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15600" windowHeight="9675"/>
  </bookViews>
  <sheets>
    <sheet name="GASTOS" sheetId="2" r:id="rId1"/>
    <sheet name="DECLARADO" sheetId="1" r:id="rId2"/>
    <sheet name="CONTROL" sheetId="3" r:id="rId3"/>
  </sheets>
  <definedNames>
    <definedName name="_xlnm._FilterDatabase" localSheetId="2" hidden="1">CONTROL!$A$7:$BI$468</definedName>
    <definedName name="_xlnm._FilterDatabase" localSheetId="1" hidden="1">DECLARADO!$A$7:$BI$468</definedName>
    <definedName name="_xlnm._FilterDatabase" localSheetId="0" hidden="1">GASTOS!$A$7:$BI$468</definedName>
  </definedNames>
  <calcPr calcId="181029"/>
</workbook>
</file>

<file path=xl/calcChain.xml><?xml version="1.0" encoding="utf-8"?>
<calcChain xmlns="http://schemas.openxmlformats.org/spreadsheetml/2006/main">
  <c r="R470" i="3" l="1"/>
  <c r="L484" i="3" s="1"/>
  <c r="Q470" i="3"/>
  <c r="P470" i="3"/>
  <c r="O470" i="3"/>
  <c r="N470" i="3"/>
  <c r="L470" i="3"/>
  <c r="J484" i="3" s="1"/>
  <c r="K470" i="3"/>
  <c r="J476" i="3" s="1"/>
  <c r="J419" i="3"/>
  <c r="M418" i="3"/>
  <c r="J418" i="3" s="1"/>
  <c r="M382" i="3"/>
  <c r="J382" i="3" s="1"/>
  <c r="J267" i="3"/>
  <c r="M233" i="3"/>
  <c r="J233" i="3"/>
  <c r="M183" i="3"/>
  <c r="J183" i="3"/>
  <c r="M182" i="3"/>
  <c r="J182" i="3"/>
  <c r="M181" i="3"/>
  <c r="J181" i="3"/>
  <c r="M178" i="3"/>
  <c r="J178" i="3"/>
  <c r="J154" i="3"/>
  <c r="J128" i="3"/>
  <c r="J126" i="3"/>
  <c r="J124" i="3"/>
  <c r="J122" i="3"/>
  <c r="M84" i="3"/>
  <c r="J84" i="3" s="1"/>
  <c r="M83" i="3"/>
  <c r="M470" i="3" s="1"/>
  <c r="K484" i="3" l="1"/>
  <c r="K478" i="3"/>
  <c r="J478" i="3"/>
  <c r="J83" i="3"/>
  <c r="J470" i="3" s="1"/>
  <c r="M479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5" i="2"/>
  <c r="T196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25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8" i="2"/>
  <c r="R470" i="2"/>
  <c r="L484" i="2" s="1"/>
  <c r="Q470" i="2"/>
  <c r="P470" i="2"/>
  <c r="O470" i="2"/>
  <c r="N470" i="2"/>
  <c r="L470" i="2"/>
  <c r="K470" i="2"/>
  <c r="J476" i="2" s="1"/>
  <c r="J423" i="2"/>
  <c r="M422" i="2"/>
  <c r="J422" i="2" s="1"/>
  <c r="M388" i="2"/>
  <c r="J388" i="2" s="1"/>
  <c r="J277" i="2"/>
  <c r="M249" i="2"/>
  <c r="J249" i="2" s="1"/>
  <c r="M199" i="2"/>
  <c r="J199" i="2" s="1"/>
  <c r="M198" i="2"/>
  <c r="J198" i="2" s="1"/>
  <c r="M197" i="2"/>
  <c r="J197" i="2" s="1"/>
  <c r="M194" i="2"/>
  <c r="J194" i="2" s="1"/>
  <c r="J170" i="2"/>
  <c r="J144" i="2"/>
  <c r="J142" i="2"/>
  <c r="J140" i="2"/>
  <c r="J138" i="2"/>
  <c r="M100" i="2"/>
  <c r="J100" i="2" s="1"/>
  <c r="M99" i="2"/>
  <c r="T99" i="2" s="1"/>
  <c r="T199" i="2" l="1"/>
  <c r="T197" i="2"/>
  <c r="T24" i="2"/>
  <c r="T249" i="2"/>
  <c r="M470" i="2"/>
  <c r="K484" i="2" s="1"/>
  <c r="T422" i="2"/>
  <c r="T388" i="2"/>
  <c r="T198" i="2"/>
  <c r="T194" i="2"/>
  <c r="T100" i="2"/>
  <c r="J484" i="2"/>
  <c r="J478" i="2"/>
  <c r="J99" i="2"/>
  <c r="J470" i="2" s="1"/>
  <c r="K470" i="1"/>
  <c r="L470" i="1"/>
  <c r="N470" i="1"/>
  <c r="O470" i="1"/>
  <c r="P470" i="1"/>
  <c r="Q470" i="1"/>
  <c r="R470" i="1"/>
  <c r="L484" i="1" s="1"/>
  <c r="K478" i="2" l="1"/>
  <c r="M478" i="2" s="1"/>
  <c r="J122" i="1"/>
  <c r="J476" i="1"/>
  <c r="M183" i="1"/>
  <c r="J183" i="1" s="1"/>
  <c r="M382" i="1"/>
  <c r="J382" i="1" s="1"/>
  <c r="M182" i="1"/>
  <c r="J182" i="1" s="1"/>
  <c r="M181" i="1"/>
  <c r="J181" i="1" s="1"/>
  <c r="M233" i="1"/>
  <c r="J233" i="1" s="1"/>
  <c r="M84" i="1"/>
  <c r="J84" i="1" s="1"/>
  <c r="M83" i="1"/>
  <c r="M178" i="1"/>
  <c r="J178" i="1" s="1"/>
  <c r="J124" i="1"/>
  <c r="M418" i="1"/>
  <c r="J418" i="1" s="1"/>
  <c r="J154" i="1"/>
  <c r="J267" i="1"/>
  <c r="J126" i="1"/>
  <c r="J419" i="1"/>
  <c r="J128" i="1"/>
  <c r="J83" i="1" l="1"/>
  <c r="M470" i="1"/>
  <c r="J470" i="1"/>
  <c r="J478" i="1"/>
  <c r="K484" i="1" l="1"/>
  <c r="K478" i="1"/>
  <c r="J484" i="1"/>
</calcChain>
</file>

<file path=xl/comments1.xml><?xml version="1.0" encoding="utf-8"?>
<comments xmlns="http://schemas.openxmlformats.org/spreadsheetml/2006/main">
  <authors>
    <author>Cont_AUX_2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FUE RECIBIDA EN OCT 2018</t>
        </r>
      </text>
    </comment>
  </commentList>
</comments>
</file>

<file path=xl/sharedStrings.xml><?xml version="1.0" encoding="utf-8"?>
<sst xmlns="http://schemas.openxmlformats.org/spreadsheetml/2006/main" count="13815" uniqueCount="1659">
  <si>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</si>
  <si>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</si>
  <si>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</si>
  <si>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</si>
  <si>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</si>
  <si>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</si>
  <si>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</si>
  <si>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</si>
  <si>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</si>
  <si>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</si>
  <si>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</si>
  <si>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</si>
  <si>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</si>
  <si>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</si>
  <si>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</si>
  <si>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</si>
  <si>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</si>
  <si>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</si>
  <si>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</si>
  <si>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</si>
  <si>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</si>
  <si>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</si>
  <si>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</si>
  <si>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02-05-2018</t>
  </si>
  <si>
    <t>FC</t>
  </si>
  <si>
    <t>0000016640</t>
  </si>
  <si>
    <t/>
  </si>
  <si>
    <t>00-16640</t>
  </si>
  <si>
    <t>J403307610</t>
  </si>
  <si>
    <t>LA MAGIA DEL QUESO, C.A.</t>
  </si>
  <si>
    <t>2</t>
  </si>
  <si>
    <t>05615</t>
  </si>
  <si>
    <t>00-007299</t>
  </si>
  <si>
    <t>J311511415</t>
  </si>
  <si>
    <t>PUREX DE VENEZUELA, C.A.</t>
  </si>
  <si>
    <t>3</t>
  </si>
  <si>
    <t>NC</t>
  </si>
  <si>
    <t>200000003</t>
  </si>
  <si>
    <t>20180500003281</t>
  </si>
  <si>
    <t>4</t>
  </si>
  <si>
    <t>200000037</t>
  </si>
  <si>
    <t>20180500003313</t>
  </si>
  <si>
    <t>5</t>
  </si>
  <si>
    <t>03-05-2018</t>
  </si>
  <si>
    <t>00004666</t>
  </si>
  <si>
    <t>00-005032</t>
  </si>
  <si>
    <t>J402080107</t>
  </si>
  <si>
    <t>CARNICOS LOS TEQUES C.A.</t>
  </si>
  <si>
    <t>6</t>
  </si>
  <si>
    <t>00004670</t>
  </si>
  <si>
    <t>00-005036</t>
  </si>
  <si>
    <t>7</t>
  </si>
  <si>
    <t>004558</t>
  </si>
  <si>
    <t>00-040308</t>
  </si>
  <si>
    <t>J400063957</t>
  </si>
  <si>
    <t>AGROPECUARIA BURLERO C.A.</t>
  </si>
  <si>
    <t>8</t>
  </si>
  <si>
    <t>01284</t>
  </si>
  <si>
    <t>00-01284</t>
  </si>
  <si>
    <t>V223865115</t>
  </si>
  <si>
    <t>MARCOS ALEJANDRO CASTILLO GUZMAN</t>
  </si>
  <si>
    <t>9</t>
  </si>
  <si>
    <t>020686</t>
  </si>
  <si>
    <t>00-020686</t>
  </si>
  <si>
    <t>J295107714</t>
  </si>
  <si>
    <t>AGRICOLA EL BARZAL, C.A.</t>
  </si>
  <si>
    <t>10</t>
  </si>
  <si>
    <t>15254</t>
  </si>
  <si>
    <t>V118191524</t>
  </si>
  <si>
    <t>ALEJANDRO JOSE DOMINGUEZ PADILLA</t>
  </si>
  <si>
    <t>11</t>
  </si>
  <si>
    <t>15256</t>
  </si>
  <si>
    <t>00-011756</t>
  </si>
  <si>
    <t>12</t>
  </si>
  <si>
    <t>A010622</t>
  </si>
  <si>
    <t>00-066172</t>
  </si>
  <si>
    <t>J298199121</t>
  </si>
  <si>
    <t>AGRICOLA CAMBANA C.A</t>
  </si>
  <si>
    <t>13</t>
  </si>
  <si>
    <t>AI71869</t>
  </si>
  <si>
    <t>00-00440333</t>
  </si>
  <si>
    <t>J305882940</t>
  </si>
  <si>
    <t xml:space="preserve">CENTRO DE DISTRIBUCIONES FRANCIS C.A. </t>
  </si>
  <si>
    <t>14</t>
  </si>
  <si>
    <t>AI71870</t>
  </si>
  <si>
    <t>00-00440334</t>
  </si>
  <si>
    <t>15</t>
  </si>
  <si>
    <t>04-05-2018</t>
  </si>
  <si>
    <t>0</t>
  </si>
  <si>
    <t>J307513373</t>
  </si>
  <si>
    <t>COMERCIALIZADORA EL VERDUGO C.A.</t>
  </si>
  <si>
    <t>16</t>
  </si>
  <si>
    <t>00063251</t>
  </si>
  <si>
    <t>J312528958</t>
  </si>
  <si>
    <t>EXQUISITECES MODELO, C.A.</t>
  </si>
  <si>
    <t>17</t>
  </si>
  <si>
    <t>007939</t>
  </si>
  <si>
    <t>00-007939</t>
  </si>
  <si>
    <t>J299170615</t>
  </si>
  <si>
    <t>ALVAGRI DE VENEZUELA, C.A.</t>
  </si>
  <si>
    <t>18</t>
  </si>
  <si>
    <t>00-76986</t>
  </si>
  <si>
    <t>J314695215</t>
  </si>
  <si>
    <t>AGRO BANANERA EL VIGIA C.A.</t>
  </si>
  <si>
    <t>19</t>
  </si>
  <si>
    <t>27884</t>
  </si>
  <si>
    <t>00-037634</t>
  </si>
  <si>
    <t>J003062677</t>
  </si>
  <si>
    <t>COMERCIAL ARSCLUMAR S.R.L</t>
  </si>
  <si>
    <t>20</t>
  </si>
  <si>
    <t>27885</t>
  </si>
  <si>
    <t>00-037635</t>
  </si>
  <si>
    <t>21</t>
  </si>
  <si>
    <t>07-4138679</t>
  </si>
  <si>
    <t>J301370139</t>
  </si>
  <si>
    <t>PEPSI-COLA VENEZUELA, C.A.</t>
  </si>
  <si>
    <t>22</t>
  </si>
  <si>
    <t>87269</t>
  </si>
  <si>
    <t>00-100747</t>
  </si>
  <si>
    <t>J295904576</t>
  </si>
  <si>
    <t>ALIMENTOS PRODALVA, C.A.</t>
  </si>
  <si>
    <t>23</t>
  </si>
  <si>
    <t>200000004</t>
  </si>
  <si>
    <t>20180500003282</t>
  </si>
  <si>
    <t>24</t>
  </si>
  <si>
    <t>200000005</t>
  </si>
  <si>
    <t>20180500003283</t>
  </si>
  <si>
    <t>25</t>
  </si>
  <si>
    <t>200000015</t>
  </si>
  <si>
    <t>20180500003293</t>
  </si>
  <si>
    <t>26</t>
  </si>
  <si>
    <t>200000040</t>
  </si>
  <si>
    <t>20180500003316</t>
  </si>
  <si>
    <t>27</t>
  </si>
  <si>
    <t>05-05-2018</t>
  </si>
  <si>
    <t>000807</t>
  </si>
  <si>
    <t>00-000837</t>
  </si>
  <si>
    <t>J407543890</t>
  </si>
  <si>
    <t>DISTRIBUIDORA DAMASCUS, C. A.</t>
  </si>
  <si>
    <t>28</t>
  </si>
  <si>
    <t>0092</t>
  </si>
  <si>
    <t>00-000092</t>
  </si>
  <si>
    <t>J410186852</t>
  </si>
  <si>
    <t xml:space="preserve">INVERSIONES DIVICOM, C.A. </t>
  </si>
  <si>
    <t>29</t>
  </si>
  <si>
    <t>01664</t>
  </si>
  <si>
    <t>00-00001664</t>
  </si>
  <si>
    <t>J316328511</t>
  </si>
  <si>
    <t>INVERSIONES VICTORIA, S.A.</t>
  </si>
  <si>
    <t>30</t>
  </si>
  <si>
    <t>01665</t>
  </si>
  <si>
    <t>00-00001665</t>
  </si>
  <si>
    <t>31</t>
  </si>
  <si>
    <t>01666</t>
  </si>
  <si>
    <t>00-00001666</t>
  </si>
  <si>
    <t>32</t>
  </si>
  <si>
    <t>01667</t>
  </si>
  <si>
    <t>00-00001667</t>
  </si>
  <si>
    <t>33</t>
  </si>
  <si>
    <t>01672</t>
  </si>
  <si>
    <t>00-00001672</t>
  </si>
  <si>
    <t>34</t>
  </si>
  <si>
    <t>01673</t>
  </si>
  <si>
    <t>00-00001673</t>
  </si>
  <si>
    <t>35</t>
  </si>
  <si>
    <t>01674</t>
  </si>
  <si>
    <t>00-00001674</t>
  </si>
  <si>
    <t>36</t>
  </si>
  <si>
    <t>01675</t>
  </si>
  <si>
    <t>00-00001675</t>
  </si>
  <si>
    <t>37</t>
  </si>
  <si>
    <t>1393417531</t>
  </si>
  <si>
    <t>00-24082200</t>
  </si>
  <si>
    <t>J000413126</t>
  </si>
  <si>
    <t>ALIMENTOS POLAR COMERCIAL, C.A.</t>
  </si>
  <si>
    <t>38</t>
  </si>
  <si>
    <t>1393417852</t>
  </si>
  <si>
    <t>0024082465</t>
  </si>
  <si>
    <t>39</t>
  </si>
  <si>
    <t>1393417853</t>
  </si>
  <si>
    <t>00-24082466</t>
  </si>
  <si>
    <t>40</t>
  </si>
  <si>
    <t>A010640</t>
  </si>
  <si>
    <t>00-066190</t>
  </si>
  <si>
    <t>41</t>
  </si>
  <si>
    <t>200000006</t>
  </si>
  <si>
    <t>20180500003284</t>
  </si>
  <si>
    <t>42</t>
  </si>
  <si>
    <t>200000007</t>
  </si>
  <si>
    <t>20180500003285</t>
  </si>
  <si>
    <t>43</t>
  </si>
  <si>
    <t>200000008</t>
  </si>
  <si>
    <t>20180500003286</t>
  </si>
  <si>
    <t>44</t>
  </si>
  <si>
    <t>200000009</t>
  </si>
  <si>
    <t>20180500003287</t>
  </si>
  <si>
    <t>45</t>
  </si>
  <si>
    <t>200000010</t>
  </si>
  <si>
    <t>20180500003288</t>
  </si>
  <si>
    <t>46</t>
  </si>
  <si>
    <t>200000011</t>
  </si>
  <si>
    <t>20180500003289</t>
  </si>
  <si>
    <t>47</t>
  </si>
  <si>
    <t>200000012</t>
  </si>
  <si>
    <t>20180500003290</t>
  </si>
  <si>
    <t>48</t>
  </si>
  <si>
    <t>200000013</t>
  </si>
  <si>
    <t>20180500003291</t>
  </si>
  <si>
    <t>49</t>
  </si>
  <si>
    <t>200000014</t>
  </si>
  <si>
    <t>20180500003292</t>
  </si>
  <si>
    <t>50</t>
  </si>
  <si>
    <t>200000016</t>
  </si>
  <si>
    <t>20180500003294</t>
  </si>
  <si>
    <t>51</t>
  </si>
  <si>
    <t>200000018</t>
  </si>
  <si>
    <t>20180500003296</t>
  </si>
  <si>
    <t>52</t>
  </si>
  <si>
    <t>07-05-2018</t>
  </si>
  <si>
    <t>00007955</t>
  </si>
  <si>
    <t>00-021234</t>
  </si>
  <si>
    <t>J314078704</t>
  </si>
  <si>
    <t>DISTRIBUIDORA JADARI C.A.</t>
  </si>
  <si>
    <t>53</t>
  </si>
  <si>
    <t>001037</t>
  </si>
  <si>
    <t>00-001037</t>
  </si>
  <si>
    <t>J408998041</t>
  </si>
  <si>
    <t>INVERSIONES E IMPORTACIONES DIG, C.A.</t>
  </si>
  <si>
    <t>54</t>
  </si>
  <si>
    <t>01287</t>
  </si>
  <si>
    <t>00-01287</t>
  </si>
  <si>
    <t>55</t>
  </si>
  <si>
    <t>020713</t>
  </si>
  <si>
    <t>00-020713</t>
  </si>
  <si>
    <t>56</t>
  </si>
  <si>
    <t>025170</t>
  </si>
  <si>
    <t>00-0012261</t>
  </si>
  <si>
    <t>J003529648</t>
  </si>
  <si>
    <t>DISTRIBUIDORA BAUTISTA, C.A.</t>
  </si>
  <si>
    <t>57</t>
  </si>
  <si>
    <t>113944</t>
  </si>
  <si>
    <t>00-76994</t>
  </si>
  <si>
    <t>58</t>
  </si>
  <si>
    <t>327818</t>
  </si>
  <si>
    <t>00-214309</t>
  </si>
  <si>
    <t>J303089917</t>
  </si>
  <si>
    <t>DISTRIBUIDORA DE LACTEOS LA COSTA J.E.B. C.A.</t>
  </si>
  <si>
    <t>59</t>
  </si>
  <si>
    <t>4157</t>
  </si>
  <si>
    <t>00-004157</t>
  </si>
  <si>
    <t>J295708017</t>
  </si>
  <si>
    <t>REPRESENTACIONES YELISALVA 2008, C.A.</t>
  </si>
  <si>
    <t>60</t>
  </si>
  <si>
    <t>A010649</t>
  </si>
  <si>
    <t>00-066199</t>
  </si>
  <si>
    <t>61</t>
  </si>
  <si>
    <t>200000026</t>
  </si>
  <si>
    <t>20180500003303</t>
  </si>
  <si>
    <t>62</t>
  </si>
  <si>
    <t>200000029</t>
  </si>
  <si>
    <t>20180500003306</t>
  </si>
  <si>
    <t>63</t>
  </si>
  <si>
    <t>200000038</t>
  </si>
  <si>
    <t>20180500003314</t>
  </si>
  <si>
    <t>64</t>
  </si>
  <si>
    <t>200000039</t>
  </si>
  <si>
    <t>20180500003315</t>
  </si>
  <si>
    <t>65</t>
  </si>
  <si>
    <t>200000046</t>
  </si>
  <si>
    <t>20180500003322</t>
  </si>
  <si>
    <t>66</t>
  </si>
  <si>
    <t>08-05-2018</t>
  </si>
  <si>
    <t>00063549</t>
  </si>
  <si>
    <t>67</t>
  </si>
  <si>
    <t>00069193</t>
  </si>
  <si>
    <t>00-0066273</t>
  </si>
  <si>
    <t>J313242535</t>
  </si>
  <si>
    <t xml:space="preserve">ESPECIALIDADES ALEMANAS MEISTER, C.A. </t>
  </si>
  <si>
    <t>68</t>
  </si>
  <si>
    <t>002961</t>
  </si>
  <si>
    <t xml:space="preserve">J299381519 </t>
  </si>
  <si>
    <t>DISTRIBUIDORA SADALZAD C.A.</t>
  </si>
  <si>
    <t>69</t>
  </si>
  <si>
    <t>01670</t>
  </si>
  <si>
    <t>00-00001670</t>
  </si>
  <si>
    <t>70</t>
  </si>
  <si>
    <t>71</t>
  </si>
  <si>
    <t>01677</t>
  </si>
  <si>
    <t>00-00001677</t>
  </si>
  <si>
    <t>72</t>
  </si>
  <si>
    <t>04348</t>
  </si>
  <si>
    <t>00-004848</t>
  </si>
  <si>
    <t>J400393060</t>
  </si>
  <si>
    <t>COMERCIALIZADORA BERGEN, C.A.</t>
  </si>
  <si>
    <t>73</t>
  </si>
  <si>
    <t>1 000120784</t>
  </si>
  <si>
    <t>00-0289521</t>
  </si>
  <si>
    <t>J297975519</t>
  </si>
  <si>
    <t>DISTRIBUIDORA GASEOSA SAN DIEGO, C.A.</t>
  </si>
  <si>
    <t>74</t>
  </si>
  <si>
    <t>10364</t>
  </si>
  <si>
    <t>00-6614</t>
  </si>
  <si>
    <t>J309121774</t>
  </si>
  <si>
    <t>DISTRIBUIDORA JHEANDAN C.A.</t>
  </si>
  <si>
    <t>75</t>
  </si>
  <si>
    <t>1800122949</t>
  </si>
  <si>
    <t>00-0337241</t>
  </si>
  <si>
    <t>J085020217</t>
  </si>
  <si>
    <t>CONSORCIO OLEAGINOSO PORTUGUESA, S.A.</t>
  </si>
  <si>
    <t>76</t>
  </si>
  <si>
    <t>18104871</t>
  </si>
  <si>
    <t>00-0972446</t>
  </si>
  <si>
    <t>J000315310</t>
  </si>
  <si>
    <t>ALFONZO RIVAS &amp; CIA, C.A.</t>
  </si>
  <si>
    <t>77</t>
  </si>
  <si>
    <t>18105030</t>
  </si>
  <si>
    <t>00-0972606</t>
  </si>
  <si>
    <t>78</t>
  </si>
  <si>
    <t>327850</t>
  </si>
  <si>
    <t>00-214341</t>
  </si>
  <si>
    <t>79</t>
  </si>
  <si>
    <t>07-4138955</t>
  </si>
  <si>
    <t>80</t>
  </si>
  <si>
    <t>C00771817</t>
  </si>
  <si>
    <t>00-2515501</t>
  </si>
  <si>
    <t>J000564868</t>
  </si>
  <si>
    <t>UNILEVER ANDINA VENEZUELA, S.A.</t>
  </si>
  <si>
    <t>81</t>
  </si>
  <si>
    <t>82</t>
  </si>
  <si>
    <t>200000019</t>
  </si>
  <si>
    <t>20180500003297</t>
  </si>
  <si>
    <t>83</t>
  </si>
  <si>
    <t>200000020</t>
  </si>
  <si>
    <t>20180500003298</t>
  </si>
  <si>
    <t>84</t>
  </si>
  <si>
    <t>200000021</t>
  </si>
  <si>
    <t>20180500003299</t>
  </si>
  <si>
    <t>85</t>
  </si>
  <si>
    <t>200000024</t>
  </si>
  <si>
    <t>20180500003301</t>
  </si>
  <si>
    <t>86</t>
  </si>
  <si>
    <t>200000027</t>
  </si>
  <si>
    <t>20180500003304</t>
  </si>
  <si>
    <t>87</t>
  </si>
  <si>
    <t>200000028</t>
  </si>
  <si>
    <t>20180500003305</t>
  </si>
  <si>
    <t>88</t>
  </si>
  <si>
    <t>200000034</t>
  </si>
  <si>
    <t>20180500003310</t>
  </si>
  <si>
    <t>89</t>
  </si>
  <si>
    <t>200000041</t>
  </si>
  <si>
    <t>20180500003317</t>
  </si>
  <si>
    <t>90</t>
  </si>
  <si>
    <t>200000043</t>
  </si>
  <si>
    <t>20180500003319</t>
  </si>
  <si>
    <t>91</t>
  </si>
  <si>
    <t>200000067</t>
  </si>
  <si>
    <t>20180500003332</t>
  </si>
  <si>
    <t>92</t>
  </si>
  <si>
    <t>200000077</t>
  </si>
  <si>
    <t>20180500003342</t>
  </si>
  <si>
    <t>93</t>
  </si>
  <si>
    <t>09-05-2018</t>
  </si>
  <si>
    <t xml:space="preserve"> 01676</t>
  </si>
  <si>
    <t>00-00001676</t>
  </si>
  <si>
    <t>94</t>
  </si>
  <si>
    <t>0000016687</t>
  </si>
  <si>
    <t>00-16687</t>
  </si>
  <si>
    <t>95</t>
  </si>
  <si>
    <t>000302</t>
  </si>
  <si>
    <t>00-00294</t>
  </si>
  <si>
    <t>J407874209</t>
  </si>
  <si>
    <t>CORPORACION COST LEI, C.A.</t>
  </si>
  <si>
    <t>96</t>
  </si>
  <si>
    <t>000313</t>
  </si>
  <si>
    <t>00-000313</t>
  </si>
  <si>
    <t>J405590351</t>
  </si>
  <si>
    <t>INVERSIONES THAINY 23, C.A.</t>
  </si>
  <si>
    <t>97</t>
  </si>
  <si>
    <t>000766</t>
  </si>
  <si>
    <t>00-000766</t>
  </si>
  <si>
    <t>J403880085</t>
  </si>
  <si>
    <t>INVERSIONES NEYRECH18, C.A.</t>
  </si>
  <si>
    <t>98</t>
  </si>
  <si>
    <t>06385</t>
  </si>
  <si>
    <t>00-006385</t>
  </si>
  <si>
    <t>J317409930</t>
  </si>
  <si>
    <t>INVERSIONES JPII 2012, C.A.</t>
  </si>
  <si>
    <t>99</t>
  </si>
  <si>
    <t>087672</t>
  </si>
  <si>
    <t>00-0054468</t>
  </si>
  <si>
    <t>J302697964</t>
  </si>
  <si>
    <t>LACTEOS FLOR DE CATIA, C.A.</t>
  </si>
  <si>
    <t>100</t>
  </si>
  <si>
    <t>15278</t>
  </si>
  <si>
    <t>00-011778</t>
  </si>
  <si>
    <t>101</t>
  </si>
  <si>
    <t>155532</t>
  </si>
  <si>
    <t>00-0145205</t>
  </si>
  <si>
    <t>J000713820</t>
  </si>
  <si>
    <t xml:space="preserve">MATADERO MAELLA, C.A. </t>
  </si>
  <si>
    <t>102</t>
  </si>
  <si>
    <t>692995</t>
  </si>
  <si>
    <t>00-00468856</t>
  </si>
  <si>
    <t>J305351198</t>
  </si>
  <si>
    <t>COMERCIALIZADORA DISBECA, C.A.</t>
  </si>
  <si>
    <t>103</t>
  </si>
  <si>
    <t>A010661</t>
  </si>
  <si>
    <t>00-066211</t>
  </si>
  <si>
    <t>104</t>
  </si>
  <si>
    <t>F004588</t>
  </si>
  <si>
    <t>00-040338</t>
  </si>
  <si>
    <t>105</t>
  </si>
  <si>
    <t>200000023</t>
  </si>
  <si>
    <t>20180500003300</t>
  </si>
  <si>
    <t>106</t>
  </si>
  <si>
    <t>200000025</t>
  </si>
  <si>
    <t>20180500003302</t>
  </si>
  <si>
    <t>107</t>
  </si>
  <si>
    <t>200000042</t>
  </si>
  <si>
    <t>20180500003318</t>
  </si>
  <si>
    <t>108</t>
  </si>
  <si>
    <t>200000044</t>
  </si>
  <si>
    <t>20180500003320</t>
  </si>
  <si>
    <t>109</t>
  </si>
  <si>
    <t>200000045</t>
  </si>
  <si>
    <t>20180500003321</t>
  </si>
  <si>
    <t>110</t>
  </si>
  <si>
    <t>200000047</t>
  </si>
  <si>
    <t>20180500003323</t>
  </si>
  <si>
    <t>111</t>
  </si>
  <si>
    <t>200000073</t>
  </si>
  <si>
    <t>20180500003338</t>
  </si>
  <si>
    <t>112</t>
  </si>
  <si>
    <t>113</t>
  </si>
  <si>
    <t>10-05-2018</t>
  </si>
  <si>
    <t>00004723</t>
  </si>
  <si>
    <t>00-005089</t>
  </si>
  <si>
    <t>114</t>
  </si>
  <si>
    <t>00090707</t>
  </si>
  <si>
    <t>00-00063756</t>
  </si>
  <si>
    <t>J307692197</t>
  </si>
  <si>
    <t xml:space="preserve">DISTRIBUIDORA NATJOR C.A. </t>
  </si>
  <si>
    <t>115</t>
  </si>
  <si>
    <t>01291</t>
  </si>
  <si>
    <t>00-01291</t>
  </si>
  <si>
    <t>116</t>
  </si>
  <si>
    <t>01678</t>
  </si>
  <si>
    <t>00-00001678</t>
  </si>
  <si>
    <t>117</t>
  </si>
  <si>
    <t>1363517512</t>
  </si>
  <si>
    <t>00-03170941</t>
  </si>
  <si>
    <t>J000301255</t>
  </si>
  <si>
    <t>PRODUCTOS EFE, S.A.</t>
  </si>
  <si>
    <t>118</t>
  </si>
  <si>
    <t>1800123033</t>
  </si>
  <si>
    <t>00-0337330</t>
  </si>
  <si>
    <t>119</t>
  </si>
  <si>
    <t>24645</t>
  </si>
  <si>
    <t>00-032397</t>
  </si>
  <si>
    <t>J298461624</t>
  </si>
  <si>
    <t>ALIMENTOS TU VERDURA, C.A.</t>
  </si>
  <si>
    <t>120</t>
  </si>
  <si>
    <t>693241</t>
  </si>
  <si>
    <t>00-00469107</t>
  </si>
  <si>
    <t>121</t>
  </si>
  <si>
    <t>98413</t>
  </si>
  <si>
    <t>00-000913</t>
  </si>
  <si>
    <t>J002379502</t>
  </si>
  <si>
    <t>IMPORTACIONES Y EXPORTACIONES CASA GRANDE C. A.</t>
  </si>
  <si>
    <t>122</t>
  </si>
  <si>
    <t>00-0172477</t>
  </si>
  <si>
    <t>J298298464</t>
  </si>
  <si>
    <t>SUMIPAN. C.A.</t>
  </si>
  <si>
    <t>123</t>
  </si>
  <si>
    <t>A00157510</t>
  </si>
  <si>
    <t>124</t>
  </si>
  <si>
    <t>A364624</t>
  </si>
  <si>
    <t>00-0686442</t>
  </si>
  <si>
    <t>J085033289</t>
  </si>
  <si>
    <t>INDUSTRIA ALIMENTICIA NACIONAL DE CEREALES Y HARINAS C.A.</t>
  </si>
  <si>
    <t>125</t>
  </si>
  <si>
    <t>00-2515499</t>
  </si>
  <si>
    <t>126</t>
  </si>
  <si>
    <t>J001782</t>
  </si>
  <si>
    <t>00-061932</t>
  </si>
  <si>
    <t>J306822518</t>
  </si>
  <si>
    <t>DISTRIBUIDORA DE ALIMENTOS LA LLANERA C.J.F. C.A.</t>
  </si>
  <si>
    <t>127</t>
  </si>
  <si>
    <t>MVH04452</t>
  </si>
  <si>
    <t>00-0226452</t>
  </si>
  <si>
    <t>J308824640</t>
  </si>
  <si>
    <t>DIVERCA DISTRIBUIDORA DE VERDURAS C.A.</t>
  </si>
  <si>
    <t>128</t>
  </si>
  <si>
    <t>200000031</t>
  </si>
  <si>
    <t>20180500003307</t>
  </si>
  <si>
    <t>129</t>
  </si>
  <si>
    <t>200000032</t>
  </si>
  <si>
    <t>20180500003308</t>
  </si>
  <si>
    <t>130</t>
  </si>
  <si>
    <t>200000033</t>
  </si>
  <si>
    <t>20180500003309</t>
  </si>
  <si>
    <t>131</t>
  </si>
  <si>
    <t>200000035</t>
  </si>
  <si>
    <t>20180500003311</t>
  </si>
  <si>
    <t>132</t>
  </si>
  <si>
    <t>200000036</t>
  </si>
  <si>
    <t>20180500003312</t>
  </si>
  <si>
    <t>133</t>
  </si>
  <si>
    <t>134</t>
  </si>
  <si>
    <t>135</t>
  </si>
  <si>
    <t>200000062</t>
  </si>
  <si>
    <t>20180500003330</t>
  </si>
  <si>
    <t>136</t>
  </si>
  <si>
    <t>200000066</t>
  </si>
  <si>
    <t>20180500003331</t>
  </si>
  <si>
    <t>137</t>
  </si>
  <si>
    <t>200000074</t>
  </si>
  <si>
    <t>20180500003339</t>
  </si>
  <si>
    <t>138</t>
  </si>
  <si>
    <t>11-05-2018</t>
  </si>
  <si>
    <t>00-0145544</t>
  </si>
  <si>
    <t>139</t>
  </si>
  <si>
    <t>000192</t>
  </si>
  <si>
    <t>00-000192</t>
  </si>
  <si>
    <t>140</t>
  </si>
  <si>
    <t>000772</t>
  </si>
  <si>
    <t>00-000772</t>
  </si>
  <si>
    <t>141</t>
  </si>
  <si>
    <t>0095</t>
  </si>
  <si>
    <t>00-000095</t>
  </si>
  <si>
    <t>142</t>
  </si>
  <si>
    <t>017771</t>
  </si>
  <si>
    <t>00-016721</t>
  </si>
  <si>
    <t>J294994962</t>
  </si>
  <si>
    <t>DISTRIBUIDORA AGRICOLA CORVARA, C,A</t>
  </si>
  <si>
    <t>143</t>
  </si>
  <si>
    <t>1101500034792</t>
  </si>
  <si>
    <t>00-0165923</t>
  </si>
  <si>
    <t>J000423865</t>
  </si>
  <si>
    <t>QUESOLANDIA, S.A.</t>
  </si>
  <si>
    <t>144</t>
  </si>
  <si>
    <t>00-78010</t>
  </si>
  <si>
    <t>145</t>
  </si>
  <si>
    <t>327931</t>
  </si>
  <si>
    <t>00-214467</t>
  </si>
  <si>
    <t>146</t>
  </si>
  <si>
    <t>6903</t>
  </si>
  <si>
    <t>00-007303</t>
  </si>
  <si>
    <t>J294134378</t>
  </si>
  <si>
    <t>DISTRIBUIDORA BELZACA, C.A.</t>
  </si>
  <si>
    <t>147</t>
  </si>
  <si>
    <t>07-4139472</t>
  </si>
  <si>
    <t>148</t>
  </si>
  <si>
    <t>A010680</t>
  </si>
  <si>
    <t>00-066230</t>
  </si>
  <si>
    <t>149</t>
  </si>
  <si>
    <t>V0087030566380</t>
  </si>
  <si>
    <t>07-4129473</t>
  </si>
  <si>
    <t>150</t>
  </si>
  <si>
    <t>200000056</t>
  </si>
  <si>
    <t>20180500003328</t>
  </si>
  <si>
    <t>151</t>
  </si>
  <si>
    <t>200000069</t>
  </si>
  <si>
    <t>20180500003334</t>
  </si>
  <si>
    <t>152</t>
  </si>
  <si>
    <t>200000072</t>
  </si>
  <si>
    <t>20180500003337</t>
  </si>
  <si>
    <t>153</t>
  </si>
  <si>
    <t>200000075</t>
  </si>
  <si>
    <t>20180500003340</t>
  </si>
  <si>
    <t>154</t>
  </si>
  <si>
    <t>200000076</t>
  </si>
  <si>
    <t>20180500003341</t>
  </si>
  <si>
    <t>155</t>
  </si>
  <si>
    <t>200000078</t>
  </si>
  <si>
    <t>20180500003343</t>
  </si>
  <si>
    <t>156</t>
  </si>
  <si>
    <t>200000079</t>
  </si>
  <si>
    <t>20180500003344</t>
  </si>
  <si>
    <t>157</t>
  </si>
  <si>
    <t>158</t>
  </si>
  <si>
    <t>159</t>
  </si>
  <si>
    <t>160</t>
  </si>
  <si>
    <t>161</t>
  </si>
  <si>
    <t>162</t>
  </si>
  <si>
    <t>165743</t>
  </si>
  <si>
    <t>00-214504</t>
  </si>
  <si>
    <t>163</t>
  </si>
  <si>
    <t>165744</t>
  </si>
  <si>
    <t>00-214505</t>
  </si>
  <si>
    <t>164</t>
  </si>
  <si>
    <t>165745</t>
  </si>
  <si>
    <t>00-214506</t>
  </si>
  <si>
    <t>165</t>
  </si>
  <si>
    <t>12-05-2018</t>
  </si>
  <si>
    <t>A912072200</t>
  </si>
  <si>
    <t>00-0479955</t>
  </si>
  <si>
    <t>J001143491</t>
  </si>
  <si>
    <t xml:space="preserve"> LA MONTSERRATINA, C.A.</t>
  </si>
  <si>
    <t>166</t>
  </si>
  <si>
    <t>200000070</t>
  </si>
  <si>
    <t>20180500003335</t>
  </si>
  <si>
    <t>167</t>
  </si>
  <si>
    <t>14-05-2018</t>
  </si>
  <si>
    <t>41799</t>
  </si>
  <si>
    <t>00-057947</t>
  </si>
  <si>
    <t>J403547351</t>
  </si>
  <si>
    <t>MAYOR DE CHARCUTERIA Y ALIMENTOS FRANCIS, C.A.</t>
  </si>
  <si>
    <t>168</t>
  </si>
  <si>
    <t>00-608314</t>
  </si>
  <si>
    <t>J300617505</t>
  </si>
  <si>
    <t>DISTRIBUCIONES DIPROCHER C.A</t>
  </si>
  <si>
    <t>169</t>
  </si>
  <si>
    <t>6300</t>
  </si>
  <si>
    <t>00-6500</t>
  </si>
  <si>
    <t>J311760768</t>
  </si>
  <si>
    <t>FRUTAS DE ARAGUA C. A.</t>
  </si>
  <si>
    <t>170</t>
  </si>
  <si>
    <t>A010691</t>
  </si>
  <si>
    <t>00-066241</t>
  </si>
  <si>
    <t>171</t>
  </si>
  <si>
    <t>MVH04470</t>
  </si>
  <si>
    <t>00-0226470</t>
  </si>
  <si>
    <t>172</t>
  </si>
  <si>
    <t>J000469199</t>
  </si>
  <si>
    <t>BIMBO DE VENEZUELA, C.A.</t>
  </si>
  <si>
    <t>173</t>
  </si>
  <si>
    <t>200000068</t>
  </si>
  <si>
    <t>20180500003333</t>
  </si>
  <si>
    <t>174</t>
  </si>
  <si>
    <t>200000071</t>
  </si>
  <si>
    <t>20180500003336</t>
  </si>
  <si>
    <t>175</t>
  </si>
  <si>
    <t>64779</t>
  </si>
  <si>
    <t>00-0145584</t>
  </si>
  <si>
    <t>155726</t>
  </si>
  <si>
    <t>176</t>
  </si>
  <si>
    <t>177</t>
  </si>
  <si>
    <t>178</t>
  </si>
  <si>
    <t>179</t>
  </si>
  <si>
    <t>180</t>
  </si>
  <si>
    <t>181</t>
  </si>
  <si>
    <t>15-05-2018</t>
  </si>
  <si>
    <t>0000000389</t>
  </si>
  <si>
    <t>00-00000445</t>
  </si>
  <si>
    <t>J410021284</t>
  </si>
  <si>
    <t>FREEMED ALIMENTOS, C.A.</t>
  </si>
  <si>
    <t>182</t>
  </si>
  <si>
    <t>000032</t>
  </si>
  <si>
    <t>00-00001032</t>
  </si>
  <si>
    <t>J302296579</t>
  </si>
  <si>
    <t>LACTEOS PUENTE C, C.A.</t>
  </si>
  <si>
    <t>183</t>
  </si>
  <si>
    <t>000831</t>
  </si>
  <si>
    <t>00-000861</t>
  </si>
  <si>
    <t>184</t>
  </si>
  <si>
    <t>01684</t>
  </si>
  <si>
    <t>00-00001684</t>
  </si>
  <si>
    <t>185</t>
  </si>
  <si>
    <t>01685</t>
  </si>
  <si>
    <t>00-00001685</t>
  </si>
  <si>
    <t>186</t>
  </si>
  <si>
    <t>026</t>
  </si>
  <si>
    <t>00-026</t>
  </si>
  <si>
    <t>J411190624</t>
  </si>
  <si>
    <t>DISTRIBUIDORA CHICKEN BAY, C.A.</t>
  </si>
  <si>
    <t>187</t>
  </si>
  <si>
    <t>10372</t>
  </si>
  <si>
    <t>00-6622</t>
  </si>
  <si>
    <t>188</t>
  </si>
  <si>
    <t>1329</t>
  </si>
  <si>
    <t>00-001457</t>
  </si>
  <si>
    <t>J404695460</t>
  </si>
  <si>
    <t>FRUIT'S IMPORT, C.A</t>
  </si>
  <si>
    <t>189</t>
  </si>
  <si>
    <t>A500149621</t>
  </si>
  <si>
    <t>00-608325</t>
  </si>
  <si>
    <t>190</t>
  </si>
  <si>
    <t>A578128571</t>
  </si>
  <si>
    <t>00-0496559</t>
  </si>
  <si>
    <t>J304823541</t>
  </si>
  <si>
    <t>DISTRIBUCIONES MERCADISA, C.A.</t>
  </si>
  <si>
    <t>191</t>
  </si>
  <si>
    <t>PL1448513</t>
  </si>
  <si>
    <t>00-1406648</t>
  </si>
  <si>
    <t>J302196752</t>
  </si>
  <si>
    <t>SERVIPORK, C.A</t>
  </si>
  <si>
    <t>192</t>
  </si>
  <si>
    <t>200000081</t>
  </si>
  <si>
    <t>20180500003345</t>
  </si>
  <si>
    <t>193</t>
  </si>
  <si>
    <t>200000083</t>
  </si>
  <si>
    <t>20180500003347</t>
  </si>
  <si>
    <t>194</t>
  </si>
  <si>
    <t>200000084</t>
  </si>
  <si>
    <t>20180500003348</t>
  </si>
  <si>
    <t>195</t>
  </si>
  <si>
    <t>200000085</t>
  </si>
  <si>
    <t>20180500003349</t>
  </si>
  <si>
    <t>196</t>
  </si>
  <si>
    <t>200000086</t>
  </si>
  <si>
    <t>20180500003350</t>
  </si>
  <si>
    <t>197</t>
  </si>
  <si>
    <t>200000088</t>
  </si>
  <si>
    <t>20180500003352</t>
  </si>
  <si>
    <t>198</t>
  </si>
  <si>
    <t>200000089</t>
  </si>
  <si>
    <t>20180500003353</t>
  </si>
  <si>
    <t>199</t>
  </si>
  <si>
    <t>16-05-2018</t>
  </si>
  <si>
    <t>00004782</t>
  </si>
  <si>
    <t>200</t>
  </si>
  <si>
    <t>201</t>
  </si>
  <si>
    <t>04458</t>
  </si>
  <si>
    <t>00-004874</t>
  </si>
  <si>
    <t>J407716204</t>
  </si>
  <si>
    <t>HAVANA COSMETICS INTERNATIONAL CONP C.A.</t>
  </si>
  <si>
    <t>202</t>
  </si>
  <si>
    <t>1328</t>
  </si>
  <si>
    <t>00-001456</t>
  </si>
  <si>
    <t>203</t>
  </si>
  <si>
    <t>200000082</t>
  </si>
  <si>
    <t>20180500003346</t>
  </si>
  <si>
    <t>204</t>
  </si>
  <si>
    <t>200000087</t>
  </si>
  <si>
    <t>20180500003351</t>
  </si>
  <si>
    <t>205</t>
  </si>
  <si>
    <t>18201189</t>
  </si>
  <si>
    <t>00-0974812</t>
  </si>
  <si>
    <t>206</t>
  </si>
  <si>
    <t>17-05-2018</t>
  </si>
  <si>
    <t>00-78006</t>
  </si>
  <si>
    <t>207</t>
  </si>
  <si>
    <t>01296</t>
  </si>
  <si>
    <t>00-01296</t>
  </si>
  <si>
    <t>208</t>
  </si>
  <si>
    <t>065</t>
  </si>
  <si>
    <t>00-065</t>
  </si>
  <si>
    <t>J401019455</t>
  </si>
  <si>
    <t>AGROPECUARIA SAN GONZALO, C.A.</t>
  </si>
  <si>
    <t>209</t>
  </si>
  <si>
    <t>06507</t>
  </si>
  <si>
    <t>00-006507</t>
  </si>
  <si>
    <t>210</t>
  </si>
  <si>
    <t>15295</t>
  </si>
  <si>
    <t>00-011795</t>
  </si>
  <si>
    <t>211</t>
  </si>
  <si>
    <t>00-066251</t>
  </si>
  <si>
    <t>212</t>
  </si>
  <si>
    <t>I2241008845</t>
  </si>
  <si>
    <t>00-01023139</t>
  </si>
  <si>
    <t>J303085474</t>
  </si>
  <si>
    <t>INDUSTRIAS ALIMENTICIAS HERMO DE VENEZUELA, S.A.</t>
  </si>
  <si>
    <t>213</t>
  </si>
  <si>
    <t>L 118009250</t>
  </si>
  <si>
    <t>00-4748678</t>
  </si>
  <si>
    <t>J000193614</t>
  </si>
  <si>
    <t>PLUMROSE LATINOAMERICANA, C.A.</t>
  </si>
  <si>
    <t>214</t>
  </si>
  <si>
    <t>L 118009251</t>
  </si>
  <si>
    <t>00-4748979</t>
  </si>
  <si>
    <t>215</t>
  </si>
  <si>
    <t>L 118009252</t>
  </si>
  <si>
    <t>00-4748680</t>
  </si>
  <si>
    <t>216</t>
  </si>
  <si>
    <t>200000090</t>
  </si>
  <si>
    <t>20180500003354</t>
  </si>
  <si>
    <t>217</t>
  </si>
  <si>
    <t>200000091</t>
  </si>
  <si>
    <t>20180500003355</t>
  </si>
  <si>
    <t>218</t>
  </si>
  <si>
    <t>200000092</t>
  </si>
  <si>
    <t>20180500003356</t>
  </si>
  <si>
    <t>219</t>
  </si>
  <si>
    <t>200000093</t>
  </si>
  <si>
    <t>20180500003357</t>
  </si>
  <si>
    <t>220</t>
  </si>
  <si>
    <t>18-05-2018</t>
  </si>
  <si>
    <t>200000002</t>
  </si>
  <si>
    <t>221</t>
  </si>
  <si>
    <t>222</t>
  </si>
  <si>
    <t>223</t>
  </si>
  <si>
    <t>224</t>
  </si>
  <si>
    <t>225</t>
  </si>
  <si>
    <t>226</t>
  </si>
  <si>
    <t>00007</t>
  </si>
  <si>
    <t>00-000007</t>
  </si>
  <si>
    <t>227</t>
  </si>
  <si>
    <t>20180500003358</t>
  </si>
  <si>
    <t>228</t>
  </si>
  <si>
    <t>1005</t>
  </si>
  <si>
    <t>00-020505</t>
  </si>
  <si>
    <t>32419</t>
  </si>
  <si>
    <t>J313575917</t>
  </si>
  <si>
    <t>INVERSIONES BENAR, C.A.</t>
  </si>
  <si>
    <t>229</t>
  </si>
  <si>
    <t>1011</t>
  </si>
  <si>
    <t>00-020511</t>
  </si>
  <si>
    <t>32295</t>
  </si>
  <si>
    <t>230</t>
  </si>
  <si>
    <t>1010</t>
  </si>
  <si>
    <t>00-020510</t>
  </si>
  <si>
    <t>32835</t>
  </si>
  <si>
    <t>231</t>
  </si>
  <si>
    <t>190728</t>
  </si>
  <si>
    <t>00-00527228</t>
  </si>
  <si>
    <t>A171869</t>
  </si>
  <si>
    <t>232</t>
  </si>
  <si>
    <t>19-05-2018</t>
  </si>
  <si>
    <t>00001014</t>
  </si>
  <si>
    <t>J402466790</t>
  </si>
  <si>
    <t>INVERSIONES WELL ROSES C.A.</t>
  </si>
  <si>
    <t>233</t>
  </si>
  <si>
    <t>000193</t>
  </si>
  <si>
    <t>00-000193</t>
  </si>
  <si>
    <t>V165541207</t>
  </si>
  <si>
    <t>CARLOS EDUARDO RUIZ SILVA</t>
  </si>
  <si>
    <t>234</t>
  </si>
  <si>
    <t>1393422756</t>
  </si>
  <si>
    <t>00-24087277</t>
  </si>
  <si>
    <t>235</t>
  </si>
  <si>
    <t>328086</t>
  </si>
  <si>
    <t>00-214670</t>
  </si>
  <si>
    <t>236</t>
  </si>
  <si>
    <t>5671</t>
  </si>
  <si>
    <t>00-00006826</t>
  </si>
  <si>
    <t>J409608905</t>
  </si>
  <si>
    <t>CORPORACION GLOBAL ATHENA, C.A.</t>
  </si>
  <si>
    <t>237</t>
  </si>
  <si>
    <t>07-4140245</t>
  </si>
  <si>
    <t>238</t>
  </si>
  <si>
    <t>200000111</t>
  </si>
  <si>
    <t>20180500003365</t>
  </si>
  <si>
    <t>239</t>
  </si>
  <si>
    <t>200000157</t>
  </si>
  <si>
    <t>20180500003403</t>
  </si>
  <si>
    <t>240</t>
  </si>
  <si>
    <t>200000176</t>
  </si>
  <si>
    <t>20180500003416</t>
  </si>
  <si>
    <t>241</t>
  </si>
  <si>
    <t>200000180</t>
  </si>
  <si>
    <t>20180500003420</t>
  </si>
  <si>
    <t>242</t>
  </si>
  <si>
    <t>200000191</t>
  </si>
  <si>
    <t>20180500003429</t>
  </si>
  <si>
    <t>243</t>
  </si>
  <si>
    <t>21-05-2018</t>
  </si>
  <si>
    <t>00-0145646</t>
  </si>
  <si>
    <t>244</t>
  </si>
  <si>
    <t>00-0145680</t>
  </si>
  <si>
    <t>245</t>
  </si>
  <si>
    <t>00064118</t>
  </si>
  <si>
    <t>246</t>
  </si>
  <si>
    <t>000850</t>
  </si>
  <si>
    <t>00-000880</t>
  </si>
  <si>
    <t>247</t>
  </si>
  <si>
    <t>00-011856</t>
  </si>
  <si>
    <t>J310153299</t>
  </si>
  <si>
    <t>INVERSIONES VELANDRIA C.A.</t>
  </si>
  <si>
    <t>248</t>
  </si>
  <si>
    <t>017813</t>
  </si>
  <si>
    <t>00-016763</t>
  </si>
  <si>
    <t>249</t>
  </si>
  <si>
    <t>0630</t>
  </si>
  <si>
    <t>00-000630</t>
  </si>
  <si>
    <t>V069610885</t>
  </si>
  <si>
    <t>ROLANDO RAFAEL RAZZAK GARCIA</t>
  </si>
  <si>
    <t>250</t>
  </si>
  <si>
    <t>1005168</t>
  </si>
  <si>
    <t>00-218242</t>
  </si>
  <si>
    <t>J000737703</t>
  </si>
  <si>
    <t>INTERNACIONAL DE DESARROLLO, S.A.</t>
  </si>
  <si>
    <t>251</t>
  </si>
  <si>
    <t>00-78039</t>
  </si>
  <si>
    <t>252</t>
  </si>
  <si>
    <t>28042</t>
  </si>
  <si>
    <t>00-037792</t>
  </si>
  <si>
    <t>253</t>
  </si>
  <si>
    <t>328095</t>
  </si>
  <si>
    <t>00-214680</t>
  </si>
  <si>
    <t>254</t>
  </si>
  <si>
    <t>J404876065</t>
  </si>
  <si>
    <t>DISTRIBUIDORA FABEMART, C.A</t>
  </si>
  <si>
    <t>255</t>
  </si>
  <si>
    <t>A 010709</t>
  </si>
  <si>
    <t>00-066259</t>
  </si>
  <si>
    <t>256</t>
  </si>
  <si>
    <t>257</t>
  </si>
  <si>
    <t>200000103</t>
  </si>
  <si>
    <t>20180500003362</t>
  </si>
  <si>
    <t>258</t>
  </si>
  <si>
    <t>200000127</t>
  </si>
  <si>
    <t>20180500003379</t>
  </si>
  <si>
    <t>259</t>
  </si>
  <si>
    <t>200000128</t>
  </si>
  <si>
    <t>20180500003380</t>
  </si>
  <si>
    <t>260</t>
  </si>
  <si>
    <t>261</t>
  </si>
  <si>
    <t>L120002688</t>
  </si>
  <si>
    <t>00-4749003</t>
  </si>
  <si>
    <t>L118009250</t>
  </si>
  <si>
    <t>262</t>
  </si>
  <si>
    <t>L120002686</t>
  </si>
  <si>
    <t>00-4749004</t>
  </si>
  <si>
    <t>L118009252</t>
  </si>
  <si>
    <t>263</t>
  </si>
  <si>
    <t>00064810</t>
  </si>
  <si>
    <t>00-0145673</t>
  </si>
  <si>
    <t>264</t>
  </si>
  <si>
    <t>00064817</t>
  </si>
  <si>
    <t>00-0145682</t>
  </si>
  <si>
    <t>155795</t>
  </si>
  <si>
    <t>265</t>
  </si>
  <si>
    <t>22-05-2018</t>
  </si>
  <si>
    <t>0000016753</t>
  </si>
  <si>
    <t>00-16753</t>
  </si>
  <si>
    <t>266</t>
  </si>
  <si>
    <t>000781</t>
  </si>
  <si>
    <t>00-000781</t>
  </si>
  <si>
    <t>267</t>
  </si>
  <si>
    <t>0019</t>
  </si>
  <si>
    <t>00-000019</t>
  </si>
  <si>
    <t>V153159030</t>
  </si>
  <si>
    <t>MARIA ANGELICA BLANCO</t>
  </si>
  <si>
    <t>268</t>
  </si>
  <si>
    <t>003618</t>
  </si>
  <si>
    <t>00-3618</t>
  </si>
  <si>
    <t>J402974442</t>
  </si>
  <si>
    <t xml:space="preserve">DISTRIBUCION Y VENTAS DE CALIDAD (DISTRIVENCA), C.A. </t>
  </si>
  <si>
    <t>269</t>
  </si>
  <si>
    <t>01534</t>
  </si>
  <si>
    <t>00-001534</t>
  </si>
  <si>
    <t>J405641959</t>
  </si>
  <si>
    <t>INVERSIONES EL KIKE G&amp;A, C.A.</t>
  </si>
  <si>
    <t>270</t>
  </si>
  <si>
    <t>01686</t>
  </si>
  <si>
    <t>00-00001686</t>
  </si>
  <si>
    <t>271</t>
  </si>
  <si>
    <t>01687</t>
  </si>
  <si>
    <t>00-00001687</t>
  </si>
  <si>
    <t>272</t>
  </si>
  <si>
    <t>01688</t>
  </si>
  <si>
    <t>00-00001688</t>
  </si>
  <si>
    <t>273</t>
  </si>
  <si>
    <t>01691</t>
  </si>
  <si>
    <t>00-00001691</t>
  </si>
  <si>
    <t>274</t>
  </si>
  <si>
    <t>031156</t>
  </si>
  <si>
    <t>00-017206</t>
  </si>
  <si>
    <t>J001193227</t>
  </si>
  <si>
    <t>DISTRIBUIDORA FERNANDEZ, C.A.</t>
  </si>
  <si>
    <t>275</t>
  </si>
  <si>
    <t>04367</t>
  </si>
  <si>
    <t>00-004867</t>
  </si>
  <si>
    <t>276</t>
  </si>
  <si>
    <t>00-78052</t>
  </si>
  <si>
    <t>277</t>
  </si>
  <si>
    <t>1 000121346</t>
  </si>
  <si>
    <t>00-0290083</t>
  </si>
  <si>
    <t>278</t>
  </si>
  <si>
    <t>1393424105</t>
  </si>
  <si>
    <t>00-24088532</t>
  </si>
  <si>
    <t>279</t>
  </si>
  <si>
    <t>18257</t>
  </si>
  <si>
    <t>00-0023165</t>
  </si>
  <si>
    <t>J295439245</t>
  </si>
  <si>
    <t>CORPORACION SALINERA DEL CENTRO, S.A.</t>
  </si>
  <si>
    <t>280</t>
  </si>
  <si>
    <t>4196</t>
  </si>
  <si>
    <t>00-004196</t>
  </si>
  <si>
    <t>281</t>
  </si>
  <si>
    <t>41971</t>
  </si>
  <si>
    <t>00-058120</t>
  </si>
  <si>
    <t>282</t>
  </si>
  <si>
    <t>693967</t>
  </si>
  <si>
    <t>00-00469844</t>
  </si>
  <si>
    <t>283</t>
  </si>
  <si>
    <t>8712</t>
  </si>
  <si>
    <t>00-009283</t>
  </si>
  <si>
    <t>284</t>
  </si>
  <si>
    <t>A 010725</t>
  </si>
  <si>
    <t>00-066275</t>
  </si>
  <si>
    <t>285</t>
  </si>
  <si>
    <t>A 69057</t>
  </si>
  <si>
    <t>00-014619</t>
  </si>
  <si>
    <t>J400174287</t>
  </si>
  <si>
    <t>LACTEOS DOÑA FLORA, C.A.</t>
  </si>
  <si>
    <t>286</t>
  </si>
  <si>
    <t>A00259033</t>
  </si>
  <si>
    <t>00-0184084</t>
  </si>
  <si>
    <t>J308006769</t>
  </si>
  <si>
    <t>INVERSIONES ISLALO C.A.</t>
  </si>
  <si>
    <t>287</t>
  </si>
  <si>
    <t>A010733</t>
  </si>
  <si>
    <t>00-066283</t>
  </si>
  <si>
    <t>288</t>
  </si>
  <si>
    <t>L 118009491</t>
  </si>
  <si>
    <t>289</t>
  </si>
  <si>
    <t>PL 1448764</t>
  </si>
  <si>
    <t>00-1406909</t>
  </si>
  <si>
    <t>290</t>
  </si>
  <si>
    <t>07-4140246</t>
  </si>
  <si>
    <t>291</t>
  </si>
  <si>
    <t>200000114</t>
  </si>
  <si>
    <t>20180500003366</t>
  </si>
  <si>
    <t>292</t>
  </si>
  <si>
    <t>200000115</t>
  </si>
  <si>
    <t>20180500003367</t>
  </si>
  <si>
    <t>293</t>
  </si>
  <si>
    <t>200000116</t>
  </si>
  <si>
    <t>20180500003368</t>
  </si>
  <si>
    <t>294</t>
  </si>
  <si>
    <t>200000117</t>
  </si>
  <si>
    <t>20180500003369</t>
  </si>
  <si>
    <t>295</t>
  </si>
  <si>
    <t>200000118</t>
  </si>
  <si>
    <t>20180500003370</t>
  </si>
  <si>
    <t>296</t>
  </si>
  <si>
    <t>200000119</t>
  </si>
  <si>
    <t>20180500003371</t>
  </si>
  <si>
    <t>297</t>
  </si>
  <si>
    <t>200000120</t>
  </si>
  <si>
    <t>20180500003372</t>
  </si>
  <si>
    <t>298</t>
  </si>
  <si>
    <t>200000121</t>
  </si>
  <si>
    <t>20180500003373</t>
  </si>
  <si>
    <t>299</t>
  </si>
  <si>
    <t>200000122</t>
  </si>
  <si>
    <t>20180500003374</t>
  </si>
  <si>
    <t>300</t>
  </si>
  <si>
    <t>200000123</t>
  </si>
  <si>
    <t>20180500003375</t>
  </si>
  <si>
    <t>301</t>
  </si>
  <si>
    <t>200000124</t>
  </si>
  <si>
    <t>20180500003376</t>
  </si>
  <si>
    <t>302</t>
  </si>
  <si>
    <t>200000125</t>
  </si>
  <si>
    <t>20180500003377</t>
  </si>
  <si>
    <t>303</t>
  </si>
  <si>
    <t>200000126</t>
  </si>
  <si>
    <t>20180500003378</t>
  </si>
  <si>
    <t>304</t>
  </si>
  <si>
    <t>200000129</t>
  </si>
  <si>
    <t>20180500003381</t>
  </si>
  <si>
    <t>305</t>
  </si>
  <si>
    <t>200000130</t>
  </si>
  <si>
    <t>20180500003382</t>
  </si>
  <si>
    <t>306</t>
  </si>
  <si>
    <t>200000131</t>
  </si>
  <si>
    <t>20180500003383</t>
  </si>
  <si>
    <t>307</t>
  </si>
  <si>
    <t>200000132</t>
  </si>
  <si>
    <t>20180500003384</t>
  </si>
  <si>
    <t>308</t>
  </si>
  <si>
    <t>200000133</t>
  </si>
  <si>
    <t>20180500003385</t>
  </si>
  <si>
    <t>309</t>
  </si>
  <si>
    <t>200000175</t>
  </si>
  <si>
    <t>20180500003415</t>
  </si>
  <si>
    <t>310</t>
  </si>
  <si>
    <t>200000177</t>
  </si>
  <si>
    <t>20180500003417</t>
  </si>
  <si>
    <t>311</t>
  </si>
  <si>
    <t>200000182</t>
  </si>
  <si>
    <t>20180500003422</t>
  </si>
  <si>
    <t>312</t>
  </si>
  <si>
    <t>313</t>
  </si>
  <si>
    <t>23-05-2018</t>
  </si>
  <si>
    <t>15311</t>
  </si>
  <si>
    <t>00-011811</t>
  </si>
  <si>
    <t>314</t>
  </si>
  <si>
    <t>18201336</t>
  </si>
  <si>
    <t>00-0974946</t>
  </si>
  <si>
    <t>315</t>
  </si>
  <si>
    <t>24-05-2018</t>
  </si>
  <si>
    <t>00-0145803</t>
  </si>
  <si>
    <t>316</t>
  </si>
  <si>
    <t>00004873</t>
  </si>
  <si>
    <t>00-005249</t>
  </si>
  <si>
    <t>317</t>
  </si>
  <si>
    <t>00004874</t>
  </si>
  <si>
    <t>00-005250</t>
  </si>
  <si>
    <t>318</t>
  </si>
  <si>
    <t>00090731</t>
  </si>
  <si>
    <t>00-00063780</t>
  </si>
  <si>
    <t>319</t>
  </si>
  <si>
    <t>01299</t>
  </si>
  <si>
    <t>00-01299</t>
  </si>
  <si>
    <t>320</t>
  </si>
  <si>
    <t>37562</t>
  </si>
  <si>
    <t>00-016080</t>
  </si>
  <si>
    <t>J303239307</t>
  </si>
  <si>
    <t>ENSAYOS ESPECIALES LATEICA, C.A.</t>
  </si>
  <si>
    <t>321</t>
  </si>
  <si>
    <t>58161</t>
  </si>
  <si>
    <t>00-062391</t>
  </si>
  <si>
    <t>J315330237</t>
  </si>
  <si>
    <t>MUNDO CERES, C.A.</t>
  </si>
  <si>
    <t>322</t>
  </si>
  <si>
    <t>A010739</t>
  </si>
  <si>
    <t>00-066289</t>
  </si>
  <si>
    <t>323</t>
  </si>
  <si>
    <t>MVH04505</t>
  </si>
  <si>
    <t>00-0226505</t>
  </si>
  <si>
    <t>324</t>
  </si>
  <si>
    <t>200000135</t>
  </si>
  <si>
    <t>20180500003386</t>
  </si>
  <si>
    <t>325</t>
  </si>
  <si>
    <t>165793</t>
  </si>
  <si>
    <t>00-214803</t>
  </si>
  <si>
    <t>326</t>
  </si>
  <si>
    <t>165839</t>
  </si>
  <si>
    <t>00-215030</t>
  </si>
  <si>
    <t>328347</t>
  </si>
  <si>
    <t>327</t>
  </si>
  <si>
    <t>25-05-2018</t>
  </si>
  <si>
    <t>00004890</t>
  </si>
  <si>
    <t>00-005266</t>
  </si>
  <si>
    <t>328</t>
  </si>
  <si>
    <t>000684</t>
  </si>
  <si>
    <t>00-000684</t>
  </si>
  <si>
    <t>J402604653</t>
  </si>
  <si>
    <t>ASOCIACIÓN COOPERATIVA CAFE CAMPO ELIAS R.L.</t>
  </si>
  <si>
    <t>329</t>
  </si>
  <si>
    <t>000869</t>
  </si>
  <si>
    <t>00-000899</t>
  </si>
  <si>
    <t>330</t>
  </si>
  <si>
    <t>01689</t>
  </si>
  <si>
    <t>00-00001689</t>
  </si>
  <si>
    <t>331</t>
  </si>
  <si>
    <t>01690</t>
  </si>
  <si>
    <t>00-00001690</t>
  </si>
  <si>
    <t>332</t>
  </si>
  <si>
    <t>01692</t>
  </si>
  <si>
    <t>00-00001692</t>
  </si>
  <si>
    <t>333</t>
  </si>
  <si>
    <t>01693</t>
  </si>
  <si>
    <t>00-00001693</t>
  </si>
  <si>
    <t>334</t>
  </si>
  <si>
    <t>0632</t>
  </si>
  <si>
    <t>00-000632</t>
  </si>
  <si>
    <t>335</t>
  </si>
  <si>
    <t>1460560</t>
  </si>
  <si>
    <t>00-2138009</t>
  </si>
  <si>
    <t>J316405885</t>
  </si>
  <si>
    <t xml:space="preserve">DISTRIBUIDORA DE PRODUCTOS HERMANOS CAMACHO DPROCA,C.A </t>
  </si>
  <si>
    <t>336</t>
  </si>
  <si>
    <t>24794</t>
  </si>
  <si>
    <t>00-032599</t>
  </si>
  <si>
    <t>337</t>
  </si>
  <si>
    <t>28107</t>
  </si>
  <si>
    <t>00-037857</t>
  </si>
  <si>
    <t>338</t>
  </si>
  <si>
    <t>79171</t>
  </si>
  <si>
    <t>00-097426</t>
  </si>
  <si>
    <t>J405845198</t>
  </si>
  <si>
    <t>DISTRIBUIDORA DE CONFITERIA TEQUE VALLE,C.A</t>
  </si>
  <si>
    <t>339</t>
  </si>
  <si>
    <t>C002842</t>
  </si>
  <si>
    <t>00-011892</t>
  </si>
  <si>
    <t>340</t>
  </si>
  <si>
    <t>T142200028348</t>
  </si>
  <si>
    <t>00-06532697</t>
  </si>
  <si>
    <t>341</t>
  </si>
  <si>
    <t>200000139</t>
  </si>
  <si>
    <t>20180500003387</t>
  </si>
  <si>
    <t>342</t>
  </si>
  <si>
    <t>200000140</t>
  </si>
  <si>
    <t>20180500003388</t>
  </si>
  <si>
    <t>343</t>
  </si>
  <si>
    <t>200000141</t>
  </si>
  <si>
    <t>20180500003389</t>
  </si>
  <si>
    <t>344</t>
  </si>
  <si>
    <t>200000143</t>
  </si>
  <si>
    <t>20180500003390</t>
  </si>
  <si>
    <t>345</t>
  </si>
  <si>
    <t>200000144</t>
  </si>
  <si>
    <t>20180500003391</t>
  </si>
  <si>
    <t>346</t>
  </si>
  <si>
    <t>200000145</t>
  </si>
  <si>
    <t>20180500003392</t>
  </si>
  <si>
    <t>347</t>
  </si>
  <si>
    <t>200000146</t>
  </si>
  <si>
    <t>20180500003393</t>
  </si>
  <si>
    <t>348</t>
  </si>
  <si>
    <t>200000209</t>
  </si>
  <si>
    <t>20180500003445</t>
  </si>
  <si>
    <t>349</t>
  </si>
  <si>
    <t>26-05-2018</t>
  </si>
  <si>
    <t>000075</t>
  </si>
  <si>
    <t>00-000075</t>
  </si>
  <si>
    <t>V200678180</t>
  </si>
  <si>
    <t>LUIS ALFREDO CASTRO ADRIAN</t>
  </si>
  <si>
    <t>350</t>
  </si>
  <si>
    <t>000195</t>
  </si>
  <si>
    <t>00-000195</t>
  </si>
  <si>
    <t>351</t>
  </si>
  <si>
    <t>00069451</t>
  </si>
  <si>
    <t>00-0066573</t>
  </si>
  <si>
    <t>352</t>
  </si>
  <si>
    <t>00767231</t>
  </si>
  <si>
    <t>00-664686</t>
  </si>
  <si>
    <t>J307253380</t>
  </si>
  <si>
    <t>INVERSIONES SATORNO JC, C.A.</t>
  </si>
  <si>
    <t>353</t>
  </si>
  <si>
    <t>00767233</t>
  </si>
  <si>
    <t>00-664688</t>
  </si>
  <si>
    <t>354</t>
  </si>
  <si>
    <t>10386</t>
  </si>
  <si>
    <t>00-6636</t>
  </si>
  <si>
    <t>355</t>
  </si>
  <si>
    <t>1363518665</t>
  </si>
  <si>
    <t>00-03172252</t>
  </si>
  <si>
    <t>356</t>
  </si>
  <si>
    <t>1393422757</t>
  </si>
  <si>
    <t>00-24087278</t>
  </si>
  <si>
    <t>357</t>
  </si>
  <si>
    <t>A010762</t>
  </si>
  <si>
    <t>00-066312</t>
  </si>
  <si>
    <t>358</t>
  </si>
  <si>
    <t>A912072269</t>
  </si>
  <si>
    <t>00-0480059</t>
  </si>
  <si>
    <t>359</t>
  </si>
  <si>
    <t>C00773474</t>
  </si>
  <si>
    <t>00-2518662</t>
  </si>
  <si>
    <t>360</t>
  </si>
  <si>
    <t>200000156</t>
  </si>
  <si>
    <t>20180500003402</t>
  </si>
  <si>
    <t>361</t>
  </si>
  <si>
    <t>200000158</t>
  </si>
  <si>
    <t>20180500003404</t>
  </si>
  <si>
    <t>362</t>
  </si>
  <si>
    <t>200000159</t>
  </si>
  <si>
    <t>20180500003405</t>
  </si>
  <si>
    <t>363</t>
  </si>
  <si>
    <t>200000160</t>
  </si>
  <si>
    <t>20180500003406</t>
  </si>
  <si>
    <t>364</t>
  </si>
  <si>
    <t>200000161</t>
  </si>
  <si>
    <t>20180500003407</t>
  </si>
  <si>
    <t>365</t>
  </si>
  <si>
    <t>200000162</t>
  </si>
  <si>
    <t>20180500003408</t>
  </si>
  <si>
    <t>366</t>
  </si>
  <si>
    <t>200000163</t>
  </si>
  <si>
    <t>20180500003409</t>
  </si>
  <si>
    <t>367</t>
  </si>
  <si>
    <t>200000164</t>
  </si>
  <si>
    <t>20180500003410</t>
  </si>
  <si>
    <t>368</t>
  </si>
  <si>
    <t>200000170</t>
  </si>
  <si>
    <t>20180500003411</t>
  </si>
  <si>
    <t>369</t>
  </si>
  <si>
    <t>28-05-2018</t>
  </si>
  <si>
    <t>0000016813</t>
  </si>
  <si>
    <t>00-16813</t>
  </si>
  <si>
    <t>370</t>
  </si>
  <si>
    <t>00000340</t>
  </si>
  <si>
    <t>00-000348</t>
  </si>
  <si>
    <t>J312062800</t>
  </si>
  <si>
    <t>COOPERATIVA HORTIAGRO9 421 R.L.</t>
  </si>
  <si>
    <t>371</t>
  </si>
  <si>
    <t>00000602</t>
  </si>
  <si>
    <t>00-000679</t>
  </si>
  <si>
    <t>J408170930</t>
  </si>
  <si>
    <t>BIGRAND, C.A.</t>
  </si>
  <si>
    <t>372</t>
  </si>
  <si>
    <t>00-0290527</t>
  </si>
  <si>
    <t>373</t>
  </si>
  <si>
    <t>000318</t>
  </si>
  <si>
    <t>00-000318</t>
  </si>
  <si>
    <t>374</t>
  </si>
  <si>
    <t>01309</t>
  </si>
  <si>
    <t>00-01309</t>
  </si>
  <si>
    <t>375</t>
  </si>
  <si>
    <t>046</t>
  </si>
  <si>
    <t>00-046</t>
  </si>
  <si>
    <t>376</t>
  </si>
  <si>
    <t>06515</t>
  </si>
  <si>
    <t>00-006515</t>
  </si>
  <si>
    <t>377</t>
  </si>
  <si>
    <t>087</t>
  </si>
  <si>
    <t>00-087</t>
  </si>
  <si>
    <t>E810802858</t>
  </si>
  <si>
    <t xml:space="preserve"> JOSE RENTROIA CEVADA</t>
  </si>
  <si>
    <t>378</t>
  </si>
  <si>
    <t>114027</t>
  </si>
  <si>
    <t>00-78077</t>
  </si>
  <si>
    <t>379</t>
  </si>
  <si>
    <t>13588</t>
  </si>
  <si>
    <t>380</t>
  </si>
  <si>
    <t>13589</t>
  </si>
  <si>
    <t>381</t>
  </si>
  <si>
    <t>1393426574</t>
  </si>
  <si>
    <t>00-24090771</t>
  </si>
  <si>
    <t>382</t>
  </si>
  <si>
    <t>00-78064</t>
  </si>
  <si>
    <t>383</t>
  </si>
  <si>
    <t>1460961</t>
  </si>
  <si>
    <t>00-2138410</t>
  </si>
  <si>
    <t>384</t>
  </si>
  <si>
    <t>1800123364</t>
  </si>
  <si>
    <t>00-0338048</t>
  </si>
  <si>
    <t>385</t>
  </si>
  <si>
    <t>00-215023</t>
  </si>
  <si>
    <t>386</t>
  </si>
  <si>
    <t>328504</t>
  </si>
  <si>
    <t>00-215228</t>
  </si>
  <si>
    <t>387</t>
  </si>
  <si>
    <t>00-000365</t>
  </si>
  <si>
    <t>V146136342</t>
  </si>
  <si>
    <t>JOSE ANDRES INFANTE OROPEZA</t>
  </si>
  <si>
    <t>388</t>
  </si>
  <si>
    <t>48219</t>
  </si>
  <si>
    <t>00-054447</t>
  </si>
  <si>
    <t>J308990760</t>
  </si>
  <si>
    <t>ALIMENTOS INVEPA, C.A.</t>
  </si>
  <si>
    <t>389</t>
  </si>
  <si>
    <t>6252</t>
  </si>
  <si>
    <t>00-6252</t>
  </si>
  <si>
    <t>390</t>
  </si>
  <si>
    <t>694202</t>
  </si>
  <si>
    <t>00-00470091</t>
  </si>
  <si>
    <t>391</t>
  </si>
  <si>
    <t>79174</t>
  </si>
  <si>
    <t>00-097429</t>
  </si>
  <si>
    <t>392</t>
  </si>
  <si>
    <t>A00158095</t>
  </si>
  <si>
    <t>00-0173079</t>
  </si>
  <si>
    <t>393</t>
  </si>
  <si>
    <t>A010769</t>
  </si>
  <si>
    <t>00-066319</t>
  </si>
  <si>
    <t>394</t>
  </si>
  <si>
    <t>A173287</t>
  </si>
  <si>
    <t>00-00441845</t>
  </si>
  <si>
    <t>395</t>
  </si>
  <si>
    <t>A506961</t>
  </si>
  <si>
    <t>00-354862</t>
  </si>
  <si>
    <t>J001276491</t>
  </si>
  <si>
    <t>CASTELO BRANCO INDUSTRIAL C.A.</t>
  </si>
  <si>
    <t>396</t>
  </si>
  <si>
    <t>A578129135</t>
  </si>
  <si>
    <t>00-0497140</t>
  </si>
  <si>
    <t>397</t>
  </si>
  <si>
    <t>B006122</t>
  </si>
  <si>
    <t>00-039372</t>
  </si>
  <si>
    <t>398</t>
  </si>
  <si>
    <t>MVH04516</t>
  </si>
  <si>
    <t>00-0226516</t>
  </si>
  <si>
    <t>399</t>
  </si>
  <si>
    <t>200000148</t>
  </si>
  <si>
    <t>20180500003394</t>
  </si>
  <si>
    <t>400</t>
  </si>
  <si>
    <t>200000149</t>
  </si>
  <si>
    <t>20180500003395</t>
  </si>
  <si>
    <t>401</t>
  </si>
  <si>
    <t>200000150</t>
  </si>
  <si>
    <t>20180500003396</t>
  </si>
  <si>
    <t>402</t>
  </si>
  <si>
    <t>200000151</t>
  </si>
  <si>
    <t>20180500003397</t>
  </si>
  <si>
    <t>403</t>
  </si>
  <si>
    <t>200000152</t>
  </si>
  <si>
    <t>20180500003398</t>
  </si>
  <si>
    <t>404</t>
  </si>
  <si>
    <t>200000153</t>
  </si>
  <si>
    <t>20180500003399</t>
  </si>
  <si>
    <t>405</t>
  </si>
  <si>
    <t>200000154</t>
  </si>
  <si>
    <t>20180500003400</t>
  </si>
  <si>
    <t>406</t>
  </si>
  <si>
    <t>200000155</t>
  </si>
  <si>
    <t>20180500003401</t>
  </si>
  <si>
    <t>407</t>
  </si>
  <si>
    <t>200000173</t>
  </si>
  <si>
    <t>20180500003413</t>
  </si>
  <si>
    <t>408</t>
  </si>
  <si>
    <t>200000174</t>
  </si>
  <si>
    <t>20180500003414</t>
  </si>
  <si>
    <t>409</t>
  </si>
  <si>
    <t>200000178</t>
  </si>
  <si>
    <t>20180500003418</t>
  </si>
  <si>
    <t>410</t>
  </si>
  <si>
    <t>200000179</t>
  </si>
  <si>
    <t>20180500003419</t>
  </si>
  <si>
    <t>411</t>
  </si>
  <si>
    <t>200000181</t>
  </si>
  <si>
    <t>20180500003421</t>
  </si>
  <si>
    <t>412</t>
  </si>
  <si>
    <t>200000183</t>
  </si>
  <si>
    <t>20180500003423</t>
  </si>
  <si>
    <t>413</t>
  </si>
  <si>
    <t>200000184</t>
  </si>
  <si>
    <t>20180500003424</t>
  </si>
  <si>
    <t>414</t>
  </si>
  <si>
    <t>200000187</t>
  </si>
  <si>
    <t>20180500003426</t>
  </si>
  <si>
    <t>415</t>
  </si>
  <si>
    <t>200000192</t>
  </si>
  <si>
    <t>20180500003430</t>
  </si>
  <si>
    <t>416</t>
  </si>
  <si>
    <t>7742</t>
  </si>
  <si>
    <t>00-0066504</t>
  </si>
  <si>
    <t>69193</t>
  </si>
  <si>
    <t>417</t>
  </si>
  <si>
    <t>4011500004041</t>
  </si>
  <si>
    <t>00-0163978</t>
  </si>
  <si>
    <t>418</t>
  </si>
  <si>
    <t>4081500000119</t>
  </si>
  <si>
    <t>00-0164055</t>
  </si>
  <si>
    <t>419</t>
  </si>
  <si>
    <t>4011500004101</t>
  </si>
  <si>
    <t>00-0164487</t>
  </si>
  <si>
    <t>420</t>
  </si>
  <si>
    <t>4011500004067</t>
  </si>
  <si>
    <t>00-0164242</t>
  </si>
  <si>
    <t>421</t>
  </si>
  <si>
    <t>4011500004247</t>
  </si>
  <si>
    <t>00-0165951</t>
  </si>
  <si>
    <t>422</t>
  </si>
  <si>
    <t>00008</t>
  </si>
  <si>
    <t>00-000008</t>
  </si>
  <si>
    <t>423</t>
  </si>
  <si>
    <t>20180500003412</t>
  </si>
  <si>
    <t>424</t>
  </si>
  <si>
    <t>29-05-2018</t>
  </si>
  <si>
    <t>000036</t>
  </si>
  <si>
    <t>00-00001036</t>
  </si>
  <si>
    <t>425</t>
  </si>
  <si>
    <t>1000121825</t>
  </si>
  <si>
    <t>00-0290562</t>
  </si>
  <si>
    <t>426</t>
  </si>
  <si>
    <t>328599</t>
  </si>
  <si>
    <t>00-215334</t>
  </si>
  <si>
    <t>427</t>
  </si>
  <si>
    <t>A01030470</t>
  </si>
  <si>
    <t>00-0185753</t>
  </si>
  <si>
    <t>J001431349</t>
  </si>
  <si>
    <t>CHARCUTERIA TOVAR C.A.</t>
  </si>
  <si>
    <t>428</t>
  </si>
  <si>
    <t>200000186</t>
  </si>
  <si>
    <t>20180500003425</t>
  </si>
  <si>
    <t>429</t>
  </si>
  <si>
    <t>200000200</t>
  </si>
  <si>
    <t>20180500003436</t>
  </si>
  <si>
    <t>430</t>
  </si>
  <si>
    <t>30-05-2018</t>
  </si>
  <si>
    <t>0000000392</t>
  </si>
  <si>
    <t>00-000447</t>
  </si>
  <si>
    <t>J407991604</t>
  </si>
  <si>
    <t>SNACKS &amp; CANDYS SOLUTIONS, C.A</t>
  </si>
  <si>
    <t>431</t>
  </si>
  <si>
    <t>001483</t>
  </si>
  <si>
    <t>00-001514</t>
  </si>
  <si>
    <t>J407272063</t>
  </si>
  <si>
    <t>COMERCIALIZADORA CORPOTODOA, C.A</t>
  </si>
  <si>
    <t>432</t>
  </si>
  <si>
    <t>00767674</t>
  </si>
  <si>
    <t>00-665161</t>
  </si>
  <si>
    <t>433</t>
  </si>
  <si>
    <t>008256</t>
  </si>
  <si>
    <t>00-005956</t>
  </si>
  <si>
    <t>J303954391</t>
  </si>
  <si>
    <t>DISTRIBUIDORA DIFRAJOCA,C.A.</t>
  </si>
  <si>
    <t>434</t>
  </si>
  <si>
    <t>023941</t>
  </si>
  <si>
    <t>00-030827</t>
  </si>
  <si>
    <t>J299305715</t>
  </si>
  <si>
    <t>DISTRIBUIDORA DE LACTEOS EL TAMBOR J.E.B. C.A.</t>
  </si>
  <si>
    <t>435</t>
  </si>
  <si>
    <t>052</t>
  </si>
  <si>
    <t>00-052</t>
  </si>
  <si>
    <t>V110377203</t>
  </si>
  <si>
    <t>JOSE GREGORIO PALMA ASCANIO</t>
  </si>
  <si>
    <t>436</t>
  </si>
  <si>
    <t>114031</t>
  </si>
  <si>
    <t>00-78081</t>
  </si>
  <si>
    <t>437</t>
  </si>
  <si>
    <t>1393428193</t>
  </si>
  <si>
    <t>00-24092287</t>
  </si>
  <si>
    <t>438</t>
  </si>
  <si>
    <t>328547</t>
  </si>
  <si>
    <t>00-215277</t>
  </si>
  <si>
    <t>439</t>
  </si>
  <si>
    <t>95926</t>
  </si>
  <si>
    <t>00-0110156</t>
  </si>
  <si>
    <t>J296201595</t>
  </si>
  <si>
    <t>COMERCIALIZADORA QUEFRIOCA, C.A.</t>
  </si>
  <si>
    <t>440</t>
  </si>
  <si>
    <t>A010780</t>
  </si>
  <si>
    <t>00-066330</t>
  </si>
  <si>
    <t>441</t>
  </si>
  <si>
    <t>AI73540</t>
  </si>
  <si>
    <t>00-00442101</t>
  </si>
  <si>
    <t>442</t>
  </si>
  <si>
    <t>200000188</t>
  </si>
  <si>
    <t>20180500003427</t>
  </si>
  <si>
    <t>443</t>
  </si>
  <si>
    <t>200000190</t>
  </si>
  <si>
    <t>20180500003428</t>
  </si>
  <si>
    <t>444</t>
  </si>
  <si>
    <t>200000193</t>
  </si>
  <si>
    <t>20180500003431</t>
  </si>
  <si>
    <t>445</t>
  </si>
  <si>
    <t>200000201</t>
  </si>
  <si>
    <t>20180500003437</t>
  </si>
  <si>
    <t>446</t>
  </si>
  <si>
    <t>200000202</t>
  </si>
  <si>
    <t>20180500003438</t>
  </si>
  <si>
    <t>447</t>
  </si>
  <si>
    <t>200000203</t>
  </si>
  <si>
    <t>20180500003439</t>
  </si>
  <si>
    <t>448</t>
  </si>
  <si>
    <t>200000204</t>
  </si>
  <si>
    <t>20180500003440</t>
  </si>
  <si>
    <t>449</t>
  </si>
  <si>
    <t>200000205</t>
  </si>
  <si>
    <t>20180500003441</t>
  </si>
  <si>
    <t>450</t>
  </si>
  <si>
    <t>200000206</t>
  </si>
  <si>
    <t>20180500003442</t>
  </si>
  <si>
    <t>451</t>
  </si>
  <si>
    <t>200000207</t>
  </si>
  <si>
    <t>20180500003443</t>
  </si>
  <si>
    <t>452</t>
  </si>
  <si>
    <t>31-05-2018</t>
  </si>
  <si>
    <t>000403</t>
  </si>
  <si>
    <t>00-000403</t>
  </si>
  <si>
    <t>V121607561</t>
  </si>
  <si>
    <t>ELIS NOEL CASTILLO OLIVARES</t>
  </si>
  <si>
    <t>453</t>
  </si>
  <si>
    <t>454</t>
  </si>
  <si>
    <t>455</t>
  </si>
  <si>
    <t>456</t>
  </si>
  <si>
    <t>457</t>
  </si>
  <si>
    <t>01306</t>
  </si>
  <si>
    <t>00-01306</t>
  </si>
  <si>
    <t>458</t>
  </si>
  <si>
    <t>1393428194</t>
  </si>
  <si>
    <t>00-24092288</t>
  </si>
  <si>
    <t>459</t>
  </si>
  <si>
    <t>328642</t>
  </si>
  <si>
    <t>00-215389</t>
  </si>
  <si>
    <t>460</t>
  </si>
  <si>
    <t>6269</t>
  </si>
  <si>
    <t>00-006295</t>
  </si>
  <si>
    <t>J303716237</t>
  </si>
  <si>
    <t>MULTICOMPUTER 3024,C.A</t>
  </si>
  <si>
    <t>461</t>
  </si>
  <si>
    <t>A543891</t>
  </si>
  <si>
    <t>00-571836</t>
  </si>
  <si>
    <t>J000195820</t>
  </si>
  <si>
    <t>INDUSTRIAS IBERIA C.A.</t>
  </si>
  <si>
    <t>SJ526015</t>
  </si>
  <si>
    <t>00-0336315</t>
  </si>
  <si>
    <t>J075129342</t>
  </si>
  <si>
    <t>ONCE ONCE, C.A.</t>
  </si>
  <si>
    <t>200000195</t>
  </si>
  <si>
    <t>20180500003432</t>
  </si>
  <si>
    <t>200000196</t>
  </si>
  <si>
    <t>20180500003433</t>
  </si>
  <si>
    <t>200000198</t>
  </si>
  <si>
    <t>20180500003434</t>
  </si>
  <si>
    <t>200000199</t>
  </si>
  <si>
    <t>20180500003435</t>
  </si>
  <si>
    <t>200000208</t>
  </si>
  <si>
    <t>20180500003444</t>
  </si>
  <si>
    <t>200000212</t>
  </si>
  <si>
    <t>20180500003447</t>
  </si>
  <si>
    <t>4091</t>
  </si>
  <si>
    <t>00-0173916</t>
  </si>
  <si>
    <t>04505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</si>
  <si>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</si>
  <si>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</si>
  <si>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</si>
  <si>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</si>
  <si>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</si>
  <si>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</si>
  <si>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</si>
  <si>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</si>
  <si>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</si>
  <si>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A010614</t>
  </si>
  <si>
    <t>00-066164</t>
  </si>
  <si>
    <t>A010701</t>
  </si>
  <si>
    <t>113956</t>
  </si>
  <si>
    <t>113960</t>
  </si>
  <si>
    <t>113936</t>
  </si>
  <si>
    <t>114014</t>
  </si>
  <si>
    <t>113928</t>
  </si>
  <si>
    <t>00-76978</t>
  </si>
  <si>
    <t>T142200028215</t>
  </si>
  <si>
    <t>00-06524582</t>
  </si>
  <si>
    <t>20180500003274</t>
  </si>
  <si>
    <t>00-005122</t>
  </si>
  <si>
    <t>25-04-2018</t>
  </si>
  <si>
    <t>C00771815</t>
  </si>
  <si>
    <t>1800029030</t>
  </si>
  <si>
    <t>00-0338115</t>
  </si>
  <si>
    <t>13428</t>
  </si>
  <si>
    <t>13534</t>
  </si>
  <si>
    <t>26-04-2018</t>
  </si>
  <si>
    <t>A500149610</t>
  </si>
  <si>
    <t>V0087030565606</t>
  </si>
  <si>
    <t>V0087030566379</t>
  </si>
  <si>
    <t>V0087030565879</t>
  </si>
  <si>
    <t>V0087030567130</t>
  </si>
  <si>
    <t>V0087030567129</t>
  </si>
  <si>
    <t>V0084415000497</t>
  </si>
  <si>
    <t>07-4140247</t>
  </si>
  <si>
    <t>01-05-2018</t>
  </si>
  <si>
    <t>000679</t>
  </si>
  <si>
    <t>33075</t>
  </si>
  <si>
    <t>00-029808</t>
  </si>
  <si>
    <t>23895</t>
  </si>
  <si>
    <t>00-030771</t>
  </si>
  <si>
    <t>J406700827</t>
  </si>
  <si>
    <t>30-04-2018</t>
  </si>
  <si>
    <t>17966</t>
  </si>
  <si>
    <t>00-21131</t>
  </si>
  <si>
    <t>J315516560</t>
  </si>
  <si>
    <t>AUSTRALIS FOODS, C.A.</t>
  </si>
  <si>
    <t>20180500003276</t>
  </si>
  <si>
    <t>17965</t>
  </si>
  <si>
    <t>00-21130</t>
  </si>
  <si>
    <t>165645</t>
  </si>
  <si>
    <t>00-214031</t>
  </si>
  <si>
    <t>327558</t>
  </si>
  <si>
    <t>00-213967</t>
  </si>
  <si>
    <t>20180500003278</t>
  </si>
  <si>
    <t>00-01279</t>
  </si>
  <si>
    <t>00-000188</t>
  </si>
  <si>
    <t>J406011614</t>
  </si>
  <si>
    <t>DISTRIBUIDORA RADAMANTIS, C.A.</t>
  </si>
  <si>
    <t>692721</t>
  </si>
  <si>
    <t>00-00468576</t>
  </si>
  <si>
    <t>A912071740</t>
  </si>
  <si>
    <t>00-0479351</t>
  </si>
  <si>
    <t>200000001</t>
  </si>
  <si>
    <t>20180400003279</t>
  </si>
  <si>
    <t>20180400003280</t>
  </si>
  <si>
    <t>C00771062</t>
  </si>
  <si>
    <t>00-2514639</t>
  </si>
  <si>
    <t>20180500003275</t>
  </si>
  <si>
    <t>155773</t>
  </si>
  <si>
    <t>155880</t>
  </si>
  <si>
    <t>114002</t>
  </si>
  <si>
    <t>113989</t>
  </si>
  <si>
    <t>1240</t>
  </si>
  <si>
    <t>00-00007249</t>
  </si>
  <si>
    <t>FT</t>
  </si>
  <si>
    <t>20180500003277</t>
  </si>
  <si>
    <t>LIBRO DE COMPRAS MAYO 2018</t>
  </si>
  <si>
    <t>C002806</t>
  </si>
  <si>
    <t>PL1448764</t>
  </si>
  <si>
    <t>00-005152</t>
  </si>
  <si>
    <t>01279</t>
  </si>
  <si>
    <t>1000121790</t>
  </si>
  <si>
    <t>00-011754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</si>
</sst>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#######################"/>
    <numFmt numFmtId="165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/>
    <xf numFmtId="49" fontId="0" fillId="0" borderId="1" xfId="0" applyNumberFormat="1" applyFont="1" applyFill="1" applyBorder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ont="1" applyFill="1" applyAlignment="1">
      <alignment horizontal="left"/>
    </xf>
    <xf numFmtId="165" fontId="0" fillId="0" borderId="1" xfId="0" applyNumberFormat="1" applyFont="1" applyFill="1" applyBorder="1" applyAlignment="1">
      <alignment horizontal="left"/>
    </xf>
    <xf numFmtId="165" fontId="0" fillId="0" borderId="1" xfId="0" applyNumberFormat="1" applyFont="1" applyFill="1" applyBorder="1" applyAlignment="1">
      <alignment horizontal="right"/>
    </xf>
    <xf numFmtId="49" fontId="0" fillId="0" borderId="0" xfId="0" applyNumberFormat="1" applyFill="1"/>
    <xf numFmtId="165" fontId="0" fillId="0" borderId="0" xfId="0" applyNumberFormat="1" applyFill="1"/>
    <xf numFmtId="165" fontId="1" fillId="0" borderId="0" xfId="0" applyNumberFormat="1" applyFont="1" applyFill="1"/>
    <xf numFmtId="49" fontId="0" fillId="2" borderId="1" xfId="0" applyNumberFormat="1" applyFont="1" applyFill="1" applyBorder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0" fontId="0" fillId="2" borderId="0" xfId="0" applyFill="1"/>
    <xf numFmtId="0" fontId="0" fillId="2" borderId="0" xfId="0" applyFont="1" applyFill="1" applyAlignment="1">
      <alignment horizontal="left"/>
    </xf>
    <xf numFmtId="165" fontId="0" fillId="2" borderId="1" xfId="0" applyNumberFormat="1" applyFont="1" applyFill="1" applyBorder="1" applyAlignment="1">
      <alignment horizontal="left"/>
    </xf>
    <xf numFmtId="165" fontId="0" fillId="2" borderId="1" xfId="0" applyNumberFormat="1" applyFont="1" applyFill="1" applyBorder="1" applyAlignment="1">
      <alignment horizontal="right"/>
    </xf>
    <xf numFmtId="49" fontId="0" fillId="2" borderId="1" xfId="0" applyNumberFormat="1" applyFont="1" applyFill="1" applyBorder="1" applyAlignment="1">
      <alignment horizontal="right"/>
    </xf>
    <xf numFmtId="49" fontId="0" fillId="3" borderId="1" xfId="0" applyNumberFormat="1" applyFont="1" applyFill="1" applyBorder="1" applyAlignment="1">
      <alignment horizontal="left"/>
    </xf>
    <xf numFmtId="49" fontId="0" fillId="3" borderId="1" xfId="0" applyNumberFormat="1" applyFill="1" applyBorder="1"/>
    <xf numFmtId="165" fontId="0" fillId="3" borderId="1" xfId="0" applyNumberFormat="1" applyFill="1" applyBorder="1"/>
    <xf numFmtId="0" fontId="0" fillId="3" borderId="0" xfId="0" applyFill="1"/>
    <xf numFmtId="49" fontId="0" fillId="4" borderId="1" xfId="0" applyNumberFormat="1" applyFont="1" applyFill="1" applyBorder="1" applyAlignment="1">
      <alignment horizontal="left"/>
    </xf>
    <xf numFmtId="49" fontId="0" fillId="4" borderId="1" xfId="0" applyNumberFormat="1" applyFill="1" applyBorder="1"/>
    <xf numFmtId="165" fontId="0" fillId="4" borderId="1" xfId="0" applyNumberFormat="1" applyFill="1" applyBorder="1"/>
    <xf numFmtId="0" fontId="0" fillId="4" borderId="0" xfId="0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0" fillId="5" borderId="1" xfId="0" applyNumberFormat="1" applyFont="1" applyFill="1" applyBorder="1" applyAlignment="1">
      <alignment horizontal="left"/>
    </xf>
    <xf numFmtId="49" fontId="0" fillId="5" borderId="1" xfId="0" applyNumberFormat="1" applyFill="1" applyBorder="1"/>
    <xf numFmtId="165" fontId="0" fillId="5" borderId="1" xfId="0" applyNumberFormat="1" applyFill="1" applyBorder="1"/>
    <xf numFmtId="0" fontId="0" fillId="5" borderId="0" xfId="0" applyFill="1"/>
    <xf numFmtId="49" fontId="0" fillId="0" borderId="1" xfId="0" applyNumberFormat="1" applyFont="1" applyFill="1" applyBorder="1" applyAlignment="1">
      <alignment horizontal="right"/>
    </xf>
    <xf numFmtId="49" fontId="2" fillId="5" borderId="1" xfId="0" applyNumberFormat="1" applyFont="1" applyFill="1" applyBorder="1" applyAlignment="1">
      <alignment horizontal="left"/>
    </xf>
    <xf numFmtId="49" fontId="2" fillId="5" borderId="1" xfId="0" applyNumberFormat="1" applyFont="1" applyFill="1" applyBorder="1"/>
    <xf numFmtId="165" fontId="2" fillId="5" borderId="1" xfId="0" applyNumberFormat="1" applyFont="1" applyFill="1" applyBorder="1"/>
    <xf numFmtId="0" fontId="2" fillId="5" borderId="0" xfId="0" applyFont="1" applyFill="1"/>
    <xf numFmtId="4" fontId="0" fillId="5" borderId="0" xfId="0" applyNumberFormat="1" applyFill="1"/>
    <xf numFmtId="4" fontId="0" fillId="0" borderId="0" xfId="0" applyNumberFormat="1" applyFill="1"/>
    <xf numFmtId="4" fontId="0" fillId="3" borderId="0" xfId="0" applyNumberForma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1" fillId="5" borderId="0" xfId="0" applyFont="1" applyFill="1" applyAlignment="1">
      <alignment horizontal="center"/>
    </xf>
    <xf numFmtId="0" fontId="0" fillId="5" borderId="0" xfId="0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I484"/>
  <sheetViews>
    <sheetView tabSelected="1" topLeftCell="H1" zoomScaleNormal="100" workbookViewId="0">
      <pane ySplit="7" topLeftCell="A8" activePane="bottomLeft" state="frozen"/>
      <selection activeCell="J1" sqref="J1"/>
      <selection pane="bottomLeft" activeCell="I8" sqref="I8"/>
    </sheetView>
  </sheetViews>
  <sheetFormatPr baseColWidth="10" defaultRowHeight="15" x14ac:dyDescent="0.25"/>
  <cols>
    <col min="1" max="1" width="6.28515625" style="14" bestFit="1" customWidth="1"/>
    <col min="2" max="2" width="10.42578125" style="14" bestFit="1" customWidth="1"/>
    <col min="3" max="3" width="9" style="14" customWidth="1"/>
    <col min="4" max="4" width="15.7109375" style="14" customWidth="1"/>
    <col min="5" max="5" width="14" style="14" customWidth="1"/>
    <col min="6" max="6" width="11.7109375" style="14" customWidth="1"/>
    <col min="7" max="7" width="15.7109375" style="14" customWidth="1"/>
    <col min="8" max="8" width="11.28515625" style="14" customWidth="1"/>
    <col min="9" max="9" width="42.42578125" style="15" customWidth="1"/>
    <col min="10" max="10" width="18.42578125" style="15" customWidth="1"/>
    <col min="11" max="12" width="17" style="15" customWidth="1"/>
    <col min="13" max="13" width="15.85546875" style="15" customWidth="1"/>
    <col min="14" max="17" width="5.140625" style="15" customWidth="1"/>
    <col min="18" max="18" width="15.85546875" style="15" customWidth="1"/>
    <col min="19" max="19" width="17.42578125" style="14" customWidth="1"/>
    <col min="20" max="20" width="14.28515625" style="3" customWidth="1"/>
    <col min="21" max="16384" width="11.42578125" style="3"/>
  </cols>
  <sheetData>
    <row r="2" spans="1:61" s="34" customFormat="1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5"/>
      <c r="K2" s="5"/>
      <c r="L2" s="5"/>
      <c r="M2" s="5"/>
      <c r="N2" s="5"/>
      <c r="O2" s="5"/>
      <c r="P2" s="5"/>
      <c r="Q2" s="5"/>
      <c r="R2" s="5"/>
      <c r="S2" s="6"/>
    </row>
    <row r="3" spans="1:61" s="34" customFormat="1" x14ac:dyDescent="0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5"/>
      <c r="K3" s="5"/>
      <c r="L3" s="5"/>
      <c r="M3" s="5"/>
      <c r="N3" s="5"/>
      <c r="O3" s="5"/>
      <c r="P3" s="5"/>
      <c r="Q3" s="5"/>
      <c r="R3" s="5"/>
      <c r="S3" s="6"/>
    </row>
    <row r="4" spans="1:61" s="34" customFormat="1" x14ac:dyDescent="0.25">
      <c r="A4" s="49" t="s">
        <v>1652</v>
      </c>
      <c r="B4" s="49"/>
      <c r="C4" s="49"/>
      <c r="D4" s="49"/>
      <c r="E4" s="49"/>
      <c r="F4" s="49"/>
      <c r="G4" s="49"/>
      <c r="H4" s="49"/>
      <c r="I4" s="49"/>
      <c r="J4" s="5"/>
      <c r="K4" s="5"/>
      <c r="L4" s="5"/>
      <c r="M4" s="5"/>
      <c r="N4" s="5"/>
      <c r="O4" s="5"/>
      <c r="P4" s="5"/>
      <c r="Q4" s="5"/>
      <c r="R4" s="5"/>
      <c r="S4" s="6"/>
    </row>
    <row r="5" spans="1:61" s="34" customFormat="1" x14ac:dyDescent="0.25">
      <c r="A5" s="48" t="s">
        <v>2</v>
      </c>
      <c r="B5" s="48"/>
      <c r="C5" s="48"/>
      <c r="D5" s="48"/>
      <c r="E5" s="48"/>
      <c r="F5" s="48"/>
      <c r="G5" s="48"/>
      <c r="H5" s="48"/>
      <c r="I5" s="48"/>
      <c r="J5" s="5"/>
      <c r="K5" s="5"/>
      <c r="L5" s="5"/>
      <c r="M5" s="5"/>
      <c r="N5" s="5"/>
      <c r="O5" s="5"/>
      <c r="P5" s="5"/>
      <c r="Q5" s="5"/>
      <c r="R5" s="5"/>
      <c r="S5" s="6"/>
    </row>
    <row r="6" spans="1:61" s="34" customFormat="1" x14ac:dyDescent="0.25">
      <c r="J6" s="5"/>
      <c r="K6" s="5"/>
      <c r="L6" s="5"/>
      <c r="M6" s="5"/>
      <c r="N6" s="5"/>
      <c r="O6" s="5"/>
      <c r="P6" s="5"/>
      <c r="Q6" s="5"/>
      <c r="R6" s="5"/>
      <c r="S6" s="6"/>
    </row>
    <row r="7" spans="1:61" x14ac:dyDescent="0.25">
      <c r="A7" s="7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  <c r="N7" s="8" t="s">
        <v>16</v>
      </c>
      <c r="O7" s="8" t="s">
        <v>17</v>
      </c>
      <c r="P7" s="8" t="s">
        <v>18</v>
      </c>
      <c r="Q7" s="8" t="s">
        <v>19</v>
      </c>
      <c r="R7" s="8" t="s">
        <v>20</v>
      </c>
      <c r="S7" s="7" t="s">
        <v>21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</row>
    <row r="8" spans="1:61" s="38" customFormat="1" x14ac:dyDescent="0.25">
      <c r="A8" s="35" t="s">
        <v>1281</v>
      </c>
      <c r="B8" s="36" t="s">
        <v>1254</v>
      </c>
      <c r="C8" s="36" t="s">
        <v>24</v>
      </c>
      <c r="D8" s="36" t="s">
        <v>1527</v>
      </c>
      <c r="E8" s="36" t="s">
        <v>26</v>
      </c>
      <c r="F8" s="36" t="s">
        <v>1528</v>
      </c>
      <c r="G8" s="36" t="s">
        <v>26</v>
      </c>
      <c r="H8" s="36" t="s">
        <v>1529</v>
      </c>
      <c r="I8" s="37" t="s">
        <v>1530</v>
      </c>
      <c r="J8" s="37">
        <v>2589440000</v>
      </c>
      <c r="K8" s="37">
        <v>0</v>
      </c>
      <c r="L8" s="37">
        <v>2312000000</v>
      </c>
      <c r="M8" s="37">
        <v>277440000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6" t="s">
        <v>26</v>
      </c>
      <c r="T8" s="44">
        <f>M8/100000</f>
        <v>2774.4</v>
      </c>
    </row>
    <row r="9" spans="1:61" s="50" customFormat="1" x14ac:dyDescent="0.25">
      <c r="A9" s="35" t="s">
        <v>1498</v>
      </c>
      <c r="B9" s="36" t="s">
        <v>1447</v>
      </c>
      <c r="C9" s="36" t="s">
        <v>36</v>
      </c>
      <c r="D9" s="36" t="s">
        <v>26</v>
      </c>
      <c r="E9" s="36" t="s">
        <v>1558</v>
      </c>
      <c r="F9" s="36" t="s">
        <v>26</v>
      </c>
      <c r="G9" s="36" t="s">
        <v>1527</v>
      </c>
      <c r="H9" s="36" t="s">
        <v>1529</v>
      </c>
      <c r="I9" s="37" t="s">
        <v>1530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277440000</v>
      </c>
      <c r="S9" s="36" t="s">
        <v>1559</v>
      </c>
      <c r="T9" s="44">
        <f t="shared" ref="T9:T23" si="0">M9/100000</f>
        <v>0</v>
      </c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</row>
    <row r="10" spans="1:61" s="51" customFormat="1" x14ac:dyDescent="0.25">
      <c r="A10" s="35" t="s">
        <v>1111</v>
      </c>
      <c r="B10" s="36" t="s">
        <v>1075</v>
      </c>
      <c r="C10" s="36" t="s">
        <v>24</v>
      </c>
      <c r="D10" s="36" t="s">
        <v>1090</v>
      </c>
      <c r="E10" s="36" t="s">
        <v>26</v>
      </c>
      <c r="F10" s="36" t="s">
        <v>1091</v>
      </c>
      <c r="G10" s="36" t="s">
        <v>26</v>
      </c>
      <c r="H10" s="36" t="s">
        <v>1092</v>
      </c>
      <c r="I10" s="37" t="s">
        <v>1093</v>
      </c>
      <c r="J10" s="37">
        <v>2184000</v>
      </c>
      <c r="K10" s="37">
        <v>0</v>
      </c>
      <c r="L10" s="37">
        <v>1950000</v>
      </c>
      <c r="M10" s="37">
        <v>234000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6" t="s">
        <v>26</v>
      </c>
      <c r="T10" s="44">
        <f t="shared" si="0"/>
        <v>2.34</v>
      </c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</row>
    <row r="11" spans="1:61" s="51" customFormat="1" x14ac:dyDescent="0.25">
      <c r="A11" s="35" t="s">
        <v>1136</v>
      </c>
      <c r="B11" s="36" t="s">
        <v>1075</v>
      </c>
      <c r="C11" s="36" t="s">
        <v>36</v>
      </c>
      <c r="D11" s="36" t="s">
        <v>26</v>
      </c>
      <c r="E11" s="36" t="s">
        <v>1106</v>
      </c>
      <c r="F11" s="36" t="s">
        <v>26</v>
      </c>
      <c r="G11" s="36" t="s">
        <v>1090</v>
      </c>
      <c r="H11" s="36" t="s">
        <v>1092</v>
      </c>
      <c r="I11" s="37" t="s">
        <v>1093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175500</v>
      </c>
      <c r="S11" s="36" t="s">
        <v>1107</v>
      </c>
      <c r="T11" s="44">
        <f t="shared" si="0"/>
        <v>0</v>
      </c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</row>
    <row r="12" spans="1:61" s="51" customFormat="1" x14ac:dyDescent="0.25">
      <c r="A12" s="35" t="s">
        <v>365</v>
      </c>
      <c r="B12" s="36" t="s">
        <v>271</v>
      </c>
      <c r="C12" s="36" t="s">
        <v>24</v>
      </c>
      <c r="D12" s="36" t="s">
        <v>466</v>
      </c>
      <c r="E12" s="36" t="s">
        <v>26</v>
      </c>
      <c r="F12" s="36" t="s">
        <v>467</v>
      </c>
      <c r="G12" s="36" t="s">
        <v>26</v>
      </c>
      <c r="H12" s="36" t="s">
        <v>468</v>
      </c>
      <c r="I12" s="37" t="s">
        <v>469</v>
      </c>
      <c r="J12" s="37">
        <v>689920000</v>
      </c>
      <c r="K12" s="37">
        <v>0</v>
      </c>
      <c r="L12" s="37">
        <v>616000000</v>
      </c>
      <c r="M12" s="37">
        <v>73920000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6" t="s">
        <v>26</v>
      </c>
      <c r="T12" s="44">
        <f t="shared" si="0"/>
        <v>739.2</v>
      </c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</row>
    <row r="13" spans="1:61" s="51" customFormat="1" x14ac:dyDescent="0.25">
      <c r="A13" s="35" t="s">
        <v>454</v>
      </c>
      <c r="B13" s="36" t="s">
        <v>271</v>
      </c>
      <c r="C13" s="36" t="s">
        <v>36</v>
      </c>
      <c r="D13" s="36" t="s">
        <v>26</v>
      </c>
      <c r="E13" s="36" t="s">
        <v>494</v>
      </c>
      <c r="F13" s="36" t="s">
        <v>26</v>
      </c>
      <c r="G13" s="36" t="s">
        <v>466</v>
      </c>
      <c r="H13" s="36" t="s">
        <v>468</v>
      </c>
      <c r="I13" s="37" t="s">
        <v>469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55440000</v>
      </c>
      <c r="S13" s="36" t="s">
        <v>495</v>
      </c>
      <c r="T13" s="44">
        <f t="shared" si="0"/>
        <v>0</v>
      </c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</row>
    <row r="14" spans="1:61" s="51" customFormat="1" x14ac:dyDescent="0.25">
      <c r="A14" s="40" t="s">
        <v>1291</v>
      </c>
      <c r="B14" s="41" t="s">
        <v>1254</v>
      </c>
      <c r="C14" s="41" t="s">
        <v>24</v>
      </c>
      <c r="D14" s="41" t="s">
        <v>1241</v>
      </c>
      <c r="E14" s="41" t="s">
        <v>26</v>
      </c>
      <c r="F14" s="41" t="s">
        <v>1310</v>
      </c>
      <c r="G14" s="41" t="s">
        <v>26</v>
      </c>
      <c r="H14" s="41" t="s">
        <v>1311</v>
      </c>
      <c r="I14" s="42" t="s">
        <v>1312</v>
      </c>
      <c r="J14" s="42">
        <v>40096000</v>
      </c>
      <c r="K14" s="42">
        <v>0</v>
      </c>
      <c r="L14" s="42">
        <v>35800000</v>
      </c>
      <c r="M14" s="42">
        <v>4296000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1" t="s">
        <v>26</v>
      </c>
      <c r="T14" s="44">
        <f t="shared" si="0"/>
        <v>42.96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</row>
    <row r="15" spans="1:61" s="51" customFormat="1" x14ac:dyDescent="0.25">
      <c r="A15" s="40" t="s">
        <v>1420</v>
      </c>
      <c r="B15" s="41" t="s">
        <v>1254</v>
      </c>
      <c r="C15" s="41" t="s">
        <v>36</v>
      </c>
      <c r="D15" s="41" t="s">
        <v>26</v>
      </c>
      <c r="E15" s="41" t="s">
        <v>1393</v>
      </c>
      <c r="F15" s="41" t="s">
        <v>26</v>
      </c>
      <c r="G15" s="41" t="s">
        <v>1241</v>
      </c>
      <c r="H15" s="41" t="s">
        <v>1311</v>
      </c>
      <c r="I15" s="42" t="s">
        <v>1312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4296000</v>
      </c>
      <c r="S15" s="41" t="s">
        <v>1394</v>
      </c>
      <c r="T15" s="44">
        <f t="shared" si="0"/>
        <v>0</v>
      </c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</row>
    <row r="16" spans="1:61" s="51" customFormat="1" x14ac:dyDescent="0.25">
      <c r="A16" s="40" t="s">
        <v>1429</v>
      </c>
      <c r="B16" s="41" t="s">
        <v>1254</v>
      </c>
      <c r="C16" s="41" t="s">
        <v>36</v>
      </c>
      <c r="D16" s="41" t="s">
        <v>26</v>
      </c>
      <c r="E16" s="41" t="s">
        <v>1496</v>
      </c>
      <c r="F16" s="41" t="s">
        <v>26</v>
      </c>
      <c r="G16" s="41" t="s">
        <v>1471</v>
      </c>
      <c r="H16" s="41" t="s">
        <v>1473</v>
      </c>
      <c r="I16" s="42" t="s">
        <v>1474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3966206.3</v>
      </c>
      <c r="S16" s="41" t="s">
        <v>1497</v>
      </c>
      <c r="T16" s="44">
        <f t="shared" si="0"/>
        <v>0</v>
      </c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</row>
    <row r="17" spans="1:61" s="38" customFormat="1" x14ac:dyDescent="0.25">
      <c r="A17" s="40" t="s">
        <v>1452</v>
      </c>
      <c r="B17" s="41" t="s">
        <v>1426</v>
      </c>
      <c r="C17" s="41" t="s">
        <v>24</v>
      </c>
      <c r="D17" s="41" t="s">
        <v>1471</v>
      </c>
      <c r="E17" s="41" t="s">
        <v>26</v>
      </c>
      <c r="F17" s="41" t="s">
        <v>1472</v>
      </c>
      <c r="G17" s="41" t="s">
        <v>26</v>
      </c>
      <c r="H17" s="41" t="s">
        <v>1473</v>
      </c>
      <c r="I17" s="42" t="s">
        <v>1474</v>
      </c>
      <c r="J17" s="42">
        <v>37017925.490000002</v>
      </c>
      <c r="K17" s="42">
        <v>0</v>
      </c>
      <c r="L17" s="42">
        <v>33051719.190000001</v>
      </c>
      <c r="M17" s="42">
        <v>3966206.3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1" t="s">
        <v>26</v>
      </c>
      <c r="T17" s="44">
        <f t="shared" si="0"/>
        <v>39.662062999999996</v>
      </c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</row>
    <row r="18" spans="1:61" s="51" customFormat="1" x14ac:dyDescent="0.25">
      <c r="A18" s="35" t="s">
        <v>127</v>
      </c>
      <c r="B18" s="36" t="s">
        <v>23</v>
      </c>
      <c r="C18" s="36" t="s">
        <v>24</v>
      </c>
      <c r="D18" s="36" t="s">
        <v>1545</v>
      </c>
      <c r="E18" s="36" t="s">
        <v>26</v>
      </c>
      <c r="F18" s="36" t="s">
        <v>1546</v>
      </c>
      <c r="G18" s="36" t="s">
        <v>26</v>
      </c>
      <c r="H18" s="36" t="s">
        <v>1547</v>
      </c>
      <c r="I18" s="37" t="s">
        <v>1548</v>
      </c>
      <c r="J18" s="37">
        <v>1831200</v>
      </c>
      <c r="K18" s="37">
        <v>0</v>
      </c>
      <c r="L18" s="37">
        <v>1635000</v>
      </c>
      <c r="M18" s="37">
        <v>196200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6" t="s">
        <v>26</v>
      </c>
      <c r="T18" s="44">
        <f t="shared" si="0"/>
        <v>1.962</v>
      </c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</row>
    <row r="19" spans="1:61" s="51" customFormat="1" x14ac:dyDescent="0.25">
      <c r="A19" s="35" t="s">
        <v>1501</v>
      </c>
      <c r="B19" s="36" t="s">
        <v>1447</v>
      </c>
      <c r="C19" s="36" t="s">
        <v>36</v>
      </c>
      <c r="D19" s="36" t="s">
        <v>26</v>
      </c>
      <c r="E19" s="36" t="s">
        <v>1560</v>
      </c>
      <c r="F19" s="36" t="s">
        <v>26</v>
      </c>
      <c r="G19" s="36" t="s">
        <v>1545</v>
      </c>
      <c r="H19" s="36" t="s">
        <v>1547</v>
      </c>
      <c r="I19" s="37" t="s">
        <v>1548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147150</v>
      </c>
      <c r="S19" s="36" t="s">
        <v>1561</v>
      </c>
      <c r="T19" s="44">
        <f t="shared" si="0"/>
        <v>0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</row>
    <row r="20" spans="1:61" x14ac:dyDescent="0.25">
      <c r="A20" s="35" t="s">
        <v>744</v>
      </c>
      <c r="B20" s="36" t="s">
        <v>643</v>
      </c>
      <c r="C20" s="36" t="s">
        <v>24</v>
      </c>
      <c r="D20" s="36" t="s">
        <v>864</v>
      </c>
      <c r="E20" s="36" t="s">
        <v>26</v>
      </c>
      <c r="F20" s="36" t="s">
        <v>865</v>
      </c>
      <c r="G20" s="36" t="s">
        <v>26</v>
      </c>
      <c r="H20" s="36" t="s">
        <v>866</v>
      </c>
      <c r="I20" s="37" t="s">
        <v>867</v>
      </c>
      <c r="J20" s="37">
        <v>33600000</v>
      </c>
      <c r="K20" s="37">
        <v>0</v>
      </c>
      <c r="L20" s="37">
        <v>30000000</v>
      </c>
      <c r="M20" s="37">
        <v>3600000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6" t="s">
        <v>26</v>
      </c>
      <c r="T20" s="46">
        <f t="shared" si="0"/>
        <v>36</v>
      </c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</row>
    <row r="21" spans="1:61" x14ac:dyDescent="0.25">
      <c r="A21" s="35" t="s">
        <v>941</v>
      </c>
      <c r="B21" s="36" t="s">
        <v>847</v>
      </c>
      <c r="C21" s="36" t="s">
        <v>36</v>
      </c>
      <c r="D21" s="36" t="s">
        <v>26</v>
      </c>
      <c r="E21" s="36" t="s">
        <v>889</v>
      </c>
      <c r="F21" s="36" t="s">
        <v>26</v>
      </c>
      <c r="G21" s="36" t="s">
        <v>864</v>
      </c>
      <c r="H21" s="36" t="s">
        <v>866</v>
      </c>
      <c r="I21" s="37" t="s">
        <v>867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2700000</v>
      </c>
      <c r="S21" s="36" t="s">
        <v>890</v>
      </c>
      <c r="T21" s="46">
        <f t="shared" si="0"/>
        <v>0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</row>
    <row r="22" spans="1:61" x14ac:dyDescent="0.25">
      <c r="A22" s="35" t="s">
        <v>1185</v>
      </c>
      <c r="B22" s="36" t="s">
        <v>1116</v>
      </c>
      <c r="C22" s="36" t="s">
        <v>24</v>
      </c>
      <c r="D22" s="36" t="s">
        <v>1140</v>
      </c>
      <c r="E22" s="36" t="s">
        <v>26</v>
      </c>
      <c r="F22" s="36" t="s">
        <v>1141</v>
      </c>
      <c r="G22" s="36" t="s">
        <v>26</v>
      </c>
      <c r="H22" s="36" t="s">
        <v>866</v>
      </c>
      <c r="I22" s="37" t="s">
        <v>867</v>
      </c>
      <c r="J22" s="37">
        <v>33600000</v>
      </c>
      <c r="K22" s="37">
        <v>0</v>
      </c>
      <c r="L22" s="37">
        <v>30000000</v>
      </c>
      <c r="M22" s="37">
        <v>3600000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6" t="s">
        <v>26</v>
      </c>
      <c r="T22" s="46">
        <f t="shared" si="0"/>
        <v>36</v>
      </c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</row>
    <row r="23" spans="1:61" x14ac:dyDescent="0.25">
      <c r="A23" s="35" t="s">
        <v>1197</v>
      </c>
      <c r="B23" s="36" t="s">
        <v>1116</v>
      </c>
      <c r="C23" s="36" t="s">
        <v>36</v>
      </c>
      <c r="D23" s="36" t="s">
        <v>26</v>
      </c>
      <c r="E23" s="36" t="s">
        <v>1171</v>
      </c>
      <c r="F23" s="36" t="s">
        <v>26</v>
      </c>
      <c r="G23" s="36" t="s">
        <v>1140</v>
      </c>
      <c r="H23" s="36" t="s">
        <v>866</v>
      </c>
      <c r="I23" s="37" t="s">
        <v>867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2700000</v>
      </c>
      <c r="S23" s="36" t="s">
        <v>1172</v>
      </c>
      <c r="T23" s="44">
        <f t="shared" si="0"/>
        <v>0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</row>
    <row r="24" spans="1:61" s="11" customFormat="1" x14ac:dyDescent="0.25">
      <c r="A24" s="4" t="s">
        <v>1232</v>
      </c>
      <c r="B24" s="9" t="s">
        <v>1254</v>
      </c>
      <c r="C24" s="9" t="s">
        <v>24</v>
      </c>
      <c r="D24" s="9" t="s">
        <v>1282</v>
      </c>
      <c r="E24" s="9" t="s">
        <v>26</v>
      </c>
      <c r="F24" s="9" t="s">
        <v>1283</v>
      </c>
      <c r="G24" s="9" t="s">
        <v>26</v>
      </c>
      <c r="H24" s="9" t="s">
        <v>1284</v>
      </c>
      <c r="I24" s="10" t="s">
        <v>1285</v>
      </c>
      <c r="J24" s="10">
        <v>12000000</v>
      </c>
      <c r="K24" s="10">
        <v>12000000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9" t="s">
        <v>26</v>
      </c>
      <c r="T24" s="45">
        <f>SUM(T8:T23)</f>
        <v>3672.5240630000008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</row>
    <row r="25" spans="1:61" x14ac:dyDescent="0.25">
      <c r="A25" s="4" t="s">
        <v>70</v>
      </c>
      <c r="B25" s="9" t="s">
        <v>1617</v>
      </c>
      <c r="C25" s="9" t="s">
        <v>24</v>
      </c>
      <c r="D25" s="9" t="s">
        <v>1636</v>
      </c>
      <c r="E25" s="9" t="s">
        <v>26</v>
      </c>
      <c r="F25" s="9" t="s">
        <v>1637</v>
      </c>
      <c r="G25" s="9" t="s">
        <v>26</v>
      </c>
      <c r="H25" s="9" t="s">
        <v>598</v>
      </c>
      <c r="I25" s="10" t="s">
        <v>599</v>
      </c>
      <c r="J25" s="10">
        <v>13027357.84</v>
      </c>
      <c r="K25" s="10">
        <v>0</v>
      </c>
      <c r="L25" s="10">
        <v>11631569.5</v>
      </c>
      <c r="M25" s="10">
        <v>1395788.34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9" t="s">
        <v>26</v>
      </c>
      <c r="T25" s="45">
        <f>M25/100000</f>
        <v>13.9578834</v>
      </c>
    </row>
    <row r="26" spans="1:61" x14ac:dyDescent="0.25">
      <c r="A26" s="4" t="s">
        <v>155</v>
      </c>
      <c r="B26" s="9" t="s">
        <v>23</v>
      </c>
      <c r="C26" s="9" t="s">
        <v>36</v>
      </c>
      <c r="D26" s="9" t="s">
        <v>26</v>
      </c>
      <c r="E26" s="9" t="s">
        <v>1638</v>
      </c>
      <c r="F26" s="9" t="s">
        <v>26</v>
      </c>
      <c r="G26" s="9" t="s">
        <v>1636</v>
      </c>
      <c r="H26" s="9" t="s">
        <v>598</v>
      </c>
      <c r="I26" s="10" t="s">
        <v>599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1046841.2550000001</v>
      </c>
      <c r="S26" s="9" t="s">
        <v>1639</v>
      </c>
      <c r="T26" s="45">
        <f t="shared" ref="T26:T89" si="1">M26/100000</f>
        <v>0</v>
      </c>
    </row>
    <row r="27" spans="1:61" x14ac:dyDescent="0.25">
      <c r="A27" s="4" t="s">
        <v>640</v>
      </c>
      <c r="B27" s="9" t="s">
        <v>520</v>
      </c>
      <c r="C27" s="9" t="s">
        <v>36</v>
      </c>
      <c r="D27" s="9" t="s">
        <v>26</v>
      </c>
      <c r="E27" s="9" t="s">
        <v>601</v>
      </c>
      <c r="F27" s="9" t="s">
        <v>26</v>
      </c>
      <c r="G27" s="9" t="s">
        <v>596</v>
      </c>
      <c r="H27" s="9" t="s">
        <v>598</v>
      </c>
      <c r="I27" s="10" t="s">
        <v>599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3539168.37</v>
      </c>
      <c r="S27" s="9" t="s">
        <v>602</v>
      </c>
      <c r="T27" s="45">
        <f t="shared" si="1"/>
        <v>0</v>
      </c>
    </row>
    <row r="28" spans="1:61" x14ac:dyDescent="0.25">
      <c r="A28" s="4" t="s">
        <v>675</v>
      </c>
      <c r="B28" s="9" t="s">
        <v>595</v>
      </c>
      <c r="C28" s="9" t="s">
        <v>24</v>
      </c>
      <c r="D28" s="9" t="s">
        <v>596</v>
      </c>
      <c r="E28" s="9" t="s">
        <v>26</v>
      </c>
      <c r="F28" s="9" t="s">
        <v>597</v>
      </c>
      <c r="G28" s="9" t="s">
        <v>26</v>
      </c>
      <c r="H28" s="9" t="s">
        <v>598</v>
      </c>
      <c r="I28" s="10" t="s">
        <v>599</v>
      </c>
      <c r="J28" s="10">
        <v>44042984.159999996</v>
      </c>
      <c r="K28" s="10">
        <v>0</v>
      </c>
      <c r="L28" s="10">
        <v>39324093</v>
      </c>
      <c r="M28" s="10">
        <v>4718891.16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9" t="s">
        <v>26</v>
      </c>
      <c r="T28" s="45">
        <f t="shared" si="1"/>
        <v>47.188911600000004</v>
      </c>
    </row>
    <row r="29" spans="1:61" x14ac:dyDescent="0.25">
      <c r="A29" s="4" t="s">
        <v>1214</v>
      </c>
      <c r="B29" s="9" t="s">
        <v>1189</v>
      </c>
      <c r="C29" s="9" t="s">
        <v>24</v>
      </c>
      <c r="D29" s="9" t="s">
        <v>1221</v>
      </c>
      <c r="E29" s="9" t="s">
        <v>26</v>
      </c>
      <c r="F29" s="9" t="s">
        <v>1222</v>
      </c>
      <c r="G29" s="9" t="s">
        <v>26</v>
      </c>
      <c r="H29" s="9" t="s">
        <v>598</v>
      </c>
      <c r="I29" s="10" t="s">
        <v>599</v>
      </c>
      <c r="J29" s="10">
        <v>25032196</v>
      </c>
      <c r="K29" s="10">
        <v>0</v>
      </c>
      <c r="L29" s="10">
        <v>22350175</v>
      </c>
      <c r="M29" s="10">
        <v>2682021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9" t="s">
        <v>26</v>
      </c>
      <c r="T29" s="45">
        <f t="shared" si="1"/>
        <v>26.820209999999999</v>
      </c>
    </row>
    <row r="30" spans="1:61" x14ac:dyDescent="0.25">
      <c r="A30" s="4" t="s">
        <v>1368</v>
      </c>
      <c r="B30" s="9" t="s">
        <v>1254</v>
      </c>
      <c r="C30" s="9" t="s">
        <v>36</v>
      </c>
      <c r="D30" s="9" t="s">
        <v>26</v>
      </c>
      <c r="E30" s="9" t="s">
        <v>1239</v>
      </c>
      <c r="F30" s="9" t="s">
        <v>26</v>
      </c>
      <c r="G30" s="9" t="s">
        <v>1221</v>
      </c>
      <c r="H30" s="9" t="s">
        <v>598</v>
      </c>
      <c r="I30" s="10" t="s">
        <v>599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2011515.75</v>
      </c>
      <c r="S30" s="9" t="s">
        <v>1240</v>
      </c>
      <c r="T30" s="45">
        <f t="shared" si="1"/>
        <v>0</v>
      </c>
    </row>
    <row r="31" spans="1:61" x14ac:dyDescent="0.25">
      <c r="A31" s="4" t="s">
        <v>100</v>
      </c>
      <c r="B31" s="9" t="s">
        <v>23</v>
      </c>
      <c r="C31" s="9" t="s">
        <v>24</v>
      </c>
      <c r="D31" s="9" t="s">
        <v>1582</v>
      </c>
      <c r="E31" s="9" t="s">
        <v>26</v>
      </c>
      <c r="F31" s="9" t="s">
        <v>1583</v>
      </c>
      <c r="G31" s="9" t="s">
        <v>26</v>
      </c>
      <c r="H31" s="9" t="s">
        <v>76</v>
      </c>
      <c r="I31" s="10" t="s">
        <v>77</v>
      </c>
      <c r="J31" s="10">
        <v>39609000</v>
      </c>
      <c r="K31" s="10">
        <v>39609000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9" t="s">
        <v>26</v>
      </c>
      <c r="T31" s="45">
        <f t="shared" si="1"/>
        <v>0</v>
      </c>
    </row>
    <row r="32" spans="1:61" x14ac:dyDescent="0.25">
      <c r="A32" s="4" t="s">
        <v>175</v>
      </c>
      <c r="B32" s="9" t="s">
        <v>43</v>
      </c>
      <c r="C32" s="9" t="s">
        <v>24</v>
      </c>
      <c r="D32" s="9" t="s">
        <v>74</v>
      </c>
      <c r="E32" s="9" t="s">
        <v>26</v>
      </c>
      <c r="F32" s="9" t="s">
        <v>75</v>
      </c>
      <c r="G32" s="9" t="s">
        <v>26</v>
      </c>
      <c r="H32" s="9" t="s">
        <v>76</v>
      </c>
      <c r="I32" s="10" t="s">
        <v>77</v>
      </c>
      <c r="J32" s="10">
        <v>17928000</v>
      </c>
      <c r="K32" s="10">
        <v>17928000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9" t="s">
        <v>26</v>
      </c>
      <c r="T32" s="45">
        <f t="shared" si="1"/>
        <v>0</v>
      </c>
    </row>
    <row r="33" spans="1:20" x14ac:dyDescent="0.25">
      <c r="A33" s="4" t="s">
        <v>258</v>
      </c>
      <c r="B33" s="9" t="s">
        <v>134</v>
      </c>
      <c r="C33" s="9" t="s">
        <v>24</v>
      </c>
      <c r="D33" s="9" t="s">
        <v>182</v>
      </c>
      <c r="E33" s="9" t="s">
        <v>26</v>
      </c>
      <c r="F33" s="9" t="s">
        <v>183</v>
      </c>
      <c r="G33" s="9" t="s">
        <v>26</v>
      </c>
      <c r="H33" s="9" t="s">
        <v>76</v>
      </c>
      <c r="I33" s="10" t="s">
        <v>77</v>
      </c>
      <c r="J33" s="10">
        <v>17613000</v>
      </c>
      <c r="K33" s="10">
        <v>17613000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9" t="s">
        <v>26</v>
      </c>
      <c r="T33" s="45">
        <f t="shared" si="1"/>
        <v>0</v>
      </c>
    </row>
    <row r="34" spans="1:20" x14ac:dyDescent="0.25">
      <c r="A34" s="4" t="s">
        <v>314</v>
      </c>
      <c r="B34" s="9" t="s">
        <v>218</v>
      </c>
      <c r="C34" s="9" t="s">
        <v>24</v>
      </c>
      <c r="D34" s="9" t="s">
        <v>253</v>
      </c>
      <c r="E34" s="9" t="s">
        <v>26</v>
      </c>
      <c r="F34" s="9" t="s">
        <v>254</v>
      </c>
      <c r="G34" s="9" t="s">
        <v>26</v>
      </c>
      <c r="H34" s="9" t="s">
        <v>76</v>
      </c>
      <c r="I34" s="10" t="s">
        <v>77</v>
      </c>
      <c r="J34" s="10">
        <v>35811000</v>
      </c>
      <c r="K34" s="10">
        <v>35811000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9" t="s">
        <v>26</v>
      </c>
      <c r="T34" s="45">
        <f t="shared" si="1"/>
        <v>0</v>
      </c>
    </row>
    <row r="35" spans="1:20" x14ac:dyDescent="0.25">
      <c r="A35" s="4" t="s">
        <v>470</v>
      </c>
      <c r="B35" s="9" t="s">
        <v>362</v>
      </c>
      <c r="C35" s="9" t="s">
        <v>24</v>
      </c>
      <c r="D35" s="9" t="s">
        <v>407</v>
      </c>
      <c r="E35" s="9" t="s">
        <v>26</v>
      </c>
      <c r="F35" s="9" t="s">
        <v>408</v>
      </c>
      <c r="G35" s="9" t="s">
        <v>26</v>
      </c>
      <c r="H35" s="9" t="s">
        <v>76</v>
      </c>
      <c r="I35" s="10" t="s">
        <v>77</v>
      </c>
      <c r="J35" s="10">
        <v>27477000</v>
      </c>
      <c r="K35" s="10">
        <v>27477000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9" t="s">
        <v>26</v>
      </c>
      <c r="T35" s="45">
        <f t="shared" si="1"/>
        <v>0</v>
      </c>
    </row>
    <row r="36" spans="1:20" x14ac:dyDescent="0.25">
      <c r="A36" s="4" t="s">
        <v>577</v>
      </c>
      <c r="B36" s="9" t="s">
        <v>520</v>
      </c>
      <c r="C36" s="9" t="s">
        <v>24</v>
      </c>
      <c r="D36" s="9" t="s">
        <v>554</v>
      </c>
      <c r="E36" s="9" t="s">
        <v>26</v>
      </c>
      <c r="F36" s="9" t="s">
        <v>555</v>
      </c>
      <c r="G36" s="9" t="s">
        <v>26</v>
      </c>
      <c r="H36" s="9" t="s">
        <v>76</v>
      </c>
      <c r="I36" s="10" t="s">
        <v>77</v>
      </c>
      <c r="J36" s="10">
        <v>38295000</v>
      </c>
      <c r="K36" s="10">
        <v>38295000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9" t="s">
        <v>26</v>
      </c>
      <c r="T36" s="45">
        <f t="shared" si="1"/>
        <v>0</v>
      </c>
    </row>
    <row r="37" spans="1:20" x14ac:dyDescent="0.25">
      <c r="A37" s="4" t="s">
        <v>678</v>
      </c>
      <c r="B37" s="9" t="s">
        <v>604</v>
      </c>
      <c r="C37" s="9" t="s">
        <v>24</v>
      </c>
      <c r="D37" s="9" t="s">
        <v>619</v>
      </c>
      <c r="E37" s="9" t="s">
        <v>26</v>
      </c>
      <c r="F37" s="9" t="s">
        <v>620</v>
      </c>
      <c r="G37" s="9" t="s">
        <v>26</v>
      </c>
      <c r="H37" s="9" t="s">
        <v>76</v>
      </c>
      <c r="I37" s="10" t="s">
        <v>77</v>
      </c>
      <c r="J37" s="10">
        <v>41328000</v>
      </c>
      <c r="K37" s="10">
        <v>41328000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9" t="s">
        <v>26</v>
      </c>
      <c r="T37" s="45">
        <f t="shared" si="1"/>
        <v>0</v>
      </c>
    </row>
    <row r="38" spans="1:20" x14ac:dyDescent="0.25">
      <c r="A38" s="4" t="s">
        <v>785</v>
      </c>
      <c r="B38" s="9" t="s">
        <v>731</v>
      </c>
      <c r="C38" s="9" t="s">
        <v>24</v>
      </c>
      <c r="D38" s="9" t="s">
        <v>1584</v>
      </c>
      <c r="E38" s="9" t="s">
        <v>26</v>
      </c>
      <c r="F38" s="9" t="s">
        <v>748</v>
      </c>
      <c r="G38" s="9" t="s">
        <v>26</v>
      </c>
      <c r="H38" s="9" t="s">
        <v>76</v>
      </c>
      <c r="I38" s="10" t="s">
        <v>77</v>
      </c>
      <c r="J38" s="10">
        <v>35514000</v>
      </c>
      <c r="K38" s="10">
        <v>35514000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9" t="s">
        <v>26</v>
      </c>
      <c r="T38" s="45">
        <f t="shared" si="1"/>
        <v>0</v>
      </c>
    </row>
    <row r="39" spans="1:20" x14ac:dyDescent="0.25">
      <c r="A39" s="4" t="s">
        <v>898</v>
      </c>
      <c r="B39" s="9" t="s">
        <v>847</v>
      </c>
      <c r="C39" s="9" t="s">
        <v>24</v>
      </c>
      <c r="D39" s="9" t="s">
        <v>885</v>
      </c>
      <c r="E39" s="9" t="s">
        <v>26</v>
      </c>
      <c r="F39" s="9" t="s">
        <v>886</v>
      </c>
      <c r="G39" s="9" t="s">
        <v>26</v>
      </c>
      <c r="H39" s="9" t="s">
        <v>76</v>
      </c>
      <c r="I39" s="10" t="s">
        <v>77</v>
      </c>
      <c r="J39" s="10">
        <v>34497000</v>
      </c>
      <c r="K39" s="10">
        <v>34497000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9" t="s">
        <v>26</v>
      </c>
      <c r="T39" s="45">
        <f t="shared" si="1"/>
        <v>0</v>
      </c>
    </row>
    <row r="40" spans="1:20" x14ac:dyDescent="0.25">
      <c r="A40" s="4" t="s">
        <v>944</v>
      </c>
      <c r="B40" s="9" t="s">
        <v>914</v>
      </c>
      <c r="C40" s="9" t="s">
        <v>24</v>
      </c>
      <c r="D40" s="9" t="s">
        <v>981</v>
      </c>
      <c r="E40" s="9" t="s">
        <v>26</v>
      </c>
      <c r="F40" s="9" t="s">
        <v>982</v>
      </c>
      <c r="G40" s="9" t="s">
        <v>26</v>
      </c>
      <c r="H40" s="9" t="s">
        <v>76</v>
      </c>
      <c r="I40" s="10" t="s">
        <v>77</v>
      </c>
      <c r="J40" s="10">
        <v>39609000</v>
      </c>
      <c r="K40" s="10">
        <v>39609000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9" t="s">
        <v>26</v>
      </c>
      <c r="T40" s="45">
        <f t="shared" si="1"/>
        <v>0</v>
      </c>
    </row>
    <row r="41" spans="1:20" x14ac:dyDescent="0.25">
      <c r="A41" s="4" t="s">
        <v>947</v>
      </c>
      <c r="B41" s="9" t="s">
        <v>914</v>
      </c>
      <c r="C41" s="9" t="s">
        <v>24</v>
      </c>
      <c r="D41" s="9" t="s">
        <v>994</v>
      </c>
      <c r="E41" s="9" t="s">
        <v>26</v>
      </c>
      <c r="F41" s="9" t="s">
        <v>995</v>
      </c>
      <c r="G41" s="9" t="s">
        <v>26</v>
      </c>
      <c r="H41" s="9" t="s">
        <v>76</v>
      </c>
      <c r="I41" s="10" t="s">
        <v>77</v>
      </c>
      <c r="J41" s="10">
        <v>36162000</v>
      </c>
      <c r="K41" s="10">
        <v>36162000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9" t="s">
        <v>26</v>
      </c>
      <c r="T41" s="45">
        <f t="shared" si="1"/>
        <v>0</v>
      </c>
    </row>
    <row r="42" spans="1:20" x14ac:dyDescent="0.25">
      <c r="A42" s="4" t="s">
        <v>1086</v>
      </c>
      <c r="B42" s="9" t="s">
        <v>1075</v>
      </c>
      <c r="C42" s="9" t="s">
        <v>24</v>
      </c>
      <c r="D42" s="9" t="s">
        <v>1100</v>
      </c>
      <c r="E42" s="9" t="s">
        <v>26</v>
      </c>
      <c r="F42" s="9" t="s">
        <v>1101</v>
      </c>
      <c r="G42" s="9" t="s">
        <v>26</v>
      </c>
      <c r="H42" s="9" t="s">
        <v>76</v>
      </c>
      <c r="I42" s="10" t="s">
        <v>77</v>
      </c>
      <c r="J42" s="10">
        <v>35640000</v>
      </c>
      <c r="K42" s="10">
        <v>35640000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9" t="s">
        <v>26</v>
      </c>
      <c r="T42" s="45">
        <f t="shared" si="1"/>
        <v>0</v>
      </c>
    </row>
    <row r="43" spans="1:20" x14ac:dyDescent="0.25">
      <c r="A43" s="4" t="s">
        <v>1217</v>
      </c>
      <c r="B43" s="9" t="s">
        <v>1189</v>
      </c>
      <c r="C43" s="9" t="s">
        <v>24</v>
      </c>
      <c r="D43" s="9" t="s">
        <v>1218</v>
      </c>
      <c r="E43" s="9" t="s">
        <v>26</v>
      </c>
      <c r="F43" s="9" t="s">
        <v>1219</v>
      </c>
      <c r="G43" s="9" t="s">
        <v>26</v>
      </c>
      <c r="H43" s="9" t="s">
        <v>76</v>
      </c>
      <c r="I43" s="10" t="s">
        <v>77</v>
      </c>
      <c r="J43" s="10">
        <v>35082000</v>
      </c>
      <c r="K43" s="10">
        <v>35082000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9" t="s">
        <v>26</v>
      </c>
      <c r="T43" s="45">
        <f t="shared" si="1"/>
        <v>0</v>
      </c>
    </row>
    <row r="44" spans="1:20" x14ac:dyDescent="0.25">
      <c r="A44" s="4" t="s">
        <v>1235</v>
      </c>
      <c r="B44" s="9" t="s">
        <v>1254</v>
      </c>
      <c r="C44" s="9" t="s">
        <v>24</v>
      </c>
      <c r="D44" s="9" t="s">
        <v>1331</v>
      </c>
      <c r="E44" s="9" t="s">
        <v>26</v>
      </c>
      <c r="F44" s="9" t="s">
        <v>1332</v>
      </c>
      <c r="G44" s="9" t="s">
        <v>26</v>
      </c>
      <c r="H44" s="9" t="s">
        <v>76</v>
      </c>
      <c r="I44" s="10" t="s">
        <v>77</v>
      </c>
      <c r="J44" s="10">
        <v>75240000</v>
      </c>
      <c r="K44" s="10">
        <v>75240000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9" t="s">
        <v>26</v>
      </c>
      <c r="T44" s="45">
        <f t="shared" si="1"/>
        <v>0</v>
      </c>
    </row>
    <row r="45" spans="1:20" x14ac:dyDescent="0.25">
      <c r="A45" s="4" t="s">
        <v>1465</v>
      </c>
      <c r="B45" s="9" t="s">
        <v>1447</v>
      </c>
      <c r="C45" s="9" t="s">
        <v>24</v>
      </c>
      <c r="D45" s="9" t="s">
        <v>1490</v>
      </c>
      <c r="E45" s="9" t="s">
        <v>26</v>
      </c>
      <c r="F45" s="9" t="s">
        <v>1491</v>
      </c>
      <c r="G45" s="9" t="s">
        <v>26</v>
      </c>
      <c r="H45" s="9" t="s">
        <v>76</v>
      </c>
      <c r="I45" s="10" t="s">
        <v>77</v>
      </c>
      <c r="J45" s="10">
        <v>57090000</v>
      </c>
      <c r="K45" s="10">
        <v>57090000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9" t="s">
        <v>26</v>
      </c>
      <c r="T45" s="45">
        <f t="shared" si="1"/>
        <v>0</v>
      </c>
    </row>
    <row r="46" spans="1:20" x14ac:dyDescent="0.25">
      <c r="A46" s="4" t="s">
        <v>178</v>
      </c>
      <c r="B46" s="9" t="s">
        <v>43</v>
      </c>
      <c r="C46" s="9" t="s">
        <v>24</v>
      </c>
      <c r="D46" s="9" t="s">
        <v>62</v>
      </c>
      <c r="E46" s="9" t="s">
        <v>26</v>
      </c>
      <c r="F46" s="9" t="s">
        <v>63</v>
      </c>
      <c r="G46" s="9" t="s">
        <v>26</v>
      </c>
      <c r="H46" s="9" t="s">
        <v>64</v>
      </c>
      <c r="I46" s="10" t="s">
        <v>65</v>
      </c>
      <c r="J46" s="10">
        <v>29800000</v>
      </c>
      <c r="K46" s="10">
        <v>29800000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9" t="s">
        <v>26</v>
      </c>
      <c r="T46" s="45">
        <f t="shared" si="1"/>
        <v>0</v>
      </c>
    </row>
    <row r="47" spans="1:20" x14ac:dyDescent="0.25">
      <c r="A47" s="4" t="s">
        <v>317</v>
      </c>
      <c r="B47" s="9" t="s">
        <v>218</v>
      </c>
      <c r="C47" s="9" t="s">
        <v>24</v>
      </c>
      <c r="D47" s="9" t="s">
        <v>232</v>
      </c>
      <c r="E47" s="9" t="s">
        <v>26</v>
      </c>
      <c r="F47" s="9" t="s">
        <v>233</v>
      </c>
      <c r="G47" s="9" t="s">
        <v>26</v>
      </c>
      <c r="H47" s="9" t="s">
        <v>64</v>
      </c>
      <c r="I47" s="10" t="s">
        <v>65</v>
      </c>
      <c r="J47" s="10">
        <v>139900000</v>
      </c>
      <c r="K47" s="10">
        <v>139900000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9" t="s">
        <v>26</v>
      </c>
      <c r="T47" s="45">
        <f t="shared" si="1"/>
        <v>0</v>
      </c>
    </row>
    <row r="48" spans="1:20" x14ac:dyDescent="0.25">
      <c r="A48" s="4" t="s">
        <v>104</v>
      </c>
      <c r="B48" s="9" t="s">
        <v>23</v>
      </c>
      <c r="C48" s="9" t="s">
        <v>24</v>
      </c>
      <c r="D48" s="9" t="s">
        <v>1589</v>
      </c>
      <c r="E48" s="9" t="s">
        <v>26</v>
      </c>
      <c r="F48" s="9" t="s">
        <v>1590</v>
      </c>
      <c r="G48" s="9" t="s">
        <v>26</v>
      </c>
      <c r="H48" s="9" t="s">
        <v>102</v>
      </c>
      <c r="I48" s="10" t="s">
        <v>103</v>
      </c>
      <c r="J48" s="10">
        <v>38100000</v>
      </c>
      <c r="K48" s="10">
        <v>38100000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9" t="s">
        <v>26</v>
      </c>
      <c r="T48" s="45">
        <f t="shared" si="1"/>
        <v>0</v>
      </c>
    </row>
    <row r="49" spans="1:20" x14ac:dyDescent="0.25">
      <c r="A49" s="4" t="s">
        <v>205</v>
      </c>
      <c r="B49" s="9" t="s">
        <v>87</v>
      </c>
      <c r="C49" s="9" t="s">
        <v>24</v>
      </c>
      <c r="D49" s="9" t="s">
        <v>1587</v>
      </c>
      <c r="E49" s="9" t="s">
        <v>26</v>
      </c>
      <c r="F49" s="9" t="s">
        <v>101</v>
      </c>
      <c r="G49" s="9" t="s">
        <v>26</v>
      </c>
      <c r="H49" s="9" t="s">
        <v>102</v>
      </c>
      <c r="I49" s="10" t="s">
        <v>103</v>
      </c>
      <c r="J49" s="10">
        <v>63150000</v>
      </c>
      <c r="K49" s="10">
        <v>63150000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9" t="s">
        <v>26</v>
      </c>
      <c r="T49" s="45">
        <f t="shared" si="1"/>
        <v>0</v>
      </c>
    </row>
    <row r="50" spans="1:20" x14ac:dyDescent="0.25">
      <c r="A50" s="4" t="s">
        <v>320</v>
      </c>
      <c r="B50" s="9" t="s">
        <v>218</v>
      </c>
      <c r="C50" s="9" t="s">
        <v>24</v>
      </c>
      <c r="D50" s="9" t="s">
        <v>240</v>
      </c>
      <c r="E50" s="9" t="s">
        <v>26</v>
      </c>
      <c r="F50" s="9" t="s">
        <v>241</v>
      </c>
      <c r="G50" s="9" t="s">
        <v>26</v>
      </c>
      <c r="H50" s="9" t="s">
        <v>102</v>
      </c>
      <c r="I50" s="10" t="s">
        <v>103</v>
      </c>
      <c r="J50" s="10">
        <v>64200000</v>
      </c>
      <c r="K50" s="10">
        <v>64200000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9" t="s">
        <v>26</v>
      </c>
      <c r="T50" s="45">
        <f t="shared" si="1"/>
        <v>0</v>
      </c>
    </row>
    <row r="51" spans="1:20" x14ac:dyDescent="0.25">
      <c r="A51" s="4" t="s">
        <v>580</v>
      </c>
      <c r="B51" s="9" t="s">
        <v>520</v>
      </c>
      <c r="C51" s="9" t="s">
        <v>24</v>
      </c>
      <c r="D51" s="9" t="s">
        <v>1586</v>
      </c>
      <c r="E51" s="9" t="s">
        <v>26</v>
      </c>
      <c r="F51" s="9" t="s">
        <v>542</v>
      </c>
      <c r="G51" s="9" t="s">
        <v>26</v>
      </c>
      <c r="H51" s="9" t="s">
        <v>102</v>
      </c>
      <c r="I51" s="10" t="s">
        <v>103</v>
      </c>
      <c r="J51" s="10">
        <v>204480000</v>
      </c>
      <c r="K51" s="10">
        <v>204480000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9" t="s">
        <v>26</v>
      </c>
      <c r="T51" s="45">
        <f t="shared" si="1"/>
        <v>0</v>
      </c>
    </row>
    <row r="52" spans="1:20" x14ac:dyDescent="0.25">
      <c r="A52" s="4" t="s">
        <v>788</v>
      </c>
      <c r="B52" s="9" t="s">
        <v>731</v>
      </c>
      <c r="C52" s="9" t="s">
        <v>24</v>
      </c>
      <c r="D52" s="9" t="s">
        <v>1585</v>
      </c>
      <c r="E52" s="9" t="s">
        <v>26</v>
      </c>
      <c r="F52" s="9" t="s">
        <v>732</v>
      </c>
      <c r="G52" s="9" t="s">
        <v>26</v>
      </c>
      <c r="H52" s="9" t="s">
        <v>102</v>
      </c>
      <c r="I52" s="10" t="s">
        <v>103</v>
      </c>
      <c r="J52" s="10">
        <v>74160000</v>
      </c>
      <c r="K52" s="10">
        <v>74160000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9" t="s">
        <v>26</v>
      </c>
      <c r="T52" s="45">
        <f t="shared" si="1"/>
        <v>0</v>
      </c>
    </row>
    <row r="53" spans="1:20" x14ac:dyDescent="0.25">
      <c r="A53" s="4" t="s">
        <v>902</v>
      </c>
      <c r="B53" s="9" t="s">
        <v>847</v>
      </c>
      <c r="C53" s="9" t="s">
        <v>24</v>
      </c>
      <c r="D53" s="9" t="s">
        <v>1647</v>
      </c>
      <c r="E53" s="9" t="s">
        <v>26</v>
      </c>
      <c r="F53" s="9" t="s">
        <v>874</v>
      </c>
      <c r="G53" s="9" t="s">
        <v>26</v>
      </c>
      <c r="H53" s="9" t="s">
        <v>102</v>
      </c>
      <c r="I53" s="10" t="s">
        <v>103</v>
      </c>
      <c r="J53" s="10">
        <v>16800000</v>
      </c>
      <c r="K53" s="10">
        <v>16800000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9" t="s">
        <v>26</v>
      </c>
      <c r="T53" s="45">
        <f t="shared" si="1"/>
        <v>0</v>
      </c>
    </row>
    <row r="54" spans="1:20" x14ac:dyDescent="0.25">
      <c r="A54" s="4" t="s">
        <v>906</v>
      </c>
      <c r="B54" s="9" t="s">
        <v>847</v>
      </c>
      <c r="C54" s="9" t="s">
        <v>24</v>
      </c>
      <c r="D54" s="9" t="s">
        <v>1646</v>
      </c>
      <c r="E54" s="9" t="s">
        <v>26</v>
      </c>
      <c r="F54" s="9" t="s">
        <v>956</v>
      </c>
      <c r="G54" s="9" t="s">
        <v>26</v>
      </c>
      <c r="H54" s="9" t="s">
        <v>102</v>
      </c>
      <c r="I54" s="10" t="s">
        <v>103</v>
      </c>
      <c r="J54" s="10">
        <v>90800000</v>
      </c>
      <c r="K54" s="10">
        <v>90800000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9" t="s">
        <v>26</v>
      </c>
      <c r="T54" s="45">
        <f t="shared" si="1"/>
        <v>0</v>
      </c>
    </row>
    <row r="55" spans="1:20" x14ac:dyDescent="0.25">
      <c r="A55" s="4" t="s">
        <v>1238</v>
      </c>
      <c r="B55" s="9" t="s">
        <v>1254</v>
      </c>
      <c r="C55" s="9" t="s">
        <v>24</v>
      </c>
      <c r="D55" s="9" t="s">
        <v>1287</v>
      </c>
      <c r="E55" s="9" t="s">
        <v>26</v>
      </c>
      <c r="F55" s="9" t="s">
        <v>1288</v>
      </c>
      <c r="G55" s="9" t="s">
        <v>26</v>
      </c>
      <c r="H55" s="9" t="s">
        <v>102</v>
      </c>
      <c r="I55" s="10" t="s">
        <v>103</v>
      </c>
      <c r="J55" s="10">
        <v>98700000</v>
      </c>
      <c r="K55" s="10">
        <v>98700000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9" t="s">
        <v>26</v>
      </c>
      <c r="T55" s="45">
        <f t="shared" si="1"/>
        <v>0</v>
      </c>
    </row>
    <row r="56" spans="1:20" x14ac:dyDescent="0.25">
      <c r="A56" s="4" t="s">
        <v>1241</v>
      </c>
      <c r="B56" s="9" t="s">
        <v>1254</v>
      </c>
      <c r="C56" s="9" t="s">
        <v>24</v>
      </c>
      <c r="D56" s="9" t="s">
        <v>1588</v>
      </c>
      <c r="E56" s="9" t="s">
        <v>26</v>
      </c>
      <c r="F56" s="9" t="s">
        <v>1297</v>
      </c>
      <c r="G56" s="9" t="s">
        <v>26</v>
      </c>
      <c r="H56" s="9" t="s">
        <v>102</v>
      </c>
      <c r="I56" s="10" t="s">
        <v>103</v>
      </c>
      <c r="J56" s="10">
        <v>164400000</v>
      </c>
      <c r="K56" s="10">
        <v>164400000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9" t="s">
        <v>26</v>
      </c>
      <c r="T56" s="45">
        <f t="shared" si="1"/>
        <v>0</v>
      </c>
    </row>
    <row r="57" spans="1:20" x14ac:dyDescent="0.25">
      <c r="A57" s="4" t="s">
        <v>1470</v>
      </c>
      <c r="B57" s="9" t="s">
        <v>1447</v>
      </c>
      <c r="C57" s="9" t="s">
        <v>24</v>
      </c>
      <c r="D57" s="9" t="s">
        <v>1476</v>
      </c>
      <c r="E57" s="9" t="s">
        <v>26</v>
      </c>
      <c r="F57" s="9" t="s">
        <v>1477</v>
      </c>
      <c r="G57" s="9" t="s">
        <v>26</v>
      </c>
      <c r="H57" s="9" t="s">
        <v>102</v>
      </c>
      <c r="I57" s="10" t="s">
        <v>103</v>
      </c>
      <c r="J57" s="10">
        <v>122700000</v>
      </c>
      <c r="K57" s="10">
        <v>122700000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9" t="s">
        <v>26</v>
      </c>
      <c r="T57" s="45">
        <f t="shared" si="1"/>
        <v>0</v>
      </c>
    </row>
    <row r="58" spans="1:20" x14ac:dyDescent="0.25">
      <c r="A58" s="4" t="s">
        <v>181</v>
      </c>
      <c r="B58" s="9" t="s">
        <v>43</v>
      </c>
      <c r="C58" s="9" t="s">
        <v>24</v>
      </c>
      <c r="D58" s="9" t="s">
        <v>52</v>
      </c>
      <c r="E58" s="9" t="s">
        <v>26</v>
      </c>
      <c r="F58" s="9" t="s">
        <v>53</v>
      </c>
      <c r="G58" s="9" t="s">
        <v>26</v>
      </c>
      <c r="H58" s="9" t="s">
        <v>54</v>
      </c>
      <c r="I58" s="10" t="s">
        <v>55</v>
      </c>
      <c r="J58" s="10">
        <v>1161160000</v>
      </c>
      <c r="K58" s="10">
        <v>1161160000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9" t="s">
        <v>26</v>
      </c>
      <c r="T58" s="45">
        <f t="shared" si="1"/>
        <v>0</v>
      </c>
    </row>
    <row r="59" spans="1:20" x14ac:dyDescent="0.25">
      <c r="A59" s="4" t="s">
        <v>474</v>
      </c>
      <c r="B59" s="9" t="s">
        <v>362</v>
      </c>
      <c r="C59" s="9" t="s">
        <v>24</v>
      </c>
      <c r="D59" s="9" t="s">
        <v>410</v>
      </c>
      <c r="E59" s="9" t="s">
        <v>26</v>
      </c>
      <c r="F59" s="9" t="s">
        <v>411</v>
      </c>
      <c r="G59" s="9" t="s">
        <v>26</v>
      </c>
      <c r="H59" s="9" t="s">
        <v>54</v>
      </c>
      <c r="I59" s="10" t="s">
        <v>55</v>
      </c>
      <c r="J59" s="10">
        <v>2248620000</v>
      </c>
      <c r="K59" s="10">
        <v>2248620000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9" t="s">
        <v>26</v>
      </c>
      <c r="T59" s="45">
        <f t="shared" si="1"/>
        <v>0</v>
      </c>
    </row>
    <row r="60" spans="1:20" x14ac:dyDescent="0.25">
      <c r="A60" s="4" t="s">
        <v>1244</v>
      </c>
      <c r="B60" s="9" t="s">
        <v>1254</v>
      </c>
      <c r="C60" s="9" t="s">
        <v>24</v>
      </c>
      <c r="D60" s="9" t="s">
        <v>1345</v>
      </c>
      <c r="E60" s="9" t="s">
        <v>26</v>
      </c>
      <c r="F60" s="9" t="s">
        <v>1346</v>
      </c>
      <c r="G60" s="9" t="s">
        <v>26</v>
      </c>
      <c r="H60" s="9" t="s">
        <v>54</v>
      </c>
      <c r="I60" s="10" t="s">
        <v>55</v>
      </c>
      <c r="J60" s="10">
        <v>2813800000</v>
      </c>
      <c r="K60" s="10">
        <v>2813800000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9" t="s">
        <v>26</v>
      </c>
      <c r="T60" s="45">
        <f t="shared" si="1"/>
        <v>0</v>
      </c>
    </row>
    <row r="61" spans="1:20" x14ac:dyDescent="0.25">
      <c r="A61" s="4" t="s">
        <v>790</v>
      </c>
      <c r="B61" s="9" t="s">
        <v>731</v>
      </c>
      <c r="C61" s="9" t="s">
        <v>24</v>
      </c>
      <c r="D61" s="9" t="s">
        <v>737</v>
      </c>
      <c r="E61" s="9" t="s">
        <v>26</v>
      </c>
      <c r="F61" s="9" t="s">
        <v>738</v>
      </c>
      <c r="G61" s="9" t="s">
        <v>26</v>
      </c>
      <c r="H61" s="9" t="s">
        <v>739</v>
      </c>
      <c r="I61" s="10" t="s">
        <v>740</v>
      </c>
      <c r="J61" s="10">
        <v>688850000</v>
      </c>
      <c r="K61" s="10">
        <v>688850000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9" t="s">
        <v>26</v>
      </c>
      <c r="T61" s="45">
        <f t="shared" si="1"/>
        <v>0</v>
      </c>
    </row>
    <row r="62" spans="1:20" x14ac:dyDescent="0.25">
      <c r="A62" s="4" t="s">
        <v>184</v>
      </c>
      <c r="B62" s="9" t="s">
        <v>43</v>
      </c>
      <c r="C62" s="9" t="s">
        <v>24</v>
      </c>
      <c r="D62" s="9" t="s">
        <v>67</v>
      </c>
      <c r="E62" s="9" t="s">
        <v>26</v>
      </c>
      <c r="F62" s="9" t="s">
        <v>1658</v>
      </c>
      <c r="G62" s="9" t="s">
        <v>26</v>
      </c>
      <c r="H62" s="9" t="s">
        <v>68</v>
      </c>
      <c r="I62" s="10" t="s">
        <v>69</v>
      </c>
      <c r="J62" s="10">
        <v>815936000</v>
      </c>
      <c r="K62" s="10">
        <v>815936000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9" t="s">
        <v>26</v>
      </c>
      <c r="T62" s="45">
        <f t="shared" si="1"/>
        <v>0</v>
      </c>
    </row>
    <row r="63" spans="1:20" x14ac:dyDescent="0.25">
      <c r="A63" s="4" t="s">
        <v>187</v>
      </c>
      <c r="B63" s="9" t="s">
        <v>43</v>
      </c>
      <c r="C63" s="9" t="s">
        <v>24</v>
      </c>
      <c r="D63" s="9" t="s">
        <v>71</v>
      </c>
      <c r="E63" s="9" t="s">
        <v>26</v>
      </c>
      <c r="F63" s="9" t="s">
        <v>72</v>
      </c>
      <c r="G63" s="9" t="s">
        <v>26</v>
      </c>
      <c r="H63" s="9" t="s">
        <v>68</v>
      </c>
      <c r="I63" s="10" t="s">
        <v>69</v>
      </c>
      <c r="J63" s="10">
        <v>180090000</v>
      </c>
      <c r="K63" s="10">
        <v>180090000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9" t="s">
        <v>26</v>
      </c>
      <c r="T63" s="45">
        <f t="shared" si="1"/>
        <v>0</v>
      </c>
    </row>
    <row r="64" spans="1:20" x14ac:dyDescent="0.25">
      <c r="A64" s="4" t="s">
        <v>476</v>
      </c>
      <c r="B64" s="9" t="s">
        <v>362</v>
      </c>
      <c r="C64" s="9" t="s">
        <v>24</v>
      </c>
      <c r="D64" s="9" t="s">
        <v>394</v>
      </c>
      <c r="E64" s="9" t="s">
        <v>26</v>
      </c>
      <c r="F64" s="9" t="s">
        <v>395</v>
      </c>
      <c r="G64" s="9" t="s">
        <v>26</v>
      </c>
      <c r="H64" s="9" t="s">
        <v>68</v>
      </c>
      <c r="I64" s="10" t="s">
        <v>69</v>
      </c>
      <c r="J64" s="10">
        <v>789440000</v>
      </c>
      <c r="K64" s="10">
        <v>789440000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9" t="s">
        <v>26</v>
      </c>
      <c r="T64" s="45">
        <f t="shared" si="1"/>
        <v>0</v>
      </c>
    </row>
    <row r="65" spans="1:20" x14ac:dyDescent="0.25">
      <c r="A65" s="4" t="s">
        <v>783</v>
      </c>
      <c r="B65" s="9" t="s">
        <v>710</v>
      </c>
      <c r="C65" s="9" t="s">
        <v>24</v>
      </c>
      <c r="D65" s="9" t="s">
        <v>745</v>
      </c>
      <c r="E65" s="9" t="s">
        <v>26</v>
      </c>
      <c r="F65" s="9" t="s">
        <v>746</v>
      </c>
      <c r="G65" s="9" t="s">
        <v>26</v>
      </c>
      <c r="H65" s="9" t="s">
        <v>68</v>
      </c>
      <c r="I65" s="10" t="s">
        <v>69</v>
      </c>
      <c r="J65" s="10">
        <v>1544020000</v>
      </c>
      <c r="K65" s="10">
        <v>1544020000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9" t="s">
        <v>26</v>
      </c>
      <c r="T65" s="45">
        <f t="shared" si="1"/>
        <v>0</v>
      </c>
    </row>
    <row r="66" spans="1:20" x14ac:dyDescent="0.25">
      <c r="A66" s="4" t="s">
        <v>1066</v>
      </c>
      <c r="B66" s="9" t="s">
        <v>1068</v>
      </c>
      <c r="C66" s="9" t="s">
        <v>24</v>
      </c>
      <c r="D66" s="9" t="s">
        <v>1069</v>
      </c>
      <c r="E66" s="9" t="s">
        <v>26</v>
      </c>
      <c r="F66" s="9" t="s">
        <v>1070</v>
      </c>
      <c r="G66" s="9" t="s">
        <v>26</v>
      </c>
      <c r="H66" s="9" t="s">
        <v>68</v>
      </c>
      <c r="I66" s="10" t="s">
        <v>69</v>
      </c>
      <c r="J66" s="10">
        <v>573342000</v>
      </c>
      <c r="K66" s="10">
        <v>573342000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9" t="s">
        <v>26</v>
      </c>
      <c r="T66" s="45">
        <f t="shared" si="1"/>
        <v>0</v>
      </c>
    </row>
    <row r="67" spans="1:20" x14ac:dyDescent="0.25">
      <c r="A67" s="4" t="s">
        <v>261</v>
      </c>
      <c r="B67" s="9" t="s">
        <v>134</v>
      </c>
      <c r="C67" s="9" t="s">
        <v>24</v>
      </c>
      <c r="D67" s="9" t="s">
        <v>310</v>
      </c>
      <c r="E67" s="9" t="s">
        <v>26</v>
      </c>
      <c r="F67" s="9" t="s">
        <v>311</v>
      </c>
      <c r="G67" s="9" t="s">
        <v>26</v>
      </c>
      <c r="H67" s="9" t="s">
        <v>312</v>
      </c>
      <c r="I67" s="10" t="s">
        <v>313</v>
      </c>
      <c r="J67" s="10">
        <v>1376176042.75</v>
      </c>
      <c r="K67" s="10">
        <v>0</v>
      </c>
      <c r="L67" s="10">
        <v>1228728609.5999999</v>
      </c>
      <c r="M67" s="10">
        <v>147447433.15000001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9" t="s">
        <v>26</v>
      </c>
      <c r="T67" s="45">
        <f t="shared" si="1"/>
        <v>1474.4743315000001</v>
      </c>
    </row>
    <row r="68" spans="1:20" x14ac:dyDescent="0.25">
      <c r="A68" s="4" t="s">
        <v>322</v>
      </c>
      <c r="B68" s="9" t="s">
        <v>218</v>
      </c>
      <c r="C68" s="9" t="s">
        <v>24</v>
      </c>
      <c r="D68" s="9" t="s">
        <v>315</v>
      </c>
      <c r="E68" s="9" t="s">
        <v>26</v>
      </c>
      <c r="F68" s="9" t="s">
        <v>316</v>
      </c>
      <c r="G68" s="9" t="s">
        <v>26</v>
      </c>
      <c r="H68" s="9" t="s">
        <v>312</v>
      </c>
      <c r="I68" s="10" t="s">
        <v>313</v>
      </c>
      <c r="J68" s="10">
        <v>2160117955.9699998</v>
      </c>
      <c r="K68" s="10">
        <v>0</v>
      </c>
      <c r="L68" s="10">
        <v>1928676746.4000001</v>
      </c>
      <c r="M68" s="10">
        <v>231441209.56999999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9" t="s">
        <v>26</v>
      </c>
      <c r="T68" s="45">
        <f t="shared" si="1"/>
        <v>2314.4120957</v>
      </c>
    </row>
    <row r="69" spans="1:20" x14ac:dyDescent="0.25">
      <c r="A69" s="4" t="s">
        <v>418</v>
      </c>
      <c r="B69" s="9" t="s">
        <v>271</v>
      </c>
      <c r="C69" s="9" t="s">
        <v>36</v>
      </c>
      <c r="D69" s="9" t="s">
        <v>26</v>
      </c>
      <c r="E69" s="9" t="s">
        <v>728</v>
      </c>
      <c r="F69" s="9" t="s">
        <v>729</v>
      </c>
      <c r="G69" s="9" t="s">
        <v>310</v>
      </c>
      <c r="H69" s="9" t="s">
        <v>312</v>
      </c>
      <c r="I69" s="10" t="s">
        <v>313</v>
      </c>
      <c r="J69" s="10">
        <v>-5244970.75</v>
      </c>
      <c r="K69" s="10">
        <v>0</v>
      </c>
      <c r="L69" s="10">
        <v>-4683009.5999999996</v>
      </c>
      <c r="M69" s="10">
        <v>-561961.15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9" t="s">
        <v>26</v>
      </c>
      <c r="T69" s="45">
        <f t="shared" si="1"/>
        <v>-5.6196115000000004</v>
      </c>
    </row>
    <row r="70" spans="1:20" x14ac:dyDescent="0.25">
      <c r="A70" s="4" t="s">
        <v>433</v>
      </c>
      <c r="B70" s="9" t="s">
        <v>271</v>
      </c>
      <c r="C70" s="9" t="s">
        <v>36</v>
      </c>
      <c r="D70" s="9" t="s">
        <v>26</v>
      </c>
      <c r="E70" s="9" t="s">
        <v>338</v>
      </c>
      <c r="F70" s="9" t="s">
        <v>26</v>
      </c>
      <c r="G70" s="9" t="s">
        <v>310</v>
      </c>
      <c r="H70" s="9" t="s">
        <v>312</v>
      </c>
      <c r="I70" s="10" t="s">
        <v>313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110585574.86</v>
      </c>
      <c r="S70" s="9" t="s">
        <v>339</v>
      </c>
      <c r="T70" s="45">
        <f t="shared" si="1"/>
        <v>0</v>
      </c>
    </row>
    <row r="71" spans="1:20" x14ac:dyDescent="0.25">
      <c r="A71" s="4" t="s">
        <v>637</v>
      </c>
      <c r="B71" s="9" t="s">
        <v>520</v>
      </c>
      <c r="C71" s="9" t="s">
        <v>36</v>
      </c>
      <c r="D71" s="9" t="s">
        <v>26</v>
      </c>
      <c r="E71" s="9" t="s">
        <v>356</v>
      </c>
      <c r="F71" s="9" t="s">
        <v>26</v>
      </c>
      <c r="G71" s="9" t="s">
        <v>315</v>
      </c>
      <c r="H71" s="9" t="s">
        <v>312</v>
      </c>
      <c r="I71" s="10" t="s">
        <v>313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173580907.18000001</v>
      </c>
      <c r="S71" s="9" t="s">
        <v>357</v>
      </c>
      <c r="T71" s="45">
        <f t="shared" si="1"/>
        <v>0</v>
      </c>
    </row>
    <row r="72" spans="1:20" x14ac:dyDescent="0.25">
      <c r="A72" s="4" t="s">
        <v>709</v>
      </c>
      <c r="B72" s="9" t="s">
        <v>604</v>
      </c>
      <c r="C72" s="9" t="s">
        <v>36</v>
      </c>
      <c r="D72" s="9" t="s">
        <v>26</v>
      </c>
      <c r="E72" s="9" t="s">
        <v>1072</v>
      </c>
      <c r="F72" s="9" t="s">
        <v>1073</v>
      </c>
      <c r="G72" s="9" t="s">
        <v>315</v>
      </c>
      <c r="H72" s="9" t="s">
        <v>312</v>
      </c>
      <c r="I72" s="10" t="s">
        <v>313</v>
      </c>
      <c r="J72" s="10">
        <v>-16457161.73</v>
      </c>
      <c r="K72" s="10">
        <v>0</v>
      </c>
      <c r="L72" s="10">
        <v>-14693894.4</v>
      </c>
      <c r="M72" s="10">
        <v>-1763267.33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9" t="s">
        <v>26</v>
      </c>
      <c r="T72" s="45">
        <f t="shared" si="1"/>
        <v>-17.6326733</v>
      </c>
    </row>
    <row r="73" spans="1:20" x14ac:dyDescent="0.25">
      <c r="A73" s="4" t="s">
        <v>1247</v>
      </c>
      <c r="B73" s="9" t="s">
        <v>1254</v>
      </c>
      <c r="C73" s="9" t="s">
        <v>24</v>
      </c>
      <c r="D73" s="9" t="s">
        <v>1314</v>
      </c>
      <c r="E73" s="9" t="s">
        <v>26</v>
      </c>
      <c r="F73" s="9" t="s">
        <v>1315</v>
      </c>
      <c r="G73" s="9" t="s">
        <v>26</v>
      </c>
      <c r="H73" s="9" t="s">
        <v>1316</v>
      </c>
      <c r="I73" s="10" t="s">
        <v>1317</v>
      </c>
      <c r="J73" s="10">
        <v>47330401.799999997</v>
      </c>
      <c r="K73" s="10">
        <v>-0.12</v>
      </c>
      <c r="L73" s="10">
        <v>42259287.32</v>
      </c>
      <c r="M73" s="10">
        <v>5071114.47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9" t="s">
        <v>26</v>
      </c>
      <c r="T73" s="45">
        <f t="shared" si="1"/>
        <v>50.711144699999998</v>
      </c>
    </row>
    <row r="74" spans="1:20" x14ac:dyDescent="0.25">
      <c r="A74" s="4" t="s">
        <v>1330</v>
      </c>
      <c r="B74" s="9" t="s">
        <v>1254</v>
      </c>
      <c r="C74" s="9" t="s">
        <v>36</v>
      </c>
      <c r="D74" s="9" t="s">
        <v>26</v>
      </c>
      <c r="E74" s="9" t="s">
        <v>1354</v>
      </c>
      <c r="F74" s="9" t="s">
        <v>26</v>
      </c>
      <c r="G74" s="9" t="s">
        <v>1314</v>
      </c>
      <c r="H74" s="9" t="s">
        <v>1316</v>
      </c>
      <c r="I74" s="10" t="s">
        <v>1317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3803335.86</v>
      </c>
      <c r="S74" s="9" t="s">
        <v>1355</v>
      </c>
      <c r="T74" s="45">
        <f t="shared" si="1"/>
        <v>0</v>
      </c>
    </row>
    <row r="75" spans="1:20" x14ac:dyDescent="0.25">
      <c r="A75" s="4" t="s">
        <v>109</v>
      </c>
      <c r="B75" s="9" t="s">
        <v>23</v>
      </c>
      <c r="C75" s="9" t="s">
        <v>24</v>
      </c>
      <c r="D75" s="9" t="s">
        <v>171</v>
      </c>
      <c r="E75" s="9" t="s">
        <v>26</v>
      </c>
      <c r="F75" s="9" t="s">
        <v>172</v>
      </c>
      <c r="G75" s="9" t="s">
        <v>26</v>
      </c>
      <c r="H75" s="9" t="s">
        <v>173</v>
      </c>
      <c r="I75" s="10" t="s">
        <v>174</v>
      </c>
      <c r="J75" s="10">
        <v>1344952080</v>
      </c>
      <c r="K75" s="10">
        <v>1344952080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9" t="s">
        <v>26</v>
      </c>
      <c r="T75" s="45">
        <f t="shared" si="1"/>
        <v>0</v>
      </c>
    </row>
    <row r="76" spans="1:20" x14ac:dyDescent="0.25">
      <c r="A76" s="4" t="s">
        <v>112</v>
      </c>
      <c r="B76" s="9" t="s">
        <v>23</v>
      </c>
      <c r="C76" s="9" t="s">
        <v>24</v>
      </c>
      <c r="D76" s="9" t="s">
        <v>176</v>
      </c>
      <c r="E76" s="9" t="s">
        <v>26</v>
      </c>
      <c r="F76" s="9" t="s">
        <v>177</v>
      </c>
      <c r="G76" s="9" t="s">
        <v>26</v>
      </c>
      <c r="H76" s="9" t="s">
        <v>173</v>
      </c>
      <c r="I76" s="10" t="s">
        <v>174</v>
      </c>
      <c r="J76" s="10">
        <v>1970174400.46</v>
      </c>
      <c r="K76" s="10">
        <v>1531863000</v>
      </c>
      <c r="L76" s="10">
        <v>391349464.69999999</v>
      </c>
      <c r="M76" s="10">
        <v>46961935.759999998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9" t="s">
        <v>26</v>
      </c>
      <c r="T76" s="45">
        <f t="shared" si="1"/>
        <v>469.6193576</v>
      </c>
    </row>
    <row r="77" spans="1:20" x14ac:dyDescent="0.25">
      <c r="A77" s="4" t="s">
        <v>116</v>
      </c>
      <c r="B77" s="9" t="s">
        <v>23</v>
      </c>
      <c r="C77" s="9" t="s">
        <v>24</v>
      </c>
      <c r="D77" s="9" t="s">
        <v>179</v>
      </c>
      <c r="E77" s="9" t="s">
        <v>26</v>
      </c>
      <c r="F77" s="9" t="s">
        <v>180</v>
      </c>
      <c r="G77" s="9" t="s">
        <v>26</v>
      </c>
      <c r="H77" s="9" t="s">
        <v>173</v>
      </c>
      <c r="I77" s="10" t="s">
        <v>174</v>
      </c>
      <c r="J77" s="10">
        <v>274251599.31999999</v>
      </c>
      <c r="K77" s="10">
        <v>0</v>
      </c>
      <c r="L77" s="10">
        <v>244867499.40000001</v>
      </c>
      <c r="M77" s="10">
        <v>29384099.920000002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9" t="s">
        <v>26</v>
      </c>
      <c r="T77" s="45">
        <f t="shared" si="1"/>
        <v>293.8409992</v>
      </c>
    </row>
    <row r="78" spans="1:20" x14ac:dyDescent="0.25">
      <c r="A78" s="4" t="s">
        <v>252</v>
      </c>
      <c r="B78" s="9" t="s">
        <v>87</v>
      </c>
      <c r="C78" s="9" t="s">
        <v>36</v>
      </c>
      <c r="D78" s="9" t="s">
        <v>26</v>
      </c>
      <c r="E78" s="9" t="s">
        <v>185</v>
      </c>
      <c r="F78" s="9" t="s">
        <v>26</v>
      </c>
      <c r="G78" s="9" t="s">
        <v>176</v>
      </c>
      <c r="H78" s="9" t="s">
        <v>173</v>
      </c>
      <c r="I78" s="10" t="s">
        <v>174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35221451.822999999</v>
      </c>
      <c r="S78" s="9" t="s">
        <v>186</v>
      </c>
      <c r="T78" s="45">
        <f t="shared" si="1"/>
        <v>0</v>
      </c>
    </row>
    <row r="79" spans="1:20" x14ac:dyDescent="0.25">
      <c r="A79" s="4" t="s">
        <v>255</v>
      </c>
      <c r="B79" s="9" t="s">
        <v>87</v>
      </c>
      <c r="C79" s="9" t="s">
        <v>36</v>
      </c>
      <c r="D79" s="9" t="s">
        <v>26</v>
      </c>
      <c r="E79" s="9" t="s">
        <v>188</v>
      </c>
      <c r="F79" s="9" t="s">
        <v>26</v>
      </c>
      <c r="G79" s="9" t="s">
        <v>179</v>
      </c>
      <c r="H79" s="9" t="s">
        <v>173</v>
      </c>
      <c r="I79" s="10" t="s">
        <v>174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22038074.940000001</v>
      </c>
      <c r="S79" s="9" t="s">
        <v>189</v>
      </c>
      <c r="T79" s="45">
        <f t="shared" si="1"/>
        <v>0</v>
      </c>
    </row>
    <row r="80" spans="1:20" x14ac:dyDescent="0.25">
      <c r="A80" s="4" t="s">
        <v>891</v>
      </c>
      <c r="B80" s="9" t="s">
        <v>809</v>
      </c>
      <c r="C80" s="9" t="s">
        <v>24</v>
      </c>
      <c r="D80" s="9" t="s">
        <v>819</v>
      </c>
      <c r="E80" s="9" t="s">
        <v>26</v>
      </c>
      <c r="F80" s="9" t="s">
        <v>820</v>
      </c>
      <c r="G80" s="9" t="s">
        <v>26</v>
      </c>
      <c r="H80" s="9" t="s">
        <v>173</v>
      </c>
      <c r="I80" s="10" t="s">
        <v>174</v>
      </c>
      <c r="J80" s="10">
        <v>1895593380.3</v>
      </c>
      <c r="K80" s="10">
        <v>1332065880</v>
      </c>
      <c r="L80" s="10">
        <v>503149553.83999997</v>
      </c>
      <c r="M80" s="10">
        <v>60377946.460000001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9" t="s">
        <v>26</v>
      </c>
      <c r="T80" s="45">
        <f t="shared" si="1"/>
        <v>603.77946459999998</v>
      </c>
    </row>
    <row r="81" spans="1:20" x14ac:dyDescent="0.25">
      <c r="A81" s="4" t="s">
        <v>952</v>
      </c>
      <c r="B81" s="9" t="s">
        <v>914</v>
      </c>
      <c r="C81" s="9" t="s">
        <v>24</v>
      </c>
      <c r="D81" s="9" t="s">
        <v>961</v>
      </c>
      <c r="E81" s="9" t="s">
        <v>26</v>
      </c>
      <c r="F81" s="9" t="s">
        <v>962</v>
      </c>
      <c r="G81" s="9" t="s">
        <v>26</v>
      </c>
      <c r="H81" s="9" t="s">
        <v>173</v>
      </c>
      <c r="I81" s="10" t="s">
        <v>174</v>
      </c>
      <c r="J81" s="10">
        <v>2220228123.3600001</v>
      </c>
      <c r="K81" s="10">
        <v>425780520</v>
      </c>
      <c r="L81" s="10">
        <v>1602185360.1400001</v>
      </c>
      <c r="M81" s="10">
        <v>192262243.21000001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9" t="s">
        <v>26</v>
      </c>
      <c r="T81" s="45">
        <f t="shared" si="1"/>
        <v>1922.6224321000002</v>
      </c>
    </row>
    <row r="82" spans="1:20" x14ac:dyDescent="0.25">
      <c r="A82" s="4" t="s">
        <v>1220</v>
      </c>
      <c r="B82" s="9" t="s">
        <v>1189</v>
      </c>
      <c r="C82" s="9" t="s">
        <v>24</v>
      </c>
      <c r="D82" s="9" t="s">
        <v>1215</v>
      </c>
      <c r="E82" s="9" t="s">
        <v>26</v>
      </c>
      <c r="F82" s="9" t="s">
        <v>1216</v>
      </c>
      <c r="G82" s="9" t="s">
        <v>26</v>
      </c>
      <c r="H82" s="9" t="s">
        <v>173</v>
      </c>
      <c r="I82" s="10" t="s">
        <v>174</v>
      </c>
      <c r="J82" s="10">
        <v>458636400.76999998</v>
      </c>
      <c r="K82" s="10">
        <v>0</v>
      </c>
      <c r="L82" s="10">
        <v>409496786.39999998</v>
      </c>
      <c r="M82" s="10">
        <v>49139614.359999999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9" t="s">
        <v>26</v>
      </c>
      <c r="T82" s="45">
        <f t="shared" si="1"/>
        <v>491.39614360000002</v>
      </c>
    </row>
    <row r="83" spans="1:20" x14ac:dyDescent="0.25">
      <c r="A83" s="4" t="s">
        <v>1250</v>
      </c>
      <c r="B83" s="9" t="s">
        <v>1254</v>
      </c>
      <c r="C83" s="9" t="s">
        <v>24</v>
      </c>
      <c r="D83" s="9" t="s">
        <v>1294</v>
      </c>
      <c r="E83" s="9" t="s">
        <v>26</v>
      </c>
      <c r="F83" s="9" t="s">
        <v>1295</v>
      </c>
      <c r="G83" s="9" t="s">
        <v>26</v>
      </c>
      <c r="H83" s="9" t="s">
        <v>173</v>
      </c>
      <c r="I83" s="10" t="s">
        <v>174</v>
      </c>
      <c r="J83" s="10">
        <v>2246361478.77</v>
      </c>
      <c r="K83" s="10">
        <v>662581080</v>
      </c>
      <c r="L83" s="10">
        <v>1414089641.76</v>
      </c>
      <c r="M83" s="10">
        <v>169690757.00999999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9" t="s">
        <v>26</v>
      </c>
      <c r="T83" s="45">
        <f t="shared" si="1"/>
        <v>1696.9075700999999</v>
      </c>
    </row>
    <row r="84" spans="1:20" x14ac:dyDescent="0.25">
      <c r="A84" s="4" t="s">
        <v>1353</v>
      </c>
      <c r="B84" s="9" t="s">
        <v>1254</v>
      </c>
      <c r="C84" s="9" t="s">
        <v>36</v>
      </c>
      <c r="D84" s="9" t="s">
        <v>26</v>
      </c>
      <c r="E84" s="9" t="s">
        <v>1227</v>
      </c>
      <c r="F84" s="9" t="s">
        <v>26</v>
      </c>
      <c r="G84" s="9" t="s">
        <v>1215</v>
      </c>
      <c r="H84" s="9" t="s">
        <v>173</v>
      </c>
      <c r="I84" s="10" t="s">
        <v>174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36854710.780000001</v>
      </c>
      <c r="S84" s="9" t="s">
        <v>1228</v>
      </c>
      <c r="T84" s="45">
        <f t="shared" si="1"/>
        <v>0</v>
      </c>
    </row>
    <row r="85" spans="1:20" x14ac:dyDescent="0.25">
      <c r="A85" s="4" t="s">
        <v>1356</v>
      </c>
      <c r="B85" s="9" t="s">
        <v>1254</v>
      </c>
      <c r="C85" s="9" t="s">
        <v>36</v>
      </c>
      <c r="D85" s="9" t="s">
        <v>26</v>
      </c>
      <c r="E85" s="9" t="s">
        <v>835</v>
      </c>
      <c r="F85" s="9" t="s">
        <v>26</v>
      </c>
      <c r="G85" s="9" t="s">
        <v>819</v>
      </c>
      <c r="H85" s="9" t="s">
        <v>173</v>
      </c>
      <c r="I85" s="10" t="s">
        <v>174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45283459.850000001</v>
      </c>
      <c r="S85" s="9" t="s">
        <v>836</v>
      </c>
      <c r="T85" s="45">
        <f t="shared" si="1"/>
        <v>0</v>
      </c>
    </row>
    <row r="86" spans="1:20" x14ac:dyDescent="0.25">
      <c r="A86" s="4" t="s">
        <v>1392</v>
      </c>
      <c r="B86" s="9" t="s">
        <v>1254</v>
      </c>
      <c r="C86" s="9" t="s">
        <v>36</v>
      </c>
      <c r="D86" s="9" t="s">
        <v>26</v>
      </c>
      <c r="E86" s="9" t="s">
        <v>1058</v>
      </c>
      <c r="F86" s="9" t="s">
        <v>26</v>
      </c>
      <c r="G86" s="9" t="s">
        <v>961</v>
      </c>
      <c r="H86" s="9" t="s">
        <v>173</v>
      </c>
      <c r="I86" s="10" t="s">
        <v>174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144196682.41</v>
      </c>
      <c r="S86" s="9" t="s">
        <v>1059</v>
      </c>
      <c r="T86" s="45">
        <f t="shared" si="1"/>
        <v>0</v>
      </c>
    </row>
    <row r="87" spans="1:20" x14ac:dyDescent="0.25">
      <c r="A87" s="4" t="s">
        <v>1440</v>
      </c>
      <c r="B87" s="9" t="s">
        <v>1254</v>
      </c>
      <c r="C87" s="9" t="s">
        <v>36</v>
      </c>
      <c r="D87" s="9" t="s">
        <v>26</v>
      </c>
      <c r="E87" s="9" t="s">
        <v>1399</v>
      </c>
      <c r="F87" s="9" t="s">
        <v>26</v>
      </c>
      <c r="G87" s="9" t="s">
        <v>1294</v>
      </c>
      <c r="H87" s="9" t="s">
        <v>173</v>
      </c>
      <c r="I87" s="10" t="s">
        <v>174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127268067.76000001</v>
      </c>
      <c r="S87" s="9" t="s">
        <v>1400</v>
      </c>
      <c r="T87" s="45">
        <f t="shared" si="1"/>
        <v>0</v>
      </c>
    </row>
    <row r="88" spans="1:20" x14ac:dyDescent="0.25">
      <c r="A88" s="4" t="s">
        <v>1475</v>
      </c>
      <c r="B88" s="9" t="s">
        <v>1447</v>
      </c>
      <c r="C88" s="9" t="s">
        <v>24</v>
      </c>
      <c r="D88" s="9" t="s">
        <v>1479</v>
      </c>
      <c r="E88" s="9" t="s">
        <v>26</v>
      </c>
      <c r="F88" s="9" t="s">
        <v>1480</v>
      </c>
      <c r="G88" s="9" t="s">
        <v>26</v>
      </c>
      <c r="H88" s="9" t="s">
        <v>173</v>
      </c>
      <c r="I88" s="10" t="s">
        <v>174</v>
      </c>
      <c r="J88" s="10">
        <v>2696156995.7399998</v>
      </c>
      <c r="K88" s="10">
        <v>1015780800</v>
      </c>
      <c r="L88" s="10">
        <v>1500335889.05</v>
      </c>
      <c r="M88" s="10">
        <v>180040306.69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9" t="s">
        <v>26</v>
      </c>
      <c r="T88" s="45">
        <f t="shared" si="1"/>
        <v>1800.4030668999999</v>
      </c>
    </row>
    <row r="89" spans="1:20" x14ac:dyDescent="0.25">
      <c r="A89" s="4" t="s">
        <v>1504</v>
      </c>
      <c r="B89" s="9" t="s">
        <v>1447</v>
      </c>
      <c r="C89" s="9" t="s">
        <v>36</v>
      </c>
      <c r="D89" s="9" t="s">
        <v>26</v>
      </c>
      <c r="E89" s="9" t="s">
        <v>1562</v>
      </c>
      <c r="F89" s="9" t="s">
        <v>26</v>
      </c>
      <c r="G89" s="9" t="s">
        <v>1539</v>
      </c>
      <c r="H89" s="9" t="s">
        <v>173</v>
      </c>
      <c r="I89" s="10" t="s">
        <v>174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140571353.86000001</v>
      </c>
      <c r="S89" s="9" t="s">
        <v>1563</v>
      </c>
      <c r="T89" s="45">
        <f t="shared" si="1"/>
        <v>0</v>
      </c>
    </row>
    <row r="90" spans="1:20" x14ac:dyDescent="0.25">
      <c r="A90" s="4" t="s">
        <v>1532</v>
      </c>
      <c r="B90" s="9" t="s">
        <v>1447</v>
      </c>
      <c r="C90" s="9" t="s">
        <v>36</v>
      </c>
      <c r="D90" s="9" t="s">
        <v>26</v>
      </c>
      <c r="E90" s="9" t="s">
        <v>1523</v>
      </c>
      <c r="F90" s="9" t="s">
        <v>26</v>
      </c>
      <c r="G90" s="9" t="s">
        <v>1479</v>
      </c>
      <c r="H90" s="9" t="s">
        <v>173</v>
      </c>
      <c r="I90" s="10" t="s">
        <v>174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135030230.02000001</v>
      </c>
      <c r="S90" s="9" t="s">
        <v>1524</v>
      </c>
      <c r="T90" s="45">
        <f t="shared" ref="T90:T153" si="2">M90/100000</f>
        <v>0</v>
      </c>
    </row>
    <row r="91" spans="1:20" x14ac:dyDescent="0.25">
      <c r="A91" s="4" t="s">
        <v>1533</v>
      </c>
      <c r="B91" s="9" t="s">
        <v>1526</v>
      </c>
      <c r="C91" s="9" t="s">
        <v>24</v>
      </c>
      <c r="D91" s="9" t="s">
        <v>1539</v>
      </c>
      <c r="E91" s="9" t="s">
        <v>26</v>
      </c>
      <c r="F91" s="9" t="s">
        <v>1540</v>
      </c>
      <c r="G91" s="9" t="s">
        <v>26</v>
      </c>
      <c r="H91" s="9" t="s">
        <v>173</v>
      </c>
      <c r="I91" s="10" t="s">
        <v>174</v>
      </c>
      <c r="J91" s="10">
        <v>1917774003.5699999</v>
      </c>
      <c r="K91" s="10">
        <v>168441600</v>
      </c>
      <c r="L91" s="10">
        <v>1561903931.76</v>
      </c>
      <c r="M91" s="10">
        <v>187428471.81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9" t="s">
        <v>26</v>
      </c>
      <c r="T91" s="45">
        <f t="shared" si="2"/>
        <v>1874.2847181</v>
      </c>
    </row>
    <row r="92" spans="1:20" x14ac:dyDescent="0.25">
      <c r="A92" s="4" t="s">
        <v>208</v>
      </c>
      <c r="B92" s="9" t="s">
        <v>87</v>
      </c>
      <c r="C92" s="9" t="s">
        <v>24</v>
      </c>
      <c r="D92" s="9" t="s">
        <v>117</v>
      </c>
      <c r="E92" s="9" t="s">
        <v>26</v>
      </c>
      <c r="F92" s="9" t="s">
        <v>118</v>
      </c>
      <c r="G92" s="9" t="s">
        <v>26</v>
      </c>
      <c r="H92" s="9" t="s">
        <v>119</v>
      </c>
      <c r="I92" s="10" t="s">
        <v>120</v>
      </c>
      <c r="J92" s="10">
        <v>233010000</v>
      </c>
      <c r="K92" s="10">
        <v>233010000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9" t="s">
        <v>26</v>
      </c>
      <c r="T92" s="45">
        <f t="shared" si="2"/>
        <v>0</v>
      </c>
    </row>
    <row r="93" spans="1:20" x14ac:dyDescent="0.25">
      <c r="A93" s="4" t="s">
        <v>499</v>
      </c>
      <c r="B93" s="9" t="s">
        <v>435</v>
      </c>
      <c r="C93" s="9" t="s">
        <v>24</v>
      </c>
      <c r="D93" s="9" t="s">
        <v>458</v>
      </c>
      <c r="E93" s="9" t="s">
        <v>26</v>
      </c>
      <c r="F93" s="9" t="s">
        <v>459</v>
      </c>
      <c r="G93" s="9" t="s">
        <v>26</v>
      </c>
      <c r="H93" s="9" t="s">
        <v>460</v>
      </c>
      <c r="I93" s="10" t="s">
        <v>461</v>
      </c>
      <c r="J93" s="10">
        <v>86364000</v>
      </c>
      <c r="K93" s="10">
        <v>86364000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9" t="s">
        <v>26</v>
      </c>
      <c r="T93" s="45">
        <f t="shared" si="2"/>
        <v>0</v>
      </c>
    </row>
    <row r="94" spans="1:20" x14ac:dyDescent="0.25">
      <c r="A94" s="4" t="s">
        <v>1139</v>
      </c>
      <c r="B94" s="9" t="s">
        <v>1116</v>
      </c>
      <c r="C94" s="9" t="s">
        <v>24</v>
      </c>
      <c r="D94" s="9" t="s">
        <v>1148</v>
      </c>
      <c r="E94" s="9" t="s">
        <v>26</v>
      </c>
      <c r="F94" s="9" t="s">
        <v>1149</v>
      </c>
      <c r="G94" s="9" t="s">
        <v>26</v>
      </c>
      <c r="H94" s="9" t="s">
        <v>460</v>
      </c>
      <c r="I94" s="10" t="s">
        <v>461</v>
      </c>
      <c r="J94" s="10">
        <v>231936000</v>
      </c>
      <c r="K94" s="10">
        <v>231936000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9" t="s">
        <v>26</v>
      </c>
      <c r="T94" s="45">
        <f t="shared" si="2"/>
        <v>0</v>
      </c>
    </row>
    <row r="95" spans="1:20" x14ac:dyDescent="0.25">
      <c r="A95" s="4" t="s">
        <v>211</v>
      </c>
      <c r="B95" s="9" t="s">
        <v>87</v>
      </c>
      <c r="C95" s="9" t="s">
        <v>24</v>
      </c>
      <c r="D95" s="9" t="s">
        <v>96</v>
      </c>
      <c r="E95" s="9" t="s">
        <v>26</v>
      </c>
      <c r="F95" s="9" t="s">
        <v>97</v>
      </c>
      <c r="G95" s="9" t="s">
        <v>26</v>
      </c>
      <c r="H95" s="9" t="s">
        <v>98</v>
      </c>
      <c r="I95" s="10" t="s">
        <v>99</v>
      </c>
      <c r="J95" s="10">
        <v>21981568</v>
      </c>
      <c r="K95" s="10">
        <v>0</v>
      </c>
      <c r="L95" s="10">
        <v>19626400</v>
      </c>
      <c r="M95" s="10">
        <v>2355168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9" t="s">
        <v>26</v>
      </c>
      <c r="T95" s="45">
        <f t="shared" si="2"/>
        <v>23.551680000000001</v>
      </c>
    </row>
    <row r="96" spans="1:20" x14ac:dyDescent="0.25">
      <c r="A96" s="4" t="s">
        <v>242</v>
      </c>
      <c r="B96" s="9" t="s">
        <v>87</v>
      </c>
      <c r="C96" s="9" t="s">
        <v>36</v>
      </c>
      <c r="D96" s="9" t="s">
        <v>26</v>
      </c>
      <c r="E96" s="9" t="s">
        <v>122</v>
      </c>
      <c r="F96" s="9" t="s">
        <v>26</v>
      </c>
      <c r="G96" s="9" t="s">
        <v>96</v>
      </c>
      <c r="H96" s="9" t="s">
        <v>98</v>
      </c>
      <c r="I96" s="10" t="s">
        <v>99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1766376</v>
      </c>
      <c r="S96" s="9" t="s">
        <v>123</v>
      </c>
      <c r="T96" s="45">
        <f t="shared" si="2"/>
        <v>0</v>
      </c>
    </row>
    <row r="97" spans="1:61" x14ac:dyDescent="0.25">
      <c r="A97" s="4" t="s">
        <v>95</v>
      </c>
      <c r="B97" s="4" t="s">
        <v>1610</v>
      </c>
      <c r="C97" s="4" t="s">
        <v>24</v>
      </c>
      <c r="D97" s="4" t="s">
        <v>1611</v>
      </c>
      <c r="E97" s="4"/>
      <c r="F97" s="4" t="s">
        <v>1264</v>
      </c>
      <c r="G97" s="4"/>
      <c r="H97" s="4" t="s">
        <v>1122</v>
      </c>
      <c r="I97" s="12" t="s">
        <v>1123</v>
      </c>
      <c r="J97" s="13">
        <v>1165000000</v>
      </c>
      <c r="K97" s="13">
        <v>1165000000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39"/>
      <c r="T97" s="45">
        <f t="shared" si="2"/>
        <v>0</v>
      </c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</row>
    <row r="98" spans="1:61" x14ac:dyDescent="0.25">
      <c r="A98" s="4" t="s">
        <v>1089</v>
      </c>
      <c r="B98" s="9" t="s">
        <v>1075</v>
      </c>
      <c r="C98" s="9" t="s">
        <v>24</v>
      </c>
      <c r="D98" s="9" t="s">
        <v>1120</v>
      </c>
      <c r="E98" s="9" t="s">
        <v>26</v>
      </c>
      <c r="F98" s="9" t="s">
        <v>1121</v>
      </c>
      <c r="G98" s="9" t="s">
        <v>26</v>
      </c>
      <c r="H98" s="9" t="s">
        <v>1122</v>
      </c>
      <c r="I98" s="10" t="s">
        <v>1123</v>
      </c>
      <c r="J98" s="10">
        <v>1956150000</v>
      </c>
      <c r="K98" s="10">
        <v>1956150000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9" t="s">
        <v>26</v>
      </c>
      <c r="T98" s="45">
        <f t="shared" si="2"/>
        <v>0</v>
      </c>
    </row>
    <row r="99" spans="1:61" x14ac:dyDescent="0.25">
      <c r="A99" s="4" t="s">
        <v>78</v>
      </c>
      <c r="B99" s="4" t="s">
        <v>1617</v>
      </c>
      <c r="C99" s="4" t="s">
        <v>24</v>
      </c>
      <c r="D99" s="4" t="s">
        <v>1623</v>
      </c>
      <c r="E99" s="4"/>
      <c r="F99" s="4" t="s">
        <v>1624</v>
      </c>
      <c r="G99" s="4"/>
      <c r="H99" s="4" t="s">
        <v>1620</v>
      </c>
      <c r="I99" s="12" t="s">
        <v>1621</v>
      </c>
      <c r="J99" s="13">
        <f>+M99+L99+K99</f>
        <v>75200000</v>
      </c>
      <c r="K99" s="13">
        <v>75200000</v>
      </c>
      <c r="L99" s="13">
        <v>0</v>
      </c>
      <c r="M99" s="13">
        <f>+L99*12%</f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39"/>
      <c r="T99" s="45">
        <f t="shared" si="2"/>
        <v>0</v>
      </c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</row>
    <row r="100" spans="1:61" x14ac:dyDescent="0.25">
      <c r="A100" s="4" t="s">
        <v>83</v>
      </c>
      <c r="B100" s="4" t="s">
        <v>1617</v>
      </c>
      <c r="C100" s="4" t="s">
        <v>24</v>
      </c>
      <c r="D100" s="4" t="s">
        <v>1618</v>
      </c>
      <c r="E100" s="4"/>
      <c r="F100" s="4" t="s">
        <v>1619</v>
      </c>
      <c r="G100" s="4"/>
      <c r="H100" s="4" t="s">
        <v>1620</v>
      </c>
      <c r="I100" s="12" t="s">
        <v>1621</v>
      </c>
      <c r="J100" s="13">
        <f>+M100+L100</f>
        <v>10752000</v>
      </c>
      <c r="K100" s="13">
        <v>0</v>
      </c>
      <c r="L100" s="13">
        <v>9600000</v>
      </c>
      <c r="M100" s="13">
        <f>+L100*12%</f>
        <v>1152000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39"/>
      <c r="T100" s="45">
        <f t="shared" si="2"/>
        <v>11.52</v>
      </c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</row>
    <row r="101" spans="1:61" x14ac:dyDescent="0.25">
      <c r="A101" s="4" t="s">
        <v>144</v>
      </c>
      <c r="B101" s="9" t="s">
        <v>23</v>
      </c>
      <c r="C101" s="9" t="s">
        <v>36</v>
      </c>
      <c r="D101" s="9" t="s">
        <v>26</v>
      </c>
      <c r="E101" s="9"/>
      <c r="F101" s="4" t="s">
        <v>1619</v>
      </c>
      <c r="G101" s="4" t="s">
        <v>1618</v>
      </c>
      <c r="H101" s="4" t="s">
        <v>1620</v>
      </c>
      <c r="I101" s="12" t="s">
        <v>1621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864000</v>
      </c>
      <c r="S101" s="9" t="s">
        <v>1622</v>
      </c>
      <c r="T101" s="45">
        <f t="shared" si="2"/>
        <v>0</v>
      </c>
    </row>
    <row r="102" spans="1:61" x14ac:dyDescent="0.25">
      <c r="A102" s="4" t="s">
        <v>955</v>
      </c>
      <c r="B102" s="9" t="s">
        <v>914</v>
      </c>
      <c r="C102" s="9" t="s">
        <v>24</v>
      </c>
      <c r="D102" s="9" t="s">
        <v>1263</v>
      </c>
      <c r="E102" s="9" t="s">
        <v>26</v>
      </c>
      <c r="F102" s="9" t="s">
        <v>1264</v>
      </c>
      <c r="G102" s="9" t="s">
        <v>26</v>
      </c>
      <c r="H102" s="9" t="s">
        <v>1265</v>
      </c>
      <c r="I102" s="10" t="s">
        <v>1266</v>
      </c>
      <c r="J102" s="10">
        <v>471629663.56999999</v>
      </c>
      <c r="K102" s="10">
        <v>0</v>
      </c>
      <c r="L102" s="10">
        <v>421097913.89999998</v>
      </c>
      <c r="M102" s="10">
        <v>50531749.659999996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9" t="s">
        <v>26</v>
      </c>
      <c r="T102" s="45">
        <f t="shared" si="2"/>
        <v>505.31749659999997</v>
      </c>
    </row>
    <row r="103" spans="1:61" x14ac:dyDescent="0.25">
      <c r="A103" s="4" t="s">
        <v>1405</v>
      </c>
      <c r="B103" s="9" t="s">
        <v>1254</v>
      </c>
      <c r="C103" s="9" t="s">
        <v>36</v>
      </c>
      <c r="D103" s="9" t="s">
        <v>26</v>
      </c>
      <c r="E103" s="9" t="s">
        <v>1384</v>
      </c>
      <c r="F103" s="9" t="s">
        <v>26</v>
      </c>
      <c r="G103" s="9" t="s">
        <v>1263</v>
      </c>
      <c r="H103" s="9" t="s">
        <v>1265</v>
      </c>
      <c r="I103" s="10" t="s">
        <v>1266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37898812.25</v>
      </c>
      <c r="S103" s="9" t="s">
        <v>1385</v>
      </c>
      <c r="T103" s="45">
        <f t="shared" si="2"/>
        <v>0</v>
      </c>
    </row>
    <row r="104" spans="1:61" x14ac:dyDescent="0.25">
      <c r="A104" s="4" t="s">
        <v>133</v>
      </c>
      <c r="B104" s="9" t="s">
        <v>23</v>
      </c>
      <c r="C104" s="9" t="s">
        <v>24</v>
      </c>
      <c r="D104" s="9" t="s">
        <v>1591</v>
      </c>
      <c r="E104" s="9" t="s">
        <v>26</v>
      </c>
      <c r="F104" s="9" t="s">
        <v>1592</v>
      </c>
      <c r="G104" s="9" t="s">
        <v>26</v>
      </c>
      <c r="H104" s="9" t="s">
        <v>625</v>
      </c>
      <c r="I104" s="10" t="s">
        <v>626</v>
      </c>
      <c r="J104" s="10">
        <v>38849169.140000001</v>
      </c>
      <c r="K104" s="10">
        <v>33368122.5</v>
      </c>
      <c r="L104" s="10">
        <v>4893791.5</v>
      </c>
      <c r="M104" s="10">
        <v>587254.93999999994</v>
      </c>
      <c r="N104" s="10">
        <v>0</v>
      </c>
      <c r="O104" s="10">
        <v>0</v>
      </c>
      <c r="P104" s="10">
        <v>0</v>
      </c>
      <c r="Q104" s="10">
        <v>0</v>
      </c>
      <c r="R104" s="10">
        <v>440441.21</v>
      </c>
      <c r="S104" s="9" t="s">
        <v>1593</v>
      </c>
      <c r="T104" s="45">
        <f t="shared" si="2"/>
        <v>5.8725493999999996</v>
      </c>
    </row>
    <row r="105" spans="1:61" x14ac:dyDescent="0.25">
      <c r="A105" s="4" t="s">
        <v>1142</v>
      </c>
      <c r="B105" s="9" t="s">
        <v>1116</v>
      </c>
      <c r="C105" s="9" t="s">
        <v>24</v>
      </c>
      <c r="D105" s="9" t="s">
        <v>1162</v>
      </c>
      <c r="E105" s="9" t="s">
        <v>26</v>
      </c>
      <c r="F105" s="9" t="s">
        <v>1163</v>
      </c>
      <c r="G105" s="9" t="s">
        <v>26</v>
      </c>
      <c r="H105" s="9" t="s">
        <v>625</v>
      </c>
      <c r="I105" s="10" t="s">
        <v>626</v>
      </c>
      <c r="J105" s="10">
        <v>29567725.239999998</v>
      </c>
      <c r="K105" s="10">
        <v>27386845.199999999</v>
      </c>
      <c r="L105" s="10">
        <v>1947214.32</v>
      </c>
      <c r="M105" s="10">
        <v>233665.71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9" t="s">
        <v>26</v>
      </c>
      <c r="T105" s="45">
        <f t="shared" si="2"/>
        <v>2.3366571</v>
      </c>
    </row>
    <row r="106" spans="1:61" x14ac:dyDescent="0.25">
      <c r="A106" s="4" t="s">
        <v>1188</v>
      </c>
      <c r="B106" s="9" t="s">
        <v>1116</v>
      </c>
      <c r="C106" s="9" t="s">
        <v>36</v>
      </c>
      <c r="D106" s="9" t="s">
        <v>26</v>
      </c>
      <c r="E106" s="9" t="s">
        <v>1165</v>
      </c>
      <c r="F106" s="9" t="s">
        <v>26</v>
      </c>
      <c r="G106" s="9" t="s">
        <v>1162</v>
      </c>
      <c r="H106" s="9" t="s">
        <v>625</v>
      </c>
      <c r="I106" s="10" t="s">
        <v>626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175249.29</v>
      </c>
      <c r="S106" s="9" t="s">
        <v>1166</v>
      </c>
      <c r="T106" s="45">
        <f t="shared" si="2"/>
        <v>0</v>
      </c>
    </row>
    <row r="107" spans="1:61" x14ac:dyDescent="0.25">
      <c r="A107" s="4" t="s">
        <v>581</v>
      </c>
      <c r="B107" s="9" t="s">
        <v>520</v>
      </c>
      <c r="C107" s="9" t="s">
        <v>24</v>
      </c>
      <c r="D107" s="9" t="s">
        <v>523</v>
      </c>
      <c r="E107" s="9" t="s">
        <v>26</v>
      </c>
      <c r="F107" s="9" t="s">
        <v>524</v>
      </c>
      <c r="G107" s="9" t="s">
        <v>26</v>
      </c>
      <c r="H107" s="9" t="s">
        <v>816</v>
      </c>
      <c r="I107" s="10" t="s">
        <v>817</v>
      </c>
      <c r="J107" s="10">
        <v>7800000</v>
      </c>
      <c r="K107" s="10">
        <v>7800000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9" t="s">
        <v>26</v>
      </c>
      <c r="T107" s="45">
        <f t="shared" si="2"/>
        <v>0</v>
      </c>
    </row>
    <row r="108" spans="1:61" x14ac:dyDescent="0.25">
      <c r="A108" s="4" t="s">
        <v>849</v>
      </c>
      <c r="B108" s="9" t="s">
        <v>778</v>
      </c>
      <c r="C108" s="9" t="s">
        <v>24</v>
      </c>
      <c r="D108" s="9" t="s">
        <v>814</v>
      </c>
      <c r="E108" s="9" t="s">
        <v>26</v>
      </c>
      <c r="F108" s="9" t="s">
        <v>815</v>
      </c>
      <c r="G108" s="9" t="s">
        <v>26</v>
      </c>
      <c r="H108" s="9" t="s">
        <v>816</v>
      </c>
      <c r="I108" s="10" t="s">
        <v>817</v>
      </c>
      <c r="J108" s="10">
        <v>9600000</v>
      </c>
      <c r="K108" s="10">
        <v>9600000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9" t="s">
        <v>26</v>
      </c>
      <c r="T108" s="45">
        <f t="shared" si="2"/>
        <v>0</v>
      </c>
    </row>
    <row r="109" spans="1:61" x14ac:dyDescent="0.25">
      <c r="A109" s="4" t="s">
        <v>1223</v>
      </c>
      <c r="B109" s="9" t="s">
        <v>1189</v>
      </c>
      <c r="C109" s="9" t="s">
        <v>24</v>
      </c>
      <c r="D109" s="9" t="s">
        <v>1195</v>
      </c>
      <c r="E109" s="9" t="s">
        <v>26</v>
      </c>
      <c r="F109" s="9" t="s">
        <v>1196</v>
      </c>
      <c r="G109" s="9" t="s">
        <v>26</v>
      </c>
      <c r="H109" s="9" t="s">
        <v>816</v>
      </c>
      <c r="I109" s="10" t="s">
        <v>817</v>
      </c>
      <c r="J109" s="10">
        <v>12000000</v>
      </c>
      <c r="K109" s="10">
        <v>12000000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9" t="s">
        <v>26</v>
      </c>
      <c r="T109" s="45">
        <f t="shared" si="2"/>
        <v>0</v>
      </c>
    </row>
    <row r="110" spans="1:61" x14ac:dyDescent="0.25">
      <c r="A110" s="4" t="s">
        <v>190</v>
      </c>
      <c r="B110" s="9" t="s">
        <v>43</v>
      </c>
      <c r="C110" s="9" t="s">
        <v>24</v>
      </c>
      <c r="D110" s="9" t="s">
        <v>44</v>
      </c>
      <c r="E110" s="9" t="s">
        <v>26</v>
      </c>
      <c r="F110" s="9" t="s">
        <v>45</v>
      </c>
      <c r="G110" s="9" t="s">
        <v>26</v>
      </c>
      <c r="H110" s="9" t="s">
        <v>46</v>
      </c>
      <c r="I110" s="10" t="s">
        <v>47</v>
      </c>
      <c r="J110" s="10">
        <v>217593000</v>
      </c>
      <c r="K110" s="10">
        <v>217593000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9" t="s">
        <v>26</v>
      </c>
      <c r="T110" s="45">
        <f t="shared" si="2"/>
        <v>0</v>
      </c>
    </row>
    <row r="111" spans="1:61" x14ac:dyDescent="0.25">
      <c r="A111" s="4" t="s">
        <v>193</v>
      </c>
      <c r="B111" s="9" t="s">
        <v>43</v>
      </c>
      <c r="C111" s="9" t="s">
        <v>24</v>
      </c>
      <c r="D111" s="9" t="s">
        <v>49</v>
      </c>
      <c r="E111" s="9" t="s">
        <v>26</v>
      </c>
      <c r="F111" s="9" t="s">
        <v>50</v>
      </c>
      <c r="G111" s="9" t="s">
        <v>26</v>
      </c>
      <c r="H111" s="9" t="s">
        <v>46</v>
      </c>
      <c r="I111" s="10" t="s">
        <v>47</v>
      </c>
      <c r="J111" s="10">
        <v>212160000</v>
      </c>
      <c r="K111" s="10">
        <v>212160000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9" t="s">
        <v>26</v>
      </c>
      <c r="T111" s="45">
        <f t="shared" si="2"/>
        <v>0</v>
      </c>
    </row>
    <row r="112" spans="1:61" x14ac:dyDescent="0.25">
      <c r="A112" s="4" t="s">
        <v>502</v>
      </c>
      <c r="B112" s="9" t="s">
        <v>435</v>
      </c>
      <c r="C112" s="9" t="s">
        <v>24</v>
      </c>
      <c r="D112" s="9" t="s">
        <v>436</v>
      </c>
      <c r="E112" s="9" t="s">
        <v>26</v>
      </c>
      <c r="F112" s="9" t="s">
        <v>437</v>
      </c>
      <c r="G112" s="9" t="s">
        <v>26</v>
      </c>
      <c r="H112" s="9" t="s">
        <v>46</v>
      </c>
      <c r="I112" s="10" t="s">
        <v>47</v>
      </c>
      <c r="J112" s="10">
        <v>168772000</v>
      </c>
      <c r="K112" s="10">
        <v>168772000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9" t="s">
        <v>26</v>
      </c>
      <c r="T112" s="45">
        <f t="shared" si="2"/>
        <v>0</v>
      </c>
    </row>
    <row r="113" spans="1:20" x14ac:dyDescent="0.25">
      <c r="A113" s="4" t="s">
        <v>613</v>
      </c>
      <c r="B113" s="9" t="s">
        <v>520</v>
      </c>
      <c r="C113" s="9" t="s">
        <v>36</v>
      </c>
      <c r="D113" s="9"/>
      <c r="E113" s="9" t="s">
        <v>155</v>
      </c>
      <c r="F113" s="9" t="s">
        <v>1594</v>
      </c>
      <c r="G113" s="9" t="s">
        <v>436</v>
      </c>
      <c r="H113" s="9" t="s">
        <v>46</v>
      </c>
      <c r="I113" s="10" t="s">
        <v>47</v>
      </c>
      <c r="J113" s="10">
        <v>-17916000</v>
      </c>
      <c r="K113" s="10">
        <v>-17916000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9" t="s">
        <v>26</v>
      </c>
      <c r="T113" s="45">
        <f t="shared" si="2"/>
        <v>0</v>
      </c>
    </row>
    <row r="114" spans="1:20" x14ac:dyDescent="0.25">
      <c r="A114" s="4" t="s">
        <v>713</v>
      </c>
      <c r="B114" s="9" t="s">
        <v>643</v>
      </c>
      <c r="C114" s="9" t="s">
        <v>24</v>
      </c>
      <c r="D114" s="9" t="s">
        <v>711</v>
      </c>
      <c r="E114" s="9" t="s">
        <v>26</v>
      </c>
      <c r="F114" s="9" t="s">
        <v>1655</v>
      </c>
      <c r="G114" s="9" t="s">
        <v>26</v>
      </c>
      <c r="H114" s="9" t="s">
        <v>46</v>
      </c>
      <c r="I114" s="10" t="s">
        <v>47</v>
      </c>
      <c r="J114" s="10">
        <v>139192000</v>
      </c>
      <c r="K114" s="10">
        <v>139192000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9" t="s">
        <v>26</v>
      </c>
      <c r="T114" s="45">
        <f t="shared" si="2"/>
        <v>0</v>
      </c>
    </row>
    <row r="115" spans="1:20" x14ac:dyDescent="0.25">
      <c r="A115" s="4" t="s">
        <v>1094</v>
      </c>
      <c r="B115" s="9" t="s">
        <v>1075</v>
      </c>
      <c r="C115" s="9" t="s">
        <v>24</v>
      </c>
      <c r="D115" s="9" t="s">
        <v>1078</v>
      </c>
      <c r="E115" s="9" t="s">
        <v>26</v>
      </c>
      <c r="F115" s="9" t="s">
        <v>1079</v>
      </c>
      <c r="G115" s="9" t="s">
        <v>26</v>
      </c>
      <c r="H115" s="9" t="s">
        <v>46</v>
      </c>
      <c r="I115" s="10" t="s">
        <v>47</v>
      </c>
      <c r="J115" s="10">
        <v>415395000</v>
      </c>
      <c r="K115" s="10">
        <v>415395000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9" t="s">
        <v>26</v>
      </c>
      <c r="T115" s="45">
        <f t="shared" si="2"/>
        <v>0</v>
      </c>
    </row>
    <row r="116" spans="1:20" x14ac:dyDescent="0.25">
      <c r="A116" s="4" t="s">
        <v>1099</v>
      </c>
      <c r="B116" s="9" t="s">
        <v>1075</v>
      </c>
      <c r="C116" s="9" t="s">
        <v>24</v>
      </c>
      <c r="D116" s="9" t="s">
        <v>1081</v>
      </c>
      <c r="E116" s="9" t="s">
        <v>26</v>
      </c>
      <c r="F116" s="9" t="s">
        <v>1082</v>
      </c>
      <c r="G116" s="9" t="s">
        <v>26</v>
      </c>
      <c r="H116" s="9" t="s">
        <v>46</v>
      </c>
      <c r="I116" s="10" t="s">
        <v>47</v>
      </c>
      <c r="J116" s="10">
        <v>143280000</v>
      </c>
      <c r="K116" s="10">
        <v>143280000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9" t="s">
        <v>26</v>
      </c>
      <c r="T116" s="45">
        <f t="shared" si="2"/>
        <v>0</v>
      </c>
    </row>
    <row r="117" spans="1:20" x14ac:dyDescent="0.25">
      <c r="A117" s="4" t="s">
        <v>1147</v>
      </c>
      <c r="B117" s="9" t="s">
        <v>1116</v>
      </c>
      <c r="C117" s="9" t="s">
        <v>24</v>
      </c>
      <c r="D117" s="9" t="s">
        <v>1117</v>
      </c>
      <c r="E117" s="9" t="s">
        <v>26</v>
      </c>
      <c r="F117" s="9" t="s">
        <v>1118</v>
      </c>
      <c r="G117" s="9" t="s">
        <v>26</v>
      </c>
      <c r="H117" s="9" t="s">
        <v>46</v>
      </c>
      <c r="I117" s="10" t="s">
        <v>47</v>
      </c>
      <c r="J117" s="10">
        <v>71280000</v>
      </c>
      <c r="K117" s="10">
        <v>71280000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9" t="s">
        <v>26</v>
      </c>
      <c r="T117" s="45">
        <f t="shared" si="2"/>
        <v>0</v>
      </c>
    </row>
    <row r="118" spans="1:20" x14ac:dyDescent="0.25">
      <c r="A118" s="4" t="s">
        <v>1253</v>
      </c>
      <c r="B118" s="9" t="s">
        <v>1254</v>
      </c>
      <c r="C118" s="9" t="s">
        <v>24</v>
      </c>
      <c r="D118" s="9" t="s">
        <v>1337</v>
      </c>
      <c r="E118" s="9" t="s">
        <v>26</v>
      </c>
      <c r="F118" s="9" t="s">
        <v>1338</v>
      </c>
      <c r="G118" s="9" t="s">
        <v>26</v>
      </c>
      <c r="H118" s="9" t="s">
        <v>1339</v>
      </c>
      <c r="I118" s="10" t="s">
        <v>1340</v>
      </c>
      <c r="J118" s="10">
        <v>231840604.80000001</v>
      </c>
      <c r="K118" s="10">
        <v>0</v>
      </c>
      <c r="L118" s="10">
        <v>207000540</v>
      </c>
      <c r="M118" s="10">
        <v>24840064.800000001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9" t="s">
        <v>26</v>
      </c>
      <c r="T118" s="45">
        <f t="shared" si="2"/>
        <v>248.40064800000002</v>
      </c>
    </row>
    <row r="119" spans="1:20" x14ac:dyDescent="0.25">
      <c r="A119" s="4" t="s">
        <v>1401</v>
      </c>
      <c r="B119" s="9" t="s">
        <v>1254</v>
      </c>
      <c r="C119" s="9" t="s">
        <v>36</v>
      </c>
      <c r="D119" s="9" t="s">
        <v>26</v>
      </c>
      <c r="E119" s="9" t="s">
        <v>1381</v>
      </c>
      <c r="F119" s="9" t="s">
        <v>26</v>
      </c>
      <c r="G119" s="9" t="s">
        <v>1337</v>
      </c>
      <c r="H119" s="9" t="s">
        <v>1339</v>
      </c>
      <c r="I119" s="10" t="s">
        <v>1340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18630048.600000001</v>
      </c>
      <c r="S119" s="9" t="s">
        <v>1382</v>
      </c>
      <c r="T119" s="45">
        <f t="shared" si="2"/>
        <v>0</v>
      </c>
    </row>
    <row r="120" spans="1:20" x14ac:dyDescent="0.25">
      <c r="A120" s="4" t="s">
        <v>196</v>
      </c>
      <c r="B120" s="9" t="s">
        <v>43</v>
      </c>
      <c r="C120" s="9" t="s">
        <v>24</v>
      </c>
      <c r="D120" s="9" t="s">
        <v>79</v>
      </c>
      <c r="E120" s="9" t="s">
        <v>26</v>
      </c>
      <c r="F120" s="9" t="s">
        <v>80</v>
      </c>
      <c r="G120" s="9" t="s">
        <v>26</v>
      </c>
      <c r="H120" s="9" t="s">
        <v>81</v>
      </c>
      <c r="I120" s="10" t="s">
        <v>82</v>
      </c>
      <c r="J120" s="10">
        <v>953421480</v>
      </c>
      <c r="K120" s="10">
        <v>953421480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9" t="s">
        <v>26</v>
      </c>
      <c r="T120" s="45">
        <f t="shared" si="2"/>
        <v>0</v>
      </c>
    </row>
    <row r="121" spans="1:20" x14ac:dyDescent="0.25">
      <c r="A121" s="4" t="s">
        <v>199</v>
      </c>
      <c r="B121" s="9" t="s">
        <v>43</v>
      </c>
      <c r="C121" s="9" t="s">
        <v>24</v>
      </c>
      <c r="D121" s="9" t="s">
        <v>84</v>
      </c>
      <c r="E121" s="9" t="s">
        <v>26</v>
      </c>
      <c r="F121" s="9" t="s">
        <v>85</v>
      </c>
      <c r="G121" s="9" t="s">
        <v>26</v>
      </c>
      <c r="H121" s="9" t="s">
        <v>81</v>
      </c>
      <c r="I121" s="10" t="s">
        <v>82</v>
      </c>
      <c r="J121" s="10">
        <v>172955370</v>
      </c>
      <c r="K121" s="10">
        <v>172955370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9" t="s">
        <v>26</v>
      </c>
      <c r="T121" s="45">
        <f t="shared" si="2"/>
        <v>0</v>
      </c>
    </row>
    <row r="122" spans="1:20" x14ac:dyDescent="0.25">
      <c r="A122" s="4" t="s">
        <v>873</v>
      </c>
      <c r="B122" s="9" t="s">
        <v>778</v>
      </c>
      <c r="C122" s="9" t="s">
        <v>36</v>
      </c>
      <c r="D122" s="9" t="s">
        <v>26</v>
      </c>
      <c r="E122" s="9" t="s">
        <v>805</v>
      </c>
      <c r="F122" s="9" t="s">
        <v>806</v>
      </c>
      <c r="G122" s="9" t="s">
        <v>807</v>
      </c>
      <c r="H122" s="9" t="s">
        <v>81</v>
      </c>
      <c r="I122" s="10" t="s">
        <v>82</v>
      </c>
      <c r="J122" s="10">
        <v>-545000</v>
      </c>
      <c r="K122" s="10">
        <v>-545000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9" t="s">
        <v>26</v>
      </c>
      <c r="T122" s="45">
        <f t="shared" si="2"/>
        <v>0</v>
      </c>
    </row>
    <row r="123" spans="1:20" x14ac:dyDescent="0.25">
      <c r="A123" s="4" t="s">
        <v>1150</v>
      </c>
      <c r="B123" s="9" t="s">
        <v>1116</v>
      </c>
      <c r="C123" s="9" t="s">
        <v>24</v>
      </c>
      <c r="D123" s="9" t="s">
        <v>1334</v>
      </c>
      <c r="E123" s="9" t="s">
        <v>26</v>
      </c>
      <c r="F123" s="9" t="s">
        <v>1335</v>
      </c>
      <c r="G123" s="9" t="s">
        <v>26</v>
      </c>
      <c r="H123" s="9" t="s">
        <v>81</v>
      </c>
      <c r="I123" s="10" t="s">
        <v>82</v>
      </c>
      <c r="J123" s="10">
        <v>416053064.62</v>
      </c>
      <c r="K123" s="10">
        <v>0</v>
      </c>
      <c r="L123" s="10">
        <v>371475950.55000001</v>
      </c>
      <c r="M123" s="10">
        <v>44577114.060000002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9" t="s">
        <v>26</v>
      </c>
      <c r="T123" s="45">
        <f t="shared" si="2"/>
        <v>445.77114060000002</v>
      </c>
    </row>
    <row r="124" spans="1:20" x14ac:dyDescent="0.25">
      <c r="A124" s="4" t="s">
        <v>1333</v>
      </c>
      <c r="B124" s="9" t="s">
        <v>1254</v>
      </c>
      <c r="C124" s="9" t="s">
        <v>36</v>
      </c>
      <c r="D124" s="9" t="s">
        <v>26</v>
      </c>
      <c r="E124" s="9" t="s">
        <v>1357</v>
      </c>
      <c r="F124" s="9" t="s">
        <v>26</v>
      </c>
      <c r="G124" s="9" t="s">
        <v>1334</v>
      </c>
      <c r="H124" s="9" t="s">
        <v>81</v>
      </c>
      <c r="I124" s="10" t="s">
        <v>82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33432835.550000001</v>
      </c>
      <c r="S124" s="9" t="s">
        <v>1358</v>
      </c>
      <c r="T124" s="45">
        <f t="shared" si="2"/>
        <v>0</v>
      </c>
    </row>
    <row r="125" spans="1:20" x14ac:dyDescent="0.25">
      <c r="A125" s="4" t="s">
        <v>1478</v>
      </c>
      <c r="B125" s="9" t="s">
        <v>1447</v>
      </c>
      <c r="C125" s="9" t="s">
        <v>24</v>
      </c>
      <c r="D125" s="9" t="s">
        <v>1493</v>
      </c>
      <c r="E125" s="9" t="s">
        <v>26</v>
      </c>
      <c r="F125" s="9" t="s">
        <v>1494</v>
      </c>
      <c r="G125" s="9" t="s">
        <v>26</v>
      </c>
      <c r="H125" s="9" t="s">
        <v>81</v>
      </c>
      <c r="I125" s="10" t="s">
        <v>82</v>
      </c>
      <c r="J125" s="10">
        <v>597217114.47000003</v>
      </c>
      <c r="K125" s="10">
        <v>98009037.400000006</v>
      </c>
      <c r="L125" s="10">
        <v>445721497.38</v>
      </c>
      <c r="M125" s="10">
        <v>53486579.68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9" t="s">
        <v>26</v>
      </c>
      <c r="T125" s="45">
        <f t="shared" si="2"/>
        <v>534.8657968</v>
      </c>
    </row>
    <row r="126" spans="1:20" x14ac:dyDescent="0.25">
      <c r="A126" s="4" t="s">
        <v>1513</v>
      </c>
      <c r="B126" s="9" t="s">
        <v>1447</v>
      </c>
      <c r="C126" s="9" t="s">
        <v>36</v>
      </c>
      <c r="D126" s="9" t="s">
        <v>26</v>
      </c>
      <c r="E126" s="9" t="s">
        <v>1505</v>
      </c>
      <c r="F126" s="9" t="s">
        <v>26</v>
      </c>
      <c r="G126" s="9" t="s">
        <v>1493</v>
      </c>
      <c r="H126" s="9" t="s">
        <v>81</v>
      </c>
      <c r="I126" s="10" t="s">
        <v>82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40114934.759999998</v>
      </c>
      <c r="S126" s="9" t="s">
        <v>1506</v>
      </c>
      <c r="T126" s="45">
        <f t="shared" si="2"/>
        <v>0</v>
      </c>
    </row>
    <row r="127" spans="1:20" x14ac:dyDescent="0.25">
      <c r="A127" s="4" t="s">
        <v>1257</v>
      </c>
      <c r="B127" s="9" t="s">
        <v>1254</v>
      </c>
      <c r="C127" s="9" t="s">
        <v>24</v>
      </c>
      <c r="D127" s="9" t="s">
        <v>1436</v>
      </c>
      <c r="E127" s="9" t="s">
        <v>26</v>
      </c>
      <c r="F127" s="9" t="s">
        <v>1437</v>
      </c>
      <c r="G127" s="9" t="s">
        <v>26</v>
      </c>
      <c r="H127" s="9" t="s">
        <v>1438</v>
      </c>
      <c r="I127" s="10" t="s">
        <v>1439</v>
      </c>
      <c r="J127" s="10">
        <v>180409273.31</v>
      </c>
      <c r="K127" s="10">
        <v>0</v>
      </c>
      <c r="L127" s="10">
        <v>161079708.30000001</v>
      </c>
      <c r="M127" s="10">
        <v>19329565.010000002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9" t="s">
        <v>26</v>
      </c>
      <c r="T127" s="45">
        <f t="shared" si="2"/>
        <v>193.29565010000002</v>
      </c>
    </row>
    <row r="128" spans="1:20" x14ac:dyDescent="0.25">
      <c r="A128" s="4" t="s">
        <v>1510</v>
      </c>
      <c r="B128" s="9" t="s">
        <v>1447</v>
      </c>
      <c r="C128" s="9" t="s">
        <v>36</v>
      </c>
      <c r="D128" s="9" t="s">
        <v>26</v>
      </c>
      <c r="E128" s="9" t="s">
        <v>1444</v>
      </c>
      <c r="F128" s="9" t="s">
        <v>26</v>
      </c>
      <c r="G128" s="9" t="s">
        <v>1436</v>
      </c>
      <c r="H128" s="9" t="s">
        <v>1438</v>
      </c>
      <c r="I128" s="10" t="s">
        <v>1439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14497173.76</v>
      </c>
      <c r="S128" s="9" t="s">
        <v>1445</v>
      </c>
      <c r="T128" s="45">
        <f t="shared" si="2"/>
        <v>0</v>
      </c>
    </row>
    <row r="129" spans="1:20" x14ac:dyDescent="0.25">
      <c r="A129" s="4" t="s">
        <v>214</v>
      </c>
      <c r="B129" s="9" t="s">
        <v>87</v>
      </c>
      <c r="C129" s="9" t="s">
        <v>24</v>
      </c>
      <c r="D129" s="9" t="s">
        <v>105</v>
      </c>
      <c r="E129" s="9" t="s">
        <v>26</v>
      </c>
      <c r="F129" s="9" t="s">
        <v>106</v>
      </c>
      <c r="G129" s="9" t="s">
        <v>26</v>
      </c>
      <c r="H129" s="9" t="s">
        <v>107</v>
      </c>
      <c r="I129" s="10" t="s">
        <v>108</v>
      </c>
      <c r="J129" s="10">
        <v>34560000.020000003</v>
      </c>
      <c r="K129" s="10">
        <v>0</v>
      </c>
      <c r="L129" s="10">
        <v>30857142.879999999</v>
      </c>
      <c r="M129" s="10">
        <v>3702857.14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9" t="s">
        <v>26</v>
      </c>
      <c r="T129" s="45">
        <f t="shared" si="2"/>
        <v>37.028571400000004</v>
      </c>
    </row>
    <row r="130" spans="1:20" x14ac:dyDescent="0.25">
      <c r="A130" s="4" t="s">
        <v>217</v>
      </c>
      <c r="B130" s="9" t="s">
        <v>87</v>
      </c>
      <c r="C130" s="9" t="s">
        <v>24</v>
      </c>
      <c r="D130" s="9" t="s">
        <v>110</v>
      </c>
      <c r="E130" s="9" t="s">
        <v>26</v>
      </c>
      <c r="F130" s="9" t="s">
        <v>111</v>
      </c>
      <c r="G130" s="9" t="s">
        <v>26</v>
      </c>
      <c r="H130" s="9" t="s">
        <v>107</v>
      </c>
      <c r="I130" s="10" t="s">
        <v>108</v>
      </c>
      <c r="J130" s="10">
        <v>80784000</v>
      </c>
      <c r="K130" s="10">
        <v>80784000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9" t="s">
        <v>26</v>
      </c>
      <c r="T130" s="45">
        <f t="shared" si="2"/>
        <v>0</v>
      </c>
    </row>
    <row r="131" spans="1:20" x14ac:dyDescent="0.25">
      <c r="A131" s="4" t="s">
        <v>299</v>
      </c>
      <c r="B131" s="9" t="s">
        <v>134</v>
      </c>
      <c r="C131" s="9" t="s">
        <v>36</v>
      </c>
      <c r="D131" s="9" t="s">
        <v>26</v>
      </c>
      <c r="E131" s="9" t="s">
        <v>128</v>
      </c>
      <c r="F131" s="9" t="s">
        <v>26</v>
      </c>
      <c r="G131" s="9" t="s">
        <v>105</v>
      </c>
      <c r="H131" s="9" t="s">
        <v>107</v>
      </c>
      <c r="I131" s="10" t="s">
        <v>108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2777142.86</v>
      </c>
      <c r="S131" s="9" t="s">
        <v>129</v>
      </c>
      <c r="T131" s="45">
        <f t="shared" si="2"/>
        <v>0</v>
      </c>
    </row>
    <row r="132" spans="1:20" x14ac:dyDescent="0.25">
      <c r="A132" s="4" t="s">
        <v>796</v>
      </c>
      <c r="B132" s="9" t="s">
        <v>731</v>
      </c>
      <c r="C132" s="9" t="s">
        <v>24</v>
      </c>
      <c r="D132" s="9" t="s">
        <v>876</v>
      </c>
      <c r="E132" s="9" t="s">
        <v>26</v>
      </c>
      <c r="F132" s="9" t="s">
        <v>877</v>
      </c>
      <c r="G132" s="9" t="s">
        <v>26</v>
      </c>
      <c r="H132" s="9" t="s">
        <v>107</v>
      </c>
      <c r="I132" s="10" t="s">
        <v>108</v>
      </c>
      <c r="J132" s="10">
        <v>103536000</v>
      </c>
      <c r="K132" s="10">
        <v>103536000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9" t="s">
        <v>26</v>
      </c>
      <c r="T132" s="45">
        <f t="shared" si="2"/>
        <v>0</v>
      </c>
    </row>
    <row r="133" spans="1:20" x14ac:dyDescent="0.25">
      <c r="A133" s="4" t="s">
        <v>1153</v>
      </c>
      <c r="B133" s="9" t="s">
        <v>1116</v>
      </c>
      <c r="C133" s="9" t="s">
        <v>24</v>
      </c>
      <c r="D133" s="9" t="s">
        <v>1151</v>
      </c>
      <c r="E133" s="9" t="s">
        <v>26</v>
      </c>
      <c r="F133" s="9" t="s">
        <v>1152</v>
      </c>
      <c r="G133" s="9" t="s">
        <v>26</v>
      </c>
      <c r="H133" s="9" t="s">
        <v>107</v>
      </c>
      <c r="I133" s="10" t="s">
        <v>108</v>
      </c>
      <c r="J133" s="10">
        <v>175680000</v>
      </c>
      <c r="K133" s="10">
        <v>175680000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9" t="s">
        <v>26</v>
      </c>
      <c r="T133" s="45">
        <f t="shared" si="2"/>
        <v>0</v>
      </c>
    </row>
    <row r="134" spans="1:20" x14ac:dyDescent="0.25">
      <c r="A134" s="4" t="s">
        <v>343</v>
      </c>
      <c r="B134" s="9" t="s">
        <v>271</v>
      </c>
      <c r="C134" s="9" t="s">
        <v>24</v>
      </c>
      <c r="D134" s="9" t="s">
        <v>290</v>
      </c>
      <c r="E134" s="9" t="s">
        <v>26</v>
      </c>
      <c r="F134" s="9" t="s">
        <v>291</v>
      </c>
      <c r="G134" s="9" t="s">
        <v>26</v>
      </c>
      <c r="H134" s="9" t="s">
        <v>292</v>
      </c>
      <c r="I134" s="10" t="s">
        <v>293</v>
      </c>
      <c r="J134" s="10">
        <v>17255000</v>
      </c>
      <c r="K134" s="10">
        <v>17255000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9" t="s">
        <v>26</v>
      </c>
      <c r="T134" s="45">
        <f t="shared" si="2"/>
        <v>0</v>
      </c>
    </row>
    <row r="135" spans="1:20" x14ac:dyDescent="0.25">
      <c r="A135" s="4" t="s">
        <v>957</v>
      </c>
      <c r="B135" s="9" t="s">
        <v>914</v>
      </c>
      <c r="C135" s="9" t="s">
        <v>24</v>
      </c>
      <c r="D135" s="9" t="s">
        <v>953</v>
      </c>
      <c r="E135" s="9" t="s">
        <v>26</v>
      </c>
      <c r="F135" s="9" t="s">
        <v>954</v>
      </c>
      <c r="G135" s="9" t="s">
        <v>26</v>
      </c>
      <c r="H135" s="9" t="s">
        <v>292</v>
      </c>
      <c r="I135" s="10" t="s">
        <v>293</v>
      </c>
      <c r="J135" s="10">
        <v>22375000</v>
      </c>
      <c r="K135" s="10">
        <v>22375000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9" t="s">
        <v>26</v>
      </c>
      <c r="T135" s="45">
        <f t="shared" si="2"/>
        <v>0</v>
      </c>
    </row>
    <row r="136" spans="1:20" x14ac:dyDescent="0.25">
      <c r="A136" s="4" t="s">
        <v>1481</v>
      </c>
      <c r="B136" s="9" t="s">
        <v>1447</v>
      </c>
      <c r="C136" s="9" t="s">
        <v>24</v>
      </c>
      <c r="D136" s="9" t="s">
        <v>1453</v>
      </c>
      <c r="E136" s="9" t="s">
        <v>26</v>
      </c>
      <c r="F136" s="9" t="s">
        <v>1454</v>
      </c>
      <c r="G136" s="9" t="s">
        <v>26</v>
      </c>
      <c r="H136" s="9" t="s">
        <v>1455</v>
      </c>
      <c r="I136" s="10" t="s">
        <v>1456</v>
      </c>
      <c r="J136" s="10">
        <v>92307600</v>
      </c>
      <c r="K136" s="10">
        <v>0</v>
      </c>
      <c r="L136" s="10">
        <v>82417500</v>
      </c>
      <c r="M136" s="10">
        <v>9890100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9" t="s">
        <v>26</v>
      </c>
      <c r="T136" s="45">
        <f t="shared" si="2"/>
        <v>98.900999999999996</v>
      </c>
    </row>
    <row r="137" spans="1:20" x14ac:dyDescent="0.25">
      <c r="A137" s="4" t="s">
        <v>1522</v>
      </c>
      <c r="B137" s="9" t="s">
        <v>1447</v>
      </c>
      <c r="C137" s="9" t="s">
        <v>36</v>
      </c>
      <c r="D137" s="9" t="s">
        <v>26</v>
      </c>
      <c r="E137" s="9" t="s">
        <v>1514</v>
      </c>
      <c r="F137" s="9" t="s">
        <v>26</v>
      </c>
      <c r="G137" s="9" t="s">
        <v>1453</v>
      </c>
      <c r="H137" s="9" t="s">
        <v>1455</v>
      </c>
      <c r="I137" s="10" t="s">
        <v>1456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7417575</v>
      </c>
      <c r="S137" s="9" t="s">
        <v>1515</v>
      </c>
      <c r="T137" s="45">
        <f t="shared" si="2"/>
        <v>0</v>
      </c>
    </row>
    <row r="138" spans="1:20" x14ac:dyDescent="0.25">
      <c r="A138" s="4" t="s">
        <v>73</v>
      </c>
      <c r="B138" s="9" t="s">
        <v>1617</v>
      </c>
      <c r="C138" s="9" t="s">
        <v>24</v>
      </c>
      <c r="D138" s="9" t="s">
        <v>1634</v>
      </c>
      <c r="E138" s="9" t="s">
        <v>26</v>
      </c>
      <c r="F138" s="9" t="s">
        <v>1635</v>
      </c>
      <c r="G138" s="9" t="s">
        <v>26</v>
      </c>
      <c r="H138" s="9" t="s">
        <v>404</v>
      </c>
      <c r="I138" s="10" t="s">
        <v>405</v>
      </c>
      <c r="J138" s="10">
        <f>+L138+M138</f>
        <v>51917978.390000001</v>
      </c>
      <c r="K138" s="10">
        <v>0</v>
      </c>
      <c r="L138" s="10">
        <v>46355337.850000001</v>
      </c>
      <c r="M138" s="10">
        <v>5562640.54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9" t="s">
        <v>26</v>
      </c>
      <c r="T138" s="45">
        <f t="shared" si="2"/>
        <v>55.626405400000003</v>
      </c>
    </row>
    <row r="139" spans="1:20" x14ac:dyDescent="0.25">
      <c r="A139" s="4" t="s">
        <v>158</v>
      </c>
      <c r="B139" s="9" t="s">
        <v>23</v>
      </c>
      <c r="C139" s="9" t="s">
        <v>36</v>
      </c>
      <c r="D139" s="9" t="s">
        <v>26</v>
      </c>
      <c r="E139" s="9" t="s">
        <v>779</v>
      </c>
      <c r="F139" s="9" t="s">
        <v>26</v>
      </c>
      <c r="G139" s="9" t="s">
        <v>1634</v>
      </c>
      <c r="H139" s="9" t="s">
        <v>404</v>
      </c>
      <c r="I139" s="10" t="s">
        <v>405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4171980.4200000004</v>
      </c>
      <c r="S139" s="9" t="s">
        <v>1640</v>
      </c>
      <c r="T139" s="45">
        <f t="shared" si="2"/>
        <v>0</v>
      </c>
    </row>
    <row r="140" spans="1:20" x14ac:dyDescent="0.25">
      <c r="A140" s="4" t="s">
        <v>223</v>
      </c>
      <c r="B140" s="9" t="s">
        <v>87</v>
      </c>
      <c r="C140" s="9" t="s">
        <v>24</v>
      </c>
      <c r="D140" s="9" t="s">
        <v>402</v>
      </c>
      <c r="E140" s="9" t="s">
        <v>26</v>
      </c>
      <c r="F140" s="9" t="s">
        <v>403</v>
      </c>
      <c r="G140" s="9" t="s">
        <v>26</v>
      </c>
      <c r="H140" s="9" t="s">
        <v>404</v>
      </c>
      <c r="I140" s="10" t="s">
        <v>405</v>
      </c>
      <c r="J140" s="10">
        <f>+M140+L140+K140</f>
        <v>135071785.46000001</v>
      </c>
      <c r="K140" s="10">
        <v>104396360.28</v>
      </c>
      <c r="L140" s="10">
        <v>27388772.48</v>
      </c>
      <c r="M140" s="10">
        <v>3286652.7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9" t="s">
        <v>26</v>
      </c>
      <c r="T140" s="45">
        <f t="shared" si="2"/>
        <v>32.866527000000005</v>
      </c>
    </row>
    <row r="141" spans="1:20" x14ac:dyDescent="0.25">
      <c r="A141" s="4" t="s">
        <v>430</v>
      </c>
      <c r="B141" s="9" t="s">
        <v>271</v>
      </c>
      <c r="C141" s="9" t="s">
        <v>36</v>
      </c>
      <c r="D141" s="9" t="s">
        <v>26</v>
      </c>
      <c r="E141" s="9" t="s">
        <v>413</v>
      </c>
      <c r="F141" s="9" t="s">
        <v>26</v>
      </c>
      <c r="G141" s="9" t="s">
        <v>402</v>
      </c>
      <c r="H141" s="9" t="s">
        <v>404</v>
      </c>
      <c r="I141" s="10" t="s">
        <v>405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2464989.5299999998</v>
      </c>
      <c r="S141" s="9" t="s">
        <v>414</v>
      </c>
      <c r="T141" s="45">
        <f t="shared" si="2"/>
        <v>0</v>
      </c>
    </row>
    <row r="142" spans="1:20" x14ac:dyDescent="0.25">
      <c r="A142" s="4" t="s">
        <v>505</v>
      </c>
      <c r="B142" s="9" t="s">
        <v>435</v>
      </c>
      <c r="C142" s="9" t="s">
        <v>24</v>
      </c>
      <c r="D142" s="9" t="s">
        <v>463</v>
      </c>
      <c r="E142" s="9" t="s">
        <v>26</v>
      </c>
      <c r="F142" s="9" t="s">
        <v>464</v>
      </c>
      <c r="G142" s="9" t="s">
        <v>26</v>
      </c>
      <c r="H142" s="9" t="s">
        <v>404</v>
      </c>
      <c r="I142" s="10" t="s">
        <v>405</v>
      </c>
      <c r="J142" s="10">
        <f>+M142+L142+K142</f>
        <v>12538914.91</v>
      </c>
      <c r="K142" s="10">
        <v>7163123.9000000004</v>
      </c>
      <c r="L142" s="10">
        <v>4799813.4000000004</v>
      </c>
      <c r="M142" s="10">
        <v>575977.61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9" t="s">
        <v>26</v>
      </c>
      <c r="T142" s="45">
        <f t="shared" si="2"/>
        <v>5.7597760999999998</v>
      </c>
    </row>
    <row r="143" spans="1:20" x14ac:dyDescent="0.25">
      <c r="A143" s="4" t="s">
        <v>633</v>
      </c>
      <c r="B143" s="9" t="s">
        <v>520</v>
      </c>
      <c r="C143" s="9" t="s">
        <v>36</v>
      </c>
      <c r="D143" s="9" t="s">
        <v>26</v>
      </c>
      <c r="E143" s="9" t="s">
        <v>514</v>
      </c>
      <c r="F143" s="9" t="s">
        <v>26</v>
      </c>
      <c r="G143" s="9" t="s">
        <v>463</v>
      </c>
      <c r="H143" s="9" t="s">
        <v>404</v>
      </c>
      <c r="I143" s="10" t="s">
        <v>405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431983.21</v>
      </c>
      <c r="S143" s="9" t="s">
        <v>515</v>
      </c>
      <c r="T143" s="45">
        <f t="shared" si="2"/>
        <v>0</v>
      </c>
    </row>
    <row r="144" spans="1:20" x14ac:dyDescent="0.25">
      <c r="A144" s="4" t="s">
        <v>960</v>
      </c>
      <c r="B144" s="9" t="s">
        <v>914</v>
      </c>
      <c r="C144" s="9" t="s">
        <v>24</v>
      </c>
      <c r="D144" s="9" t="s">
        <v>975</v>
      </c>
      <c r="E144" s="9" t="s">
        <v>26</v>
      </c>
      <c r="F144" s="9" t="s">
        <v>976</v>
      </c>
      <c r="G144" s="9" t="s">
        <v>26</v>
      </c>
      <c r="H144" s="9" t="s">
        <v>404</v>
      </c>
      <c r="I144" s="10" t="s">
        <v>405</v>
      </c>
      <c r="J144" s="10">
        <f>+M144+L144+K144</f>
        <v>185895049.71999997</v>
      </c>
      <c r="K144" s="10">
        <v>63266423.799999997</v>
      </c>
      <c r="L144" s="10">
        <v>109489844.56999999</v>
      </c>
      <c r="M144" s="10">
        <v>13138781.35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9" t="s">
        <v>26</v>
      </c>
      <c r="T144" s="45">
        <f t="shared" si="2"/>
        <v>131.38781349999999</v>
      </c>
    </row>
    <row r="145" spans="1:20" x14ac:dyDescent="0.25">
      <c r="A145" s="4" t="s">
        <v>1158</v>
      </c>
      <c r="B145" s="9" t="s">
        <v>1116</v>
      </c>
      <c r="C145" s="9" t="s">
        <v>24</v>
      </c>
      <c r="D145" s="9" t="s">
        <v>1322</v>
      </c>
      <c r="E145" s="9" t="s">
        <v>26</v>
      </c>
      <c r="F145" s="9" t="s">
        <v>1323</v>
      </c>
      <c r="G145" s="9" t="s">
        <v>26</v>
      </c>
      <c r="H145" s="9" t="s">
        <v>404</v>
      </c>
      <c r="I145" s="10" t="s">
        <v>405</v>
      </c>
      <c r="J145" s="10">
        <v>217128712.56</v>
      </c>
      <c r="K145" s="10">
        <v>200864359.31999999</v>
      </c>
      <c r="L145" s="10">
        <v>14521743.960000001</v>
      </c>
      <c r="M145" s="10">
        <v>1742609.27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9" t="s">
        <v>26</v>
      </c>
      <c r="T145" s="45">
        <f t="shared" si="2"/>
        <v>17.426092700000002</v>
      </c>
    </row>
    <row r="146" spans="1:20" x14ac:dyDescent="0.25">
      <c r="A146" s="4" t="s">
        <v>1414</v>
      </c>
      <c r="B146" s="9" t="s">
        <v>1254</v>
      </c>
      <c r="C146" s="9" t="s">
        <v>36</v>
      </c>
      <c r="D146" s="9" t="s">
        <v>26</v>
      </c>
      <c r="E146" s="9" t="s">
        <v>1064</v>
      </c>
      <c r="F146" s="9" t="s">
        <v>26</v>
      </c>
      <c r="G146" s="9" t="s">
        <v>975</v>
      </c>
      <c r="H146" s="9" t="s">
        <v>404</v>
      </c>
      <c r="I146" s="10" t="s">
        <v>405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9854085.9900000002</v>
      </c>
      <c r="S146" s="9" t="s">
        <v>1065</v>
      </c>
      <c r="T146" s="45">
        <f t="shared" si="2"/>
        <v>0</v>
      </c>
    </row>
    <row r="147" spans="1:20" x14ac:dyDescent="0.25">
      <c r="A147" s="4" t="s">
        <v>1425</v>
      </c>
      <c r="B147" s="9" t="s">
        <v>1254</v>
      </c>
      <c r="C147" s="9" t="s">
        <v>36</v>
      </c>
      <c r="D147" s="9" t="s">
        <v>26</v>
      </c>
      <c r="E147" s="9" t="s">
        <v>1396</v>
      </c>
      <c r="F147" s="9" t="s">
        <v>26</v>
      </c>
      <c r="G147" s="9" t="s">
        <v>1322</v>
      </c>
      <c r="H147" s="9" t="s">
        <v>404</v>
      </c>
      <c r="I147" s="10" t="s">
        <v>405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1306956.96</v>
      </c>
      <c r="S147" s="9" t="s">
        <v>1397</v>
      </c>
      <c r="T147" s="45">
        <f t="shared" si="2"/>
        <v>0</v>
      </c>
    </row>
    <row r="148" spans="1:20" x14ac:dyDescent="0.25">
      <c r="A148" s="4" t="s">
        <v>228</v>
      </c>
      <c r="B148" s="9" t="s">
        <v>87</v>
      </c>
      <c r="C148" s="9" t="s">
        <v>24</v>
      </c>
      <c r="D148" s="9" t="s">
        <v>1599</v>
      </c>
      <c r="E148" s="9" t="s">
        <v>26</v>
      </c>
      <c r="F148" s="9" t="s">
        <v>88</v>
      </c>
      <c r="G148" s="9" t="s">
        <v>26</v>
      </c>
      <c r="H148" s="9" t="s">
        <v>89</v>
      </c>
      <c r="I148" s="10" t="s">
        <v>90</v>
      </c>
      <c r="J148" s="10">
        <v>792720000</v>
      </c>
      <c r="K148" s="10">
        <v>792720000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9" t="s">
        <v>26</v>
      </c>
      <c r="T148" s="45">
        <f t="shared" si="2"/>
        <v>0</v>
      </c>
    </row>
    <row r="149" spans="1:20" x14ac:dyDescent="0.25">
      <c r="A149" s="4" t="s">
        <v>718</v>
      </c>
      <c r="B149" s="9" t="s">
        <v>643</v>
      </c>
      <c r="C149" s="9" t="s">
        <v>24</v>
      </c>
      <c r="D149" s="9" t="s">
        <v>1600</v>
      </c>
      <c r="E149" s="9" t="s">
        <v>26</v>
      </c>
      <c r="F149" s="9" t="s">
        <v>88</v>
      </c>
      <c r="G149" s="9" t="s">
        <v>26</v>
      </c>
      <c r="H149" s="9" t="s">
        <v>89</v>
      </c>
      <c r="I149" s="10" t="s">
        <v>90</v>
      </c>
      <c r="J149" s="10">
        <v>980064000</v>
      </c>
      <c r="K149" s="10">
        <v>980064000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9" t="s">
        <v>26</v>
      </c>
      <c r="T149" s="45">
        <f t="shared" si="2"/>
        <v>0</v>
      </c>
    </row>
    <row r="150" spans="1:20" x14ac:dyDescent="0.25">
      <c r="A150" s="4" t="s">
        <v>1262</v>
      </c>
      <c r="B150" s="9" t="s">
        <v>1254</v>
      </c>
      <c r="C150" s="9" t="s">
        <v>24</v>
      </c>
      <c r="D150" s="9" t="s">
        <v>1290</v>
      </c>
      <c r="E150" s="9" t="s">
        <v>26</v>
      </c>
      <c r="F150" s="9" t="s">
        <v>88</v>
      </c>
      <c r="G150" s="9" t="s">
        <v>26</v>
      </c>
      <c r="H150" s="9" t="s">
        <v>89</v>
      </c>
      <c r="I150" s="10" t="s">
        <v>90</v>
      </c>
      <c r="J150" s="10">
        <v>967200000</v>
      </c>
      <c r="K150" s="10">
        <v>967200000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9" t="s">
        <v>26</v>
      </c>
      <c r="T150" s="45">
        <f t="shared" si="2"/>
        <v>0</v>
      </c>
    </row>
    <row r="151" spans="1:20" x14ac:dyDescent="0.25">
      <c r="A151" s="4" t="s">
        <v>1267</v>
      </c>
      <c r="B151" s="9" t="s">
        <v>1254</v>
      </c>
      <c r="C151" s="9" t="s">
        <v>24</v>
      </c>
      <c r="D151" s="9" t="s">
        <v>1292</v>
      </c>
      <c r="E151" s="9" t="s">
        <v>26</v>
      </c>
      <c r="F151" s="9" t="s">
        <v>88</v>
      </c>
      <c r="G151" s="9" t="s">
        <v>26</v>
      </c>
      <c r="H151" s="9" t="s">
        <v>89</v>
      </c>
      <c r="I151" s="10" t="s">
        <v>90</v>
      </c>
      <c r="J151" s="10">
        <v>607680000</v>
      </c>
      <c r="K151" s="10">
        <v>607680000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9" t="s">
        <v>26</v>
      </c>
      <c r="T151" s="45">
        <f t="shared" si="2"/>
        <v>0</v>
      </c>
    </row>
    <row r="152" spans="1:20" x14ac:dyDescent="0.25">
      <c r="A152" s="4" t="s">
        <v>1443</v>
      </c>
      <c r="B152" s="9" t="s">
        <v>1426</v>
      </c>
      <c r="C152" s="9" t="s">
        <v>24</v>
      </c>
      <c r="D152" s="9" t="s">
        <v>1485</v>
      </c>
      <c r="E152" s="9" t="s">
        <v>26</v>
      </c>
      <c r="F152" s="9" t="s">
        <v>1486</v>
      </c>
      <c r="G152" s="9" t="s">
        <v>26</v>
      </c>
      <c r="H152" s="9" t="s">
        <v>1487</v>
      </c>
      <c r="I152" s="10" t="s">
        <v>1488</v>
      </c>
      <c r="J152" s="10">
        <v>181229440</v>
      </c>
      <c r="K152" s="10">
        <v>0</v>
      </c>
      <c r="L152" s="10">
        <v>161812000</v>
      </c>
      <c r="M152" s="10">
        <v>19417440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9" t="s">
        <v>26</v>
      </c>
      <c r="T152" s="45">
        <f t="shared" si="2"/>
        <v>194.17439999999999</v>
      </c>
    </row>
    <row r="153" spans="1:20" x14ac:dyDescent="0.25">
      <c r="A153" s="4" t="s">
        <v>1525</v>
      </c>
      <c r="B153" s="9" t="s">
        <v>1447</v>
      </c>
      <c r="C153" s="9" t="s">
        <v>36</v>
      </c>
      <c r="D153" s="9" t="s">
        <v>26</v>
      </c>
      <c r="E153" s="9" t="s">
        <v>1517</v>
      </c>
      <c r="F153" s="9" t="s">
        <v>26</v>
      </c>
      <c r="G153" s="9" t="s">
        <v>1485</v>
      </c>
      <c r="H153" s="9" t="s">
        <v>1487</v>
      </c>
      <c r="I153" s="10" t="s">
        <v>1488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14563080</v>
      </c>
      <c r="S153" s="9" t="s">
        <v>1518</v>
      </c>
      <c r="T153" s="45">
        <f t="shared" si="2"/>
        <v>0</v>
      </c>
    </row>
    <row r="154" spans="1:20" x14ac:dyDescent="0.25">
      <c r="A154" s="4" t="s">
        <v>346</v>
      </c>
      <c r="B154" s="9" t="s">
        <v>271</v>
      </c>
      <c r="C154" s="9" t="s">
        <v>24</v>
      </c>
      <c r="D154" s="9" t="s">
        <v>305</v>
      </c>
      <c r="E154" s="9" t="s">
        <v>26</v>
      </c>
      <c r="F154" s="9" t="s">
        <v>306</v>
      </c>
      <c r="G154" s="9" t="s">
        <v>26</v>
      </c>
      <c r="H154" s="9" t="s">
        <v>307</v>
      </c>
      <c r="I154" s="10" t="s">
        <v>308</v>
      </c>
      <c r="J154" s="10">
        <v>578400000</v>
      </c>
      <c r="K154" s="10">
        <v>578400000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9" t="s">
        <v>26</v>
      </c>
      <c r="T154" s="45">
        <f t="shared" ref="T154:T217" si="3">M154/100000</f>
        <v>0</v>
      </c>
    </row>
    <row r="155" spans="1:20" x14ac:dyDescent="0.25">
      <c r="A155" s="4" t="s">
        <v>508</v>
      </c>
      <c r="B155" s="9" t="s">
        <v>435</v>
      </c>
      <c r="C155" s="9" t="s">
        <v>24</v>
      </c>
      <c r="D155" s="9" t="s">
        <v>455</v>
      </c>
      <c r="E155" s="9" t="s">
        <v>26</v>
      </c>
      <c r="F155" s="9" t="s">
        <v>456</v>
      </c>
      <c r="G155" s="9" t="s">
        <v>26</v>
      </c>
      <c r="H155" s="9" t="s">
        <v>307</v>
      </c>
      <c r="I155" s="10" t="s">
        <v>308</v>
      </c>
      <c r="J155" s="10">
        <v>173760000</v>
      </c>
      <c r="K155" s="10">
        <v>173760000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9" t="s">
        <v>26</v>
      </c>
      <c r="T155" s="45">
        <f t="shared" si="3"/>
        <v>0</v>
      </c>
    </row>
    <row r="156" spans="1:20" x14ac:dyDescent="0.25">
      <c r="A156" s="4" t="s">
        <v>1161</v>
      </c>
      <c r="B156" s="9" t="s">
        <v>1116</v>
      </c>
      <c r="C156" s="9" t="s">
        <v>24</v>
      </c>
      <c r="D156" s="9" t="s">
        <v>1302</v>
      </c>
      <c r="E156" s="9" t="s">
        <v>26</v>
      </c>
      <c r="F156" s="9" t="s">
        <v>1303</v>
      </c>
      <c r="G156" s="9" t="s">
        <v>26</v>
      </c>
      <c r="H156" s="9" t="s">
        <v>307</v>
      </c>
      <c r="I156" s="10" t="s">
        <v>308</v>
      </c>
      <c r="J156" s="10">
        <v>1102320000</v>
      </c>
      <c r="K156" s="10">
        <v>1102320000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9" t="s">
        <v>26</v>
      </c>
      <c r="T156" s="45">
        <f t="shared" si="3"/>
        <v>0</v>
      </c>
    </row>
    <row r="157" spans="1:20" x14ac:dyDescent="0.25">
      <c r="A157" s="4" t="s">
        <v>1298</v>
      </c>
      <c r="B157" s="9" t="s">
        <v>1254</v>
      </c>
      <c r="C157" s="9" t="s">
        <v>36</v>
      </c>
      <c r="D157" s="9"/>
      <c r="E157" s="9" t="s">
        <v>1597</v>
      </c>
      <c r="F157" s="9" t="s">
        <v>1598</v>
      </c>
      <c r="G157" s="9" t="s">
        <v>1302</v>
      </c>
      <c r="H157" s="9" t="s">
        <v>307</v>
      </c>
      <c r="I157" s="10" t="s">
        <v>308</v>
      </c>
      <c r="J157" s="10">
        <v>-11808000</v>
      </c>
      <c r="K157" s="10">
        <v>-11808000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9" t="s">
        <v>26</v>
      </c>
      <c r="T157" s="45">
        <f t="shared" si="3"/>
        <v>0</v>
      </c>
    </row>
    <row r="158" spans="1:20" x14ac:dyDescent="0.25">
      <c r="A158" s="4" t="s">
        <v>1067</v>
      </c>
      <c r="B158" s="9" t="s">
        <v>1068</v>
      </c>
      <c r="C158" s="9" t="s">
        <v>24</v>
      </c>
      <c r="D158" s="9" t="s">
        <v>1258</v>
      </c>
      <c r="E158" s="9" t="s">
        <v>26</v>
      </c>
      <c r="F158" s="9" t="s">
        <v>1259</v>
      </c>
      <c r="G158" s="9" t="s">
        <v>26</v>
      </c>
      <c r="H158" s="9" t="s">
        <v>1260</v>
      </c>
      <c r="I158" s="10" t="s">
        <v>1261</v>
      </c>
      <c r="J158" s="10">
        <v>61538461.399999999</v>
      </c>
      <c r="K158" s="10">
        <v>61538461.399999999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9" t="s">
        <v>26</v>
      </c>
      <c r="T158" s="45">
        <f t="shared" si="3"/>
        <v>0</v>
      </c>
    </row>
    <row r="159" spans="1:20" x14ac:dyDescent="0.25">
      <c r="A159" s="4" t="s">
        <v>481</v>
      </c>
      <c r="B159" s="9" t="s">
        <v>362</v>
      </c>
      <c r="C159" s="9" t="s">
        <v>24</v>
      </c>
      <c r="D159" s="9" t="s">
        <v>369</v>
      </c>
      <c r="E159" s="9" t="s">
        <v>26</v>
      </c>
      <c r="F159" s="9" t="s">
        <v>370</v>
      </c>
      <c r="G159" s="9" t="s">
        <v>26</v>
      </c>
      <c r="H159" s="9" t="s">
        <v>371</v>
      </c>
      <c r="I159" s="10" t="s">
        <v>372</v>
      </c>
      <c r="J159" s="10">
        <v>52480877.57</v>
      </c>
      <c r="K159" s="10">
        <v>0</v>
      </c>
      <c r="L159" s="10">
        <v>46857926.399999999</v>
      </c>
      <c r="M159" s="10">
        <v>5622951.1600000001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9" t="s">
        <v>26</v>
      </c>
      <c r="T159" s="45">
        <f t="shared" si="3"/>
        <v>56.229511600000002</v>
      </c>
    </row>
    <row r="160" spans="1:20" x14ac:dyDescent="0.25">
      <c r="A160" s="4" t="s">
        <v>648</v>
      </c>
      <c r="B160" s="9" t="s">
        <v>520</v>
      </c>
      <c r="C160" s="9" t="s">
        <v>36</v>
      </c>
      <c r="D160" s="9" t="s">
        <v>26</v>
      </c>
      <c r="E160" s="9" t="s">
        <v>431</v>
      </c>
      <c r="F160" s="9" t="s">
        <v>26</v>
      </c>
      <c r="G160" s="9" t="s">
        <v>369</v>
      </c>
      <c r="H160" s="9" t="s">
        <v>371</v>
      </c>
      <c r="I160" s="10" t="s">
        <v>372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4217213.38</v>
      </c>
      <c r="S160" s="9" t="s">
        <v>432</v>
      </c>
      <c r="T160" s="45">
        <f t="shared" si="3"/>
        <v>0</v>
      </c>
    </row>
    <row r="161" spans="1:20" x14ac:dyDescent="0.25">
      <c r="A161" s="4" t="s">
        <v>800</v>
      </c>
      <c r="B161" s="9" t="s">
        <v>731</v>
      </c>
      <c r="C161" s="9" t="s">
        <v>24</v>
      </c>
      <c r="D161" s="9" t="s">
        <v>825</v>
      </c>
      <c r="E161" s="9" t="s">
        <v>26</v>
      </c>
      <c r="F161" s="9" t="s">
        <v>826</v>
      </c>
      <c r="G161" s="9" t="s">
        <v>26</v>
      </c>
      <c r="H161" s="9" t="s">
        <v>827</v>
      </c>
      <c r="I161" s="10" t="s">
        <v>828</v>
      </c>
      <c r="J161" s="10">
        <v>835438127.61000001</v>
      </c>
      <c r="K161" s="10">
        <v>0.26</v>
      </c>
      <c r="L161" s="10">
        <v>745926899.41999996</v>
      </c>
      <c r="M161" s="10">
        <v>89511227.930000007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9" t="s">
        <v>26</v>
      </c>
      <c r="T161" s="45">
        <f t="shared" si="3"/>
        <v>895.11227930000007</v>
      </c>
    </row>
    <row r="162" spans="1:20" x14ac:dyDescent="0.25">
      <c r="A162" s="4" t="s">
        <v>1408</v>
      </c>
      <c r="B162" s="9" t="s">
        <v>1254</v>
      </c>
      <c r="C162" s="9" t="s">
        <v>36</v>
      </c>
      <c r="D162" s="9" t="s">
        <v>26</v>
      </c>
      <c r="E162" s="9" t="s">
        <v>841</v>
      </c>
      <c r="F162" s="9" t="s">
        <v>26</v>
      </c>
      <c r="G162" s="9" t="s">
        <v>825</v>
      </c>
      <c r="H162" s="9" t="s">
        <v>827</v>
      </c>
      <c r="I162" s="10" t="s">
        <v>828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67133420.950000003</v>
      </c>
      <c r="S162" s="9" t="s">
        <v>842</v>
      </c>
      <c r="T162" s="45">
        <f t="shared" si="3"/>
        <v>0</v>
      </c>
    </row>
    <row r="163" spans="1:20" x14ac:dyDescent="0.25">
      <c r="A163" s="4" t="s">
        <v>1549</v>
      </c>
      <c r="B163" s="9" t="s">
        <v>1526</v>
      </c>
      <c r="C163" s="9" t="s">
        <v>36</v>
      </c>
      <c r="D163" s="9" t="s">
        <v>26</v>
      </c>
      <c r="E163" s="9" t="s">
        <v>1648</v>
      </c>
      <c r="F163" s="9" t="s">
        <v>1649</v>
      </c>
      <c r="G163" s="9" t="s">
        <v>825</v>
      </c>
      <c r="H163" s="9" t="s">
        <v>827</v>
      </c>
      <c r="I163" s="10" t="s">
        <v>828</v>
      </c>
      <c r="J163" s="10">
        <v>-16708762.539999999</v>
      </c>
      <c r="K163" s="10">
        <v>0</v>
      </c>
      <c r="L163" s="10">
        <v>-14918537.98</v>
      </c>
      <c r="M163" s="10">
        <v>-1790224.56</v>
      </c>
      <c r="N163" s="10">
        <v>0</v>
      </c>
      <c r="O163" s="10">
        <v>0</v>
      </c>
      <c r="P163" s="10">
        <v>0</v>
      </c>
      <c r="Q163" s="10">
        <v>0</v>
      </c>
      <c r="R163" s="10"/>
      <c r="S163" s="9"/>
      <c r="T163" s="45">
        <f t="shared" si="3"/>
        <v>-17.902245600000001</v>
      </c>
    </row>
    <row r="164" spans="1:20" x14ac:dyDescent="0.25">
      <c r="A164" s="4" t="s">
        <v>963</v>
      </c>
      <c r="B164" s="9" t="s">
        <v>914</v>
      </c>
      <c r="C164" s="9" t="s">
        <v>24</v>
      </c>
      <c r="D164" s="9" t="s">
        <v>964</v>
      </c>
      <c r="E164" s="9" t="s">
        <v>26</v>
      </c>
      <c r="F164" s="9" t="s">
        <v>965</v>
      </c>
      <c r="G164" s="9" t="s">
        <v>26</v>
      </c>
      <c r="H164" s="9" t="s">
        <v>966</v>
      </c>
      <c r="I164" s="10" t="s">
        <v>967</v>
      </c>
      <c r="J164" s="10">
        <v>295000000</v>
      </c>
      <c r="K164" s="10">
        <v>295000000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9" t="s">
        <v>26</v>
      </c>
      <c r="T164" s="45">
        <f t="shared" si="3"/>
        <v>0</v>
      </c>
    </row>
    <row r="165" spans="1:20" x14ac:dyDescent="0.25">
      <c r="A165" s="4" t="s">
        <v>968</v>
      </c>
      <c r="B165" s="9" t="s">
        <v>914</v>
      </c>
      <c r="C165" s="9" t="s">
        <v>24</v>
      </c>
      <c r="D165" s="9" t="s">
        <v>926</v>
      </c>
      <c r="E165" s="9" t="s">
        <v>26</v>
      </c>
      <c r="F165" s="9" t="s">
        <v>927</v>
      </c>
      <c r="G165" s="9" t="s">
        <v>26</v>
      </c>
      <c r="H165" s="9" t="s">
        <v>928</v>
      </c>
      <c r="I165" s="10" t="s">
        <v>929</v>
      </c>
      <c r="J165" s="10">
        <v>306600000</v>
      </c>
      <c r="K165" s="10">
        <v>0</v>
      </c>
      <c r="L165" s="10">
        <v>273750000</v>
      </c>
      <c r="M165" s="10">
        <v>32850000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9" t="s">
        <v>26</v>
      </c>
      <c r="T165" s="45">
        <f t="shared" si="3"/>
        <v>328.5</v>
      </c>
    </row>
    <row r="166" spans="1:20" x14ac:dyDescent="0.25">
      <c r="A166" s="4" t="s">
        <v>1039</v>
      </c>
      <c r="B166" s="9" t="s">
        <v>914</v>
      </c>
      <c r="C166" s="9" t="s">
        <v>36</v>
      </c>
      <c r="D166" s="9" t="s">
        <v>26</v>
      </c>
      <c r="E166" s="9" t="s">
        <v>1037</v>
      </c>
      <c r="F166" s="9" t="s">
        <v>26</v>
      </c>
      <c r="G166" s="9" t="s">
        <v>926</v>
      </c>
      <c r="H166" s="9" t="s">
        <v>928</v>
      </c>
      <c r="I166" s="10" t="s">
        <v>929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24637500</v>
      </c>
      <c r="S166" s="9" t="s">
        <v>1038</v>
      </c>
      <c r="T166" s="45">
        <f t="shared" si="3"/>
        <v>0</v>
      </c>
    </row>
    <row r="167" spans="1:20" x14ac:dyDescent="0.25">
      <c r="A167" s="4" t="s">
        <v>582</v>
      </c>
      <c r="B167" s="9" t="s">
        <v>520</v>
      </c>
      <c r="C167" s="9" t="s">
        <v>24</v>
      </c>
      <c r="D167" s="9" t="s">
        <v>1602</v>
      </c>
      <c r="E167" s="9" t="s">
        <v>26</v>
      </c>
      <c r="F167" s="9" t="s">
        <v>610</v>
      </c>
      <c r="G167" s="9" t="s">
        <v>26</v>
      </c>
      <c r="H167" s="9" t="s">
        <v>611</v>
      </c>
      <c r="I167" s="10" t="s">
        <v>612</v>
      </c>
      <c r="J167" s="10">
        <v>231788604.49000001</v>
      </c>
      <c r="K167" s="10">
        <v>0</v>
      </c>
      <c r="L167" s="10">
        <v>206954111.15000001</v>
      </c>
      <c r="M167" s="10">
        <v>24834493.34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9" t="s">
        <v>26</v>
      </c>
      <c r="T167" s="45">
        <f t="shared" si="3"/>
        <v>248.3449334</v>
      </c>
    </row>
    <row r="168" spans="1:20" x14ac:dyDescent="0.25">
      <c r="A168" s="4" t="s">
        <v>638</v>
      </c>
      <c r="B168" s="9" t="s">
        <v>520</v>
      </c>
      <c r="C168" s="9" t="s">
        <v>36</v>
      </c>
      <c r="D168" s="9" t="s">
        <v>26</v>
      </c>
      <c r="E168" s="9" t="s">
        <v>628</v>
      </c>
      <c r="F168" s="9" t="s">
        <v>26</v>
      </c>
      <c r="G168" s="9" t="s">
        <v>1602</v>
      </c>
      <c r="H168" s="9" t="s">
        <v>611</v>
      </c>
      <c r="I168" s="10" t="s">
        <v>612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18625870.010000002</v>
      </c>
      <c r="S168" s="9" t="s">
        <v>629</v>
      </c>
      <c r="T168" s="45">
        <f t="shared" si="3"/>
        <v>0</v>
      </c>
    </row>
    <row r="169" spans="1:20" x14ac:dyDescent="0.25">
      <c r="A169" s="4" t="s">
        <v>683</v>
      </c>
      <c r="B169" s="9" t="s">
        <v>604</v>
      </c>
      <c r="C169" s="9" t="s">
        <v>24</v>
      </c>
      <c r="D169" s="9" t="s">
        <v>676</v>
      </c>
      <c r="E169" s="9" t="s">
        <v>26</v>
      </c>
      <c r="F169" s="9" t="s">
        <v>677</v>
      </c>
      <c r="G169" s="9" t="s">
        <v>26</v>
      </c>
      <c r="H169" s="9" t="s">
        <v>611</v>
      </c>
      <c r="I169" s="10" t="s">
        <v>612</v>
      </c>
      <c r="J169" s="10">
        <v>597805128.30999994</v>
      </c>
      <c r="K169" s="10">
        <v>597805128.30999994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9" t="s">
        <v>26</v>
      </c>
      <c r="T169" s="45">
        <f t="shared" si="3"/>
        <v>0</v>
      </c>
    </row>
    <row r="170" spans="1:20" x14ac:dyDescent="0.25">
      <c r="A170" s="4" t="s">
        <v>688</v>
      </c>
      <c r="B170" s="9" t="s">
        <v>604</v>
      </c>
      <c r="C170" s="9" t="s">
        <v>24</v>
      </c>
      <c r="D170" s="9" t="s">
        <v>679</v>
      </c>
      <c r="E170" s="9" t="s">
        <v>26</v>
      </c>
      <c r="F170" s="9" t="s">
        <v>680</v>
      </c>
      <c r="G170" s="9" t="s">
        <v>26</v>
      </c>
      <c r="H170" s="9" t="s">
        <v>681</v>
      </c>
      <c r="I170" s="10" t="s">
        <v>682</v>
      </c>
      <c r="J170" s="10">
        <f>+M170+L170</f>
        <v>215194306.85999998</v>
      </c>
      <c r="K170" s="10">
        <v>0</v>
      </c>
      <c r="L170" s="10">
        <v>192137773.97999999</v>
      </c>
      <c r="M170" s="10">
        <v>23056532.879999999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9" t="s">
        <v>26</v>
      </c>
      <c r="T170" s="45">
        <f t="shared" si="3"/>
        <v>230.5653288</v>
      </c>
    </row>
    <row r="171" spans="1:20" x14ac:dyDescent="0.25">
      <c r="A171" s="4" t="s">
        <v>782</v>
      </c>
      <c r="B171" s="9" t="s">
        <v>643</v>
      </c>
      <c r="C171" s="9" t="s">
        <v>36</v>
      </c>
      <c r="D171" s="9" t="s">
        <v>26</v>
      </c>
      <c r="E171" s="9" t="s">
        <v>707</v>
      </c>
      <c r="F171" s="9" t="s">
        <v>26</v>
      </c>
      <c r="G171" s="9" t="s">
        <v>679</v>
      </c>
      <c r="H171" s="9" t="s">
        <v>681</v>
      </c>
      <c r="I171" s="10" t="s">
        <v>682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17292399.640000001</v>
      </c>
      <c r="S171" s="9" t="s">
        <v>708</v>
      </c>
      <c r="T171" s="45">
        <f t="shared" si="3"/>
        <v>0</v>
      </c>
    </row>
    <row r="172" spans="1:20" x14ac:dyDescent="0.25">
      <c r="A172" s="4" t="s">
        <v>1164</v>
      </c>
      <c r="B172" s="9" t="s">
        <v>1116</v>
      </c>
      <c r="C172" s="9" t="s">
        <v>24</v>
      </c>
      <c r="D172" s="9" t="s">
        <v>1342</v>
      </c>
      <c r="E172" s="9" t="s">
        <v>26</v>
      </c>
      <c r="F172" s="9" t="s">
        <v>1343</v>
      </c>
      <c r="G172" s="9" t="s">
        <v>26</v>
      </c>
      <c r="H172" s="9" t="s">
        <v>681</v>
      </c>
      <c r="I172" s="10" t="s">
        <v>682</v>
      </c>
      <c r="J172" s="10">
        <v>278656876.00999999</v>
      </c>
      <c r="K172" s="10">
        <v>103949999.44</v>
      </c>
      <c r="L172" s="10">
        <v>155988282.65000001</v>
      </c>
      <c r="M172" s="10">
        <v>18718593.91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9" t="s">
        <v>26</v>
      </c>
      <c r="T172" s="45">
        <f t="shared" si="3"/>
        <v>187.18593910000001</v>
      </c>
    </row>
    <row r="173" spans="1:20" x14ac:dyDescent="0.25">
      <c r="A173" s="4" t="s">
        <v>1389</v>
      </c>
      <c r="B173" s="9" t="s">
        <v>1254</v>
      </c>
      <c r="C173" s="9" t="s">
        <v>36</v>
      </c>
      <c r="D173" s="9" t="s">
        <v>26</v>
      </c>
      <c r="E173" s="9" t="s">
        <v>1378</v>
      </c>
      <c r="F173" s="9" t="s">
        <v>26</v>
      </c>
      <c r="G173" s="9" t="s">
        <v>1342</v>
      </c>
      <c r="H173" s="9" t="s">
        <v>681</v>
      </c>
      <c r="I173" s="10" t="s">
        <v>682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14038945.439999999</v>
      </c>
      <c r="S173" s="9" t="s">
        <v>1379</v>
      </c>
      <c r="T173" s="45">
        <f t="shared" si="3"/>
        <v>0</v>
      </c>
    </row>
    <row r="174" spans="1:20" x14ac:dyDescent="0.25">
      <c r="A174" s="4" t="s">
        <v>583</v>
      </c>
      <c r="B174" s="9" t="s">
        <v>520</v>
      </c>
      <c r="C174" s="9" t="s">
        <v>24</v>
      </c>
      <c r="D174" s="9" t="s">
        <v>532</v>
      </c>
      <c r="E174" s="9" t="s">
        <v>26</v>
      </c>
      <c r="F174" s="9" t="s">
        <v>533</v>
      </c>
      <c r="G174" s="9" t="s">
        <v>26</v>
      </c>
      <c r="H174" s="9" t="s">
        <v>534</v>
      </c>
      <c r="I174" s="10" t="s">
        <v>535</v>
      </c>
      <c r="J174" s="10">
        <v>64800000</v>
      </c>
      <c r="K174" s="10">
        <v>64800000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9" t="s">
        <v>26</v>
      </c>
      <c r="T174" s="45">
        <f t="shared" si="3"/>
        <v>0</v>
      </c>
    </row>
    <row r="175" spans="1:20" x14ac:dyDescent="0.25">
      <c r="A175" s="4" t="s">
        <v>804</v>
      </c>
      <c r="B175" s="9" t="s">
        <v>731</v>
      </c>
      <c r="C175" s="9" t="s">
        <v>24</v>
      </c>
      <c r="D175" s="9" t="s">
        <v>861</v>
      </c>
      <c r="E175" s="9" t="s">
        <v>26</v>
      </c>
      <c r="F175" s="9" t="s">
        <v>862</v>
      </c>
      <c r="G175" s="9" t="s">
        <v>26</v>
      </c>
      <c r="H175" s="9" t="s">
        <v>534</v>
      </c>
      <c r="I175" s="10" t="s">
        <v>535</v>
      </c>
      <c r="J175" s="10">
        <v>54560000</v>
      </c>
      <c r="K175" s="10">
        <v>54560000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9" t="s">
        <v>26</v>
      </c>
      <c r="T175" s="45">
        <f t="shared" si="3"/>
        <v>0</v>
      </c>
    </row>
    <row r="176" spans="1:20" x14ac:dyDescent="0.25">
      <c r="A176" s="4" t="s">
        <v>327</v>
      </c>
      <c r="B176" s="9" t="s">
        <v>218</v>
      </c>
      <c r="C176" s="9" t="s">
        <v>24</v>
      </c>
      <c r="D176" s="9" t="s">
        <v>235</v>
      </c>
      <c r="E176" s="9" t="s">
        <v>26</v>
      </c>
      <c r="F176" s="9" t="s">
        <v>236</v>
      </c>
      <c r="G176" s="9" t="s">
        <v>26</v>
      </c>
      <c r="H176" s="9" t="s">
        <v>237</v>
      </c>
      <c r="I176" s="10" t="s">
        <v>238</v>
      </c>
      <c r="J176" s="10">
        <v>23342592</v>
      </c>
      <c r="K176" s="10">
        <v>0</v>
      </c>
      <c r="L176" s="10">
        <v>20841600</v>
      </c>
      <c r="M176" s="10">
        <v>2500992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9" t="s">
        <v>26</v>
      </c>
      <c r="T176" s="45">
        <f t="shared" si="3"/>
        <v>25.009920000000001</v>
      </c>
    </row>
    <row r="177" spans="1:20" x14ac:dyDescent="0.25">
      <c r="A177" s="4" t="s">
        <v>571</v>
      </c>
      <c r="B177" s="9" t="s">
        <v>435</v>
      </c>
      <c r="C177" s="9" t="s">
        <v>36</v>
      </c>
      <c r="D177" s="9" t="s">
        <v>26</v>
      </c>
      <c r="E177" s="9" t="s">
        <v>268</v>
      </c>
      <c r="F177" s="9" t="s">
        <v>26</v>
      </c>
      <c r="G177" s="9" t="s">
        <v>235</v>
      </c>
      <c r="H177" s="9" t="s">
        <v>237</v>
      </c>
      <c r="I177" s="10" t="s">
        <v>238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1875744</v>
      </c>
      <c r="S177" s="9" t="s">
        <v>269</v>
      </c>
      <c r="T177" s="45">
        <f t="shared" si="3"/>
        <v>0</v>
      </c>
    </row>
    <row r="178" spans="1:20" x14ac:dyDescent="0.25">
      <c r="A178" s="4" t="s">
        <v>584</v>
      </c>
      <c r="B178" s="9" t="s">
        <v>520</v>
      </c>
      <c r="C178" s="9" t="s">
        <v>24</v>
      </c>
      <c r="D178" s="9" t="s">
        <v>547</v>
      </c>
      <c r="E178" s="9" t="s">
        <v>26</v>
      </c>
      <c r="F178" s="9" t="s">
        <v>548</v>
      </c>
      <c r="G178" s="9" t="s">
        <v>26</v>
      </c>
      <c r="H178" s="9" t="s">
        <v>549</v>
      </c>
      <c r="I178" s="10" t="s">
        <v>550</v>
      </c>
      <c r="J178" s="10">
        <v>559299791.67999995</v>
      </c>
      <c r="K178" s="10">
        <v>0</v>
      </c>
      <c r="L178" s="10">
        <v>499374814</v>
      </c>
      <c r="M178" s="10">
        <v>59924977.68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9" t="s">
        <v>26</v>
      </c>
      <c r="T178" s="45">
        <f t="shared" si="3"/>
        <v>599.24977679999995</v>
      </c>
    </row>
    <row r="179" spans="1:20" x14ac:dyDescent="0.25">
      <c r="A179" s="4" t="s">
        <v>642</v>
      </c>
      <c r="B179" s="9" t="s">
        <v>520</v>
      </c>
      <c r="C179" s="9" t="s">
        <v>36</v>
      </c>
      <c r="D179" s="9" t="s">
        <v>26</v>
      </c>
      <c r="E179" s="9" t="s">
        <v>566</v>
      </c>
      <c r="F179" s="9" t="s">
        <v>26</v>
      </c>
      <c r="G179" s="9" t="s">
        <v>547</v>
      </c>
      <c r="H179" s="9" t="s">
        <v>549</v>
      </c>
      <c r="I179" s="10" t="s">
        <v>550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44943733.259999998</v>
      </c>
      <c r="S179" s="9" t="s">
        <v>567</v>
      </c>
      <c r="T179" s="45">
        <f t="shared" si="3"/>
        <v>0</v>
      </c>
    </row>
    <row r="180" spans="1:20" x14ac:dyDescent="0.25">
      <c r="A180" s="4" t="s">
        <v>721</v>
      </c>
      <c r="B180" s="9" t="s">
        <v>643</v>
      </c>
      <c r="C180" s="9" t="s">
        <v>24</v>
      </c>
      <c r="D180" s="9" t="s">
        <v>663</v>
      </c>
      <c r="E180" s="9" t="s">
        <v>26</v>
      </c>
      <c r="F180" s="9" t="s">
        <v>664</v>
      </c>
      <c r="G180" s="9" t="s">
        <v>26</v>
      </c>
      <c r="H180" s="9" t="s">
        <v>665</v>
      </c>
      <c r="I180" s="10" t="s">
        <v>666</v>
      </c>
      <c r="J180" s="10">
        <v>59074400</v>
      </c>
      <c r="K180" s="10">
        <v>0</v>
      </c>
      <c r="L180" s="10">
        <v>52745000</v>
      </c>
      <c r="M180" s="10">
        <v>6329400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9" t="s">
        <v>26</v>
      </c>
      <c r="T180" s="45">
        <f t="shared" si="3"/>
        <v>63.293999999999997</v>
      </c>
    </row>
    <row r="181" spans="1:20" x14ac:dyDescent="0.25">
      <c r="A181" s="4" t="s">
        <v>777</v>
      </c>
      <c r="B181" s="9" t="s">
        <v>643</v>
      </c>
      <c r="C181" s="9" t="s">
        <v>36</v>
      </c>
      <c r="D181" s="9" t="s">
        <v>26</v>
      </c>
      <c r="E181" s="9" t="s">
        <v>701</v>
      </c>
      <c r="F181" s="9" t="s">
        <v>26</v>
      </c>
      <c r="G181" s="9" t="s">
        <v>663</v>
      </c>
      <c r="H181" s="9" t="s">
        <v>665</v>
      </c>
      <c r="I181" s="10" t="s">
        <v>666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4747050</v>
      </c>
      <c r="S181" s="9" t="s">
        <v>702</v>
      </c>
      <c r="T181" s="45">
        <f t="shared" si="3"/>
        <v>0</v>
      </c>
    </row>
    <row r="182" spans="1:20" x14ac:dyDescent="0.25">
      <c r="A182" s="4" t="s">
        <v>1071</v>
      </c>
      <c r="B182" s="9" t="s">
        <v>1068</v>
      </c>
      <c r="C182" s="9" t="s">
        <v>24</v>
      </c>
      <c r="D182" s="9" t="s">
        <v>1276</v>
      </c>
      <c r="E182" s="9" t="s">
        <v>26</v>
      </c>
      <c r="F182" s="9" t="s">
        <v>1277</v>
      </c>
      <c r="G182" s="9" t="s">
        <v>26</v>
      </c>
      <c r="H182" s="9" t="s">
        <v>665</v>
      </c>
      <c r="I182" s="10" t="s">
        <v>666</v>
      </c>
      <c r="J182" s="10">
        <v>168458080</v>
      </c>
      <c r="K182" s="10">
        <v>0</v>
      </c>
      <c r="L182" s="10">
        <v>150409000</v>
      </c>
      <c r="M182" s="10">
        <v>18049080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9" t="s">
        <v>26</v>
      </c>
      <c r="T182" s="45">
        <f t="shared" si="3"/>
        <v>180.49080000000001</v>
      </c>
    </row>
    <row r="183" spans="1:20" x14ac:dyDescent="0.25">
      <c r="A183" s="4" t="s">
        <v>1341</v>
      </c>
      <c r="B183" s="9" t="s">
        <v>1254</v>
      </c>
      <c r="C183" s="9" t="s">
        <v>36</v>
      </c>
      <c r="D183" s="9" t="s">
        <v>26</v>
      </c>
      <c r="E183" s="9" t="s">
        <v>1363</v>
      </c>
      <c r="F183" s="9" t="s">
        <v>26</v>
      </c>
      <c r="G183" s="9" t="s">
        <v>1276</v>
      </c>
      <c r="H183" s="9" t="s">
        <v>665</v>
      </c>
      <c r="I183" s="10" t="s">
        <v>666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13536810</v>
      </c>
      <c r="S183" s="9" t="s">
        <v>1364</v>
      </c>
      <c r="T183" s="45">
        <f t="shared" si="3"/>
        <v>0</v>
      </c>
    </row>
    <row r="184" spans="1:20" x14ac:dyDescent="0.25">
      <c r="A184" s="4" t="s">
        <v>264</v>
      </c>
      <c r="B184" s="9" t="s">
        <v>134</v>
      </c>
      <c r="C184" s="9" t="s">
        <v>24</v>
      </c>
      <c r="D184" s="9" t="s">
        <v>135</v>
      </c>
      <c r="E184" s="9" t="s">
        <v>26</v>
      </c>
      <c r="F184" s="9" t="s">
        <v>136</v>
      </c>
      <c r="G184" s="9" t="s">
        <v>26</v>
      </c>
      <c r="H184" s="9" t="s">
        <v>137</v>
      </c>
      <c r="I184" s="10" t="s">
        <v>138</v>
      </c>
      <c r="J184" s="10">
        <v>18687500</v>
      </c>
      <c r="K184" s="10">
        <v>18687500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9" t="s">
        <v>26</v>
      </c>
      <c r="T184" s="45">
        <f t="shared" si="3"/>
        <v>0</v>
      </c>
    </row>
    <row r="185" spans="1:20" x14ac:dyDescent="0.25">
      <c r="A185" s="4" t="s">
        <v>724</v>
      </c>
      <c r="B185" s="9" t="s">
        <v>643</v>
      </c>
      <c r="C185" s="9" t="s">
        <v>24</v>
      </c>
      <c r="D185" s="9" t="s">
        <v>654</v>
      </c>
      <c r="E185" s="9" t="s">
        <v>26</v>
      </c>
      <c r="F185" s="9" t="s">
        <v>655</v>
      </c>
      <c r="G185" s="9" t="s">
        <v>26</v>
      </c>
      <c r="H185" s="9" t="s">
        <v>137</v>
      </c>
      <c r="I185" s="10" t="s">
        <v>138</v>
      </c>
      <c r="J185" s="10">
        <v>35100000</v>
      </c>
      <c r="K185" s="10">
        <v>35100000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9" t="s">
        <v>26</v>
      </c>
      <c r="T185" s="45">
        <f t="shared" si="3"/>
        <v>0</v>
      </c>
    </row>
    <row r="186" spans="1:20" x14ac:dyDescent="0.25">
      <c r="A186" s="4" t="s">
        <v>909</v>
      </c>
      <c r="B186" s="9" t="s">
        <v>847</v>
      </c>
      <c r="C186" s="9" t="s">
        <v>24</v>
      </c>
      <c r="D186" s="9" t="s">
        <v>854</v>
      </c>
      <c r="E186" s="9" t="s">
        <v>26</v>
      </c>
      <c r="F186" s="9" t="s">
        <v>855</v>
      </c>
      <c r="G186" s="9" t="s">
        <v>26</v>
      </c>
      <c r="H186" s="9" t="s">
        <v>137</v>
      </c>
      <c r="I186" s="10" t="s">
        <v>138</v>
      </c>
      <c r="J186" s="10">
        <v>28080000</v>
      </c>
      <c r="K186" s="10">
        <v>28080000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9" t="s">
        <v>26</v>
      </c>
      <c r="T186" s="45">
        <f t="shared" si="3"/>
        <v>0</v>
      </c>
    </row>
    <row r="187" spans="1:20" x14ac:dyDescent="0.25">
      <c r="A187" s="4" t="s">
        <v>1167</v>
      </c>
      <c r="B187" s="9" t="s">
        <v>1116</v>
      </c>
      <c r="C187" s="9" t="s">
        <v>24</v>
      </c>
      <c r="D187" s="9" t="s">
        <v>1125</v>
      </c>
      <c r="E187" s="9" t="s">
        <v>26</v>
      </c>
      <c r="F187" s="9" t="s">
        <v>1126</v>
      </c>
      <c r="G187" s="9" t="s">
        <v>26</v>
      </c>
      <c r="H187" s="9" t="s">
        <v>137</v>
      </c>
      <c r="I187" s="10" t="s">
        <v>138</v>
      </c>
      <c r="J187" s="10">
        <v>35100000</v>
      </c>
      <c r="K187" s="10">
        <v>35100000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9" t="s">
        <v>26</v>
      </c>
      <c r="T187" s="45">
        <f t="shared" si="3"/>
        <v>0</v>
      </c>
    </row>
    <row r="188" spans="1:20" x14ac:dyDescent="0.25">
      <c r="A188" s="4" t="s">
        <v>509</v>
      </c>
      <c r="B188" s="9" t="s">
        <v>435</v>
      </c>
      <c r="C188" s="9" t="s">
        <v>24</v>
      </c>
      <c r="D188" s="9" t="s">
        <v>484</v>
      </c>
      <c r="E188" s="9" t="s">
        <v>26</v>
      </c>
      <c r="F188" s="9" t="s">
        <v>485</v>
      </c>
      <c r="G188" s="9" t="s">
        <v>26</v>
      </c>
      <c r="H188" s="9" t="s">
        <v>486</v>
      </c>
      <c r="I188" s="10" t="s">
        <v>487</v>
      </c>
      <c r="J188" s="10">
        <v>22256640</v>
      </c>
      <c r="K188" s="10">
        <v>0</v>
      </c>
      <c r="L188" s="10">
        <v>19872000</v>
      </c>
      <c r="M188" s="10">
        <v>2384640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9" t="s">
        <v>26</v>
      </c>
      <c r="T188" s="45">
        <f t="shared" si="3"/>
        <v>23.846399999999999</v>
      </c>
    </row>
    <row r="189" spans="1:20" x14ac:dyDescent="0.25">
      <c r="A189" s="4" t="s">
        <v>541</v>
      </c>
      <c r="B189" s="9" t="s">
        <v>435</v>
      </c>
      <c r="C189" s="9" t="s">
        <v>36</v>
      </c>
      <c r="D189" s="9" t="s">
        <v>26</v>
      </c>
      <c r="E189" s="9" t="s">
        <v>506</v>
      </c>
      <c r="F189" s="9" t="s">
        <v>26</v>
      </c>
      <c r="G189" s="9" t="s">
        <v>484</v>
      </c>
      <c r="H189" s="9" t="s">
        <v>486</v>
      </c>
      <c r="I189" s="10" t="s">
        <v>487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1788480</v>
      </c>
      <c r="S189" s="9" t="s">
        <v>507</v>
      </c>
      <c r="T189" s="45">
        <f t="shared" si="3"/>
        <v>0</v>
      </c>
    </row>
    <row r="190" spans="1:20" x14ac:dyDescent="0.25">
      <c r="A190" s="4" t="s">
        <v>1102</v>
      </c>
      <c r="B190" s="9" t="s">
        <v>1075</v>
      </c>
      <c r="C190" s="9" t="s">
        <v>24</v>
      </c>
      <c r="D190" s="9" t="s">
        <v>1154</v>
      </c>
      <c r="E190" s="9" t="s">
        <v>26</v>
      </c>
      <c r="F190" s="9" t="s">
        <v>1155</v>
      </c>
      <c r="G190" s="9" t="s">
        <v>26</v>
      </c>
      <c r="H190" s="9" t="s">
        <v>1156</v>
      </c>
      <c r="I190" s="10" t="s">
        <v>1157</v>
      </c>
      <c r="J190" s="10">
        <v>482824708.04000002</v>
      </c>
      <c r="K190" s="10">
        <v>0</v>
      </c>
      <c r="L190" s="10">
        <v>431093489.31999999</v>
      </c>
      <c r="M190" s="10">
        <v>51731218.710000001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9" t="s">
        <v>26</v>
      </c>
      <c r="T190" s="45">
        <f t="shared" si="3"/>
        <v>517.31218709999996</v>
      </c>
    </row>
    <row r="191" spans="1:20" x14ac:dyDescent="0.25">
      <c r="A191" s="4" t="s">
        <v>1105</v>
      </c>
      <c r="B191" s="9" t="s">
        <v>1075</v>
      </c>
      <c r="C191" s="9" t="s">
        <v>24</v>
      </c>
      <c r="D191" s="9" t="s">
        <v>1325</v>
      </c>
      <c r="E191" s="9" t="s">
        <v>26</v>
      </c>
      <c r="F191" s="9" t="s">
        <v>1326</v>
      </c>
      <c r="G191" s="9" t="s">
        <v>26</v>
      </c>
      <c r="H191" s="9" t="s">
        <v>1156</v>
      </c>
      <c r="I191" s="10" t="s">
        <v>1157</v>
      </c>
      <c r="J191" s="10">
        <v>263759550.21000001</v>
      </c>
      <c r="K191" s="10">
        <v>0</v>
      </c>
      <c r="L191" s="10">
        <v>235499598.40000001</v>
      </c>
      <c r="M191" s="10">
        <v>28259951.809999999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9" t="s">
        <v>26</v>
      </c>
      <c r="T191" s="45">
        <f t="shared" si="3"/>
        <v>282.59951810000001</v>
      </c>
    </row>
    <row r="192" spans="1:20" x14ac:dyDescent="0.25">
      <c r="A192" s="4" t="s">
        <v>1411</v>
      </c>
      <c r="B192" s="9" t="s">
        <v>1254</v>
      </c>
      <c r="C192" s="9" t="s">
        <v>36</v>
      </c>
      <c r="D192" s="9" t="s">
        <v>26</v>
      </c>
      <c r="E192" s="9" t="s">
        <v>1387</v>
      </c>
      <c r="F192" s="9" t="s">
        <v>26</v>
      </c>
      <c r="G192" s="9" t="s">
        <v>1325</v>
      </c>
      <c r="H192" s="9" t="s">
        <v>1156</v>
      </c>
      <c r="I192" s="10" t="s">
        <v>1157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21194963.859999999</v>
      </c>
      <c r="S192" s="9" t="s">
        <v>1388</v>
      </c>
      <c r="T192" s="45">
        <f t="shared" si="3"/>
        <v>0</v>
      </c>
    </row>
    <row r="193" spans="1:61" x14ac:dyDescent="0.25">
      <c r="A193" s="4" t="s">
        <v>1541</v>
      </c>
      <c r="B193" s="9" t="s">
        <v>1526</v>
      </c>
      <c r="C193" s="9" t="s">
        <v>36</v>
      </c>
      <c r="D193" s="9" t="s">
        <v>26</v>
      </c>
      <c r="E193" s="9" t="s">
        <v>1186</v>
      </c>
      <c r="F193" s="9" t="s">
        <v>26</v>
      </c>
      <c r="G193" s="9" t="s">
        <v>1154</v>
      </c>
      <c r="H193" s="9" t="s">
        <v>1156</v>
      </c>
      <c r="I193" s="10" t="s">
        <v>1157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38798414.039999999</v>
      </c>
      <c r="S193" s="9" t="s">
        <v>1187</v>
      </c>
      <c r="T193" s="45">
        <f t="shared" si="3"/>
        <v>0</v>
      </c>
    </row>
    <row r="194" spans="1:61" x14ac:dyDescent="0.25">
      <c r="A194" s="4" t="s">
        <v>149</v>
      </c>
      <c r="B194" s="4" t="s">
        <v>23</v>
      </c>
      <c r="C194" s="4" t="s">
        <v>24</v>
      </c>
      <c r="D194" s="4" t="s">
        <v>1614</v>
      </c>
      <c r="E194" s="4"/>
      <c r="F194" s="4" t="s">
        <v>1615</v>
      </c>
      <c r="G194" s="4"/>
      <c r="H194" s="4" t="s">
        <v>1616</v>
      </c>
      <c r="I194" s="12" t="s">
        <v>1469</v>
      </c>
      <c r="J194" s="13">
        <f>+M194+L194</f>
        <v>4811545.0880000005</v>
      </c>
      <c r="K194" s="13">
        <v>0</v>
      </c>
      <c r="L194" s="13">
        <v>4296022.4000000004</v>
      </c>
      <c r="M194" s="13">
        <f>+L194*12%</f>
        <v>515522.68800000002</v>
      </c>
      <c r="N194" s="13">
        <v>0</v>
      </c>
      <c r="O194" s="13">
        <v>0</v>
      </c>
      <c r="P194" s="13">
        <v>0</v>
      </c>
      <c r="Q194" s="13">
        <v>0</v>
      </c>
      <c r="R194" s="13">
        <v>386642.02</v>
      </c>
      <c r="S194" s="4" t="s">
        <v>1651</v>
      </c>
      <c r="T194" s="45">
        <f t="shared" si="3"/>
        <v>5.1552268799999998</v>
      </c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</row>
    <row r="195" spans="1:61" x14ac:dyDescent="0.25">
      <c r="A195" s="4" t="s">
        <v>1484</v>
      </c>
      <c r="B195" s="9" t="s">
        <v>1447</v>
      </c>
      <c r="C195" s="9" t="s">
        <v>24</v>
      </c>
      <c r="D195" s="9" t="s">
        <v>1466</v>
      </c>
      <c r="E195" s="9" t="s">
        <v>26</v>
      </c>
      <c r="F195" s="9" t="s">
        <v>1467</v>
      </c>
      <c r="G195" s="9" t="s">
        <v>26</v>
      </c>
      <c r="H195" s="9" t="s">
        <v>1468</v>
      </c>
      <c r="I195" s="10" t="s">
        <v>1469</v>
      </c>
      <c r="J195" s="10">
        <v>78569997.480000004</v>
      </c>
      <c r="K195" s="10">
        <v>0</v>
      </c>
      <c r="L195" s="10">
        <v>70151783.459999993</v>
      </c>
      <c r="M195" s="10">
        <v>8418214.0099999998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9" t="s">
        <v>26</v>
      </c>
      <c r="T195" s="45">
        <f t="shared" si="3"/>
        <v>84.182140099999998</v>
      </c>
    </row>
    <row r="196" spans="1:61" x14ac:dyDescent="0.25">
      <c r="A196" s="4" t="s">
        <v>1495</v>
      </c>
      <c r="B196" s="9" t="s">
        <v>1447</v>
      </c>
      <c r="C196" s="9" t="s">
        <v>36</v>
      </c>
      <c r="D196" s="9" t="s">
        <v>26</v>
      </c>
      <c r="E196" s="9" t="s">
        <v>1502</v>
      </c>
      <c r="F196" s="9" t="s">
        <v>26</v>
      </c>
      <c r="G196" s="9" t="s">
        <v>1466</v>
      </c>
      <c r="H196" s="9" t="s">
        <v>1468</v>
      </c>
      <c r="I196" s="10" t="s">
        <v>1469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6313660.5099999998</v>
      </c>
      <c r="S196" s="9" t="s">
        <v>1503</v>
      </c>
      <c r="T196" s="45">
        <f t="shared" si="3"/>
        <v>0</v>
      </c>
    </row>
    <row r="197" spans="1:61" x14ac:dyDescent="0.25">
      <c r="A197" s="4" t="s">
        <v>91</v>
      </c>
      <c r="B197" s="4" t="s">
        <v>1617</v>
      </c>
      <c r="C197" s="4" t="s">
        <v>36</v>
      </c>
      <c r="D197" s="4"/>
      <c r="E197" s="4" t="s">
        <v>1625</v>
      </c>
      <c r="F197" s="4" t="s">
        <v>1626</v>
      </c>
      <c r="G197" s="4"/>
      <c r="H197" s="4" t="s">
        <v>245</v>
      </c>
      <c r="I197" s="12" t="s">
        <v>246</v>
      </c>
      <c r="J197" s="13">
        <f>+M197+L197+K197</f>
        <v>-15247465.060799999</v>
      </c>
      <c r="K197" s="13"/>
      <c r="L197" s="13">
        <v>-13613808.09</v>
      </c>
      <c r="M197" s="13">
        <f>+L197*12%</f>
        <v>-1633656.9708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39"/>
      <c r="T197" s="45">
        <f t="shared" si="3"/>
        <v>-16.336569707999999</v>
      </c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</row>
    <row r="198" spans="1:61" x14ac:dyDescent="0.25">
      <c r="A198" s="4" t="s">
        <v>152</v>
      </c>
      <c r="B198" s="4" t="s">
        <v>23</v>
      </c>
      <c r="C198" s="4" t="s">
        <v>36</v>
      </c>
      <c r="D198" s="4"/>
      <c r="E198" s="4"/>
      <c r="F198" s="4" t="s">
        <v>1628</v>
      </c>
      <c r="G198" s="4" t="s">
        <v>1627</v>
      </c>
      <c r="H198" s="4" t="s">
        <v>245</v>
      </c>
      <c r="I198" s="12" t="s">
        <v>246</v>
      </c>
      <c r="J198" s="13">
        <f>+M198+L198+K198</f>
        <v>0</v>
      </c>
      <c r="K198" s="13">
        <v>0</v>
      </c>
      <c r="L198" s="13">
        <v>0</v>
      </c>
      <c r="M198" s="13">
        <f>+L198*12%</f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3703213.38</v>
      </c>
      <c r="S198" s="4" t="s">
        <v>1629</v>
      </c>
      <c r="T198" s="45">
        <f t="shared" si="3"/>
        <v>0</v>
      </c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</row>
    <row r="199" spans="1:61" x14ac:dyDescent="0.25">
      <c r="A199" s="4" t="s">
        <v>164</v>
      </c>
      <c r="B199" s="4" t="s">
        <v>23</v>
      </c>
      <c r="C199" s="4" t="s">
        <v>24</v>
      </c>
      <c r="D199" s="4" t="s">
        <v>1627</v>
      </c>
      <c r="E199" s="4"/>
      <c r="F199" s="4" t="s">
        <v>1628</v>
      </c>
      <c r="G199" s="4"/>
      <c r="H199" s="4" t="s">
        <v>245</v>
      </c>
      <c r="I199" s="12" t="s">
        <v>246</v>
      </c>
      <c r="J199" s="13">
        <f>+M199+L199+K199</f>
        <v>88756833.358400002</v>
      </c>
      <c r="K199" s="13">
        <v>42672400.200000003</v>
      </c>
      <c r="L199" s="13">
        <v>41146815.32</v>
      </c>
      <c r="M199" s="13">
        <f>+L199*12%</f>
        <v>4937617.8383999998</v>
      </c>
      <c r="N199" s="13">
        <v>0</v>
      </c>
      <c r="O199" s="13">
        <v>0</v>
      </c>
      <c r="P199" s="13">
        <v>0</v>
      </c>
      <c r="Q199" s="13">
        <v>0</v>
      </c>
      <c r="R199" s="13">
        <v>0</v>
      </c>
      <c r="S199" s="39"/>
      <c r="T199" s="45">
        <f t="shared" si="3"/>
        <v>49.376178383999999</v>
      </c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</row>
    <row r="200" spans="1:61" x14ac:dyDescent="0.25">
      <c r="A200" s="4" t="s">
        <v>328</v>
      </c>
      <c r="B200" s="9" t="s">
        <v>218</v>
      </c>
      <c r="C200" s="9" t="s">
        <v>24</v>
      </c>
      <c r="D200" s="9" t="s">
        <v>243</v>
      </c>
      <c r="E200" s="9" t="s">
        <v>26</v>
      </c>
      <c r="F200" s="9" t="s">
        <v>244</v>
      </c>
      <c r="G200" s="9" t="s">
        <v>26</v>
      </c>
      <c r="H200" s="9" t="s">
        <v>245</v>
      </c>
      <c r="I200" s="10" t="s">
        <v>246</v>
      </c>
      <c r="J200" s="10">
        <v>227566411.47999999</v>
      </c>
      <c r="K200" s="10">
        <v>75357750.599999994</v>
      </c>
      <c r="L200" s="10">
        <v>135900590.06999999</v>
      </c>
      <c r="M200" s="10">
        <v>16308070.800000001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9" t="s">
        <v>26</v>
      </c>
      <c r="T200" s="45">
        <f t="shared" si="3"/>
        <v>163.08070800000002</v>
      </c>
    </row>
    <row r="201" spans="1:61" x14ac:dyDescent="0.25">
      <c r="A201" s="4" t="s">
        <v>349</v>
      </c>
      <c r="B201" s="9" t="s">
        <v>271</v>
      </c>
      <c r="C201" s="9" t="s">
        <v>24</v>
      </c>
      <c r="D201" s="9" t="s">
        <v>318</v>
      </c>
      <c r="E201" s="9" t="s">
        <v>26</v>
      </c>
      <c r="F201" s="9" t="s">
        <v>319</v>
      </c>
      <c r="G201" s="9" t="s">
        <v>26</v>
      </c>
      <c r="H201" s="9" t="s">
        <v>245</v>
      </c>
      <c r="I201" s="10" t="s">
        <v>246</v>
      </c>
      <c r="J201" s="10">
        <v>75646499.400000006</v>
      </c>
      <c r="K201" s="10">
        <v>75646499.400000006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9" t="s">
        <v>26</v>
      </c>
      <c r="T201" s="45">
        <f t="shared" si="3"/>
        <v>0</v>
      </c>
    </row>
    <row r="202" spans="1:61" x14ac:dyDescent="0.25">
      <c r="A202" s="4" t="s">
        <v>510</v>
      </c>
      <c r="B202" s="9" t="s">
        <v>435</v>
      </c>
      <c r="C202" s="9" t="s">
        <v>24</v>
      </c>
      <c r="D202" s="9" t="s">
        <v>544</v>
      </c>
      <c r="E202" s="9" t="s">
        <v>26</v>
      </c>
      <c r="F202" s="9" t="s">
        <v>545</v>
      </c>
      <c r="G202" s="9" t="s">
        <v>26</v>
      </c>
      <c r="H202" s="9" t="s">
        <v>245</v>
      </c>
      <c r="I202" s="10" t="s">
        <v>246</v>
      </c>
      <c r="J202" s="10">
        <v>132322822.31999999</v>
      </c>
      <c r="K202" s="10">
        <v>75646499.400000006</v>
      </c>
      <c r="L202" s="10">
        <v>50603859.75</v>
      </c>
      <c r="M202" s="10">
        <v>6072463.1699999999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9" t="s">
        <v>26</v>
      </c>
      <c r="T202" s="45">
        <f t="shared" si="3"/>
        <v>60.724631699999996</v>
      </c>
    </row>
    <row r="203" spans="1:61" x14ac:dyDescent="0.25">
      <c r="A203" s="4" t="s">
        <v>551</v>
      </c>
      <c r="B203" s="9" t="s">
        <v>435</v>
      </c>
      <c r="C203" s="9" t="s">
        <v>36</v>
      </c>
      <c r="D203" s="9" t="s">
        <v>26</v>
      </c>
      <c r="E203" s="9" t="s">
        <v>265</v>
      </c>
      <c r="F203" s="9" t="s">
        <v>26</v>
      </c>
      <c r="G203" s="9" t="s">
        <v>243</v>
      </c>
      <c r="H203" s="9" t="s">
        <v>245</v>
      </c>
      <c r="I203" s="10" t="s">
        <v>246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12231053.109999999</v>
      </c>
      <c r="S203" s="9" t="s">
        <v>266</v>
      </c>
      <c r="T203" s="45">
        <f t="shared" si="3"/>
        <v>0</v>
      </c>
    </row>
    <row r="204" spans="1:61" x14ac:dyDescent="0.25">
      <c r="A204" s="4" t="s">
        <v>618</v>
      </c>
      <c r="B204" s="9" t="s">
        <v>520</v>
      </c>
      <c r="C204" s="9" t="s">
        <v>36</v>
      </c>
      <c r="D204" s="9" t="s">
        <v>26</v>
      </c>
      <c r="E204" s="9" t="s">
        <v>586</v>
      </c>
      <c r="F204" s="9" t="s">
        <v>587</v>
      </c>
      <c r="G204" s="9" t="s">
        <v>544</v>
      </c>
      <c r="H204" s="9" t="s">
        <v>245</v>
      </c>
      <c r="I204" s="10" t="s">
        <v>246</v>
      </c>
      <c r="J204" s="10">
        <v>-1004620.1</v>
      </c>
      <c r="K204" s="10">
        <v>0</v>
      </c>
      <c r="L204" s="10">
        <v>-896982.23</v>
      </c>
      <c r="M204" s="10">
        <v>-107637.87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9" t="s">
        <v>26</v>
      </c>
      <c r="T204" s="45">
        <f t="shared" si="3"/>
        <v>-1.0763787</v>
      </c>
    </row>
    <row r="205" spans="1:61" x14ac:dyDescent="0.25">
      <c r="A205" s="4" t="s">
        <v>621</v>
      </c>
      <c r="B205" s="9" t="s">
        <v>520</v>
      </c>
      <c r="C205" s="9" t="s">
        <v>36</v>
      </c>
      <c r="D205" s="9" t="s">
        <v>26</v>
      </c>
      <c r="E205" s="9" t="s">
        <v>589</v>
      </c>
      <c r="F205" s="9" t="s">
        <v>590</v>
      </c>
      <c r="G205" s="9" t="s">
        <v>544</v>
      </c>
      <c r="H205" s="9" t="s">
        <v>245</v>
      </c>
      <c r="I205" s="10" t="s">
        <v>246</v>
      </c>
      <c r="J205" s="10">
        <v>-560344.43999999994</v>
      </c>
      <c r="K205" s="10">
        <v>-560344.43999999994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9" t="s">
        <v>26</v>
      </c>
      <c r="T205" s="45">
        <f t="shared" si="3"/>
        <v>0</v>
      </c>
    </row>
    <row r="206" spans="1:61" x14ac:dyDescent="0.25">
      <c r="A206" s="4" t="s">
        <v>624</v>
      </c>
      <c r="B206" s="9" t="s">
        <v>520</v>
      </c>
      <c r="C206" s="9" t="s">
        <v>36</v>
      </c>
      <c r="D206" s="9" t="s">
        <v>26</v>
      </c>
      <c r="E206" s="9" t="s">
        <v>592</v>
      </c>
      <c r="F206" s="9" t="s">
        <v>593</v>
      </c>
      <c r="G206" s="9" t="s">
        <v>544</v>
      </c>
      <c r="H206" s="9" t="s">
        <v>245</v>
      </c>
      <c r="I206" s="10" t="s">
        <v>246</v>
      </c>
      <c r="J206" s="10">
        <v>-2060984.21</v>
      </c>
      <c r="K206" s="10">
        <v>0</v>
      </c>
      <c r="L206" s="10">
        <v>-1840164.47</v>
      </c>
      <c r="M206" s="10">
        <v>-220819.74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9" t="s">
        <v>26</v>
      </c>
      <c r="T206" s="45">
        <f t="shared" si="3"/>
        <v>-2.2081974</v>
      </c>
    </row>
    <row r="207" spans="1:61" x14ac:dyDescent="0.25">
      <c r="A207" s="4" t="s">
        <v>627</v>
      </c>
      <c r="B207" s="9" t="s">
        <v>520</v>
      </c>
      <c r="C207" s="9" t="s">
        <v>36</v>
      </c>
      <c r="D207" s="9" t="s">
        <v>26</v>
      </c>
      <c r="E207" s="9" t="s">
        <v>560</v>
      </c>
      <c r="F207" s="9" t="s">
        <v>26</v>
      </c>
      <c r="G207" s="9" t="s">
        <v>544</v>
      </c>
      <c r="H207" s="9" t="s">
        <v>245</v>
      </c>
      <c r="I207" s="10" t="s">
        <v>246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4554347.38</v>
      </c>
      <c r="S207" s="9" t="s">
        <v>561</v>
      </c>
      <c r="T207" s="45">
        <f t="shared" si="3"/>
        <v>0</v>
      </c>
    </row>
    <row r="208" spans="1:61" x14ac:dyDescent="0.25">
      <c r="A208" s="4" t="s">
        <v>894</v>
      </c>
      <c r="B208" s="9" t="s">
        <v>809</v>
      </c>
      <c r="C208" s="9" t="s">
        <v>24</v>
      </c>
      <c r="D208" s="9" t="s">
        <v>822</v>
      </c>
      <c r="E208" s="9" t="s">
        <v>26</v>
      </c>
      <c r="F208" s="9" t="s">
        <v>823</v>
      </c>
      <c r="G208" s="9" t="s">
        <v>26</v>
      </c>
      <c r="H208" s="9" t="s">
        <v>245</v>
      </c>
      <c r="I208" s="10" t="s">
        <v>246</v>
      </c>
      <c r="J208" s="10">
        <v>101790727.48999999</v>
      </c>
      <c r="K208" s="10">
        <v>50430999.600000001</v>
      </c>
      <c r="L208" s="10">
        <v>45856899.899999999</v>
      </c>
      <c r="M208" s="10">
        <v>5502827.9800000004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9" t="s">
        <v>26</v>
      </c>
      <c r="T208" s="45">
        <f t="shared" si="3"/>
        <v>55.028279800000007</v>
      </c>
    </row>
    <row r="209" spans="1:20" x14ac:dyDescent="0.25">
      <c r="A209" s="4" t="s">
        <v>913</v>
      </c>
      <c r="B209" s="9" t="s">
        <v>847</v>
      </c>
      <c r="C209" s="9" t="s">
        <v>24</v>
      </c>
      <c r="D209" s="9" t="s">
        <v>879</v>
      </c>
      <c r="E209" s="9" t="s">
        <v>26</v>
      </c>
      <c r="F209" s="9" t="s">
        <v>880</v>
      </c>
      <c r="G209" s="9" t="s">
        <v>26</v>
      </c>
      <c r="H209" s="9" t="s">
        <v>245</v>
      </c>
      <c r="I209" s="10" t="s">
        <v>246</v>
      </c>
      <c r="J209" s="10">
        <v>87284475.450000003</v>
      </c>
      <c r="K209" s="10">
        <v>87284475.450000003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9" t="s">
        <v>26</v>
      </c>
      <c r="T209" s="45">
        <f t="shared" si="3"/>
        <v>0</v>
      </c>
    </row>
    <row r="210" spans="1:20" x14ac:dyDescent="0.25">
      <c r="A210" s="4" t="s">
        <v>971</v>
      </c>
      <c r="B210" s="9" t="s">
        <v>914</v>
      </c>
      <c r="C210" s="9" t="s">
        <v>24</v>
      </c>
      <c r="D210" s="9" t="s">
        <v>1114</v>
      </c>
      <c r="E210" s="9" t="s">
        <v>26</v>
      </c>
      <c r="F210" s="9" t="s">
        <v>1305</v>
      </c>
      <c r="G210" s="9" t="s">
        <v>26</v>
      </c>
      <c r="H210" s="9" t="s">
        <v>245</v>
      </c>
      <c r="I210" s="10" t="s">
        <v>246</v>
      </c>
      <c r="J210" s="10">
        <v>150208696.36000001</v>
      </c>
      <c r="K210" s="10">
        <v>87284475.450000003</v>
      </c>
      <c r="L210" s="10">
        <v>56182340.100000001</v>
      </c>
      <c r="M210" s="10">
        <v>6741880.8099999996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9" t="s">
        <v>26</v>
      </c>
      <c r="T210" s="45">
        <f t="shared" si="3"/>
        <v>67.418808099999993</v>
      </c>
    </row>
    <row r="211" spans="1:20" x14ac:dyDescent="0.25">
      <c r="A211" s="4" t="s">
        <v>1003</v>
      </c>
      <c r="B211" s="9" t="s">
        <v>914</v>
      </c>
      <c r="C211" s="9" t="s">
        <v>36</v>
      </c>
      <c r="D211" s="9" t="s">
        <v>26</v>
      </c>
      <c r="E211" s="9" t="s">
        <v>832</v>
      </c>
      <c r="F211" s="9" t="s">
        <v>26</v>
      </c>
      <c r="G211" s="9" t="s">
        <v>822</v>
      </c>
      <c r="H211" s="9" t="s">
        <v>245</v>
      </c>
      <c r="I211" s="10" t="s">
        <v>246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4127120.99</v>
      </c>
      <c r="S211" s="9" t="s">
        <v>833</v>
      </c>
      <c r="T211" s="45">
        <f t="shared" si="3"/>
        <v>0</v>
      </c>
    </row>
    <row r="212" spans="1:20" x14ac:dyDescent="0.25">
      <c r="A212" s="4" t="s">
        <v>1130</v>
      </c>
      <c r="B212" s="9" t="s">
        <v>1075</v>
      </c>
      <c r="C212" s="9" t="s">
        <v>36</v>
      </c>
      <c r="D212" s="9" t="s">
        <v>26</v>
      </c>
      <c r="E212" s="9" t="s">
        <v>1109</v>
      </c>
      <c r="F212" s="9" t="s">
        <v>1110</v>
      </c>
      <c r="G212" s="9" t="s">
        <v>879</v>
      </c>
      <c r="H212" s="9" t="s">
        <v>245</v>
      </c>
      <c r="I212" s="10" t="s">
        <v>246</v>
      </c>
      <c r="J212" s="10">
        <v>-560344.43999999994</v>
      </c>
      <c r="K212" s="10">
        <v>-560344.43999999994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9" t="s">
        <v>26</v>
      </c>
      <c r="T212" s="45">
        <f t="shared" si="3"/>
        <v>0</v>
      </c>
    </row>
    <row r="213" spans="1:20" x14ac:dyDescent="0.25">
      <c r="A213" s="4" t="s">
        <v>1133</v>
      </c>
      <c r="B213" s="9" t="s">
        <v>1075</v>
      </c>
      <c r="C213" s="9" t="s">
        <v>36</v>
      </c>
      <c r="D213" s="9" t="s">
        <v>26</v>
      </c>
      <c r="E213" s="9" t="s">
        <v>1112</v>
      </c>
      <c r="F213" s="9" t="s">
        <v>1113</v>
      </c>
      <c r="G213" s="9" t="s">
        <v>1114</v>
      </c>
      <c r="H213" s="9" t="s">
        <v>245</v>
      </c>
      <c r="I213" s="10" t="s">
        <v>246</v>
      </c>
      <c r="J213" s="10">
        <v>-3001519.84</v>
      </c>
      <c r="K213" s="10">
        <v>0</v>
      </c>
      <c r="L213" s="10">
        <v>-2679928.4300000002</v>
      </c>
      <c r="M213" s="10">
        <v>-321591.40999999997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9" t="s">
        <v>26</v>
      </c>
      <c r="T213" s="45">
        <f t="shared" si="3"/>
        <v>-3.2159140999999996</v>
      </c>
    </row>
    <row r="214" spans="1:20" x14ac:dyDescent="0.25">
      <c r="A214" s="4" t="s">
        <v>1269</v>
      </c>
      <c r="B214" s="9" t="s">
        <v>1254</v>
      </c>
      <c r="C214" s="9" t="s">
        <v>24</v>
      </c>
      <c r="D214" s="9" t="s">
        <v>1307</v>
      </c>
      <c r="E214" s="9" t="s">
        <v>26</v>
      </c>
      <c r="F214" s="9" t="s">
        <v>1308</v>
      </c>
      <c r="G214" s="9" t="s">
        <v>26</v>
      </c>
      <c r="H214" s="9" t="s">
        <v>245</v>
      </c>
      <c r="I214" s="10" t="s">
        <v>246</v>
      </c>
      <c r="J214" s="10">
        <v>2382905984.1599998</v>
      </c>
      <c r="K214" s="10">
        <v>2382905984.1599998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9" t="s">
        <v>26</v>
      </c>
      <c r="T214" s="45">
        <f t="shared" si="3"/>
        <v>0</v>
      </c>
    </row>
    <row r="215" spans="1:20" x14ac:dyDescent="0.25">
      <c r="A215" s="4" t="s">
        <v>1272</v>
      </c>
      <c r="B215" s="9" t="s">
        <v>1254</v>
      </c>
      <c r="C215" s="9" t="s">
        <v>24</v>
      </c>
      <c r="D215" s="9" t="s">
        <v>1482</v>
      </c>
      <c r="E215" s="9" t="s">
        <v>26</v>
      </c>
      <c r="F215" s="9" t="s">
        <v>1483</v>
      </c>
      <c r="G215" s="9" t="s">
        <v>26</v>
      </c>
      <c r="H215" s="9" t="s">
        <v>245</v>
      </c>
      <c r="I215" s="10" t="s">
        <v>246</v>
      </c>
      <c r="J215" s="10">
        <v>165352158.94999999</v>
      </c>
      <c r="K215" s="10">
        <v>65948249.700000003</v>
      </c>
      <c r="L215" s="10">
        <v>88753490.400000006</v>
      </c>
      <c r="M215" s="10">
        <v>10650418.85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9" t="s">
        <v>26</v>
      </c>
      <c r="T215" s="45">
        <f t="shared" si="3"/>
        <v>106.5041885</v>
      </c>
    </row>
    <row r="216" spans="1:20" x14ac:dyDescent="0.25">
      <c r="A216" s="4" t="s">
        <v>1350</v>
      </c>
      <c r="B216" s="9" t="s">
        <v>1254</v>
      </c>
      <c r="C216" s="9" t="s">
        <v>36</v>
      </c>
      <c r="D216" s="9" t="s">
        <v>26</v>
      </c>
      <c r="E216" s="9" t="s">
        <v>1372</v>
      </c>
      <c r="F216" s="9" t="s">
        <v>26</v>
      </c>
      <c r="G216" s="9" t="s">
        <v>1114</v>
      </c>
      <c r="H216" s="9" t="s">
        <v>245</v>
      </c>
      <c r="I216" s="10" t="s">
        <v>246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5056410.6100000003</v>
      </c>
      <c r="S216" s="9" t="s">
        <v>1373</v>
      </c>
      <c r="T216" s="45">
        <f t="shared" si="3"/>
        <v>0</v>
      </c>
    </row>
    <row r="217" spans="1:20" x14ac:dyDescent="0.25">
      <c r="A217" s="4" t="s">
        <v>1446</v>
      </c>
      <c r="B217" s="9" t="s">
        <v>1426</v>
      </c>
      <c r="C217" s="9" t="s">
        <v>24</v>
      </c>
      <c r="D217" s="9" t="s">
        <v>1433</v>
      </c>
      <c r="E217" s="9" t="s">
        <v>26</v>
      </c>
      <c r="F217" s="9" t="s">
        <v>1434</v>
      </c>
      <c r="G217" s="9" t="s">
        <v>26</v>
      </c>
      <c r="H217" s="9" t="s">
        <v>245</v>
      </c>
      <c r="I217" s="10" t="s">
        <v>246</v>
      </c>
      <c r="J217" s="10">
        <v>1856300000</v>
      </c>
      <c r="K217" s="10">
        <v>1856300000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9" t="s">
        <v>26</v>
      </c>
      <c r="T217" s="45">
        <f t="shared" si="3"/>
        <v>0</v>
      </c>
    </row>
    <row r="218" spans="1:20" x14ac:dyDescent="0.25">
      <c r="A218" s="4" t="s">
        <v>1460</v>
      </c>
      <c r="B218" s="9" t="s">
        <v>1426</v>
      </c>
      <c r="C218" s="9" t="s">
        <v>1650</v>
      </c>
      <c r="D218" s="9" t="s">
        <v>1542</v>
      </c>
      <c r="E218" s="9"/>
      <c r="F218" s="9" t="s">
        <v>1543</v>
      </c>
      <c r="G218" s="9"/>
      <c r="H218" s="9" t="s">
        <v>245</v>
      </c>
      <c r="I218" s="10" t="s">
        <v>246</v>
      </c>
      <c r="J218" s="10">
        <v>301640900</v>
      </c>
      <c r="K218" s="10">
        <v>131896500</v>
      </c>
      <c r="L218" s="10">
        <v>151557500</v>
      </c>
      <c r="M218" s="10">
        <v>18186900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9"/>
      <c r="T218" s="45">
        <f t="shared" ref="T218:T281" si="4">M218/100000</f>
        <v>181.869</v>
      </c>
    </row>
    <row r="219" spans="1:20" x14ac:dyDescent="0.25">
      <c r="A219" s="4" t="s">
        <v>1519</v>
      </c>
      <c r="B219" s="9" t="s">
        <v>1447</v>
      </c>
      <c r="C219" s="9" t="s">
        <v>36</v>
      </c>
      <c r="D219" s="9" t="s">
        <v>26</v>
      </c>
      <c r="E219" s="9" t="s">
        <v>1511</v>
      </c>
      <c r="F219" s="9" t="s">
        <v>26</v>
      </c>
      <c r="G219" s="9" t="s">
        <v>1482</v>
      </c>
      <c r="H219" s="9" t="s">
        <v>245</v>
      </c>
      <c r="I219" s="10" t="s">
        <v>246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7987814.1399999997</v>
      </c>
      <c r="S219" s="9" t="s">
        <v>1512</v>
      </c>
      <c r="T219" s="45">
        <f t="shared" si="4"/>
        <v>0</v>
      </c>
    </row>
    <row r="220" spans="1:20" x14ac:dyDescent="0.25">
      <c r="A220" s="4" t="s">
        <v>1538</v>
      </c>
      <c r="B220" s="9" t="s">
        <v>1526</v>
      </c>
      <c r="C220" s="9" t="s">
        <v>36</v>
      </c>
      <c r="D220" s="9" t="s">
        <v>26</v>
      </c>
      <c r="E220" s="9" t="s">
        <v>1566</v>
      </c>
      <c r="F220" s="9" t="s">
        <v>26</v>
      </c>
      <c r="G220" s="9" t="s">
        <v>1542</v>
      </c>
      <c r="H220" s="9" t="s">
        <v>245</v>
      </c>
      <c r="I220" s="10" t="s">
        <v>246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13640175</v>
      </c>
      <c r="S220" s="9" t="s">
        <v>1567</v>
      </c>
      <c r="T220" s="45">
        <f t="shared" si="4"/>
        <v>0</v>
      </c>
    </row>
    <row r="221" spans="1:20" x14ac:dyDescent="0.25">
      <c r="A221" s="4" t="s">
        <v>1170</v>
      </c>
      <c r="B221" s="9" t="s">
        <v>1116</v>
      </c>
      <c r="C221" s="9" t="s">
        <v>24</v>
      </c>
      <c r="D221" s="9" t="s">
        <v>1143</v>
      </c>
      <c r="E221" s="9" t="s">
        <v>26</v>
      </c>
      <c r="F221" s="9" t="s">
        <v>1144</v>
      </c>
      <c r="G221" s="9" t="s">
        <v>26</v>
      </c>
      <c r="H221" s="9" t="s">
        <v>1145</v>
      </c>
      <c r="I221" s="10" t="s">
        <v>1146</v>
      </c>
      <c r="J221" s="10">
        <v>106377342.29000001</v>
      </c>
      <c r="K221" s="10">
        <v>0</v>
      </c>
      <c r="L221" s="10">
        <v>94979769.900000006</v>
      </c>
      <c r="M221" s="10">
        <v>11397572.380000001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9" t="s">
        <v>26</v>
      </c>
      <c r="T221" s="45">
        <f t="shared" si="4"/>
        <v>113.97572380000001</v>
      </c>
    </row>
    <row r="222" spans="1:20" x14ac:dyDescent="0.25">
      <c r="A222" s="4" t="s">
        <v>1173</v>
      </c>
      <c r="B222" s="9" t="s">
        <v>1116</v>
      </c>
      <c r="C222" s="9" t="s">
        <v>24</v>
      </c>
      <c r="D222" s="9" t="s">
        <v>1299</v>
      </c>
      <c r="E222" s="9" t="s">
        <v>26</v>
      </c>
      <c r="F222" s="9" t="s">
        <v>1300</v>
      </c>
      <c r="G222" s="9" t="s">
        <v>26</v>
      </c>
      <c r="H222" s="9" t="s">
        <v>1145</v>
      </c>
      <c r="I222" s="10" t="s">
        <v>1146</v>
      </c>
      <c r="J222" s="10">
        <v>51233378</v>
      </c>
      <c r="K222" s="10">
        <v>-0.1</v>
      </c>
      <c r="L222" s="10">
        <v>45744087.5</v>
      </c>
      <c r="M222" s="10">
        <v>5489290.5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9" t="s">
        <v>26</v>
      </c>
      <c r="T222" s="45">
        <f t="shared" si="4"/>
        <v>54.892904999999999</v>
      </c>
    </row>
    <row r="223" spans="1:20" x14ac:dyDescent="0.25">
      <c r="A223" s="4" t="s">
        <v>1194</v>
      </c>
      <c r="B223" s="9" t="s">
        <v>1116</v>
      </c>
      <c r="C223" s="9" t="s">
        <v>36</v>
      </c>
      <c r="D223" s="9" t="s">
        <v>26</v>
      </c>
      <c r="E223" s="9" t="s">
        <v>1168</v>
      </c>
      <c r="F223" s="9" t="s">
        <v>26</v>
      </c>
      <c r="G223" s="9" t="s">
        <v>1143</v>
      </c>
      <c r="H223" s="9" t="s">
        <v>1145</v>
      </c>
      <c r="I223" s="10" t="s">
        <v>1146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8548179.2899999991</v>
      </c>
      <c r="S223" s="9" t="s">
        <v>1169</v>
      </c>
      <c r="T223" s="45">
        <f t="shared" si="4"/>
        <v>0</v>
      </c>
    </row>
    <row r="224" spans="1:20" x14ac:dyDescent="0.25">
      <c r="A224" s="4" t="s">
        <v>1386</v>
      </c>
      <c r="B224" s="9" t="s">
        <v>1254</v>
      </c>
      <c r="C224" s="9" t="s">
        <v>36</v>
      </c>
      <c r="D224" s="9" t="s">
        <v>26</v>
      </c>
      <c r="E224" s="9" t="s">
        <v>1375</v>
      </c>
      <c r="F224" s="9" t="s">
        <v>26</v>
      </c>
      <c r="G224" s="9" t="s">
        <v>1299</v>
      </c>
      <c r="H224" s="9" t="s">
        <v>1145</v>
      </c>
      <c r="I224" s="10" t="s">
        <v>1146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4116967.88</v>
      </c>
      <c r="S224" s="9" t="s">
        <v>1376</v>
      </c>
      <c r="T224" s="45">
        <f t="shared" si="4"/>
        <v>0</v>
      </c>
    </row>
    <row r="225" spans="1:20" x14ac:dyDescent="0.25">
      <c r="A225" s="4" t="s">
        <v>1489</v>
      </c>
      <c r="B225" s="9" t="s">
        <v>1447</v>
      </c>
      <c r="C225" s="9" t="s">
        <v>24</v>
      </c>
      <c r="D225" s="9" t="s">
        <v>1461</v>
      </c>
      <c r="E225" s="9" t="s">
        <v>26</v>
      </c>
      <c r="F225" s="9" t="s">
        <v>1462</v>
      </c>
      <c r="G225" s="9" t="s">
        <v>26</v>
      </c>
      <c r="H225" s="9" t="s">
        <v>1463</v>
      </c>
      <c r="I225" s="10" t="s">
        <v>1464</v>
      </c>
      <c r="J225" s="10">
        <v>13601280</v>
      </c>
      <c r="K225" s="10">
        <v>0</v>
      </c>
      <c r="L225" s="10">
        <v>12144000</v>
      </c>
      <c r="M225" s="10">
        <v>1457280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9" t="s">
        <v>26</v>
      </c>
      <c r="T225" s="45">
        <f t="shared" si="4"/>
        <v>14.572800000000001</v>
      </c>
    </row>
    <row r="226" spans="1:20" x14ac:dyDescent="0.25">
      <c r="A226" s="4" t="s">
        <v>1531</v>
      </c>
      <c r="B226" s="9" t="s">
        <v>1447</v>
      </c>
      <c r="C226" s="9" t="s">
        <v>36</v>
      </c>
      <c r="D226" s="9" t="s">
        <v>26</v>
      </c>
      <c r="E226" s="9" t="s">
        <v>1520</v>
      </c>
      <c r="F226" s="9" t="s">
        <v>26</v>
      </c>
      <c r="G226" s="9" t="s">
        <v>1461</v>
      </c>
      <c r="H226" s="9" t="s">
        <v>1463</v>
      </c>
      <c r="I226" s="10" t="s">
        <v>1464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1092960</v>
      </c>
      <c r="S226" s="9" t="s">
        <v>1521</v>
      </c>
      <c r="T226" s="45">
        <f t="shared" si="4"/>
        <v>0</v>
      </c>
    </row>
    <row r="227" spans="1:20" x14ac:dyDescent="0.25">
      <c r="A227" s="4" t="s">
        <v>974</v>
      </c>
      <c r="B227" s="9" t="s">
        <v>914</v>
      </c>
      <c r="C227" s="9" t="s">
        <v>24</v>
      </c>
      <c r="D227" s="9" t="s">
        <v>978</v>
      </c>
      <c r="E227" s="9" t="s">
        <v>26</v>
      </c>
      <c r="F227" s="9" t="s">
        <v>979</v>
      </c>
      <c r="G227" s="9" t="s">
        <v>26</v>
      </c>
      <c r="H227" s="9" t="s">
        <v>882</v>
      </c>
      <c r="I227" s="10" t="s">
        <v>883</v>
      </c>
      <c r="J227" s="10">
        <v>93590000</v>
      </c>
      <c r="K227" s="10">
        <v>0</v>
      </c>
      <c r="L227" s="10">
        <v>83562500</v>
      </c>
      <c r="M227" s="10">
        <v>10027500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9" t="s">
        <v>26</v>
      </c>
      <c r="T227" s="45">
        <f t="shared" si="4"/>
        <v>100.27500000000001</v>
      </c>
    </row>
    <row r="228" spans="1:20" x14ac:dyDescent="0.25">
      <c r="A228" s="4" t="s">
        <v>1063</v>
      </c>
      <c r="B228" s="9" t="s">
        <v>914</v>
      </c>
      <c r="C228" s="9" t="s">
        <v>36</v>
      </c>
      <c r="D228" s="9" t="s">
        <v>26</v>
      </c>
      <c r="E228" s="9" t="s">
        <v>1055</v>
      </c>
      <c r="F228" s="9" t="s">
        <v>26</v>
      </c>
      <c r="G228" s="9" t="s">
        <v>978</v>
      </c>
      <c r="H228" s="9" t="s">
        <v>882</v>
      </c>
      <c r="I228" s="10" t="s">
        <v>883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7520625</v>
      </c>
      <c r="S228" s="9" t="s">
        <v>1056</v>
      </c>
      <c r="T228" s="45">
        <f t="shared" si="4"/>
        <v>0</v>
      </c>
    </row>
    <row r="229" spans="1:20" x14ac:dyDescent="0.25">
      <c r="A229" s="4" t="s">
        <v>977</v>
      </c>
      <c r="B229" s="9" t="s">
        <v>914</v>
      </c>
      <c r="C229" s="9" t="s">
        <v>24</v>
      </c>
      <c r="D229" s="9" t="s">
        <v>948</v>
      </c>
      <c r="E229" s="9" t="s">
        <v>26</v>
      </c>
      <c r="F229" s="9" t="s">
        <v>949</v>
      </c>
      <c r="G229" s="9" t="s">
        <v>26</v>
      </c>
      <c r="H229" s="9" t="s">
        <v>950</v>
      </c>
      <c r="I229" s="10" t="s">
        <v>951</v>
      </c>
      <c r="J229" s="10">
        <v>88480000</v>
      </c>
      <c r="K229" s="10">
        <v>0</v>
      </c>
      <c r="L229" s="10">
        <v>79000000</v>
      </c>
      <c r="M229" s="10">
        <v>9480000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9" t="s">
        <v>26</v>
      </c>
      <c r="T229" s="45">
        <f t="shared" si="4"/>
        <v>94.8</v>
      </c>
    </row>
    <row r="230" spans="1:20" x14ac:dyDescent="0.25">
      <c r="A230" s="4" t="s">
        <v>1036</v>
      </c>
      <c r="B230" s="9" t="s">
        <v>914</v>
      </c>
      <c r="C230" s="9" t="s">
        <v>36</v>
      </c>
      <c r="D230" s="9" t="s">
        <v>26</v>
      </c>
      <c r="E230" s="9" t="s">
        <v>1034</v>
      </c>
      <c r="F230" s="9" t="s">
        <v>26</v>
      </c>
      <c r="G230" s="9" t="s">
        <v>948</v>
      </c>
      <c r="H230" s="9" t="s">
        <v>950</v>
      </c>
      <c r="I230" s="10" t="s">
        <v>951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7110000</v>
      </c>
      <c r="S230" s="9" t="s">
        <v>1035</v>
      </c>
      <c r="T230" s="45">
        <f t="shared" si="4"/>
        <v>0</v>
      </c>
    </row>
    <row r="231" spans="1:20" x14ac:dyDescent="0.25">
      <c r="A231" s="4" t="s">
        <v>231</v>
      </c>
      <c r="B231" s="9" t="s">
        <v>87</v>
      </c>
      <c r="C231" s="9" t="s">
        <v>24</v>
      </c>
      <c r="D231" s="9" t="s">
        <v>295</v>
      </c>
      <c r="E231" s="9" t="s">
        <v>26</v>
      </c>
      <c r="F231" s="9" t="s">
        <v>296</v>
      </c>
      <c r="G231" s="9" t="s">
        <v>26</v>
      </c>
      <c r="H231" s="9" t="s">
        <v>297</v>
      </c>
      <c r="I231" s="10" t="s">
        <v>298</v>
      </c>
      <c r="J231" s="10">
        <v>140799999.75</v>
      </c>
      <c r="K231" s="10">
        <v>0</v>
      </c>
      <c r="L231" s="10">
        <v>125714285.5</v>
      </c>
      <c r="M231" s="10">
        <v>15085714.25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9" t="s">
        <v>26</v>
      </c>
      <c r="T231" s="45">
        <f t="shared" si="4"/>
        <v>150.85714250000001</v>
      </c>
    </row>
    <row r="232" spans="1:20" x14ac:dyDescent="0.25">
      <c r="A232" s="4" t="s">
        <v>427</v>
      </c>
      <c r="B232" s="9" t="s">
        <v>271</v>
      </c>
      <c r="C232" s="9" t="s">
        <v>36</v>
      </c>
      <c r="D232" s="9" t="s">
        <v>26</v>
      </c>
      <c r="E232" s="9" t="s">
        <v>335</v>
      </c>
      <c r="F232" s="9" t="s">
        <v>26</v>
      </c>
      <c r="G232" s="9" t="s">
        <v>295</v>
      </c>
      <c r="H232" s="9" t="s">
        <v>297</v>
      </c>
      <c r="I232" s="10" t="s">
        <v>298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11314285.689999999</v>
      </c>
      <c r="S232" s="9" t="s">
        <v>336</v>
      </c>
      <c r="T232" s="45">
        <f t="shared" si="4"/>
        <v>0</v>
      </c>
    </row>
    <row r="233" spans="1:20" x14ac:dyDescent="0.25">
      <c r="A233" s="4" t="s">
        <v>808</v>
      </c>
      <c r="B233" s="9" t="s">
        <v>731</v>
      </c>
      <c r="C233" s="9" t="s">
        <v>24</v>
      </c>
      <c r="D233" s="9" t="s">
        <v>958</v>
      </c>
      <c r="E233" s="9" t="s">
        <v>26</v>
      </c>
      <c r="F233" s="9" t="s">
        <v>959</v>
      </c>
      <c r="G233" s="9" t="s">
        <v>26</v>
      </c>
      <c r="H233" s="9" t="s">
        <v>297</v>
      </c>
      <c r="I233" s="10" t="s">
        <v>298</v>
      </c>
      <c r="J233" s="10">
        <v>394900000.42000002</v>
      </c>
      <c r="K233" s="10">
        <v>0</v>
      </c>
      <c r="L233" s="10">
        <v>352589286.08999997</v>
      </c>
      <c r="M233" s="10">
        <v>42310714.329999998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9" t="s">
        <v>26</v>
      </c>
      <c r="T233" s="45">
        <f t="shared" si="4"/>
        <v>423.10714329999996</v>
      </c>
    </row>
    <row r="234" spans="1:20" x14ac:dyDescent="0.25">
      <c r="A234" s="4" t="s">
        <v>1030</v>
      </c>
      <c r="B234" s="9" t="s">
        <v>914</v>
      </c>
      <c r="C234" s="9" t="s">
        <v>36</v>
      </c>
      <c r="D234" s="9" t="s">
        <v>26</v>
      </c>
      <c r="E234" s="9" t="s">
        <v>1028</v>
      </c>
      <c r="F234" s="9" t="s">
        <v>26</v>
      </c>
      <c r="G234" s="9" t="s">
        <v>958</v>
      </c>
      <c r="H234" s="9" t="s">
        <v>297</v>
      </c>
      <c r="I234" s="10" t="s">
        <v>298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31733035.75</v>
      </c>
      <c r="S234" s="9" t="s">
        <v>1029</v>
      </c>
      <c r="T234" s="45">
        <f t="shared" si="4"/>
        <v>0</v>
      </c>
    </row>
    <row r="235" spans="1:20" x14ac:dyDescent="0.25">
      <c r="A235" s="4" t="s">
        <v>1176</v>
      </c>
      <c r="B235" s="9" t="s">
        <v>1116</v>
      </c>
      <c r="C235" s="9" t="s">
        <v>24</v>
      </c>
      <c r="D235" s="9" t="s">
        <v>1657</v>
      </c>
      <c r="E235" s="9" t="s">
        <v>26</v>
      </c>
      <c r="F235" s="9" t="s">
        <v>1268</v>
      </c>
      <c r="G235" s="9" t="s">
        <v>26</v>
      </c>
      <c r="H235" s="9" t="s">
        <v>297</v>
      </c>
      <c r="I235" s="10" t="s">
        <v>298</v>
      </c>
      <c r="J235" s="10">
        <v>76949999.879999995</v>
      </c>
      <c r="K235" s="10">
        <v>0</v>
      </c>
      <c r="L235" s="10">
        <v>68705357.040000007</v>
      </c>
      <c r="M235" s="10">
        <v>8244642.8399999999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9" t="s">
        <v>26</v>
      </c>
      <c r="T235" s="45">
        <f t="shared" si="4"/>
        <v>82.446428400000002</v>
      </c>
    </row>
    <row r="236" spans="1:20" x14ac:dyDescent="0.25">
      <c r="A236" s="4" t="s">
        <v>1275</v>
      </c>
      <c r="B236" s="9" t="s">
        <v>1254</v>
      </c>
      <c r="C236" s="9" t="s">
        <v>24</v>
      </c>
      <c r="D236" s="9" t="s">
        <v>1430</v>
      </c>
      <c r="E236" s="9" t="s">
        <v>26</v>
      </c>
      <c r="F236" s="9" t="s">
        <v>1431</v>
      </c>
      <c r="G236" s="9" t="s">
        <v>26</v>
      </c>
      <c r="H236" s="9" t="s">
        <v>297</v>
      </c>
      <c r="I236" s="10" t="s">
        <v>298</v>
      </c>
      <c r="J236" s="10">
        <v>232499999.75999999</v>
      </c>
      <c r="K236" s="10">
        <v>0</v>
      </c>
      <c r="L236" s="10">
        <v>207589285.5</v>
      </c>
      <c r="M236" s="10">
        <v>24910714.260000002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9" t="s">
        <v>26</v>
      </c>
      <c r="T236" s="45">
        <f t="shared" si="4"/>
        <v>249.1071426</v>
      </c>
    </row>
    <row r="237" spans="1:20" x14ac:dyDescent="0.25">
      <c r="A237" s="4" t="s">
        <v>1417</v>
      </c>
      <c r="B237" s="9" t="s">
        <v>1254</v>
      </c>
      <c r="C237" s="9" t="s">
        <v>36</v>
      </c>
      <c r="D237" s="9" t="s">
        <v>26</v>
      </c>
      <c r="E237" s="9" t="s">
        <v>1390</v>
      </c>
      <c r="F237" s="9" t="s">
        <v>26</v>
      </c>
      <c r="G237" s="9" t="s">
        <v>1657</v>
      </c>
      <c r="H237" s="9" t="s">
        <v>297</v>
      </c>
      <c r="I237" s="10" t="s">
        <v>298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6183482.1299999999</v>
      </c>
      <c r="S237" s="9" t="s">
        <v>1391</v>
      </c>
      <c r="T237" s="45">
        <f t="shared" si="4"/>
        <v>0</v>
      </c>
    </row>
    <row r="238" spans="1:20" x14ac:dyDescent="0.25">
      <c r="A238" s="4" t="s">
        <v>1423</v>
      </c>
      <c r="B238" s="9" t="s">
        <v>1254</v>
      </c>
      <c r="C238" s="9" t="s">
        <v>36</v>
      </c>
      <c r="D238" s="9" t="s">
        <v>26</v>
      </c>
      <c r="E238" s="9" t="s">
        <v>1441</v>
      </c>
      <c r="F238" s="9" t="s">
        <v>26</v>
      </c>
      <c r="G238" s="9" t="s">
        <v>1430</v>
      </c>
      <c r="H238" s="9" t="s">
        <v>297</v>
      </c>
      <c r="I238" s="10" t="s">
        <v>298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18683035.699999999</v>
      </c>
      <c r="S238" s="9" t="s">
        <v>1442</v>
      </c>
      <c r="T238" s="45">
        <f t="shared" si="4"/>
        <v>0</v>
      </c>
    </row>
    <row r="239" spans="1:20" x14ac:dyDescent="0.25">
      <c r="A239" s="4" t="s">
        <v>331</v>
      </c>
      <c r="B239" s="9" t="s">
        <v>218</v>
      </c>
      <c r="C239" s="9" t="s">
        <v>24</v>
      </c>
      <c r="D239" s="9" t="s">
        <v>219</v>
      </c>
      <c r="E239" s="9" t="s">
        <v>26</v>
      </c>
      <c r="F239" s="9" t="s">
        <v>220</v>
      </c>
      <c r="G239" s="9" t="s">
        <v>26</v>
      </c>
      <c r="H239" s="9" t="s">
        <v>221</v>
      </c>
      <c r="I239" s="10" t="s">
        <v>222</v>
      </c>
      <c r="J239" s="10">
        <v>268373356.56</v>
      </c>
      <c r="K239" s="10">
        <v>0.4</v>
      </c>
      <c r="L239" s="10">
        <v>239619068</v>
      </c>
      <c r="M239" s="10">
        <v>28754288.16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9" t="s">
        <v>26</v>
      </c>
      <c r="T239" s="45">
        <f t="shared" si="4"/>
        <v>287.54288159999999</v>
      </c>
    </row>
    <row r="240" spans="1:20" x14ac:dyDescent="0.25">
      <c r="A240" s="4" t="s">
        <v>449</v>
      </c>
      <c r="B240" s="9" t="s">
        <v>271</v>
      </c>
      <c r="C240" s="9" t="s">
        <v>36</v>
      </c>
      <c r="D240" s="9" t="s">
        <v>26</v>
      </c>
      <c r="E240" s="9" t="s">
        <v>259</v>
      </c>
      <c r="F240" s="9" t="s">
        <v>26</v>
      </c>
      <c r="G240" s="9" t="s">
        <v>219</v>
      </c>
      <c r="H240" s="9" t="s">
        <v>221</v>
      </c>
      <c r="I240" s="10" t="s">
        <v>222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21565716.120000001</v>
      </c>
      <c r="S240" s="9" t="s">
        <v>260</v>
      </c>
      <c r="T240" s="45">
        <f t="shared" si="4"/>
        <v>0</v>
      </c>
    </row>
    <row r="241" spans="1:61" s="38" customFormat="1" x14ac:dyDescent="0.25">
      <c r="A241" s="4" t="s">
        <v>352</v>
      </c>
      <c r="B241" s="9" t="s">
        <v>271</v>
      </c>
      <c r="C241" s="9" t="s">
        <v>24</v>
      </c>
      <c r="D241" s="9" t="s">
        <v>300</v>
      </c>
      <c r="E241" s="9" t="s">
        <v>26</v>
      </c>
      <c r="F241" s="9" t="s">
        <v>301</v>
      </c>
      <c r="G241" s="9" t="s">
        <v>26</v>
      </c>
      <c r="H241" s="9" t="s">
        <v>302</v>
      </c>
      <c r="I241" s="10" t="s">
        <v>303</v>
      </c>
      <c r="J241" s="10">
        <v>56000000</v>
      </c>
      <c r="K241" s="10">
        <v>0</v>
      </c>
      <c r="L241" s="10">
        <v>50000000</v>
      </c>
      <c r="M241" s="10">
        <v>6000000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9" t="s">
        <v>26</v>
      </c>
      <c r="T241" s="45">
        <f t="shared" si="4"/>
        <v>60</v>
      </c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</row>
    <row r="242" spans="1:61" s="38" customFormat="1" x14ac:dyDescent="0.25">
      <c r="A242" s="4" t="s">
        <v>446</v>
      </c>
      <c r="B242" s="9" t="s">
        <v>271</v>
      </c>
      <c r="C242" s="9" t="s">
        <v>36</v>
      </c>
      <c r="D242" s="9" t="s">
        <v>26</v>
      </c>
      <c r="E242" s="9" t="s">
        <v>344</v>
      </c>
      <c r="F242" s="9" t="s">
        <v>26</v>
      </c>
      <c r="G242" s="9" t="s">
        <v>300</v>
      </c>
      <c r="H242" s="9" t="s">
        <v>302</v>
      </c>
      <c r="I242" s="10" t="s">
        <v>303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4500000</v>
      </c>
      <c r="S242" s="9" t="s">
        <v>345</v>
      </c>
      <c r="T242" s="45">
        <f t="shared" si="4"/>
        <v>0</v>
      </c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</row>
    <row r="243" spans="1:61" s="38" customFormat="1" x14ac:dyDescent="0.25">
      <c r="A243" s="4" t="s">
        <v>727</v>
      </c>
      <c r="B243" s="9" t="s">
        <v>643</v>
      </c>
      <c r="C243" s="9" t="s">
        <v>24</v>
      </c>
      <c r="D243" s="9" t="s">
        <v>668</v>
      </c>
      <c r="E243" s="9" t="s">
        <v>26</v>
      </c>
      <c r="F243" s="9" t="s">
        <v>669</v>
      </c>
      <c r="G243" s="9" t="s">
        <v>26</v>
      </c>
      <c r="H243" s="9" t="s">
        <v>302</v>
      </c>
      <c r="I243" s="10" t="s">
        <v>303</v>
      </c>
      <c r="J243" s="10">
        <v>44800000</v>
      </c>
      <c r="K243" s="10">
        <v>0</v>
      </c>
      <c r="L243" s="10">
        <v>40000000</v>
      </c>
      <c r="M243" s="10">
        <v>4800000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9" t="s">
        <v>26</v>
      </c>
      <c r="T243" s="45">
        <f t="shared" si="4"/>
        <v>48</v>
      </c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</row>
    <row r="244" spans="1:61" s="38" customFormat="1" x14ac:dyDescent="0.25">
      <c r="A244" s="4" t="s">
        <v>768</v>
      </c>
      <c r="B244" s="9" t="s">
        <v>643</v>
      </c>
      <c r="C244" s="9" t="s">
        <v>36</v>
      </c>
      <c r="D244" s="9" t="s">
        <v>26</v>
      </c>
      <c r="E244" s="9" t="s">
        <v>692</v>
      </c>
      <c r="F244" s="9" t="s">
        <v>26</v>
      </c>
      <c r="G244" s="9" t="s">
        <v>668</v>
      </c>
      <c r="H244" s="9" t="s">
        <v>302</v>
      </c>
      <c r="I244" s="10" t="s">
        <v>303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3600000</v>
      </c>
      <c r="S244" s="9" t="s">
        <v>693</v>
      </c>
      <c r="T244" s="45">
        <f t="shared" si="4"/>
        <v>0</v>
      </c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</row>
    <row r="245" spans="1:61" x14ac:dyDescent="0.25">
      <c r="A245" s="4" t="s">
        <v>980</v>
      </c>
      <c r="B245" s="9" t="s">
        <v>914</v>
      </c>
      <c r="C245" s="9" t="s">
        <v>24</v>
      </c>
      <c r="D245" s="9" t="s">
        <v>1209</v>
      </c>
      <c r="E245" s="9" t="s">
        <v>26</v>
      </c>
      <c r="F245" s="9" t="s">
        <v>1210</v>
      </c>
      <c r="G245" s="9" t="s">
        <v>26</v>
      </c>
      <c r="H245" s="9" t="s">
        <v>302</v>
      </c>
      <c r="I245" s="10" t="s">
        <v>303</v>
      </c>
      <c r="J245" s="10">
        <v>33600000</v>
      </c>
      <c r="K245" s="10">
        <v>0</v>
      </c>
      <c r="L245" s="10">
        <v>30000000</v>
      </c>
      <c r="M245" s="10">
        <v>3600000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9" t="s">
        <v>26</v>
      </c>
      <c r="T245" s="45">
        <f t="shared" si="4"/>
        <v>36</v>
      </c>
    </row>
    <row r="246" spans="1:61" x14ac:dyDescent="0.25">
      <c r="A246" s="4" t="s">
        <v>1380</v>
      </c>
      <c r="B246" s="9" t="s">
        <v>1254</v>
      </c>
      <c r="C246" s="9" t="s">
        <v>36</v>
      </c>
      <c r="D246" s="9" t="s">
        <v>26</v>
      </c>
      <c r="E246" s="9" t="s">
        <v>1251</v>
      </c>
      <c r="F246" s="9" t="s">
        <v>26</v>
      </c>
      <c r="G246" s="9" t="s">
        <v>1209</v>
      </c>
      <c r="H246" s="9" t="s">
        <v>302</v>
      </c>
      <c r="I246" s="10" t="s">
        <v>303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2700000</v>
      </c>
      <c r="S246" s="9" t="s">
        <v>1252</v>
      </c>
      <c r="T246" s="45">
        <f t="shared" si="4"/>
        <v>0</v>
      </c>
    </row>
    <row r="247" spans="1:61" x14ac:dyDescent="0.25">
      <c r="A247" s="4" t="s">
        <v>513</v>
      </c>
      <c r="B247" s="9" t="s">
        <v>435</v>
      </c>
      <c r="C247" s="9" t="s">
        <v>24</v>
      </c>
      <c r="D247" s="9" t="s">
        <v>439</v>
      </c>
      <c r="E247" s="9" t="s">
        <v>26</v>
      </c>
      <c r="F247" s="9" t="s">
        <v>440</v>
      </c>
      <c r="G247" s="9" t="s">
        <v>26</v>
      </c>
      <c r="H247" s="9" t="s">
        <v>441</v>
      </c>
      <c r="I247" s="10" t="s">
        <v>442</v>
      </c>
      <c r="J247" s="10">
        <v>345000000</v>
      </c>
      <c r="K247" s="10">
        <v>345000000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9" t="s">
        <v>26</v>
      </c>
      <c r="T247" s="45">
        <f t="shared" si="4"/>
        <v>0</v>
      </c>
    </row>
    <row r="248" spans="1:61" x14ac:dyDescent="0.25">
      <c r="A248" s="4" t="s">
        <v>897</v>
      </c>
      <c r="B248" s="9" t="s">
        <v>809</v>
      </c>
      <c r="C248" s="9" t="s">
        <v>24</v>
      </c>
      <c r="D248" s="9" t="s">
        <v>1084</v>
      </c>
      <c r="E248" s="9" t="s">
        <v>26</v>
      </c>
      <c r="F248" s="9" t="s">
        <v>1085</v>
      </c>
      <c r="G248" s="9" t="s">
        <v>26</v>
      </c>
      <c r="H248" s="9" t="s">
        <v>441</v>
      </c>
      <c r="I248" s="10" t="s">
        <v>442</v>
      </c>
      <c r="J248" s="10">
        <v>680000001.60000002</v>
      </c>
      <c r="K248" s="10">
        <v>680000001.60000002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9" t="s">
        <v>26</v>
      </c>
      <c r="T248" s="45">
        <f t="shared" si="4"/>
        <v>0</v>
      </c>
    </row>
    <row r="249" spans="1:61" x14ac:dyDescent="0.25">
      <c r="A249" s="4" t="s">
        <v>167</v>
      </c>
      <c r="B249" s="4" t="s">
        <v>23</v>
      </c>
      <c r="C249" s="4" t="s">
        <v>24</v>
      </c>
      <c r="D249" s="4" t="s">
        <v>670</v>
      </c>
      <c r="E249" s="4"/>
      <c r="F249" s="4" t="s">
        <v>1631</v>
      </c>
      <c r="G249" s="4"/>
      <c r="H249" s="4" t="s">
        <v>1632</v>
      </c>
      <c r="I249" s="12" t="s">
        <v>1633</v>
      </c>
      <c r="J249" s="13">
        <f>+M249+L249+K249</f>
        <v>649536000</v>
      </c>
      <c r="K249" s="13">
        <v>649536000</v>
      </c>
      <c r="L249" s="13">
        <v>0</v>
      </c>
      <c r="M249" s="13">
        <f>+L249*12%</f>
        <v>0</v>
      </c>
      <c r="N249" s="13">
        <v>0</v>
      </c>
      <c r="O249" s="13">
        <v>0</v>
      </c>
      <c r="P249" s="13">
        <v>0</v>
      </c>
      <c r="Q249" s="13">
        <v>0</v>
      </c>
      <c r="R249" s="13">
        <v>0</v>
      </c>
      <c r="S249" s="39"/>
      <c r="T249" s="45">
        <f t="shared" si="4"/>
        <v>0</v>
      </c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</row>
    <row r="250" spans="1:61" x14ac:dyDescent="0.25">
      <c r="A250" s="4" t="s">
        <v>355</v>
      </c>
      <c r="B250" s="9" t="s">
        <v>271</v>
      </c>
      <c r="C250" s="9" t="s">
        <v>24</v>
      </c>
      <c r="D250" s="9" t="s">
        <v>279</v>
      </c>
      <c r="E250" s="9" t="s">
        <v>26</v>
      </c>
      <c r="F250" s="9" t="s">
        <v>279</v>
      </c>
      <c r="G250" s="9" t="s">
        <v>26</v>
      </c>
      <c r="H250" s="9" t="s">
        <v>280</v>
      </c>
      <c r="I250" s="10" t="s">
        <v>281</v>
      </c>
      <c r="J250" s="10">
        <v>64115165.18</v>
      </c>
      <c r="K250" s="10">
        <v>0</v>
      </c>
      <c r="L250" s="10">
        <v>57245683.200000003</v>
      </c>
      <c r="M250" s="10">
        <v>6869481.9800000004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9" t="s">
        <v>26</v>
      </c>
      <c r="T250" s="45">
        <f t="shared" si="4"/>
        <v>68.694819800000005</v>
      </c>
    </row>
    <row r="251" spans="1:61" x14ac:dyDescent="0.25">
      <c r="A251" s="4" t="s">
        <v>443</v>
      </c>
      <c r="B251" s="9" t="s">
        <v>271</v>
      </c>
      <c r="C251" s="9" t="s">
        <v>36</v>
      </c>
      <c r="D251" s="9" t="s">
        <v>26</v>
      </c>
      <c r="E251" s="9" t="s">
        <v>341</v>
      </c>
      <c r="F251" s="9" t="s">
        <v>26</v>
      </c>
      <c r="G251" s="9" t="s">
        <v>279</v>
      </c>
      <c r="H251" s="9" t="s">
        <v>280</v>
      </c>
      <c r="I251" s="10" t="s">
        <v>281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5152111.49</v>
      </c>
      <c r="S251" s="9" t="s">
        <v>342</v>
      </c>
      <c r="T251" s="45">
        <f t="shared" si="4"/>
        <v>0</v>
      </c>
    </row>
    <row r="252" spans="1:61" x14ac:dyDescent="0.25">
      <c r="A252" s="4" t="s">
        <v>516</v>
      </c>
      <c r="B252" s="9" t="s">
        <v>435</v>
      </c>
      <c r="C252" s="9" t="s">
        <v>24</v>
      </c>
      <c r="D252" s="9" t="s">
        <v>489</v>
      </c>
      <c r="E252" s="9" t="s">
        <v>26</v>
      </c>
      <c r="F252" s="9" t="s">
        <v>490</v>
      </c>
      <c r="G252" s="9" t="s">
        <v>26</v>
      </c>
      <c r="H252" s="9" t="s">
        <v>491</v>
      </c>
      <c r="I252" s="10" t="s">
        <v>492</v>
      </c>
      <c r="J252" s="10">
        <v>3255000</v>
      </c>
      <c r="K252" s="10">
        <v>3255000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9" t="s">
        <v>26</v>
      </c>
      <c r="T252" s="45">
        <f t="shared" si="4"/>
        <v>0</v>
      </c>
    </row>
    <row r="253" spans="1:61" x14ac:dyDescent="0.25">
      <c r="A253" s="4" t="s">
        <v>691</v>
      </c>
      <c r="B253" s="9" t="s">
        <v>604</v>
      </c>
      <c r="C253" s="9" t="s">
        <v>24</v>
      </c>
      <c r="D253" s="9" t="s">
        <v>622</v>
      </c>
      <c r="E253" s="9" t="s">
        <v>26</v>
      </c>
      <c r="F253" s="9" t="s">
        <v>623</v>
      </c>
      <c r="G253" s="9" t="s">
        <v>26</v>
      </c>
      <c r="H253" s="9" t="s">
        <v>491</v>
      </c>
      <c r="I253" s="10" t="s">
        <v>492</v>
      </c>
      <c r="J253" s="10">
        <v>4130000</v>
      </c>
      <c r="K253" s="10">
        <v>4130000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9" t="s">
        <v>26</v>
      </c>
      <c r="T253" s="45">
        <f t="shared" si="4"/>
        <v>0</v>
      </c>
    </row>
    <row r="254" spans="1:61" x14ac:dyDescent="0.25">
      <c r="A254" s="4" t="s">
        <v>1108</v>
      </c>
      <c r="B254" s="9" t="s">
        <v>1075</v>
      </c>
      <c r="C254" s="9" t="s">
        <v>24</v>
      </c>
      <c r="D254" s="9" t="s">
        <v>1103</v>
      </c>
      <c r="E254" s="9" t="s">
        <v>26</v>
      </c>
      <c r="F254" s="9" t="s">
        <v>1104</v>
      </c>
      <c r="G254" s="9" t="s">
        <v>26</v>
      </c>
      <c r="H254" s="9" t="s">
        <v>491</v>
      </c>
      <c r="I254" s="10" t="s">
        <v>492</v>
      </c>
      <c r="J254" s="10">
        <v>5782000</v>
      </c>
      <c r="K254" s="10">
        <v>5782000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9" t="s">
        <v>26</v>
      </c>
      <c r="T254" s="45">
        <f t="shared" si="4"/>
        <v>0</v>
      </c>
    </row>
    <row r="255" spans="1:61" x14ac:dyDescent="0.25">
      <c r="A255" s="4" t="s">
        <v>1278</v>
      </c>
      <c r="B255" s="9" t="s">
        <v>1254</v>
      </c>
      <c r="C255" s="9" t="s">
        <v>24</v>
      </c>
      <c r="D255" s="9" t="s">
        <v>1348</v>
      </c>
      <c r="E255" s="9" t="s">
        <v>26</v>
      </c>
      <c r="F255" s="9" t="s">
        <v>1349</v>
      </c>
      <c r="G255" s="9" t="s">
        <v>26</v>
      </c>
      <c r="H255" s="9" t="s">
        <v>491</v>
      </c>
      <c r="I255" s="10" t="s">
        <v>492</v>
      </c>
      <c r="J255" s="10">
        <v>5782000</v>
      </c>
      <c r="K255" s="10">
        <v>5782000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9" t="s">
        <v>26</v>
      </c>
      <c r="T255" s="45">
        <f t="shared" si="4"/>
        <v>0</v>
      </c>
    </row>
    <row r="256" spans="1:61" x14ac:dyDescent="0.25">
      <c r="A256" s="4" t="s">
        <v>1301</v>
      </c>
      <c r="B256" s="9" t="s">
        <v>1254</v>
      </c>
      <c r="C256" s="9" t="s">
        <v>36</v>
      </c>
      <c r="D256" s="9" t="s">
        <v>26</v>
      </c>
      <c r="E256" s="9" t="s">
        <v>1570</v>
      </c>
      <c r="F256" s="9" t="s">
        <v>1571</v>
      </c>
      <c r="G256" s="9" t="s">
        <v>1572</v>
      </c>
      <c r="H256" s="9" t="s">
        <v>491</v>
      </c>
      <c r="I256" s="10" t="s">
        <v>492</v>
      </c>
      <c r="J256" s="10">
        <v>-826000</v>
      </c>
      <c r="K256" s="10">
        <v>-826000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9" t="s">
        <v>26</v>
      </c>
      <c r="T256" s="45">
        <f t="shared" si="4"/>
        <v>0</v>
      </c>
    </row>
    <row r="257" spans="1:61" x14ac:dyDescent="0.25">
      <c r="A257" s="4" t="s">
        <v>358</v>
      </c>
      <c r="B257" s="9" t="s">
        <v>271</v>
      </c>
      <c r="C257" s="9" t="s">
        <v>24</v>
      </c>
      <c r="D257" s="9" t="s">
        <v>274</v>
      </c>
      <c r="E257" s="9" t="s">
        <v>26</v>
      </c>
      <c r="F257" s="9" t="s">
        <v>275</v>
      </c>
      <c r="G257" s="9" t="s">
        <v>26</v>
      </c>
      <c r="H257" s="9" t="s">
        <v>276</v>
      </c>
      <c r="I257" s="10" t="s">
        <v>277</v>
      </c>
      <c r="J257" s="10">
        <v>112135808.40000001</v>
      </c>
      <c r="K257" s="10">
        <v>0</v>
      </c>
      <c r="L257" s="10">
        <v>100121257.5</v>
      </c>
      <c r="M257" s="10">
        <v>12014550.9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9" t="s">
        <v>26</v>
      </c>
      <c r="T257" s="45">
        <f t="shared" si="4"/>
        <v>120.145509</v>
      </c>
    </row>
    <row r="258" spans="1:61" x14ac:dyDescent="0.25">
      <c r="A258" s="4" t="s">
        <v>562</v>
      </c>
      <c r="B258" s="9" t="s">
        <v>435</v>
      </c>
      <c r="C258" s="9" t="s">
        <v>36</v>
      </c>
      <c r="D258" s="9" t="s">
        <v>26</v>
      </c>
      <c r="E258" s="9" t="s">
        <v>353</v>
      </c>
      <c r="F258" s="9" t="s">
        <v>26</v>
      </c>
      <c r="G258" s="9" t="s">
        <v>274</v>
      </c>
      <c r="H258" s="9" t="s">
        <v>276</v>
      </c>
      <c r="I258" s="10" t="s">
        <v>277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9010913.1799999997</v>
      </c>
      <c r="S258" s="9" t="s">
        <v>354</v>
      </c>
      <c r="T258" s="45">
        <f t="shared" si="4"/>
        <v>0</v>
      </c>
    </row>
    <row r="259" spans="1:61" x14ac:dyDescent="0.25">
      <c r="A259" s="4" t="s">
        <v>917</v>
      </c>
      <c r="B259" s="9" t="s">
        <v>847</v>
      </c>
      <c r="C259" s="9" t="s">
        <v>24</v>
      </c>
      <c r="D259" s="9" t="s">
        <v>1198</v>
      </c>
      <c r="E259" s="9" t="s">
        <v>26</v>
      </c>
      <c r="F259" s="9" t="s">
        <v>1199</v>
      </c>
      <c r="G259" s="9" t="s">
        <v>26</v>
      </c>
      <c r="H259" s="9" t="s">
        <v>276</v>
      </c>
      <c r="I259" s="10" t="s">
        <v>277</v>
      </c>
      <c r="J259" s="10">
        <v>71576267.170000002</v>
      </c>
      <c r="K259" s="10">
        <v>0</v>
      </c>
      <c r="L259" s="10">
        <v>63907381.399999999</v>
      </c>
      <c r="M259" s="10">
        <v>7668885.7599999998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9" t="s">
        <v>26</v>
      </c>
      <c r="T259" s="45">
        <f t="shared" si="4"/>
        <v>76.688857599999992</v>
      </c>
    </row>
    <row r="260" spans="1:61" x14ac:dyDescent="0.25">
      <c r="A260" s="4" t="s">
        <v>1304</v>
      </c>
      <c r="B260" s="9" t="s">
        <v>1254</v>
      </c>
      <c r="C260" s="9" t="s">
        <v>36</v>
      </c>
      <c r="D260" s="9" t="s">
        <v>26</v>
      </c>
      <c r="E260" s="9" t="s">
        <v>1402</v>
      </c>
      <c r="F260" s="9" t="s">
        <v>1403</v>
      </c>
      <c r="G260" s="9" t="s">
        <v>1404</v>
      </c>
      <c r="H260" s="9" t="s">
        <v>276</v>
      </c>
      <c r="I260" s="10" t="s">
        <v>277</v>
      </c>
      <c r="J260" s="10">
        <v>-1120880.8799999999</v>
      </c>
      <c r="K260" s="10">
        <v>0</v>
      </c>
      <c r="L260" s="10">
        <v>-1000786.5</v>
      </c>
      <c r="M260" s="10">
        <v>-120094.38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9" t="s">
        <v>26</v>
      </c>
      <c r="T260" s="45">
        <f t="shared" si="4"/>
        <v>-1.2009438000000001</v>
      </c>
    </row>
    <row r="261" spans="1:61" x14ac:dyDescent="0.25">
      <c r="A261" s="4" t="s">
        <v>1365</v>
      </c>
      <c r="B261" s="9" t="s">
        <v>1254</v>
      </c>
      <c r="C261" s="9" t="s">
        <v>36</v>
      </c>
      <c r="D261" s="9" t="s">
        <v>26</v>
      </c>
      <c r="E261" s="9" t="s">
        <v>1236</v>
      </c>
      <c r="F261" s="9" t="s">
        <v>26</v>
      </c>
      <c r="G261" s="9" t="s">
        <v>1198</v>
      </c>
      <c r="H261" s="9" t="s">
        <v>276</v>
      </c>
      <c r="I261" s="10" t="s">
        <v>277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5751664.3300000001</v>
      </c>
      <c r="S261" s="9" t="s">
        <v>1237</v>
      </c>
      <c r="T261" s="45">
        <f t="shared" si="4"/>
        <v>0</v>
      </c>
    </row>
    <row r="262" spans="1:61" x14ac:dyDescent="0.25">
      <c r="A262" s="4" t="s">
        <v>234</v>
      </c>
      <c r="B262" s="9" t="s">
        <v>87</v>
      </c>
      <c r="C262" s="9" t="s">
        <v>24</v>
      </c>
      <c r="D262" s="9" t="s">
        <v>92</v>
      </c>
      <c r="E262" s="9" t="s">
        <v>26</v>
      </c>
      <c r="F262" s="9" t="s">
        <v>88</v>
      </c>
      <c r="G262" s="9" t="s">
        <v>26</v>
      </c>
      <c r="H262" s="9" t="s">
        <v>93</v>
      </c>
      <c r="I262" s="10" t="s">
        <v>94</v>
      </c>
      <c r="J262" s="10">
        <v>50812791.100000001</v>
      </c>
      <c r="K262" s="10">
        <v>0</v>
      </c>
      <c r="L262" s="10">
        <v>45368563.479999997</v>
      </c>
      <c r="M262" s="10">
        <v>5444227.6100000003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9" t="s">
        <v>26</v>
      </c>
      <c r="T262" s="45">
        <f t="shared" si="4"/>
        <v>54.442276100000001</v>
      </c>
    </row>
    <row r="263" spans="1:61" x14ac:dyDescent="0.25">
      <c r="A263" s="4" t="s">
        <v>361</v>
      </c>
      <c r="B263" s="9" t="s">
        <v>271</v>
      </c>
      <c r="C263" s="9" t="s">
        <v>24</v>
      </c>
      <c r="D263" s="9" t="s">
        <v>272</v>
      </c>
      <c r="E263" s="9" t="s">
        <v>26</v>
      </c>
      <c r="F263" s="9" t="s">
        <v>88</v>
      </c>
      <c r="G263" s="9" t="s">
        <v>26</v>
      </c>
      <c r="H263" s="9" t="s">
        <v>93</v>
      </c>
      <c r="I263" s="10" t="s">
        <v>94</v>
      </c>
      <c r="J263" s="10">
        <v>94733588.049999997</v>
      </c>
      <c r="K263" s="10">
        <v>0</v>
      </c>
      <c r="L263" s="10">
        <v>84583560.760000005</v>
      </c>
      <c r="M263" s="10">
        <v>10150027.289999999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9" t="s">
        <v>26</v>
      </c>
      <c r="T263" s="45">
        <f t="shared" si="4"/>
        <v>101.50027289999998</v>
      </c>
    </row>
    <row r="264" spans="1:61" x14ac:dyDescent="0.25">
      <c r="A264" s="4" t="s">
        <v>553</v>
      </c>
      <c r="B264" s="9" t="s">
        <v>435</v>
      </c>
      <c r="C264" s="9" t="s">
        <v>36</v>
      </c>
      <c r="D264" s="9" t="s">
        <v>26</v>
      </c>
      <c r="E264" s="9" t="s">
        <v>131</v>
      </c>
      <c r="F264" s="9" t="s">
        <v>26</v>
      </c>
      <c r="G264" s="9" t="s">
        <v>92</v>
      </c>
      <c r="H264" s="9" t="s">
        <v>93</v>
      </c>
      <c r="I264" s="10" t="s">
        <v>94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4083170.71</v>
      </c>
      <c r="S264" s="9" t="s">
        <v>132</v>
      </c>
      <c r="T264" s="45">
        <f t="shared" si="4"/>
        <v>0</v>
      </c>
    </row>
    <row r="265" spans="1:61" s="38" customFormat="1" x14ac:dyDescent="0.25">
      <c r="A265" s="4" t="s">
        <v>556</v>
      </c>
      <c r="B265" s="9" t="s">
        <v>435</v>
      </c>
      <c r="C265" s="9" t="s">
        <v>36</v>
      </c>
      <c r="D265" s="9" t="s">
        <v>26</v>
      </c>
      <c r="E265" s="9" t="s">
        <v>350</v>
      </c>
      <c r="F265" s="9" t="s">
        <v>26</v>
      </c>
      <c r="G265" s="9" t="s">
        <v>272</v>
      </c>
      <c r="H265" s="9" t="s">
        <v>93</v>
      </c>
      <c r="I265" s="10" t="s">
        <v>94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7612520.4699999997</v>
      </c>
      <c r="S265" s="9" t="s">
        <v>351</v>
      </c>
      <c r="T265" s="45">
        <f t="shared" si="4"/>
        <v>0</v>
      </c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</row>
    <row r="266" spans="1:61" s="38" customFormat="1" x14ac:dyDescent="0.25">
      <c r="A266" s="4" t="s">
        <v>920</v>
      </c>
      <c r="B266" s="9" t="s">
        <v>847</v>
      </c>
      <c r="C266" s="9" t="s">
        <v>24</v>
      </c>
      <c r="D266" s="9" t="s">
        <v>852</v>
      </c>
      <c r="E266" s="9" t="s">
        <v>26</v>
      </c>
      <c r="F266" s="9" t="s">
        <v>26</v>
      </c>
      <c r="G266" s="9" t="s">
        <v>26</v>
      </c>
      <c r="H266" s="9" t="s">
        <v>93</v>
      </c>
      <c r="I266" s="10" t="s">
        <v>94</v>
      </c>
      <c r="J266" s="10">
        <v>38196480</v>
      </c>
      <c r="K266" s="10">
        <v>0</v>
      </c>
      <c r="L266" s="10">
        <v>34104000</v>
      </c>
      <c r="M266" s="10">
        <v>4092480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9" t="s">
        <v>26</v>
      </c>
      <c r="T266" s="45">
        <f t="shared" si="4"/>
        <v>40.924799999999998</v>
      </c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</row>
    <row r="267" spans="1:61" x14ac:dyDescent="0.25">
      <c r="A267" s="4" t="s">
        <v>1048</v>
      </c>
      <c r="B267" s="9" t="s">
        <v>914</v>
      </c>
      <c r="C267" s="9" t="s">
        <v>36</v>
      </c>
      <c r="D267" s="9" t="s">
        <v>26</v>
      </c>
      <c r="E267" s="9" t="s">
        <v>895</v>
      </c>
      <c r="F267" s="9" t="s">
        <v>26</v>
      </c>
      <c r="G267" s="9" t="s">
        <v>852</v>
      </c>
      <c r="H267" s="9" t="s">
        <v>93</v>
      </c>
      <c r="I267" s="10" t="s">
        <v>94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3069360</v>
      </c>
      <c r="S267" s="9" t="s">
        <v>896</v>
      </c>
      <c r="T267" s="45">
        <f t="shared" si="4"/>
        <v>0</v>
      </c>
    </row>
    <row r="268" spans="1:61" x14ac:dyDescent="0.25">
      <c r="A268" s="4" t="s">
        <v>730</v>
      </c>
      <c r="B268" s="9" t="s">
        <v>643</v>
      </c>
      <c r="C268" s="9" t="s">
        <v>24</v>
      </c>
      <c r="D268" s="9" t="s">
        <v>644</v>
      </c>
      <c r="E268" s="9" t="s">
        <v>26</v>
      </c>
      <c r="F268" s="9" t="s">
        <v>645</v>
      </c>
      <c r="G268" s="9" t="s">
        <v>26</v>
      </c>
      <c r="H268" s="9" t="s">
        <v>646</v>
      </c>
      <c r="I268" s="10" t="s">
        <v>647</v>
      </c>
      <c r="J268" s="10">
        <v>1220036100</v>
      </c>
      <c r="K268" s="10">
        <v>1220036100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9" t="s">
        <v>26</v>
      </c>
      <c r="T268" s="45">
        <f t="shared" si="4"/>
        <v>0</v>
      </c>
    </row>
    <row r="269" spans="1:61" x14ac:dyDescent="0.25">
      <c r="A269" s="4" t="s">
        <v>694</v>
      </c>
      <c r="B269" s="9" t="s">
        <v>604</v>
      </c>
      <c r="C269" s="9" t="s">
        <v>24</v>
      </c>
      <c r="D269" s="9" t="s">
        <v>671</v>
      </c>
      <c r="E269" s="9" t="s">
        <v>26</v>
      </c>
      <c r="F269" s="9" t="s">
        <v>672</v>
      </c>
      <c r="G269" s="9" t="s">
        <v>26</v>
      </c>
      <c r="H269" s="9" t="s">
        <v>673</v>
      </c>
      <c r="I269" s="10" t="s">
        <v>674</v>
      </c>
      <c r="J269" s="10">
        <v>231490953.66</v>
      </c>
      <c r="K269" s="10">
        <v>0</v>
      </c>
      <c r="L269" s="10">
        <v>206688351.47999999</v>
      </c>
      <c r="M269" s="10">
        <v>24802602.18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9" t="s">
        <v>26</v>
      </c>
      <c r="T269" s="45">
        <f t="shared" si="4"/>
        <v>248.0260218</v>
      </c>
    </row>
    <row r="270" spans="1:61" x14ac:dyDescent="0.25">
      <c r="A270" s="4" t="s">
        <v>697</v>
      </c>
      <c r="B270" s="9" t="s">
        <v>604</v>
      </c>
      <c r="C270" s="9" t="s">
        <v>24</v>
      </c>
      <c r="D270" s="9" t="s">
        <v>719</v>
      </c>
      <c r="E270" s="9" t="s">
        <v>26</v>
      </c>
      <c r="F270" s="9" t="s">
        <v>720</v>
      </c>
      <c r="G270" s="9" t="s">
        <v>26</v>
      </c>
      <c r="H270" s="9" t="s">
        <v>673</v>
      </c>
      <c r="I270" s="10" t="s">
        <v>674</v>
      </c>
      <c r="J270" s="10">
        <v>218330360.88</v>
      </c>
      <c r="K270" s="10">
        <v>71981000.400000006</v>
      </c>
      <c r="L270" s="10">
        <v>130669071.86</v>
      </c>
      <c r="M270" s="10">
        <v>15680288.619999999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9" t="s">
        <v>26</v>
      </c>
      <c r="T270" s="45">
        <f t="shared" si="4"/>
        <v>156.80288619999999</v>
      </c>
    </row>
    <row r="271" spans="1:61" x14ac:dyDescent="0.25">
      <c r="A271" s="4" t="s">
        <v>762</v>
      </c>
      <c r="B271" s="9" t="s">
        <v>643</v>
      </c>
      <c r="C271" s="9" t="s">
        <v>36</v>
      </c>
      <c r="D271" s="9" t="s">
        <v>26</v>
      </c>
      <c r="E271" s="9" t="s">
        <v>689</v>
      </c>
      <c r="F271" s="9" t="s">
        <v>26</v>
      </c>
      <c r="G271" s="9" t="s">
        <v>671</v>
      </c>
      <c r="H271" s="9" t="s">
        <v>673</v>
      </c>
      <c r="I271" s="10" t="s">
        <v>674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18601951.640000001</v>
      </c>
      <c r="S271" s="9" t="s">
        <v>690</v>
      </c>
      <c r="T271" s="45">
        <f t="shared" si="4"/>
        <v>0</v>
      </c>
    </row>
    <row r="272" spans="1:61" x14ac:dyDescent="0.25">
      <c r="A272" s="4" t="s">
        <v>765</v>
      </c>
      <c r="B272" s="9" t="s">
        <v>643</v>
      </c>
      <c r="C272" s="9" t="s">
        <v>36</v>
      </c>
      <c r="D272" s="9" t="s">
        <v>26</v>
      </c>
      <c r="E272" s="9" t="s">
        <v>722</v>
      </c>
      <c r="F272" s="9" t="s">
        <v>26</v>
      </c>
      <c r="G272" s="9" t="s">
        <v>719</v>
      </c>
      <c r="H272" s="9" t="s">
        <v>673</v>
      </c>
      <c r="I272" s="10" t="s">
        <v>674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11760216.470000001</v>
      </c>
      <c r="S272" s="9" t="s">
        <v>723</v>
      </c>
      <c r="T272" s="45">
        <f t="shared" si="4"/>
        <v>0</v>
      </c>
    </row>
    <row r="273" spans="1:61" x14ac:dyDescent="0.25">
      <c r="A273" s="4" t="s">
        <v>700</v>
      </c>
      <c r="B273" s="9" t="s">
        <v>604</v>
      </c>
      <c r="C273" s="9" t="s">
        <v>24</v>
      </c>
      <c r="D273" s="9" t="s">
        <v>614</v>
      </c>
      <c r="E273" s="9" t="s">
        <v>26</v>
      </c>
      <c r="F273" s="9" t="s">
        <v>615</v>
      </c>
      <c r="G273" s="9" t="s">
        <v>26</v>
      </c>
      <c r="H273" s="9" t="s">
        <v>616</v>
      </c>
      <c r="I273" s="10" t="s">
        <v>617</v>
      </c>
      <c r="J273" s="10">
        <v>67000000</v>
      </c>
      <c r="K273" s="10">
        <v>67000000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9" t="s">
        <v>26</v>
      </c>
      <c r="T273" s="45">
        <f t="shared" si="4"/>
        <v>0</v>
      </c>
    </row>
    <row r="274" spans="1:61" x14ac:dyDescent="0.25">
      <c r="A274" s="4" t="s">
        <v>1286</v>
      </c>
      <c r="B274" s="9" t="s">
        <v>1254</v>
      </c>
      <c r="C274" s="9" t="s">
        <v>24</v>
      </c>
      <c r="D274" s="9" t="s">
        <v>1319</v>
      </c>
      <c r="E274" s="9" t="s">
        <v>26</v>
      </c>
      <c r="F274" s="9" t="s">
        <v>1320</v>
      </c>
      <c r="G274" s="9" t="s">
        <v>26</v>
      </c>
      <c r="H274" s="9" t="s">
        <v>616</v>
      </c>
      <c r="I274" s="10" t="s">
        <v>617</v>
      </c>
      <c r="J274" s="10">
        <v>886200</v>
      </c>
      <c r="K274" s="10">
        <v>886200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9" t="s">
        <v>26</v>
      </c>
      <c r="T274" s="45">
        <f t="shared" si="4"/>
        <v>0</v>
      </c>
    </row>
    <row r="275" spans="1:61" x14ac:dyDescent="0.25">
      <c r="A275" s="4" t="s">
        <v>121</v>
      </c>
      <c r="B275" s="9" t="s">
        <v>23</v>
      </c>
      <c r="C275" s="9" t="s">
        <v>24</v>
      </c>
      <c r="D275" s="9" t="s">
        <v>714</v>
      </c>
      <c r="E275" s="9" t="s">
        <v>26</v>
      </c>
      <c r="F275" s="9" t="s">
        <v>715</v>
      </c>
      <c r="G275" s="9" t="s">
        <v>26</v>
      </c>
      <c r="H275" s="9" t="s">
        <v>716</v>
      </c>
      <c r="I275" s="10" t="s">
        <v>717</v>
      </c>
      <c r="J275" s="10">
        <v>125322697.92</v>
      </c>
      <c r="K275" s="10">
        <v>0</v>
      </c>
      <c r="L275" s="10">
        <v>111895266</v>
      </c>
      <c r="M275" s="10">
        <v>13427431.92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9" t="s">
        <v>26</v>
      </c>
      <c r="T275" s="45">
        <f t="shared" si="4"/>
        <v>134.27431920000001</v>
      </c>
    </row>
    <row r="276" spans="1:61" x14ac:dyDescent="0.25">
      <c r="A276" s="4" t="s">
        <v>780</v>
      </c>
      <c r="B276" s="9" t="s">
        <v>643</v>
      </c>
      <c r="C276" s="9" t="s">
        <v>36</v>
      </c>
      <c r="D276" s="9" t="s">
        <v>26</v>
      </c>
      <c r="E276" s="9" t="s">
        <v>725</v>
      </c>
      <c r="F276" s="9" t="s">
        <v>26</v>
      </c>
      <c r="G276" s="9" t="s">
        <v>714</v>
      </c>
      <c r="H276" s="9" t="s">
        <v>716</v>
      </c>
      <c r="I276" s="10" t="s">
        <v>717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10070573.939999999</v>
      </c>
      <c r="S276" s="9" t="s">
        <v>726</v>
      </c>
      <c r="T276" s="45">
        <f t="shared" si="4"/>
        <v>0</v>
      </c>
    </row>
    <row r="277" spans="1:61" x14ac:dyDescent="0.25">
      <c r="A277" s="4" t="s">
        <v>519</v>
      </c>
      <c r="B277" s="9" t="s">
        <v>435</v>
      </c>
      <c r="C277" s="9" t="s">
        <v>24</v>
      </c>
      <c r="D277" s="9" t="s">
        <v>477</v>
      </c>
      <c r="E277" s="9" t="s">
        <v>26</v>
      </c>
      <c r="F277" s="9" t="s">
        <v>478</v>
      </c>
      <c r="G277" s="9" t="s">
        <v>26</v>
      </c>
      <c r="H277" s="9" t="s">
        <v>479</v>
      </c>
      <c r="I277" s="10" t="s">
        <v>480</v>
      </c>
      <c r="J277" s="10">
        <f>+M277+L277+K277</f>
        <v>1076411058.3</v>
      </c>
      <c r="K277" s="10">
        <v>494544391.95999998</v>
      </c>
      <c r="L277" s="10">
        <v>519523809.24000001</v>
      </c>
      <c r="M277" s="10">
        <v>62342857.100000001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9" t="s">
        <v>26</v>
      </c>
      <c r="T277" s="45">
        <f t="shared" si="4"/>
        <v>623.42857100000003</v>
      </c>
    </row>
    <row r="278" spans="1:61" x14ac:dyDescent="0.25">
      <c r="A278" s="4" t="s">
        <v>653</v>
      </c>
      <c r="B278" s="9" t="s">
        <v>520</v>
      </c>
      <c r="C278" s="9" t="s">
        <v>36</v>
      </c>
      <c r="D278" s="9" t="s">
        <v>26</v>
      </c>
      <c r="E278" s="9" t="s">
        <v>517</v>
      </c>
      <c r="F278" s="9" t="s">
        <v>26</v>
      </c>
      <c r="G278" s="9" t="s">
        <v>477</v>
      </c>
      <c r="H278" s="9" t="s">
        <v>479</v>
      </c>
      <c r="I278" s="10" t="s">
        <v>480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46757142.829999998</v>
      </c>
      <c r="S278" s="9" t="s">
        <v>518</v>
      </c>
      <c r="T278" s="45">
        <f t="shared" si="4"/>
        <v>0</v>
      </c>
    </row>
    <row r="279" spans="1:61" x14ac:dyDescent="0.25">
      <c r="A279" s="4" t="s">
        <v>733</v>
      </c>
      <c r="B279" s="9" t="s">
        <v>643</v>
      </c>
      <c r="C279" s="9" t="s">
        <v>24</v>
      </c>
      <c r="D279" s="9" t="s">
        <v>750</v>
      </c>
      <c r="E279" s="9" t="s">
        <v>26</v>
      </c>
      <c r="F279" s="9" t="s">
        <v>751</v>
      </c>
      <c r="G279" s="9" t="s">
        <v>26</v>
      </c>
      <c r="H279" s="9" t="s">
        <v>752</v>
      </c>
      <c r="I279" s="10" t="s">
        <v>753</v>
      </c>
      <c r="J279" s="10">
        <v>389224304.18000001</v>
      </c>
      <c r="K279" s="10">
        <v>0</v>
      </c>
      <c r="L279" s="10">
        <v>347521700.16000003</v>
      </c>
      <c r="M279" s="10">
        <v>41702604.009999998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9" t="s">
        <v>26</v>
      </c>
      <c r="T279" s="45">
        <f t="shared" si="4"/>
        <v>417.02604009999999</v>
      </c>
    </row>
    <row r="280" spans="1:61" x14ac:dyDescent="0.25">
      <c r="A280" s="4" t="s">
        <v>843</v>
      </c>
      <c r="B280" s="9" t="s">
        <v>731</v>
      </c>
      <c r="C280" s="9" t="s">
        <v>36</v>
      </c>
      <c r="D280" s="9" t="s">
        <v>26</v>
      </c>
      <c r="E280" s="9" t="s">
        <v>772</v>
      </c>
      <c r="F280" s="9" t="s">
        <v>26</v>
      </c>
      <c r="G280" s="9" t="s">
        <v>750</v>
      </c>
      <c r="H280" s="9" t="s">
        <v>752</v>
      </c>
      <c r="I280" s="10" t="s">
        <v>753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31276953.010000002</v>
      </c>
      <c r="S280" s="9" t="s">
        <v>773</v>
      </c>
      <c r="T280" s="45">
        <f t="shared" si="4"/>
        <v>0</v>
      </c>
    </row>
    <row r="281" spans="1:61" x14ac:dyDescent="0.25">
      <c r="A281" s="4" t="s">
        <v>1492</v>
      </c>
      <c r="B281" s="9" t="s">
        <v>1447</v>
      </c>
      <c r="C281" s="9" t="s">
        <v>24</v>
      </c>
      <c r="D281" s="9" t="s">
        <v>1550</v>
      </c>
      <c r="E281" s="9" t="s">
        <v>26</v>
      </c>
      <c r="F281" s="9" t="s">
        <v>1551</v>
      </c>
      <c r="G281" s="9" t="s">
        <v>26</v>
      </c>
      <c r="H281" s="9" t="s">
        <v>1552</v>
      </c>
      <c r="I281" s="10" t="s">
        <v>1553</v>
      </c>
      <c r="J281" s="10">
        <v>642888960</v>
      </c>
      <c r="K281" s="10">
        <v>0</v>
      </c>
      <c r="L281" s="10">
        <v>574008000</v>
      </c>
      <c r="M281" s="10">
        <v>68880960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9" t="s">
        <v>26</v>
      </c>
      <c r="T281" s="45">
        <f t="shared" si="4"/>
        <v>688.80960000000005</v>
      </c>
    </row>
    <row r="282" spans="1:61" x14ac:dyDescent="0.25">
      <c r="A282" s="4" t="s">
        <v>1544</v>
      </c>
      <c r="B282" s="9" t="s">
        <v>1526</v>
      </c>
      <c r="C282" s="9" t="s">
        <v>36</v>
      </c>
      <c r="D282" s="9" t="s">
        <v>26</v>
      </c>
      <c r="E282" s="9" t="s">
        <v>1568</v>
      </c>
      <c r="F282" s="9" t="s">
        <v>26</v>
      </c>
      <c r="G282" s="9" t="s">
        <v>1550</v>
      </c>
      <c r="H282" s="9" t="s">
        <v>1552</v>
      </c>
      <c r="I282" s="10" t="s">
        <v>1553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51660720</v>
      </c>
      <c r="S282" s="9" t="s">
        <v>1569</v>
      </c>
      <c r="T282" s="45">
        <f t="shared" ref="T282:T345" si="5">M282/100000</f>
        <v>0</v>
      </c>
    </row>
    <row r="283" spans="1:61" x14ac:dyDescent="0.25">
      <c r="A283" s="4" t="s">
        <v>925</v>
      </c>
      <c r="B283" s="9" t="s">
        <v>847</v>
      </c>
      <c r="C283" s="9" t="s">
        <v>24</v>
      </c>
      <c r="D283" s="9" t="s">
        <v>869</v>
      </c>
      <c r="E283" s="9" t="s">
        <v>26</v>
      </c>
      <c r="F283" s="9" t="s">
        <v>870</v>
      </c>
      <c r="G283" s="9" t="s">
        <v>26</v>
      </c>
      <c r="H283" s="9" t="s">
        <v>871</v>
      </c>
      <c r="I283" s="10" t="s">
        <v>872</v>
      </c>
      <c r="J283" s="10">
        <v>772272000</v>
      </c>
      <c r="K283" s="10">
        <v>52000000</v>
      </c>
      <c r="L283" s="10">
        <v>643100000</v>
      </c>
      <c r="M283" s="10">
        <v>77172000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9" t="s">
        <v>26</v>
      </c>
      <c r="T283" s="45">
        <f t="shared" si="5"/>
        <v>771.72</v>
      </c>
    </row>
    <row r="284" spans="1:61" x14ac:dyDescent="0.25">
      <c r="A284" s="4" t="s">
        <v>1045</v>
      </c>
      <c r="B284" s="9" t="s">
        <v>914</v>
      </c>
      <c r="C284" s="9" t="s">
        <v>36</v>
      </c>
      <c r="D284" s="9" t="s">
        <v>26</v>
      </c>
      <c r="E284" s="9" t="s">
        <v>892</v>
      </c>
      <c r="F284" s="9" t="s">
        <v>26</v>
      </c>
      <c r="G284" s="9" t="s">
        <v>869</v>
      </c>
      <c r="H284" s="9" t="s">
        <v>871</v>
      </c>
      <c r="I284" s="10" t="s">
        <v>872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57879000.009999998</v>
      </c>
      <c r="S284" s="9" t="s">
        <v>893</v>
      </c>
      <c r="T284" s="45">
        <f t="shared" si="5"/>
        <v>0</v>
      </c>
    </row>
    <row r="285" spans="1:61" x14ac:dyDescent="0.25">
      <c r="A285" s="4" t="s">
        <v>170</v>
      </c>
      <c r="B285" s="4" t="s">
        <v>23</v>
      </c>
      <c r="C285" s="4" t="s">
        <v>24</v>
      </c>
      <c r="D285" s="4" t="s">
        <v>1612</v>
      </c>
      <c r="E285" s="4"/>
      <c r="F285" s="4" t="s">
        <v>1613</v>
      </c>
      <c r="G285" s="4"/>
      <c r="H285" s="4" t="s">
        <v>794</v>
      </c>
      <c r="I285" s="12" t="s">
        <v>795</v>
      </c>
      <c r="J285" s="13">
        <v>17111300</v>
      </c>
      <c r="K285" s="13">
        <v>17111300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  <c r="S285" s="39"/>
      <c r="T285" s="45">
        <f t="shared" si="5"/>
        <v>0</v>
      </c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</row>
    <row r="286" spans="1:61" x14ac:dyDescent="0.25">
      <c r="A286" s="4" t="s">
        <v>875</v>
      </c>
      <c r="B286" s="9" t="s">
        <v>778</v>
      </c>
      <c r="C286" s="9" t="s">
        <v>36</v>
      </c>
      <c r="D286" s="9" t="s">
        <v>26</v>
      </c>
      <c r="E286" s="9" t="s">
        <v>791</v>
      </c>
      <c r="F286" s="9" t="s">
        <v>792</v>
      </c>
      <c r="G286" s="9" t="s">
        <v>793</v>
      </c>
      <c r="H286" s="9" t="s">
        <v>794</v>
      </c>
      <c r="I286" s="10" t="s">
        <v>795</v>
      </c>
      <c r="J286" s="10">
        <v>-18600</v>
      </c>
      <c r="K286" s="10">
        <v>-18600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9" t="s">
        <v>26</v>
      </c>
      <c r="T286" s="45">
        <f t="shared" si="5"/>
        <v>0</v>
      </c>
    </row>
    <row r="287" spans="1:61" x14ac:dyDescent="0.25">
      <c r="A287" s="4" t="s">
        <v>878</v>
      </c>
      <c r="B287" s="9" t="s">
        <v>778</v>
      </c>
      <c r="C287" s="9" t="s">
        <v>36</v>
      </c>
      <c r="D287" s="9" t="s">
        <v>26</v>
      </c>
      <c r="E287" s="9" t="s">
        <v>797</v>
      </c>
      <c r="F287" s="9" t="s">
        <v>798</v>
      </c>
      <c r="G287" s="9" t="s">
        <v>799</v>
      </c>
      <c r="H287" s="9" t="s">
        <v>794</v>
      </c>
      <c r="I287" s="10" t="s">
        <v>795</v>
      </c>
      <c r="J287" s="10">
        <v>-59550</v>
      </c>
      <c r="K287" s="10">
        <v>-59550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9" t="s">
        <v>26</v>
      </c>
      <c r="T287" s="45">
        <f t="shared" si="5"/>
        <v>0</v>
      </c>
    </row>
    <row r="288" spans="1:61" x14ac:dyDescent="0.25">
      <c r="A288" s="4" t="s">
        <v>881</v>
      </c>
      <c r="B288" s="9" t="s">
        <v>778</v>
      </c>
      <c r="C288" s="9" t="s">
        <v>36</v>
      </c>
      <c r="D288" s="9" t="s">
        <v>26</v>
      </c>
      <c r="E288" s="9" t="s">
        <v>801</v>
      </c>
      <c r="F288" s="9" t="s">
        <v>802</v>
      </c>
      <c r="G288" s="9" t="s">
        <v>803</v>
      </c>
      <c r="H288" s="9" t="s">
        <v>794</v>
      </c>
      <c r="I288" s="10" t="s">
        <v>795</v>
      </c>
      <c r="J288" s="10">
        <v>-810000</v>
      </c>
      <c r="K288" s="10">
        <v>-810000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9" t="s">
        <v>26</v>
      </c>
      <c r="T288" s="45">
        <f t="shared" si="5"/>
        <v>0</v>
      </c>
    </row>
    <row r="289" spans="1:20" x14ac:dyDescent="0.25">
      <c r="A289" s="4" t="s">
        <v>267</v>
      </c>
      <c r="B289" s="9" t="s">
        <v>134</v>
      </c>
      <c r="C289" s="9" t="s">
        <v>24</v>
      </c>
      <c r="D289" s="9" t="s">
        <v>140</v>
      </c>
      <c r="E289" s="9" t="s">
        <v>26</v>
      </c>
      <c r="F289" s="9" t="s">
        <v>141</v>
      </c>
      <c r="G289" s="9" t="s">
        <v>26</v>
      </c>
      <c r="H289" s="9" t="s">
        <v>142</v>
      </c>
      <c r="I289" s="10" t="s">
        <v>143</v>
      </c>
      <c r="J289" s="10">
        <v>151267200</v>
      </c>
      <c r="K289" s="10">
        <v>0</v>
      </c>
      <c r="L289" s="10">
        <v>135060000</v>
      </c>
      <c r="M289" s="10">
        <v>16207200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9" t="s">
        <v>26</v>
      </c>
      <c r="T289" s="45">
        <f t="shared" si="5"/>
        <v>162.072</v>
      </c>
    </row>
    <row r="290" spans="1:20" x14ac:dyDescent="0.25">
      <c r="A290" s="4" t="s">
        <v>304</v>
      </c>
      <c r="B290" s="9" t="s">
        <v>134</v>
      </c>
      <c r="C290" s="9" t="s">
        <v>36</v>
      </c>
      <c r="D290" s="9" t="s">
        <v>26</v>
      </c>
      <c r="E290" s="9" t="s">
        <v>212</v>
      </c>
      <c r="F290" s="9" t="s">
        <v>26</v>
      </c>
      <c r="G290" s="9" t="s">
        <v>140</v>
      </c>
      <c r="H290" s="9" t="s">
        <v>142</v>
      </c>
      <c r="I290" s="10" t="s">
        <v>143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10">
        <v>0</v>
      </c>
      <c r="R290" s="10">
        <v>12155400</v>
      </c>
      <c r="S290" s="9" t="s">
        <v>213</v>
      </c>
      <c r="T290" s="45">
        <f t="shared" si="5"/>
        <v>0</v>
      </c>
    </row>
    <row r="291" spans="1:20" x14ac:dyDescent="0.25">
      <c r="A291" s="4" t="s">
        <v>585</v>
      </c>
      <c r="B291" s="9" t="s">
        <v>520</v>
      </c>
      <c r="C291" s="9" t="s">
        <v>24</v>
      </c>
      <c r="D291" s="9" t="s">
        <v>529</v>
      </c>
      <c r="E291" s="9" t="s">
        <v>26</v>
      </c>
      <c r="F291" s="9" t="s">
        <v>530</v>
      </c>
      <c r="G291" s="9" t="s">
        <v>26</v>
      </c>
      <c r="H291" s="9" t="s">
        <v>142</v>
      </c>
      <c r="I291" s="10" t="s">
        <v>143</v>
      </c>
      <c r="J291" s="10">
        <v>151267200</v>
      </c>
      <c r="K291" s="10">
        <v>0</v>
      </c>
      <c r="L291" s="10">
        <v>135060000</v>
      </c>
      <c r="M291" s="10">
        <v>16207200</v>
      </c>
      <c r="N291" s="10">
        <v>0</v>
      </c>
      <c r="O291" s="10">
        <v>0</v>
      </c>
      <c r="P291" s="10">
        <v>0</v>
      </c>
      <c r="Q291" s="10">
        <v>0</v>
      </c>
      <c r="R291" s="10">
        <v>0</v>
      </c>
      <c r="S291" s="9" t="s">
        <v>26</v>
      </c>
      <c r="T291" s="45">
        <f t="shared" si="5"/>
        <v>162.072</v>
      </c>
    </row>
    <row r="292" spans="1:20" x14ac:dyDescent="0.25">
      <c r="A292" s="4" t="s">
        <v>656</v>
      </c>
      <c r="B292" s="9" t="s">
        <v>520</v>
      </c>
      <c r="C292" s="9" t="s">
        <v>36</v>
      </c>
      <c r="D292" s="9" t="s">
        <v>26</v>
      </c>
      <c r="E292" s="9" t="s">
        <v>569</v>
      </c>
      <c r="F292" s="9" t="s">
        <v>26</v>
      </c>
      <c r="G292" s="9" t="s">
        <v>529</v>
      </c>
      <c r="H292" s="9" t="s">
        <v>142</v>
      </c>
      <c r="I292" s="10" t="s">
        <v>143</v>
      </c>
      <c r="J292" s="10">
        <v>0</v>
      </c>
      <c r="K292" s="10">
        <v>0</v>
      </c>
      <c r="L292" s="10">
        <v>0</v>
      </c>
      <c r="M292" s="10">
        <v>0</v>
      </c>
      <c r="N292" s="10">
        <v>0</v>
      </c>
      <c r="O292" s="10">
        <v>0</v>
      </c>
      <c r="P292" s="10">
        <v>0</v>
      </c>
      <c r="Q292" s="10">
        <v>0</v>
      </c>
      <c r="R292" s="10">
        <v>12155400</v>
      </c>
      <c r="S292" s="9" t="s">
        <v>570</v>
      </c>
      <c r="T292" s="45">
        <f t="shared" si="5"/>
        <v>0</v>
      </c>
    </row>
    <row r="293" spans="1:20" x14ac:dyDescent="0.25">
      <c r="A293" s="4" t="s">
        <v>334</v>
      </c>
      <c r="B293" s="9" t="s">
        <v>218</v>
      </c>
      <c r="C293" s="9" t="s">
        <v>24</v>
      </c>
      <c r="D293" s="9" t="s">
        <v>224</v>
      </c>
      <c r="E293" s="9" t="s">
        <v>26</v>
      </c>
      <c r="F293" s="9" t="s">
        <v>225</v>
      </c>
      <c r="G293" s="9" t="s">
        <v>26</v>
      </c>
      <c r="H293" s="9" t="s">
        <v>226</v>
      </c>
      <c r="I293" s="10" t="s">
        <v>227</v>
      </c>
      <c r="J293" s="10">
        <v>64512000</v>
      </c>
      <c r="K293" s="10">
        <v>0</v>
      </c>
      <c r="L293" s="10">
        <v>57600000</v>
      </c>
      <c r="M293" s="10">
        <v>6912000</v>
      </c>
      <c r="N293" s="10">
        <v>0</v>
      </c>
      <c r="O293" s="10">
        <v>0</v>
      </c>
      <c r="P293" s="10">
        <v>0</v>
      </c>
      <c r="Q293" s="10">
        <v>0</v>
      </c>
      <c r="R293" s="10">
        <v>0</v>
      </c>
      <c r="S293" s="9" t="s">
        <v>26</v>
      </c>
      <c r="T293" s="45">
        <f t="shared" si="5"/>
        <v>69.12</v>
      </c>
    </row>
    <row r="294" spans="1:20" x14ac:dyDescent="0.25">
      <c r="A294" s="4" t="s">
        <v>546</v>
      </c>
      <c r="B294" s="9" t="s">
        <v>435</v>
      </c>
      <c r="C294" s="9" t="s">
        <v>36</v>
      </c>
      <c r="D294" s="9" t="s">
        <v>26</v>
      </c>
      <c r="E294" s="9" t="s">
        <v>262</v>
      </c>
      <c r="F294" s="9" t="s">
        <v>26</v>
      </c>
      <c r="G294" s="9" t="s">
        <v>224</v>
      </c>
      <c r="H294" s="9" t="s">
        <v>226</v>
      </c>
      <c r="I294" s="10" t="s">
        <v>227</v>
      </c>
      <c r="J294" s="10">
        <v>0</v>
      </c>
      <c r="K294" s="10">
        <v>0</v>
      </c>
      <c r="L294" s="10">
        <v>0</v>
      </c>
      <c r="M294" s="10">
        <v>0</v>
      </c>
      <c r="N294" s="10">
        <v>0</v>
      </c>
      <c r="O294" s="10">
        <v>0</v>
      </c>
      <c r="P294" s="10">
        <v>0</v>
      </c>
      <c r="Q294" s="10">
        <v>0</v>
      </c>
      <c r="R294" s="10">
        <v>5184000</v>
      </c>
      <c r="S294" s="9" t="s">
        <v>263</v>
      </c>
      <c r="T294" s="45">
        <f t="shared" si="5"/>
        <v>0</v>
      </c>
    </row>
    <row r="295" spans="1:20" x14ac:dyDescent="0.25">
      <c r="A295" s="4" t="s">
        <v>851</v>
      </c>
      <c r="B295" s="9" t="s">
        <v>778</v>
      </c>
      <c r="C295" s="9" t="s">
        <v>24</v>
      </c>
      <c r="D295" s="9" t="s">
        <v>931</v>
      </c>
      <c r="E295" s="9" t="s">
        <v>26</v>
      </c>
      <c r="F295" s="9" t="s">
        <v>932</v>
      </c>
      <c r="G295" s="9" t="s">
        <v>26</v>
      </c>
      <c r="H295" s="9" t="s">
        <v>933</v>
      </c>
      <c r="I295" s="10" t="s">
        <v>934</v>
      </c>
      <c r="J295" s="10">
        <v>652646400</v>
      </c>
      <c r="K295" s="10">
        <v>0</v>
      </c>
      <c r="L295" s="10">
        <v>582720000</v>
      </c>
      <c r="M295" s="10">
        <v>69926400</v>
      </c>
      <c r="N295" s="10">
        <v>0</v>
      </c>
      <c r="O295" s="10">
        <v>0</v>
      </c>
      <c r="P295" s="10">
        <v>0</v>
      </c>
      <c r="Q295" s="10">
        <v>0</v>
      </c>
      <c r="R295" s="10">
        <v>0</v>
      </c>
      <c r="S295" s="9" t="s">
        <v>26</v>
      </c>
      <c r="T295" s="45">
        <f t="shared" si="5"/>
        <v>699.26400000000001</v>
      </c>
    </row>
    <row r="296" spans="1:20" x14ac:dyDescent="0.25">
      <c r="A296" s="4" t="s">
        <v>1009</v>
      </c>
      <c r="B296" s="9" t="s">
        <v>914</v>
      </c>
      <c r="C296" s="9" t="s">
        <v>36</v>
      </c>
      <c r="D296" s="9" t="s">
        <v>26</v>
      </c>
      <c r="E296" s="9" t="s">
        <v>1007</v>
      </c>
      <c r="F296" s="9" t="s">
        <v>26</v>
      </c>
      <c r="G296" s="9" t="s">
        <v>931</v>
      </c>
      <c r="H296" s="9" t="s">
        <v>933</v>
      </c>
      <c r="I296" s="10" t="s">
        <v>934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52444800</v>
      </c>
      <c r="S296" s="9" t="s">
        <v>1008</v>
      </c>
      <c r="T296" s="45">
        <f t="shared" si="5"/>
        <v>0</v>
      </c>
    </row>
    <row r="297" spans="1:20" x14ac:dyDescent="0.25">
      <c r="A297" s="4" t="s">
        <v>983</v>
      </c>
      <c r="B297" s="9" t="s">
        <v>914</v>
      </c>
      <c r="C297" s="9" t="s">
        <v>24</v>
      </c>
      <c r="D297" s="9" t="s">
        <v>989</v>
      </c>
      <c r="E297" s="9" t="s">
        <v>26</v>
      </c>
      <c r="F297" s="9" t="s">
        <v>990</v>
      </c>
      <c r="G297" s="9" t="s">
        <v>26</v>
      </c>
      <c r="H297" s="9" t="s">
        <v>991</v>
      </c>
      <c r="I297" s="10" t="s">
        <v>992</v>
      </c>
      <c r="J297" s="10">
        <v>614920234.90999997</v>
      </c>
      <c r="K297" s="10">
        <v>122352940</v>
      </c>
      <c r="L297" s="10">
        <v>439792227.60000002</v>
      </c>
      <c r="M297" s="10">
        <v>52775067.310000002</v>
      </c>
      <c r="N297" s="10">
        <v>0</v>
      </c>
      <c r="O297" s="10">
        <v>0</v>
      </c>
      <c r="P297" s="10">
        <v>0</v>
      </c>
      <c r="Q297" s="10">
        <v>0</v>
      </c>
      <c r="R297" s="10">
        <v>0</v>
      </c>
      <c r="S297" s="9" t="s">
        <v>26</v>
      </c>
      <c r="T297" s="45">
        <f t="shared" si="5"/>
        <v>527.75067309999997</v>
      </c>
    </row>
    <row r="298" spans="1:20" x14ac:dyDescent="0.25">
      <c r="A298" s="4" t="s">
        <v>1398</v>
      </c>
      <c r="B298" s="9" t="s">
        <v>1254</v>
      </c>
      <c r="C298" s="9" t="s">
        <v>36</v>
      </c>
      <c r="D298" s="9" t="s">
        <v>26</v>
      </c>
      <c r="E298" s="9" t="s">
        <v>1061</v>
      </c>
      <c r="F298" s="9" t="s">
        <v>26</v>
      </c>
      <c r="G298" s="9" t="s">
        <v>989</v>
      </c>
      <c r="H298" s="9" t="s">
        <v>991</v>
      </c>
      <c r="I298" s="10" t="s">
        <v>992</v>
      </c>
      <c r="J298" s="10">
        <v>0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39581300.479999997</v>
      </c>
      <c r="S298" s="9" t="s">
        <v>1062</v>
      </c>
      <c r="T298" s="45">
        <f t="shared" si="5"/>
        <v>0</v>
      </c>
    </row>
    <row r="299" spans="1:20" x14ac:dyDescent="0.25">
      <c r="A299" s="4" t="s">
        <v>368</v>
      </c>
      <c r="B299" s="9" t="s">
        <v>271</v>
      </c>
      <c r="C299" s="9" t="s">
        <v>24</v>
      </c>
      <c r="D299" s="9" t="s">
        <v>384</v>
      </c>
      <c r="E299" s="9" t="s">
        <v>26</v>
      </c>
      <c r="F299" s="9" t="s">
        <v>385</v>
      </c>
      <c r="G299" s="9" t="s">
        <v>26</v>
      </c>
      <c r="H299" s="9" t="s">
        <v>386</v>
      </c>
      <c r="I299" s="10" t="s">
        <v>387</v>
      </c>
      <c r="J299" s="10">
        <v>81225399.739999995</v>
      </c>
      <c r="K299" s="10">
        <v>62650000</v>
      </c>
      <c r="L299" s="10">
        <v>16585178.34</v>
      </c>
      <c r="M299" s="10">
        <v>1990221.4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9" t="s">
        <v>26</v>
      </c>
      <c r="T299" s="45">
        <f t="shared" si="5"/>
        <v>19.902214000000001</v>
      </c>
    </row>
    <row r="300" spans="1:20" x14ac:dyDescent="0.25">
      <c r="A300" s="4" t="s">
        <v>434</v>
      </c>
      <c r="B300" s="9" t="s">
        <v>271</v>
      </c>
      <c r="C300" s="9" t="s">
        <v>36</v>
      </c>
      <c r="D300" s="9" t="s">
        <v>26</v>
      </c>
      <c r="E300" s="9" t="s">
        <v>416</v>
      </c>
      <c r="F300" s="9" t="s">
        <v>26</v>
      </c>
      <c r="G300" s="9" t="s">
        <v>384</v>
      </c>
      <c r="H300" s="9" t="s">
        <v>386</v>
      </c>
      <c r="I300" s="10" t="s">
        <v>387</v>
      </c>
      <c r="J300" s="10">
        <v>0</v>
      </c>
      <c r="K300" s="10">
        <v>0</v>
      </c>
      <c r="L300" s="10">
        <v>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1492666.05</v>
      </c>
      <c r="S300" s="9" t="s">
        <v>417</v>
      </c>
      <c r="T300" s="45">
        <f t="shared" si="5"/>
        <v>0</v>
      </c>
    </row>
    <row r="301" spans="1:20" x14ac:dyDescent="0.25">
      <c r="A301" s="4" t="s">
        <v>736</v>
      </c>
      <c r="B301" s="9" t="s">
        <v>643</v>
      </c>
      <c r="C301" s="9" t="s">
        <v>24</v>
      </c>
      <c r="D301" s="9" t="s">
        <v>742</v>
      </c>
      <c r="E301" s="9" t="s">
        <v>26</v>
      </c>
      <c r="F301" s="9" t="s">
        <v>743</v>
      </c>
      <c r="G301" s="9" t="s">
        <v>26</v>
      </c>
      <c r="H301" s="9" t="s">
        <v>386</v>
      </c>
      <c r="I301" s="10" t="s">
        <v>387</v>
      </c>
      <c r="J301" s="10">
        <v>69162749.859999999</v>
      </c>
      <c r="K301" s="10">
        <v>34636500</v>
      </c>
      <c r="L301" s="10">
        <v>30827008.800000001</v>
      </c>
      <c r="M301" s="10">
        <v>3699241.05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9" t="s">
        <v>26</v>
      </c>
      <c r="T301" s="45">
        <f t="shared" si="5"/>
        <v>36.992410499999998</v>
      </c>
    </row>
    <row r="302" spans="1:20" x14ac:dyDescent="0.25">
      <c r="A302" s="4" t="s">
        <v>749</v>
      </c>
      <c r="B302" s="9" t="s">
        <v>643</v>
      </c>
      <c r="C302" s="9" t="s">
        <v>36</v>
      </c>
      <c r="D302" s="9" t="s">
        <v>26</v>
      </c>
      <c r="E302" s="9" t="s">
        <v>786</v>
      </c>
      <c r="F302" s="9" t="s">
        <v>787</v>
      </c>
      <c r="G302" s="9" t="s">
        <v>742</v>
      </c>
      <c r="H302" s="9" t="s">
        <v>386</v>
      </c>
      <c r="I302" s="10" t="s">
        <v>387</v>
      </c>
      <c r="J302" s="10">
        <v>-7773499.9900000002</v>
      </c>
      <c r="K302" s="10">
        <v>-7607500</v>
      </c>
      <c r="L302" s="10">
        <v>-148214.28</v>
      </c>
      <c r="M302" s="10">
        <v>-17785.71</v>
      </c>
      <c r="N302" s="10">
        <v>0</v>
      </c>
      <c r="O302" s="10">
        <v>0</v>
      </c>
      <c r="P302" s="10">
        <v>0</v>
      </c>
      <c r="Q302" s="10">
        <v>0</v>
      </c>
      <c r="R302" s="10">
        <v>0</v>
      </c>
      <c r="S302" s="9" t="s">
        <v>26</v>
      </c>
      <c r="T302" s="45">
        <f t="shared" si="5"/>
        <v>-0.17785709999999999</v>
      </c>
    </row>
    <row r="303" spans="1:20" x14ac:dyDescent="0.25">
      <c r="A303" s="4" t="s">
        <v>846</v>
      </c>
      <c r="B303" s="9" t="s">
        <v>731</v>
      </c>
      <c r="C303" s="9" t="s">
        <v>36</v>
      </c>
      <c r="D303" s="9" t="s">
        <v>26</v>
      </c>
      <c r="E303" s="9" t="s">
        <v>775</v>
      </c>
      <c r="F303" s="9" t="s">
        <v>26</v>
      </c>
      <c r="G303" s="9" t="s">
        <v>742</v>
      </c>
      <c r="H303" s="9" t="s">
        <v>386</v>
      </c>
      <c r="I303" s="10" t="s">
        <v>387</v>
      </c>
      <c r="J303" s="10">
        <v>0</v>
      </c>
      <c r="K303" s="10">
        <v>0</v>
      </c>
      <c r="L303" s="10">
        <v>0</v>
      </c>
      <c r="M303" s="10">
        <v>0</v>
      </c>
      <c r="N303" s="10">
        <v>0</v>
      </c>
      <c r="O303" s="10">
        <v>0</v>
      </c>
      <c r="P303" s="10">
        <v>0</v>
      </c>
      <c r="Q303" s="10">
        <v>0</v>
      </c>
      <c r="R303" s="10">
        <v>2774430.79</v>
      </c>
      <c r="S303" s="9" t="s">
        <v>776</v>
      </c>
      <c r="T303" s="45">
        <f t="shared" si="5"/>
        <v>0</v>
      </c>
    </row>
    <row r="304" spans="1:20" x14ac:dyDescent="0.25">
      <c r="A304" s="4" t="s">
        <v>887</v>
      </c>
      <c r="B304" s="9" t="s">
        <v>778</v>
      </c>
      <c r="C304" s="9" t="s">
        <v>36</v>
      </c>
      <c r="D304" s="9" t="s">
        <v>26</v>
      </c>
      <c r="E304" s="9" t="s">
        <v>589</v>
      </c>
      <c r="F304" s="9" t="s">
        <v>26</v>
      </c>
      <c r="G304" s="9" t="s">
        <v>786</v>
      </c>
      <c r="H304" s="9" t="s">
        <v>386</v>
      </c>
      <c r="I304" s="10" t="s">
        <v>387</v>
      </c>
      <c r="J304" s="10">
        <v>0</v>
      </c>
      <c r="K304" s="10">
        <v>0</v>
      </c>
      <c r="L304" s="10">
        <v>0</v>
      </c>
      <c r="M304" s="10">
        <v>0</v>
      </c>
      <c r="N304" s="10">
        <v>0</v>
      </c>
      <c r="O304" s="10">
        <v>0</v>
      </c>
      <c r="P304" s="10">
        <v>0</v>
      </c>
      <c r="Q304" s="10">
        <v>0</v>
      </c>
      <c r="R304" s="10">
        <v>-13339.28</v>
      </c>
      <c r="S304" s="9" t="s">
        <v>789</v>
      </c>
      <c r="T304" s="45">
        <f t="shared" si="5"/>
        <v>0</v>
      </c>
    </row>
    <row r="305" spans="1:20" x14ac:dyDescent="0.25">
      <c r="A305" s="4" t="s">
        <v>1179</v>
      </c>
      <c r="B305" s="9" t="s">
        <v>1116</v>
      </c>
      <c r="C305" s="9" t="s">
        <v>24</v>
      </c>
      <c r="D305" s="9" t="s">
        <v>1279</v>
      </c>
      <c r="E305" s="9" t="s">
        <v>26</v>
      </c>
      <c r="F305" s="9" t="s">
        <v>1280</v>
      </c>
      <c r="G305" s="9" t="s">
        <v>26</v>
      </c>
      <c r="H305" s="9" t="s">
        <v>386</v>
      </c>
      <c r="I305" s="10" t="s">
        <v>387</v>
      </c>
      <c r="J305" s="10">
        <v>32113799.969999999</v>
      </c>
      <c r="K305" s="10">
        <v>-0.05</v>
      </c>
      <c r="L305" s="10">
        <v>28673035.690000001</v>
      </c>
      <c r="M305" s="10">
        <v>3440764.28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  <c r="S305" s="9" t="s">
        <v>26</v>
      </c>
      <c r="T305" s="45">
        <f t="shared" si="5"/>
        <v>34.407642799999998</v>
      </c>
    </row>
    <row r="306" spans="1:20" x14ac:dyDescent="0.25">
      <c r="A306" s="4" t="s">
        <v>1306</v>
      </c>
      <c r="B306" s="9" t="s">
        <v>1254</v>
      </c>
      <c r="C306" s="9" t="s">
        <v>36</v>
      </c>
      <c r="D306" s="9" t="s">
        <v>26</v>
      </c>
      <c r="E306" s="9" t="s">
        <v>1421</v>
      </c>
      <c r="F306" s="9" t="s">
        <v>1422</v>
      </c>
      <c r="G306" s="9" t="s">
        <v>1279</v>
      </c>
      <c r="H306" s="9" t="s">
        <v>386</v>
      </c>
      <c r="I306" s="10" t="s">
        <v>387</v>
      </c>
      <c r="J306" s="10">
        <v>-1534499.99</v>
      </c>
      <c r="K306" s="10">
        <v>0</v>
      </c>
      <c r="L306" s="10">
        <v>-1370089.28</v>
      </c>
      <c r="M306" s="10">
        <v>-164410.71</v>
      </c>
      <c r="N306" s="10">
        <v>0</v>
      </c>
      <c r="O306" s="10">
        <v>0</v>
      </c>
      <c r="P306" s="10">
        <v>0</v>
      </c>
      <c r="Q306" s="10">
        <v>0</v>
      </c>
      <c r="R306" s="10">
        <v>0</v>
      </c>
      <c r="S306" s="9" t="s">
        <v>26</v>
      </c>
      <c r="T306" s="45">
        <f t="shared" si="5"/>
        <v>-1.6441070999999998</v>
      </c>
    </row>
    <row r="307" spans="1:20" x14ac:dyDescent="0.25">
      <c r="A307" s="4" t="s">
        <v>1336</v>
      </c>
      <c r="B307" s="9" t="s">
        <v>1254</v>
      </c>
      <c r="C307" s="9" t="s">
        <v>36</v>
      </c>
      <c r="D307" s="9" t="s">
        <v>26</v>
      </c>
      <c r="E307" s="9" t="s">
        <v>1360</v>
      </c>
      <c r="F307" s="9" t="s">
        <v>26</v>
      </c>
      <c r="G307" s="9" t="s">
        <v>1279</v>
      </c>
      <c r="H307" s="9" t="s">
        <v>386</v>
      </c>
      <c r="I307" s="10" t="s">
        <v>387</v>
      </c>
      <c r="J307" s="10">
        <v>0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2580573.21</v>
      </c>
      <c r="S307" s="9" t="s">
        <v>1361</v>
      </c>
      <c r="T307" s="45">
        <f t="shared" si="5"/>
        <v>0</v>
      </c>
    </row>
    <row r="308" spans="1:20" x14ac:dyDescent="0.25">
      <c r="A308" s="4" t="s">
        <v>1383</v>
      </c>
      <c r="B308" s="9" t="s">
        <v>1254</v>
      </c>
      <c r="C308" s="9" t="s">
        <v>36</v>
      </c>
      <c r="D308" s="9" t="s">
        <v>26</v>
      </c>
      <c r="E308" s="9" t="s">
        <v>1421</v>
      </c>
      <c r="F308" s="9" t="s">
        <v>26</v>
      </c>
      <c r="G308" s="9" t="s">
        <v>1279</v>
      </c>
      <c r="H308" s="9" t="s">
        <v>386</v>
      </c>
      <c r="I308" s="10" t="s">
        <v>387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-123308.03</v>
      </c>
      <c r="S308" s="9" t="s">
        <v>1424</v>
      </c>
      <c r="T308" s="45">
        <f t="shared" si="5"/>
        <v>0</v>
      </c>
    </row>
    <row r="309" spans="1:20" x14ac:dyDescent="0.25">
      <c r="A309" s="4" t="s">
        <v>483</v>
      </c>
      <c r="B309" s="9" t="s">
        <v>362</v>
      </c>
      <c r="C309" s="9" t="s">
        <v>24</v>
      </c>
      <c r="D309" s="9" t="s">
        <v>379</v>
      </c>
      <c r="E309" s="9" t="s">
        <v>26</v>
      </c>
      <c r="F309" s="9" t="s">
        <v>380</v>
      </c>
      <c r="G309" s="9" t="s">
        <v>26</v>
      </c>
      <c r="H309" s="9" t="s">
        <v>381</v>
      </c>
      <c r="I309" s="10" t="s">
        <v>382</v>
      </c>
      <c r="J309" s="10">
        <v>139680825.80000001</v>
      </c>
      <c r="K309" s="10">
        <v>0</v>
      </c>
      <c r="L309" s="10">
        <v>124715023</v>
      </c>
      <c r="M309" s="10">
        <v>14965802.800000001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9" t="s">
        <v>26</v>
      </c>
      <c r="T309" s="45">
        <f t="shared" si="5"/>
        <v>149.658028</v>
      </c>
    </row>
    <row r="310" spans="1:20" x14ac:dyDescent="0.25">
      <c r="A310" s="4" t="s">
        <v>565</v>
      </c>
      <c r="B310" s="9" t="s">
        <v>435</v>
      </c>
      <c r="C310" s="9" t="s">
        <v>36</v>
      </c>
      <c r="D310" s="9" t="s">
        <v>26</v>
      </c>
      <c r="E310" s="9" t="s">
        <v>422</v>
      </c>
      <c r="F310" s="9" t="s">
        <v>26</v>
      </c>
      <c r="G310" s="9" t="s">
        <v>379</v>
      </c>
      <c r="H310" s="9" t="s">
        <v>381</v>
      </c>
      <c r="I310" s="10" t="s">
        <v>382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11224352.1</v>
      </c>
      <c r="S310" s="9" t="s">
        <v>423</v>
      </c>
      <c r="T310" s="45">
        <f t="shared" si="5"/>
        <v>0</v>
      </c>
    </row>
    <row r="311" spans="1:20" x14ac:dyDescent="0.25">
      <c r="A311" s="4" t="s">
        <v>588</v>
      </c>
      <c r="B311" s="9" t="s">
        <v>520</v>
      </c>
      <c r="C311" s="9" t="s">
        <v>24</v>
      </c>
      <c r="D311" s="9" t="s">
        <v>526</v>
      </c>
      <c r="E311" s="9" t="s">
        <v>26</v>
      </c>
      <c r="F311" s="9" t="s">
        <v>527</v>
      </c>
      <c r="G311" s="9" t="s">
        <v>26</v>
      </c>
      <c r="H311" s="9" t="s">
        <v>381</v>
      </c>
      <c r="I311" s="10" t="s">
        <v>382</v>
      </c>
      <c r="J311" s="10">
        <v>139680825.97999999</v>
      </c>
      <c r="K311" s="10">
        <v>0</v>
      </c>
      <c r="L311" s="10">
        <v>124715023.2</v>
      </c>
      <c r="M311" s="10">
        <v>14965802.779999999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9" t="s">
        <v>26</v>
      </c>
      <c r="T311" s="45">
        <f t="shared" si="5"/>
        <v>149.65802779999999</v>
      </c>
    </row>
    <row r="312" spans="1:20" x14ac:dyDescent="0.25">
      <c r="A312" s="4" t="s">
        <v>659</v>
      </c>
      <c r="B312" s="9" t="s">
        <v>520</v>
      </c>
      <c r="C312" s="9" t="s">
        <v>36</v>
      </c>
      <c r="D312" s="9" t="s">
        <v>26</v>
      </c>
      <c r="E312" s="9" t="s">
        <v>572</v>
      </c>
      <c r="F312" s="9" t="s">
        <v>26</v>
      </c>
      <c r="G312" s="9" t="s">
        <v>526</v>
      </c>
      <c r="H312" s="9" t="s">
        <v>381</v>
      </c>
      <c r="I312" s="10" t="s">
        <v>382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11224352.09</v>
      </c>
      <c r="S312" s="9" t="s">
        <v>573</v>
      </c>
      <c r="T312" s="45">
        <f t="shared" si="5"/>
        <v>0</v>
      </c>
    </row>
    <row r="313" spans="1:20" x14ac:dyDescent="0.25">
      <c r="A313" s="4" t="s">
        <v>853</v>
      </c>
      <c r="B313" s="9" t="s">
        <v>778</v>
      </c>
      <c r="C313" s="9" t="s">
        <v>24</v>
      </c>
      <c r="D313" s="9" t="s">
        <v>918</v>
      </c>
      <c r="E313" s="9" t="s">
        <v>26</v>
      </c>
      <c r="F313" s="9" t="s">
        <v>919</v>
      </c>
      <c r="G313" s="9" t="s">
        <v>26</v>
      </c>
      <c r="H313" s="9" t="s">
        <v>381</v>
      </c>
      <c r="I313" s="10" t="s">
        <v>382</v>
      </c>
      <c r="J313" s="10">
        <v>589824000.49000001</v>
      </c>
      <c r="K313" s="10">
        <v>0</v>
      </c>
      <c r="L313" s="10">
        <v>526628571.87</v>
      </c>
      <c r="M313" s="10">
        <v>63195428.619999997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9" t="s">
        <v>26</v>
      </c>
      <c r="T313" s="45">
        <f t="shared" si="5"/>
        <v>631.95428619999996</v>
      </c>
    </row>
    <row r="314" spans="1:20" x14ac:dyDescent="0.25">
      <c r="A314" s="4" t="s">
        <v>1018</v>
      </c>
      <c r="B314" s="9" t="s">
        <v>914</v>
      </c>
      <c r="C314" s="9" t="s">
        <v>36</v>
      </c>
      <c r="D314" s="9" t="s">
        <v>26</v>
      </c>
      <c r="E314" s="9" t="s">
        <v>1016</v>
      </c>
      <c r="F314" s="9" t="s">
        <v>26</v>
      </c>
      <c r="G314" s="9" t="s">
        <v>918</v>
      </c>
      <c r="H314" s="9" t="s">
        <v>381</v>
      </c>
      <c r="I314" s="10" t="s">
        <v>382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47396571.469999999</v>
      </c>
      <c r="S314" s="9" t="s">
        <v>1017</v>
      </c>
      <c r="T314" s="45">
        <f t="shared" si="5"/>
        <v>0</v>
      </c>
    </row>
    <row r="315" spans="1:20" x14ac:dyDescent="0.25">
      <c r="A315" s="4" t="s">
        <v>1115</v>
      </c>
      <c r="B315" s="9" t="s">
        <v>1075</v>
      </c>
      <c r="C315" s="9" t="s">
        <v>24</v>
      </c>
      <c r="D315" s="9" t="s">
        <v>1201</v>
      </c>
      <c r="E315" s="9" t="s">
        <v>26</v>
      </c>
      <c r="F315" s="9" t="s">
        <v>1202</v>
      </c>
      <c r="G315" s="9" t="s">
        <v>26</v>
      </c>
      <c r="H315" s="9" t="s">
        <v>1203</v>
      </c>
      <c r="I315" s="10" t="s">
        <v>1204</v>
      </c>
      <c r="J315" s="10">
        <v>96000000.319999993</v>
      </c>
      <c r="K315" s="10">
        <v>0</v>
      </c>
      <c r="L315" s="10">
        <v>85714286</v>
      </c>
      <c r="M315" s="10">
        <v>10285714.32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9" t="s">
        <v>26</v>
      </c>
      <c r="T315" s="45">
        <f t="shared" si="5"/>
        <v>102.8571432</v>
      </c>
    </row>
    <row r="316" spans="1:20" x14ac:dyDescent="0.25">
      <c r="A316" s="4" t="s">
        <v>1226</v>
      </c>
      <c r="B316" s="9" t="s">
        <v>1189</v>
      </c>
      <c r="C316" s="9" t="s">
        <v>24</v>
      </c>
      <c r="D316" s="9" t="s">
        <v>1206</v>
      </c>
      <c r="E316" s="9" t="s">
        <v>26</v>
      </c>
      <c r="F316" s="9" t="s">
        <v>1207</v>
      </c>
      <c r="G316" s="9" t="s">
        <v>26</v>
      </c>
      <c r="H316" s="9" t="s">
        <v>1203</v>
      </c>
      <c r="I316" s="10" t="s">
        <v>1204</v>
      </c>
      <c r="J316" s="10">
        <v>340188000.31999999</v>
      </c>
      <c r="K316" s="10">
        <v>0</v>
      </c>
      <c r="L316" s="10">
        <v>303739286</v>
      </c>
      <c r="M316" s="10">
        <v>36448714.32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9" t="s">
        <v>26</v>
      </c>
      <c r="T316" s="45">
        <f t="shared" si="5"/>
        <v>364.48714319999999</v>
      </c>
    </row>
    <row r="317" spans="1:20" x14ac:dyDescent="0.25">
      <c r="A317" s="4" t="s">
        <v>1289</v>
      </c>
      <c r="B317" s="9" t="s">
        <v>1254</v>
      </c>
      <c r="C317" s="9" t="s">
        <v>24</v>
      </c>
      <c r="D317" s="9" t="s">
        <v>1458</v>
      </c>
      <c r="E317" s="9" t="s">
        <v>26</v>
      </c>
      <c r="F317" s="9" t="s">
        <v>1459</v>
      </c>
      <c r="G317" s="9" t="s">
        <v>26</v>
      </c>
      <c r="H317" s="9" t="s">
        <v>1203</v>
      </c>
      <c r="I317" s="10" t="s">
        <v>1204</v>
      </c>
      <c r="J317" s="10">
        <v>43828799.280000001</v>
      </c>
      <c r="K317" s="10">
        <v>0</v>
      </c>
      <c r="L317" s="10">
        <v>39132856.5</v>
      </c>
      <c r="M317" s="10">
        <v>4695942.78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9" t="s">
        <v>26</v>
      </c>
      <c r="T317" s="45">
        <f t="shared" si="5"/>
        <v>46.9594278</v>
      </c>
    </row>
    <row r="318" spans="1:20" x14ac:dyDescent="0.25">
      <c r="A318" s="4" t="s">
        <v>1374</v>
      </c>
      <c r="B318" s="9" t="s">
        <v>1254</v>
      </c>
      <c r="C318" s="9" t="s">
        <v>36</v>
      </c>
      <c r="D318" s="9" t="s">
        <v>26</v>
      </c>
      <c r="E318" s="9" t="s">
        <v>1245</v>
      </c>
      <c r="F318" s="9" t="s">
        <v>26</v>
      </c>
      <c r="G318" s="9" t="s">
        <v>1201</v>
      </c>
      <c r="H318" s="9" t="s">
        <v>1203</v>
      </c>
      <c r="I318" s="10" t="s">
        <v>1204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7714285.7400000002</v>
      </c>
      <c r="S318" s="9" t="s">
        <v>1246</v>
      </c>
      <c r="T318" s="45">
        <f t="shared" si="5"/>
        <v>0</v>
      </c>
    </row>
    <row r="319" spans="1:20" x14ac:dyDescent="0.25">
      <c r="A319" s="4" t="s">
        <v>1377</v>
      </c>
      <c r="B319" s="9" t="s">
        <v>1254</v>
      </c>
      <c r="C319" s="9" t="s">
        <v>36</v>
      </c>
      <c r="D319" s="9" t="s">
        <v>26</v>
      </c>
      <c r="E319" s="9" t="s">
        <v>1248</v>
      </c>
      <c r="F319" s="9" t="s">
        <v>26</v>
      </c>
      <c r="G319" s="9" t="s">
        <v>1206</v>
      </c>
      <c r="H319" s="9" t="s">
        <v>1203</v>
      </c>
      <c r="I319" s="10" t="s">
        <v>1204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27336535.739999998</v>
      </c>
      <c r="S319" s="9" t="s">
        <v>1249</v>
      </c>
      <c r="T319" s="45">
        <f t="shared" si="5"/>
        <v>0</v>
      </c>
    </row>
    <row r="320" spans="1:20" x14ac:dyDescent="0.25">
      <c r="A320" s="4" t="s">
        <v>1516</v>
      </c>
      <c r="B320" s="9" t="s">
        <v>1447</v>
      </c>
      <c r="C320" s="9" t="s">
        <v>36</v>
      </c>
      <c r="D320" s="9" t="s">
        <v>26</v>
      </c>
      <c r="E320" s="9" t="s">
        <v>1508</v>
      </c>
      <c r="F320" s="9" t="s">
        <v>26</v>
      </c>
      <c r="G320" s="9" t="s">
        <v>1458</v>
      </c>
      <c r="H320" s="9" t="s">
        <v>1203</v>
      </c>
      <c r="I320" s="10" t="s">
        <v>1204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3521957.09</v>
      </c>
      <c r="S320" s="9" t="s">
        <v>1509</v>
      </c>
      <c r="T320" s="45">
        <f t="shared" si="5"/>
        <v>0</v>
      </c>
    </row>
    <row r="321" spans="1:20" x14ac:dyDescent="0.25">
      <c r="A321" s="4" t="s">
        <v>488</v>
      </c>
      <c r="B321" s="9" t="s">
        <v>362</v>
      </c>
      <c r="C321" s="9" t="s">
        <v>24</v>
      </c>
      <c r="D321" s="9" t="s">
        <v>374</v>
      </c>
      <c r="E321" s="9" t="s">
        <v>26</v>
      </c>
      <c r="F321" s="9" t="s">
        <v>375</v>
      </c>
      <c r="G321" s="9" t="s">
        <v>26</v>
      </c>
      <c r="H321" s="9" t="s">
        <v>376</v>
      </c>
      <c r="I321" s="10" t="s">
        <v>377</v>
      </c>
      <c r="J321" s="10">
        <v>66118816.039999999</v>
      </c>
      <c r="K321" s="10">
        <v>0.56999999999999995</v>
      </c>
      <c r="L321" s="10">
        <v>59034656.670000002</v>
      </c>
      <c r="M321" s="10">
        <v>7084158.7999999998</v>
      </c>
      <c r="N321" s="10">
        <v>0</v>
      </c>
      <c r="O321" s="10">
        <v>0</v>
      </c>
      <c r="P321" s="10">
        <v>0</v>
      </c>
      <c r="Q321" s="10">
        <v>0</v>
      </c>
      <c r="R321" s="10">
        <v>0</v>
      </c>
      <c r="S321" s="9" t="s">
        <v>26</v>
      </c>
      <c r="T321" s="45">
        <f t="shared" si="5"/>
        <v>70.841588000000002</v>
      </c>
    </row>
    <row r="322" spans="1:20" x14ac:dyDescent="0.25">
      <c r="A322" s="4" t="s">
        <v>559</v>
      </c>
      <c r="B322" s="9" t="s">
        <v>435</v>
      </c>
      <c r="C322" s="9" t="s">
        <v>36</v>
      </c>
      <c r="D322" s="9" t="s">
        <v>26</v>
      </c>
      <c r="E322" s="9" t="s">
        <v>419</v>
      </c>
      <c r="F322" s="9" t="s">
        <v>26</v>
      </c>
      <c r="G322" s="9" t="s">
        <v>374</v>
      </c>
      <c r="H322" s="9" t="s">
        <v>376</v>
      </c>
      <c r="I322" s="10" t="s">
        <v>377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5313119.0999999996</v>
      </c>
      <c r="S322" s="9" t="s">
        <v>420</v>
      </c>
      <c r="T322" s="45">
        <f t="shared" si="5"/>
        <v>0</v>
      </c>
    </row>
    <row r="323" spans="1:20" x14ac:dyDescent="0.25">
      <c r="A323" s="4" t="s">
        <v>1119</v>
      </c>
      <c r="B323" s="9" t="s">
        <v>1075</v>
      </c>
      <c r="C323" s="9" t="s">
        <v>24</v>
      </c>
      <c r="D323" s="9" t="s">
        <v>1270</v>
      </c>
      <c r="E323" s="9" t="s">
        <v>26</v>
      </c>
      <c r="F323" s="9" t="s">
        <v>1271</v>
      </c>
      <c r="G323" s="9" t="s">
        <v>26</v>
      </c>
      <c r="H323" s="9" t="s">
        <v>376</v>
      </c>
      <c r="I323" s="10" t="s">
        <v>377</v>
      </c>
      <c r="J323" s="10">
        <v>69216000.129999995</v>
      </c>
      <c r="K323" s="10">
        <v>0</v>
      </c>
      <c r="L323" s="10">
        <v>61800000.119999997</v>
      </c>
      <c r="M323" s="10">
        <v>7416000.0099999998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9" t="s">
        <v>26</v>
      </c>
      <c r="T323" s="45">
        <f t="shared" si="5"/>
        <v>74.160000100000005</v>
      </c>
    </row>
    <row r="324" spans="1:20" x14ac:dyDescent="0.25">
      <c r="A324" s="4" t="s">
        <v>1344</v>
      </c>
      <c r="B324" s="9" t="s">
        <v>1254</v>
      </c>
      <c r="C324" s="9" t="s">
        <v>36</v>
      </c>
      <c r="D324" s="9" t="s">
        <v>26</v>
      </c>
      <c r="E324" s="9" t="s">
        <v>1366</v>
      </c>
      <c r="F324" s="9" t="s">
        <v>26</v>
      </c>
      <c r="G324" s="9" t="s">
        <v>1270</v>
      </c>
      <c r="H324" s="9" t="s">
        <v>376</v>
      </c>
      <c r="I324" s="10" t="s">
        <v>377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5562000.0099999998</v>
      </c>
      <c r="S324" s="9" t="s">
        <v>1367</v>
      </c>
      <c r="T324" s="45">
        <f t="shared" si="5"/>
        <v>0</v>
      </c>
    </row>
    <row r="325" spans="1:20" x14ac:dyDescent="0.25">
      <c r="A325" s="4" t="s">
        <v>856</v>
      </c>
      <c r="B325" s="9" t="s">
        <v>778</v>
      </c>
      <c r="C325" s="9" t="s">
        <v>24</v>
      </c>
      <c r="D325" s="9" t="s">
        <v>1653</v>
      </c>
      <c r="E325" s="9" t="s">
        <v>26</v>
      </c>
      <c r="F325" s="9" t="s">
        <v>857</v>
      </c>
      <c r="G325" s="9" t="s">
        <v>26</v>
      </c>
      <c r="H325" s="9" t="s">
        <v>858</v>
      </c>
      <c r="I325" s="10" t="s">
        <v>859</v>
      </c>
      <c r="J325" s="10">
        <v>5250000</v>
      </c>
      <c r="K325" s="10">
        <v>5250000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9" t="s">
        <v>26</v>
      </c>
      <c r="T325" s="45">
        <f t="shared" si="5"/>
        <v>0</v>
      </c>
    </row>
    <row r="326" spans="1:20" x14ac:dyDescent="0.25">
      <c r="A326" s="4" t="s">
        <v>1182</v>
      </c>
      <c r="B326" s="9" t="s">
        <v>1116</v>
      </c>
      <c r="C326" s="9" t="s">
        <v>24</v>
      </c>
      <c r="D326" s="9" t="s">
        <v>1159</v>
      </c>
      <c r="E326" s="9" t="s">
        <v>26</v>
      </c>
      <c r="F326" s="9" t="s">
        <v>1160</v>
      </c>
      <c r="G326" s="9" t="s">
        <v>26</v>
      </c>
      <c r="H326" s="9" t="s">
        <v>858</v>
      </c>
      <c r="I326" s="10" t="s">
        <v>859</v>
      </c>
      <c r="J326" s="10">
        <v>6000000</v>
      </c>
      <c r="K326" s="10">
        <v>6000000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9" t="s">
        <v>26</v>
      </c>
      <c r="T326" s="45">
        <f t="shared" si="5"/>
        <v>0</v>
      </c>
    </row>
    <row r="327" spans="1:20" x14ac:dyDescent="0.25">
      <c r="A327" s="4" t="s">
        <v>30</v>
      </c>
      <c r="B327" s="9" t="s">
        <v>1601</v>
      </c>
      <c r="C327" s="9" t="s">
        <v>24</v>
      </c>
      <c r="D327" s="9" t="s">
        <v>145</v>
      </c>
      <c r="E327" s="9" t="s">
        <v>26</v>
      </c>
      <c r="F327" s="9" t="s">
        <v>146</v>
      </c>
      <c r="G327" s="9" t="s">
        <v>26</v>
      </c>
      <c r="H327" s="9" t="s">
        <v>147</v>
      </c>
      <c r="I327" s="10" t="s">
        <v>148</v>
      </c>
      <c r="J327" s="10">
        <v>51762816</v>
      </c>
      <c r="K327" s="10">
        <v>0</v>
      </c>
      <c r="L327" s="10">
        <v>46216800</v>
      </c>
      <c r="M327" s="10">
        <v>5546016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9" t="s">
        <v>26</v>
      </c>
      <c r="T327" s="45">
        <f t="shared" si="5"/>
        <v>55.460160000000002</v>
      </c>
    </row>
    <row r="328" spans="1:20" x14ac:dyDescent="0.25">
      <c r="A328" s="4" t="s">
        <v>35</v>
      </c>
      <c r="B328" s="9" t="s">
        <v>1601</v>
      </c>
      <c r="C328" s="9" t="s">
        <v>24</v>
      </c>
      <c r="D328" s="9" t="s">
        <v>150</v>
      </c>
      <c r="E328" s="9" t="s">
        <v>26</v>
      </c>
      <c r="F328" s="9" t="s">
        <v>151</v>
      </c>
      <c r="G328" s="9" t="s">
        <v>26</v>
      </c>
      <c r="H328" s="9" t="s">
        <v>147</v>
      </c>
      <c r="I328" s="10" t="s">
        <v>148</v>
      </c>
      <c r="J328" s="10">
        <v>66640000</v>
      </c>
      <c r="K328" s="10">
        <v>0</v>
      </c>
      <c r="L328" s="10">
        <v>59500000</v>
      </c>
      <c r="M328" s="10">
        <v>7140000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9" t="s">
        <v>26</v>
      </c>
      <c r="T328" s="45">
        <f t="shared" si="5"/>
        <v>71.400000000000006</v>
      </c>
    </row>
    <row r="329" spans="1:20" x14ac:dyDescent="0.25">
      <c r="A329" s="4" t="s">
        <v>39</v>
      </c>
      <c r="B329" s="9" t="s">
        <v>1601</v>
      </c>
      <c r="C329" s="9" t="s">
        <v>24</v>
      </c>
      <c r="D329" s="9" t="s">
        <v>153</v>
      </c>
      <c r="E329" s="9" t="s">
        <v>26</v>
      </c>
      <c r="F329" s="9" t="s">
        <v>154</v>
      </c>
      <c r="G329" s="9" t="s">
        <v>26</v>
      </c>
      <c r="H329" s="9" t="s">
        <v>147</v>
      </c>
      <c r="I329" s="10" t="s">
        <v>148</v>
      </c>
      <c r="J329" s="10">
        <v>67760000</v>
      </c>
      <c r="K329" s="10">
        <v>0</v>
      </c>
      <c r="L329" s="10">
        <v>60500000</v>
      </c>
      <c r="M329" s="10">
        <v>7260000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9" t="s">
        <v>26</v>
      </c>
      <c r="T329" s="45">
        <f t="shared" si="5"/>
        <v>72.599999999999994</v>
      </c>
    </row>
    <row r="330" spans="1:20" x14ac:dyDescent="0.25">
      <c r="A330" s="4" t="s">
        <v>42</v>
      </c>
      <c r="B330" s="9" t="s">
        <v>1601</v>
      </c>
      <c r="C330" s="9" t="s">
        <v>24</v>
      </c>
      <c r="D330" s="9" t="s">
        <v>156</v>
      </c>
      <c r="E330" s="9" t="s">
        <v>26</v>
      </c>
      <c r="F330" s="9" t="s">
        <v>157</v>
      </c>
      <c r="G330" s="9" t="s">
        <v>26</v>
      </c>
      <c r="H330" s="9" t="s">
        <v>147</v>
      </c>
      <c r="I330" s="10" t="s">
        <v>148</v>
      </c>
      <c r="J330" s="10">
        <v>23520000</v>
      </c>
      <c r="K330" s="10">
        <v>0</v>
      </c>
      <c r="L330" s="10">
        <v>21000000</v>
      </c>
      <c r="M330" s="10">
        <v>2520000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9" t="s">
        <v>26</v>
      </c>
      <c r="T330" s="45">
        <f t="shared" si="5"/>
        <v>25.2</v>
      </c>
    </row>
    <row r="331" spans="1:20" x14ac:dyDescent="0.25">
      <c r="A331" s="4" t="s">
        <v>48</v>
      </c>
      <c r="B331" s="9" t="s">
        <v>1601</v>
      </c>
      <c r="C331" s="9" t="s">
        <v>24</v>
      </c>
      <c r="D331" s="9" t="s">
        <v>159</v>
      </c>
      <c r="E331" s="9" t="s">
        <v>26</v>
      </c>
      <c r="F331" s="9" t="s">
        <v>160</v>
      </c>
      <c r="G331" s="9" t="s">
        <v>26</v>
      </c>
      <c r="H331" s="9" t="s">
        <v>147</v>
      </c>
      <c r="I331" s="10" t="s">
        <v>148</v>
      </c>
      <c r="J331" s="10">
        <v>4032000</v>
      </c>
      <c r="K331" s="10">
        <v>0</v>
      </c>
      <c r="L331" s="10">
        <v>3600000</v>
      </c>
      <c r="M331" s="10">
        <v>432000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9" t="s">
        <v>26</v>
      </c>
      <c r="T331" s="45">
        <f t="shared" si="5"/>
        <v>4.32</v>
      </c>
    </row>
    <row r="332" spans="1:20" x14ac:dyDescent="0.25">
      <c r="A332" s="4" t="s">
        <v>51</v>
      </c>
      <c r="B332" s="9" t="s">
        <v>1601</v>
      </c>
      <c r="C332" s="9" t="s">
        <v>24</v>
      </c>
      <c r="D332" s="9" t="s">
        <v>162</v>
      </c>
      <c r="E332" s="9" t="s">
        <v>26</v>
      </c>
      <c r="F332" s="9" t="s">
        <v>163</v>
      </c>
      <c r="G332" s="9" t="s">
        <v>26</v>
      </c>
      <c r="H332" s="9" t="s">
        <v>147</v>
      </c>
      <c r="I332" s="10" t="s">
        <v>148</v>
      </c>
      <c r="J332" s="10">
        <v>45376800</v>
      </c>
      <c r="K332" s="10">
        <v>0</v>
      </c>
      <c r="L332" s="10">
        <v>40515000</v>
      </c>
      <c r="M332" s="10">
        <v>4861800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9" t="s">
        <v>26</v>
      </c>
      <c r="T332" s="45">
        <f t="shared" si="5"/>
        <v>48.618000000000002</v>
      </c>
    </row>
    <row r="333" spans="1:20" x14ac:dyDescent="0.25">
      <c r="A333" s="4" t="s">
        <v>56</v>
      </c>
      <c r="B333" s="9" t="s">
        <v>1601</v>
      </c>
      <c r="C333" s="9" t="s">
        <v>24</v>
      </c>
      <c r="D333" s="9" t="s">
        <v>165</v>
      </c>
      <c r="E333" s="9" t="s">
        <v>26</v>
      </c>
      <c r="F333" s="9" t="s">
        <v>166</v>
      </c>
      <c r="G333" s="9" t="s">
        <v>26</v>
      </c>
      <c r="H333" s="9" t="s">
        <v>147</v>
      </c>
      <c r="I333" s="10" t="s">
        <v>148</v>
      </c>
      <c r="J333" s="10">
        <v>62543600</v>
      </c>
      <c r="K333" s="10">
        <v>0</v>
      </c>
      <c r="L333" s="10">
        <v>55842500</v>
      </c>
      <c r="M333" s="10">
        <v>6701100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9" t="s">
        <v>26</v>
      </c>
      <c r="T333" s="45">
        <f t="shared" si="5"/>
        <v>67.010999999999996</v>
      </c>
    </row>
    <row r="334" spans="1:20" x14ac:dyDescent="0.25">
      <c r="A334" s="4" t="s">
        <v>61</v>
      </c>
      <c r="B334" s="9" t="s">
        <v>1601</v>
      </c>
      <c r="C334" s="9" t="s">
        <v>24</v>
      </c>
      <c r="D334" s="9" t="s">
        <v>168</v>
      </c>
      <c r="E334" s="9" t="s">
        <v>26</v>
      </c>
      <c r="F334" s="9" t="s">
        <v>169</v>
      </c>
      <c r="G334" s="9" t="s">
        <v>26</v>
      </c>
      <c r="H334" s="9" t="s">
        <v>147</v>
      </c>
      <c r="I334" s="10" t="s">
        <v>148</v>
      </c>
      <c r="J334" s="10">
        <v>1915200</v>
      </c>
      <c r="K334" s="10">
        <v>0</v>
      </c>
      <c r="L334" s="10">
        <v>1710000</v>
      </c>
      <c r="M334" s="10">
        <v>205200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9" t="s">
        <v>26</v>
      </c>
      <c r="T334" s="45">
        <f t="shared" si="5"/>
        <v>2.052</v>
      </c>
    </row>
    <row r="335" spans="1:20" x14ac:dyDescent="0.25">
      <c r="A335" s="4" t="s">
        <v>66</v>
      </c>
      <c r="B335" s="9" t="s">
        <v>1601</v>
      </c>
      <c r="C335" s="9" t="s">
        <v>24</v>
      </c>
      <c r="D335" s="9" t="s">
        <v>283</v>
      </c>
      <c r="E335" s="9" t="s">
        <v>26</v>
      </c>
      <c r="F335" s="9" t="s">
        <v>284</v>
      </c>
      <c r="G335" s="9" t="s">
        <v>26</v>
      </c>
      <c r="H335" s="9" t="s">
        <v>147</v>
      </c>
      <c r="I335" s="10" t="s">
        <v>148</v>
      </c>
      <c r="J335" s="10">
        <v>36224160</v>
      </c>
      <c r="K335" s="10">
        <v>0</v>
      </c>
      <c r="L335" s="10">
        <v>32343000</v>
      </c>
      <c r="M335" s="10">
        <v>3881160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9" t="s">
        <v>26</v>
      </c>
      <c r="T335" s="45">
        <f t="shared" si="5"/>
        <v>38.811599999999999</v>
      </c>
    </row>
    <row r="336" spans="1:20" x14ac:dyDescent="0.25">
      <c r="A336" s="4" t="s">
        <v>270</v>
      </c>
      <c r="B336" s="9" t="s">
        <v>134</v>
      </c>
      <c r="C336" s="9" t="s">
        <v>24</v>
      </c>
      <c r="D336" s="9" t="s">
        <v>287</v>
      </c>
      <c r="E336" s="9" t="s">
        <v>26</v>
      </c>
      <c r="F336" s="9" t="s">
        <v>288</v>
      </c>
      <c r="G336" s="9" t="s">
        <v>26</v>
      </c>
      <c r="H336" s="9" t="s">
        <v>147</v>
      </c>
      <c r="I336" s="10" t="s">
        <v>148</v>
      </c>
      <c r="J336" s="10">
        <v>51072000</v>
      </c>
      <c r="K336" s="10">
        <v>0</v>
      </c>
      <c r="L336" s="10">
        <v>45600000</v>
      </c>
      <c r="M336" s="10">
        <v>5472000</v>
      </c>
      <c r="N336" s="10">
        <v>0</v>
      </c>
      <c r="O336" s="10">
        <v>0</v>
      </c>
      <c r="P336" s="10">
        <v>0</v>
      </c>
      <c r="Q336" s="10">
        <v>0</v>
      </c>
      <c r="R336" s="10">
        <v>0</v>
      </c>
      <c r="S336" s="9" t="s">
        <v>26</v>
      </c>
      <c r="T336" s="45">
        <f t="shared" si="5"/>
        <v>54.72</v>
      </c>
    </row>
    <row r="337" spans="1:20" x14ac:dyDescent="0.25">
      <c r="A337" s="4" t="s">
        <v>273</v>
      </c>
      <c r="B337" s="9" t="s">
        <v>134</v>
      </c>
      <c r="C337" s="9" t="s">
        <v>36</v>
      </c>
      <c r="D337" s="9" t="s">
        <v>26</v>
      </c>
      <c r="E337" s="9" t="s">
        <v>191</v>
      </c>
      <c r="F337" s="9" t="s">
        <v>26</v>
      </c>
      <c r="G337" s="9" t="s">
        <v>150</v>
      </c>
      <c r="H337" s="9" t="s">
        <v>147</v>
      </c>
      <c r="I337" s="10" t="s">
        <v>148</v>
      </c>
      <c r="J337" s="10">
        <v>0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0</v>
      </c>
      <c r="Q337" s="10">
        <v>0</v>
      </c>
      <c r="R337" s="10">
        <v>5355000</v>
      </c>
      <c r="S337" s="9" t="s">
        <v>192</v>
      </c>
      <c r="T337" s="45">
        <f t="shared" si="5"/>
        <v>0</v>
      </c>
    </row>
    <row r="338" spans="1:20" x14ac:dyDescent="0.25">
      <c r="A338" s="4" t="s">
        <v>278</v>
      </c>
      <c r="B338" s="9" t="s">
        <v>134</v>
      </c>
      <c r="C338" s="9" t="s">
        <v>36</v>
      </c>
      <c r="D338" s="9" t="s">
        <v>26</v>
      </c>
      <c r="E338" s="9" t="s">
        <v>194</v>
      </c>
      <c r="F338" s="9" t="s">
        <v>26</v>
      </c>
      <c r="G338" s="9" t="s">
        <v>162</v>
      </c>
      <c r="H338" s="9" t="s">
        <v>147</v>
      </c>
      <c r="I338" s="10" t="s">
        <v>148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3646350</v>
      </c>
      <c r="S338" s="9" t="s">
        <v>195</v>
      </c>
      <c r="T338" s="45">
        <f t="shared" si="5"/>
        <v>0</v>
      </c>
    </row>
    <row r="339" spans="1:20" x14ac:dyDescent="0.25">
      <c r="A339" s="4" t="s">
        <v>282</v>
      </c>
      <c r="B339" s="9" t="s">
        <v>134</v>
      </c>
      <c r="C339" s="9" t="s">
        <v>36</v>
      </c>
      <c r="D339" s="9" t="s">
        <v>26</v>
      </c>
      <c r="E339" s="9" t="s">
        <v>197</v>
      </c>
      <c r="F339" s="9" t="s">
        <v>26</v>
      </c>
      <c r="G339" s="9" t="s">
        <v>156</v>
      </c>
      <c r="H339" s="9" t="s">
        <v>147</v>
      </c>
      <c r="I339" s="10" t="s">
        <v>148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1890000</v>
      </c>
      <c r="S339" s="9" t="s">
        <v>198</v>
      </c>
      <c r="T339" s="45">
        <f t="shared" si="5"/>
        <v>0</v>
      </c>
    </row>
    <row r="340" spans="1:20" x14ac:dyDescent="0.25">
      <c r="A340" s="4" t="s">
        <v>285</v>
      </c>
      <c r="B340" s="9" t="s">
        <v>134</v>
      </c>
      <c r="C340" s="9" t="s">
        <v>36</v>
      </c>
      <c r="D340" s="9" t="s">
        <v>26</v>
      </c>
      <c r="E340" s="9" t="s">
        <v>200</v>
      </c>
      <c r="F340" s="9" t="s">
        <v>26</v>
      </c>
      <c r="G340" s="9" t="s">
        <v>159</v>
      </c>
      <c r="H340" s="9" t="s">
        <v>147</v>
      </c>
      <c r="I340" s="10" t="s">
        <v>148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324000</v>
      </c>
      <c r="S340" s="9" t="s">
        <v>201</v>
      </c>
      <c r="T340" s="45">
        <f t="shared" si="5"/>
        <v>0</v>
      </c>
    </row>
    <row r="341" spans="1:20" x14ac:dyDescent="0.25">
      <c r="A341" s="4" t="s">
        <v>286</v>
      </c>
      <c r="B341" s="9" t="s">
        <v>134</v>
      </c>
      <c r="C341" s="9" t="s">
        <v>36</v>
      </c>
      <c r="D341" s="9" t="s">
        <v>26</v>
      </c>
      <c r="E341" s="9" t="s">
        <v>203</v>
      </c>
      <c r="F341" s="9" t="s">
        <v>26</v>
      </c>
      <c r="G341" s="9" t="s">
        <v>153</v>
      </c>
      <c r="H341" s="9" t="s">
        <v>147</v>
      </c>
      <c r="I341" s="10" t="s">
        <v>148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5445000</v>
      </c>
      <c r="S341" s="9" t="s">
        <v>204</v>
      </c>
      <c r="T341" s="45">
        <f t="shared" si="5"/>
        <v>0</v>
      </c>
    </row>
    <row r="342" spans="1:20" x14ac:dyDescent="0.25">
      <c r="A342" s="4" t="s">
        <v>289</v>
      </c>
      <c r="B342" s="9" t="s">
        <v>134</v>
      </c>
      <c r="C342" s="9" t="s">
        <v>36</v>
      </c>
      <c r="D342" s="9" t="s">
        <v>26</v>
      </c>
      <c r="E342" s="9" t="s">
        <v>206</v>
      </c>
      <c r="F342" s="9" t="s">
        <v>26</v>
      </c>
      <c r="G342" s="9" t="s">
        <v>168</v>
      </c>
      <c r="H342" s="9" t="s">
        <v>147</v>
      </c>
      <c r="I342" s="10" t="s">
        <v>148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153900</v>
      </c>
      <c r="S342" s="9" t="s">
        <v>207</v>
      </c>
      <c r="T342" s="45">
        <f t="shared" si="5"/>
        <v>0</v>
      </c>
    </row>
    <row r="343" spans="1:20" x14ac:dyDescent="0.25">
      <c r="A343" s="4" t="s">
        <v>294</v>
      </c>
      <c r="B343" s="9" t="s">
        <v>134</v>
      </c>
      <c r="C343" s="9" t="s">
        <v>36</v>
      </c>
      <c r="D343" s="9" t="s">
        <v>26</v>
      </c>
      <c r="E343" s="9" t="s">
        <v>209</v>
      </c>
      <c r="F343" s="9" t="s">
        <v>26</v>
      </c>
      <c r="G343" s="9" t="s">
        <v>165</v>
      </c>
      <c r="H343" s="9" t="s">
        <v>147</v>
      </c>
      <c r="I343" s="10" t="s">
        <v>148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5025825</v>
      </c>
      <c r="S343" s="9" t="s">
        <v>210</v>
      </c>
      <c r="T343" s="45">
        <f t="shared" si="5"/>
        <v>0</v>
      </c>
    </row>
    <row r="344" spans="1:20" x14ac:dyDescent="0.25">
      <c r="A344" s="4" t="s">
        <v>309</v>
      </c>
      <c r="B344" s="9" t="s">
        <v>134</v>
      </c>
      <c r="C344" s="9" t="s">
        <v>36</v>
      </c>
      <c r="D344" s="9" t="s">
        <v>26</v>
      </c>
      <c r="E344" s="9" t="s">
        <v>215</v>
      </c>
      <c r="F344" s="9" t="s">
        <v>26</v>
      </c>
      <c r="G344" s="9" t="s">
        <v>145</v>
      </c>
      <c r="H344" s="9" t="s">
        <v>147</v>
      </c>
      <c r="I344" s="10" t="s">
        <v>148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4159512</v>
      </c>
      <c r="S344" s="9" t="s">
        <v>216</v>
      </c>
      <c r="T344" s="45">
        <f t="shared" si="5"/>
        <v>0</v>
      </c>
    </row>
    <row r="345" spans="1:20" x14ac:dyDescent="0.25">
      <c r="A345" s="4" t="s">
        <v>373</v>
      </c>
      <c r="B345" s="9" t="s">
        <v>271</v>
      </c>
      <c r="C345" s="9" t="s">
        <v>24</v>
      </c>
      <c r="D345" s="9" t="s">
        <v>363</v>
      </c>
      <c r="E345" s="9" t="s">
        <v>26</v>
      </c>
      <c r="F345" s="9" t="s">
        <v>364</v>
      </c>
      <c r="G345" s="9" t="s">
        <v>26</v>
      </c>
      <c r="H345" s="9" t="s">
        <v>147</v>
      </c>
      <c r="I345" s="10" t="s">
        <v>148</v>
      </c>
      <c r="J345" s="10">
        <v>49543000</v>
      </c>
      <c r="K345" s="10">
        <v>49543000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9" t="s">
        <v>26</v>
      </c>
      <c r="T345" s="45">
        <f t="shared" si="5"/>
        <v>0</v>
      </c>
    </row>
    <row r="346" spans="1:20" x14ac:dyDescent="0.25">
      <c r="A346" s="4" t="s">
        <v>378</v>
      </c>
      <c r="B346" s="9" t="s">
        <v>271</v>
      </c>
      <c r="C346" s="9" t="s">
        <v>24</v>
      </c>
      <c r="D346" s="9" t="s">
        <v>447</v>
      </c>
      <c r="E346" s="9" t="s">
        <v>26</v>
      </c>
      <c r="F346" s="9" t="s">
        <v>448</v>
      </c>
      <c r="G346" s="9" t="s">
        <v>26</v>
      </c>
      <c r="H346" s="9" t="s">
        <v>147</v>
      </c>
      <c r="I346" s="10" t="s">
        <v>148</v>
      </c>
      <c r="J346" s="10">
        <v>70486080</v>
      </c>
      <c r="K346" s="10">
        <v>0</v>
      </c>
      <c r="L346" s="10">
        <v>62934000</v>
      </c>
      <c r="M346" s="10">
        <v>7552080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9" t="s">
        <v>26</v>
      </c>
      <c r="T346" s="45">
        <f t="shared" ref="T346:T409" si="6">M346/100000</f>
        <v>75.520799999999994</v>
      </c>
    </row>
    <row r="347" spans="1:20" x14ac:dyDescent="0.25">
      <c r="A347" s="4" t="s">
        <v>383</v>
      </c>
      <c r="B347" s="9" t="s">
        <v>271</v>
      </c>
      <c r="C347" s="9" t="s">
        <v>24</v>
      </c>
      <c r="D347" s="9" t="s">
        <v>657</v>
      </c>
      <c r="E347" s="9" t="s">
        <v>26</v>
      </c>
      <c r="F347" s="9" t="s">
        <v>658</v>
      </c>
      <c r="G347" s="9" t="s">
        <v>26</v>
      </c>
      <c r="H347" s="9" t="s">
        <v>147</v>
      </c>
      <c r="I347" s="10" t="s">
        <v>148</v>
      </c>
      <c r="J347" s="10">
        <v>79296000</v>
      </c>
      <c r="K347" s="10">
        <v>0</v>
      </c>
      <c r="L347" s="10">
        <v>70800000</v>
      </c>
      <c r="M347" s="10">
        <v>8496000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9" t="s">
        <v>26</v>
      </c>
      <c r="T347" s="45">
        <f t="shared" si="6"/>
        <v>84.96</v>
      </c>
    </row>
    <row r="348" spans="1:20" x14ac:dyDescent="0.25">
      <c r="A348" s="4" t="s">
        <v>388</v>
      </c>
      <c r="B348" s="9" t="s">
        <v>271</v>
      </c>
      <c r="C348" s="9" t="s">
        <v>24</v>
      </c>
      <c r="D348" s="9" t="s">
        <v>660</v>
      </c>
      <c r="E348" s="9" t="s">
        <v>26</v>
      </c>
      <c r="F348" s="9" t="s">
        <v>661</v>
      </c>
      <c r="G348" s="9" t="s">
        <v>26</v>
      </c>
      <c r="H348" s="9" t="s">
        <v>147</v>
      </c>
      <c r="I348" s="10" t="s">
        <v>148</v>
      </c>
      <c r="J348" s="10">
        <v>7425600</v>
      </c>
      <c r="K348" s="10">
        <v>0</v>
      </c>
      <c r="L348" s="10">
        <v>6630000</v>
      </c>
      <c r="M348" s="10">
        <v>795600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9" t="s">
        <v>26</v>
      </c>
      <c r="T348" s="45">
        <f t="shared" si="6"/>
        <v>7.9560000000000004</v>
      </c>
    </row>
    <row r="349" spans="1:20" x14ac:dyDescent="0.25">
      <c r="A349" s="4" t="s">
        <v>393</v>
      </c>
      <c r="B349" s="9" t="s">
        <v>271</v>
      </c>
      <c r="C349" s="9" t="s">
        <v>24</v>
      </c>
      <c r="D349" s="9" t="s">
        <v>936</v>
      </c>
      <c r="E349" s="9" t="s">
        <v>26</v>
      </c>
      <c r="F349" s="9" t="s">
        <v>937</v>
      </c>
      <c r="G349" s="9" t="s">
        <v>26</v>
      </c>
      <c r="H349" s="9" t="s">
        <v>147</v>
      </c>
      <c r="I349" s="10" t="s">
        <v>148</v>
      </c>
      <c r="J349" s="10">
        <v>37408000</v>
      </c>
      <c r="K349" s="10">
        <v>0</v>
      </c>
      <c r="L349" s="10">
        <v>33400000</v>
      </c>
      <c r="M349" s="10">
        <v>4008000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9" t="s">
        <v>26</v>
      </c>
      <c r="T349" s="45">
        <f t="shared" si="6"/>
        <v>40.08</v>
      </c>
    </row>
    <row r="350" spans="1:20" x14ac:dyDescent="0.25">
      <c r="A350" s="4" t="s">
        <v>396</v>
      </c>
      <c r="B350" s="9" t="s">
        <v>271</v>
      </c>
      <c r="C350" s="9" t="s">
        <v>24</v>
      </c>
      <c r="D350" s="9" t="s">
        <v>939</v>
      </c>
      <c r="E350" s="9" t="s">
        <v>26</v>
      </c>
      <c r="F350" s="9" t="s">
        <v>940</v>
      </c>
      <c r="G350" s="9" t="s">
        <v>26</v>
      </c>
      <c r="H350" s="9" t="s">
        <v>147</v>
      </c>
      <c r="I350" s="10" t="s">
        <v>148</v>
      </c>
      <c r="J350" s="10">
        <v>8937600</v>
      </c>
      <c r="K350" s="10">
        <v>0</v>
      </c>
      <c r="L350" s="10">
        <v>7980000</v>
      </c>
      <c r="M350" s="10">
        <v>957600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9" t="s">
        <v>26</v>
      </c>
      <c r="T350" s="45">
        <f t="shared" si="6"/>
        <v>9.5760000000000005</v>
      </c>
    </row>
    <row r="351" spans="1:20" x14ac:dyDescent="0.25">
      <c r="A351" s="4" t="s">
        <v>401</v>
      </c>
      <c r="B351" s="9" t="s">
        <v>271</v>
      </c>
      <c r="C351" s="9" t="s">
        <v>24</v>
      </c>
      <c r="D351" s="9" t="s">
        <v>942</v>
      </c>
      <c r="E351" s="9" t="s">
        <v>26</v>
      </c>
      <c r="F351" s="9" t="s">
        <v>943</v>
      </c>
      <c r="G351" s="9" t="s">
        <v>26</v>
      </c>
      <c r="H351" s="9" t="s">
        <v>147</v>
      </c>
      <c r="I351" s="10" t="s">
        <v>148</v>
      </c>
      <c r="J351" s="10">
        <v>100222304</v>
      </c>
      <c r="K351" s="10">
        <v>0</v>
      </c>
      <c r="L351" s="10">
        <v>89484200</v>
      </c>
      <c r="M351" s="10">
        <v>10738104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9" t="s">
        <v>26</v>
      </c>
      <c r="T351" s="45">
        <f t="shared" si="6"/>
        <v>107.38104</v>
      </c>
    </row>
    <row r="352" spans="1:20" x14ac:dyDescent="0.25">
      <c r="A352" s="4" t="s">
        <v>421</v>
      </c>
      <c r="B352" s="9" t="s">
        <v>271</v>
      </c>
      <c r="C352" s="9" t="s">
        <v>36</v>
      </c>
      <c r="D352" s="9" t="s">
        <v>26</v>
      </c>
      <c r="E352" s="9" t="s">
        <v>329</v>
      </c>
      <c r="F352" s="9" t="s">
        <v>26</v>
      </c>
      <c r="G352" s="9" t="s">
        <v>283</v>
      </c>
      <c r="H352" s="9" t="s">
        <v>147</v>
      </c>
      <c r="I352" s="10" t="s">
        <v>148</v>
      </c>
      <c r="J352" s="10">
        <v>0</v>
      </c>
      <c r="K352" s="10">
        <v>0</v>
      </c>
      <c r="L352" s="10">
        <v>0</v>
      </c>
      <c r="M352" s="10">
        <v>0</v>
      </c>
      <c r="N352" s="10">
        <v>0</v>
      </c>
      <c r="O352" s="10">
        <v>0</v>
      </c>
      <c r="P352" s="10">
        <v>0</v>
      </c>
      <c r="Q352" s="10">
        <v>0</v>
      </c>
      <c r="R352" s="10">
        <v>2910870</v>
      </c>
      <c r="S352" s="9" t="s">
        <v>330</v>
      </c>
      <c r="T352" s="45">
        <f t="shared" si="6"/>
        <v>0</v>
      </c>
    </row>
    <row r="353" spans="1:61" x14ac:dyDescent="0.25">
      <c r="A353" s="4" t="s">
        <v>424</v>
      </c>
      <c r="B353" s="9" t="s">
        <v>271</v>
      </c>
      <c r="C353" s="9" t="s">
        <v>36</v>
      </c>
      <c r="D353" s="9" t="s">
        <v>26</v>
      </c>
      <c r="E353" s="9" t="s">
        <v>332</v>
      </c>
      <c r="F353" s="9" t="s">
        <v>26</v>
      </c>
      <c r="G353" s="9" t="s">
        <v>287</v>
      </c>
      <c r="H353" s="9" t="s">
        <v>147</v>
      </c>
      <c r="I353" s="10" t="s">
        <v>148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4104000</v>
      </c>
      <c r="S353" s="9" t="s">
        <v>333</v>
      </c>
      <c r="T353" s="45">
        <f t="shared" si="6"/>
        <v>0</v>
      </c>
    </row>
    <row r="354" spans="1:61" x14ac:dyDescent="0.25">
      <c r="A354" s="4" t="s">
        <v>457</v>
      </c>
      <c r="B354" s="9" t="s">
        <v>271</v>
      </c>
      <c r="C354" s="9" t="s">
        <v>36</v>
      </c>
      <c r="D354" s="9" t="s">
        <v>26</v>
      </c>
      <c r="E354" s="9" t="s">
        <v>497</v>
      </c>
      <c r="F354" s="9" t="s">
        <v>26</v>
      </c>
      <c r="G354" s="9" t="s">
        <v>447</v>
      </c>
      <c r="H354" s="9" t="s">
        <v>147</v>
      </c>
      <c r="I354" s="10" t="s">
        <v>148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5664060</v>
      </c>
      <c r="S354" s="9" t="s">
        <v>498</v>
      </c>
      <c r="T354" s="45">
        <f t="shared" si="6"/>
        <v>0</v>
      </c>
    </row>
    <row r="355" spans="1:61" x14ac:dyDescent="0.25">
      <c r="A355" s="4" t="s">
        <v>771</v>
      </c>
      <c r="B355" s="9" t="s">
        <v>643</v>
      </c>
      <c r="C355" s="9" t="s">
        <v>36</v>
      </c>
      <c r="D355" s="9" t="s">
        <v>26</v>
      </c>
      <c r="E355" s="9" t="s">
        <v>695</v>
      </c>
      <c r="F355" s="9" t="s">
        <v>26</v>
      </c>
      <c r="G355" s="9" t="s">
        <v>657</v>
      </c>
      <c r="H355" s="9" t="s">
        <v>147</v>
      </c>
      <c r="I355" s="10" t="s">
        <v>148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6372000</v>
      </c>
      <c r="S355" s="9" t="s">
        <v>696</v>
      </c>
      <c r="T355" s="45">
        <f t="shared" si="6"/>
        <v>0</v>
      </c>
    </row>
    <row r="356" spans="1:61" x14ac:dyDescent="0.25">
      <c r="A356" s="4" t="s">
        <v>774</v>
      </c>
      <c r="B356" s="9" t="s">
        <v>643</v>
      </c>
      <c r="C356" s="9" t="s">
        <v>36</v>
      </c>
      <c r="D356" s="9" t="s">
        <v>26</v>
      </c>
      <c r="E356" s="9" t="s">
        <v>698</v>
      </c>
      <c r="F356" s="9" t="s">
        <v>26</v>
      </c>
      <c r="G356" s="9" t="s">
        <v>660</v>
      </c>
      <c r="H356" s="9" t="s">
        <v>147</v>
      </c>
      <c r="I356" s="10" t="s">
        <v>148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596700</v>
      </c>
      <c r="S356" s="9" t="s">
        <v>699</v>
      </c>
      <c r="T356" s="45">
        <f t="shared" si="6"/>
        <v>0</v>
      </c>
    </row>
    <row r="357" spans="1:61" x14ac:dyDescent="0.25">
      <c r="A357" s="4" t="s">
        <v>813</v>
      </c>
      <c r="B357" s="9" t="s">
        <v>731</v>
      </c>
      <c r="C357" s="9" t="s">
        <v>24</v>
      </c>
      <c r="D357" s="9" t="s">
        <v>1128</v>
      </c>
      <c r="E357" s="9" t="s">
        <v>26</v>
      </c>
      <c r="F357" s="9" t="s">
        <v>1129</v>
      </c>
      <c r="G357" s="9" t="s">
        <v>26</v>
      </c>
      <c r="H357" s="9" t="s">
        <v>147</v>
      </c>
      <c r="I357" s="10" t="s">
        <v>148</v>
      </c>
      <c r="J357" s="10">
        <v>158195520</v>
      </c>
      <c r="K357" s="10">
        <v>0</v>
      </c>
      <c r="L357" s="10">
        <v>141246000</v>
      </c>
      <c r="M357" s="10">
        <v>16949520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9" t="s">
        <v>26</v>
      </c>
      <c r="T357" s="45">
        <f t="shared" si="6"/>
        <v>169.49520000000001</v>
      </c>
    </row>
    <row r="358" spans="1:61" x14ac:dyDescent="0.25">
      <c r="A358" s="4" t="s">
        <v>818</v>
      </c>
      <c r="B358" s="9" t="s">
        <v>731</v>
      </c>
      <c r="C358" s="9" t="s">
        <v>24</v>
      </c>
      <c r="D358" s="9" t="s">
        <v>1131</v>
      </c>
      <c r="E358" s="9" t="s">
        <v>26</v>
      </c>
      <c r="F358" s="9" t="s">
        <v>1132</v>
      </c>
      <c r="G358" s="9" t="s">
        <v>26</v>
      </c>
      <c r="H358" s="9" t="s">
        <v>147</v>
      </c>
      <c r="I358" s="10" t="s">
        <v>148</v>
      </c>
      <c r="J358" s="10">
        <v>77851200</v>
      </c>
      <c r="K358" s="10">
        <v>0</v>
      </c>
      <c r="L358" s="10">
        <v>69510000</v>
      </c>
      <c r="M358" s="10">
        <v>8341200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9" t="s">
        <v>26</v>
      </c>
      <c r="T358" s="45">
        <f t="shared" si="6"/>
        <v>83.412000000000006</v>
      </c>
    </row>
    <row r="359" spans="1:61" x14ac:dyDescent="0.25">
      <c r="A359" s="4" t="s">
        <v>930</v>
      </c>
      <c r="B359" s="9" t="s">
        <v>847</v>
      </c>
      <c r="C359" s="9" t="s">
        <v>24</v>
      </c>
      <c r="D359" s="9" t="s">
        <v>945</v>
      </c>
      <c r="E359" s="9" t="s">
        <v>26</v>
      </c>
      <c r="F359" s="9" t="s">
        <v>946</v>
      </c>
      <c r="G359" s="9" t="s">
        <v>26</v>
      </c>
      <c r="H359" s="9" t="s">
        <v>147</v>
      </c>
      <c r="I359" s="10" t="s">
        <v>148</v>
      </c>
      <c r="J359" s="10">
        <v>111935040</v>
      </c>
      <c r="K359" s="10">
        <v>0</v>
      </c>
      <c r="L359" s="10">
        <v>99942000</v>
      </c>
      <c r="M359" s="10">
        <v>11993040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9" t="s">
        <v>26</v>
      </c>
      <c r="T359" s="45">
        <f t="shared" si="6"/>
        <v>119.93040000000001</v>
      </c>
    </row>
    <row r="360" spans="1:61" x14ac:dyDescent="0.25">
      <c r="A360" s="4" t="s">
        <v>1051</v>
      </c>
      <c r="B360" s="9" t="s">
        <v>914</v>
      </c>
      <c r="C360" s="9" t="s">
        <v>36</v>
      </c>
      <c r="D360" s="9" t="s">
        <v>26</v>
      </c>
      <c r="E360" s="9" t="s">
        <v>1043</v>
      </c>
      <c r="F360" s="9" t="s">
        <v>26</v>
      </c>
      <c r="G360" s="9" t="s">
        <v>936</v>
      </c>
      <c r="H360" s="9" t="s">
        <v>147</v>
      </c>
      <c r="I360" s="10" t="s">
        <v>148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3006000</v>
      </c>
      <c r="S360" s="9" t="s">
        <v>1044</v>
      </c>
      <c r="T360" s="45">
        <f t="shared" si="6"/>
        <v>0</v>
      </c>
    </row>
    <row r="361" spans="1:61" x14ac:dyDescent="0.25">
      <c r="A361" s="4" t="s">
        <v>1054</v>
      </c>
      <c r="B361" s="9" t="s">
        <v>914</v>
      </c>
      <c r="C361" s="9" t="s">
        <v>36</v>
      </c>
      <c r="D361" s="9" t="s">
        <v>26</v>
      </c>
      <c r="E361" s="9" t="s">
        <v>1046</v>
      </c>
      <c r="F361" s="9" t="s">
        <v>26</v>
      </c>
      <c r="G361" s="9" t="s">
        <v>939</v>
      </c>
      <c r="H361" s="9" t="s">
        <v>147</v>
      </c>
      <c r="I361" s="10" t="s">
        <v>148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718200</v>
      </c>
      <c r="S361" s="9" t="s">
        <v>1047</v>
      </c>
      <c r="T361" s="45">
        <f t="shared" si="6"/>
        <v>0</v>
      </c>
    </row>
    <row r="362" spans="1:61" s="43" customFormat="1" x14ac:dyDescent="0.25">
      <c r="A362" s="4" t="s">
        <v>1057</v>
      </c>
      <c r="B362" s="9" t="s">
        <v>914</v>
      </c>
      <c r="C362" s="9" t="s">
        <v>36</v>
      </c>
      <c r="D362" s="9" t="s">
        <v>26</v>
      </c>
      <c r="E362" s="9" t="s">
        <v>1049</v>
      </c>
      <c r="F362" s="9" t="s">
        <v>26</v>
      </c>
      <c r="G362" s="9" t="s">
        <v>942</v>
      </c>
      <c r="H362" s="9" t="s">
        <v>147</v>
      </c>
      <c r="I362" s="10" t="s">
        <v>148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8053578</v>
      </c>
      <c r="S362" s="9" t="s">
        <v>1050</v>
      </c>
      <c r="T362" s="45">
        <f t="shared" si="6"/>
        <v>0</v>
      </c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</row>
    <row r="363" spans="1:61" s="43" customFormat="1" x14ac:dyDescent="0.25">
      <c r="A363" s="4" t="s">
        <v>1060</v>
      </c>
      <c r="B363" s="9" t="s">
        <v>914</v>
      </c>
      <c r="C363" s="9" t="s">
        <v>36</v>
      </c>
      <c r="D363" s="9" t="s">
        <v>26</v>
      </c>
      <c r="E363" s="9" t="s">
        <v>1052</v>
      </c>
      <c r="F363" s="9" t="s">
        <v>26</v>
      </c>
      <c r="G363" s="9" t="s">
        <v>945</v>
      </c>
      <c r="H363" s="9" t="s">
        <v>147</v>
      </c>
      <c r="I363" s="10" t="s">
        <v>148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8994780</v>
      </c>
      <c r="S363" s="9" t="s">
        <v>1053</v>
      </c>
      <c r="T363" s="45">
        <f t="shared" si="6"/>
        <v>0</v>
      </c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</row>
    <row r="364" spans="1:61" s="43" customFormat="1" x14ac:dyDescent="0.25">
      <c r="A364" s="4" t="s">
        <v>1074</v>
      </c>
      <c r="B364" s="9" t="s">
        <v>1068</v>
      </c>
      <c r="C364" s="9" t="s">
        <v>24</v>
      </c>
      <c r="D364" s="9" t="s">
        <v>1134</v>
      </c>
      <c r="E364" s="9" t="s">
        <v>26</v>
      </c>
      <c r="F364" s="9" t="s">
        <v>1135</v>
      </c>
      <c r="G364" s="9" t="s">
        <v>26</v>
      </c>
      <c r="H364" s="9" t="s">
        <v>147</v>
      </c>
      <c r="I364" s="10" t="s">
        <v>148</v>
      </c>
      <c r="J364" s="10">
        <v>85226400</v>
      </c>
      <c r="K364" s="10">
        <v>0</v>
      </c>
      <c r="L364" s="10">
        <v>76095000</v>
      </c>
      <c r="M364" s="10">
        <v>9131400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9" t="s">
        <v>26</v>
      </c>
      <c r="T364" s="45">
        <f t="shared" si="6"/>
        <v>91.313999999999993</v>
      </c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</row>
    <row r="365" spans="1:61" s="43" customFormat="1" x14ac:dyDescent="0.25">
      <c r="A365" s="4" t="s">
        <v>1077</v>
      </c>
      <c r="B365" s="9" t="s">
        <v>1068</v>
      </c>
      <c r="C365" s="9" t="s">
        <v>24</v>
      </c>
      <c r="D365" s="9" t="s">
        <v>1137</v>
      </c>
      <c r="E365" s="9" t="s">
        <v>26</v>
      </c>
      <c r="F365" s="9" t="s">
        <v>1138</v>
      </c>
      <c r="G365" s="9" t="s">
        <v>26</v>
      </c>
      <c r="H365" s="9" t="s">
        <v>147</v>
      </c>
      <c r="I365" s="10" t="s">
        <v>148</v>
      </c>
      <c r="J365" s="10">
        <v>54857600</v>
      </c>
      <c r="K365" s="10">
        <v>0</v>
      </c>
      <c r="L365" s="10">
        <v>48980000</v>
      </c>
      <c r="M365" s="10">
        <v>5877600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9" t="s">
        <v>26</v>
      </c>
      <c r="T365" s="45">
        <f t="shared" si="6"/>
        <v>58.776000000000003</v>
      </c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</row>
    <row r="366" spans="1:61" x14ac:dyDescent="0.25">
      <c r="A366" s="4" t="s">
        <v>1200</v>
      </c>
      <c r="B366" s="9" t="s">
        <v>1116</v>
      </c>
      <c r="C366" s="9" t="s">
        <v>36</v>
      </c>
      <c r="D366" s="9" t="s">
        <v>26</v>
      </c>
      <c r="E366" s="9" t="s">
        <v>1174</v>
      </c>
      <c r="F366" s="9" t="s">
        <v>26</v>
      </c>
      <c r="G366" s="9" t="s">
        <v>1131</v>
      </c>
      <c r="H366" s="9" t="s">
        <v>147</v>
      </c>
      <c r="I366" s="10" t="s">
        <v>148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6255900</v>
      </c>
      <c r="S366" s="9" t="s">
        <v>1175</v>
      </c>
      <c r="T366" s="45">
        <f t="shared" si="6"/>
        <v>0</v>
      </c>
    </row>
    <row r="367" spans="1:61" x14ac:dyDescent="0.25">
      <c r="A367" s="4" t="s">
        <v>1205</v>
      </c>
      <c r="B367" s="9" t="s">
        <v>1116</v>
      </c>
      <c r="C367" s="9" t="s">
        <v>36</v>
      </c>
      <c r="D367" s="9" t="s">
        <v>26</v>
      </c>
      <c r="E367" s="9" t="s">
        <v>1177</v>
      </c>
      <c r="F367" s="9" t="s">
        <v>26</v>
      </c>
      <c r="G367" s="9" t="s">
        <v>1128</v>
      </c>
      <c r="H367" s="9" t="s">
        <v>147</v>
      </c>
      <c r="I367" s="10" t="s">
        <v>148</v>
      </c>
      <c r="J367" s="10">
        <v>0</v>
      </c>
      <c r="K367" s="10">
        <v>0</v>
      </c>
      <c r="L367" s="10">
        <v>0</v>
      </c>
      <c r="M367" s="10">
        <v>0</v>
      </c>
      <c r="N367" s="10">
        <v>0</v>
      </c>
      <c r="O367" s="10">
        <v>0</v>
      </c>
      <c r="P367" s="10">
        <v>0</v>
      </c>
      <c r="Q367" s="10">
        <v>0</v>
      </c>
      <c r="R367" s="10">
        <v>12712140</v>
      </c>
      <c r="S367" s="9" t="s">
        <v>1178</v>
      </c>
      <c r="T367" s="45">
        <f t="shared" si="6"/>
        <v>0</v>
      </c>
    </row>
    <row r="368" spans="1:61" x14ac:dyDescent="0.25">
      <c r="A368" s="4" t="s">
        <v>1208</v>
      </c>
      <c r="B368" s="9" t="s">
        <v>1116</v>
      </c>
      <c r="C368" s="9" t="s">
        <v>36</v>
      </c>
      <c r="D368" s="9" t="s">
        <v>26</v>
      </c>
      <c r="E368" s="9" t="s">
        <v>1180</v>
      </c>
      <c r="F368" s="9" t="s">
        <v>26</v>
      </c>
      <c r="G368" s="9" t="s">
        <v>1137</v>
      </c>
      <c r="H368" s="9" t="s">
        <v>147</v>
      </c>
      <c r="I368" s="10" t="s">
        <v>148</v>
      </c>
      <c r="J368" s="10">
        <v>0</v>
      </c>
      <c r="K368" s="10">
        <v>0</v>
      </c>
      <c r="L368" s="10">
        <v>0</v>
      </c>
      <c r="M368" s="10">
        <v>0</v>
      </c>
      <c r="N368" s="10">
        <v>0</v>
      </c>
      <c r="O368" s="10">
        <v>0</v>
      </c>
      <c r="P368" s="10">
        <v>0</v>
      </c>
      <c r="Q368" s="10">
        <v>0</v>
      </c>
      <c r="R368" s="10">
        <v>4408200</v>
      </c>
      <c r="S368" s="9" t="s">
        <v>1181</v>
      </c>
      <c r="T368" s="45">
        <f t="shared" si="6"/>
        <v>0</v>
      </c>
    </row>
    <row r="369" spans="1:20" x14ac:dyDescent="0.25">
      <c r="A369" s="4" t="s">
        <v>1211</v>
      </c>
      <c r="B369" s="9" t="s">
        <v>1116</v>
      </c>
      <c r="C369" s="9" t="s">
        <v>36</v>
      </c>
      <c r="D369" s="9" t="s">
        <v>26</v>
      </c>
      <c r="E369" s="9" t="s">
        <v>1183</v>
      </c>
      <c r="F369" s="9" t="s">
        <v>26</v>
      </c>
      <c r="G369" s="9" t="s">
        <v>1134</v>
      </c>
      <c r="H369" s="9" t="s">
        <v>147</v>
      </c>
      <c r="I369" s="10" t="s">
        <v>148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6848550</v>
      </c>
      <c r="S369" s="9" t="s">
        <v>1184</v>
      </c>
      <c r="T369" s="45">
        <f t="shared" si="6"/>
        <v>0</v>
      </c>
    </row>
    <row r="370" spans="1:20" x14ac:dyDescent="0.25">
      <c r="A370" s="4" t="s">
        <v>821</v>
      </c>
      <c r="B370" s="9" t="s">
        <v>731</v>
      </c>
      <c r="C370" s="9" t="s">
        <v>24</v>
      </c>
      <c r="D370" s="9" t="s">
        <v>810</v>
      </c>
      <c r="E370" s="9" t="s">
        <v>26</v>
      </c>
      <c r="F370" s="9" t="s">
        <v>88</v>
      </c>
      <c r="G370" s="9" t="s">
        <v>26</v>
      </c>
      <c r="H370" s="9" t="s">
        <v>811</v>
      </c>
      <c r="I370" s="10" t="s">
        <v>812</v>
      </c>
      <c r="J370" s="10">
        <v>82152147.359999999</v>
      </c>
      <c r="K370" s="10">
        <v>0.27</v>
      </c>
      <c r="L370" s="10">
        <v>73350131.329999998</v>
      </c>
      <c r="M370" s="10">
        <v>8802015.7599999998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9" t="s">
        <v>26</v>
      </c>
      <c r="T370" s="45">
        <f t="shared" si="6"/>
        <v>88.020157600000005</v>
      </c>
    </row>
    <row r="371" spans="1:20" x14ac:dyDescent="0.25">
      <c r="A371" s="4" t="s">
        <v>1435</v>
      </c>
      <c r="B371" s="9" t="s">
        <v>1254</v>
      </c>
      <c r="C371" s="9" t="s">
        <v>36</v>
      </c>
      <c r="D371" s="9" t="s">
        <v>26</v>
      </c>
      <c r="E371" s="9" t="s">
        <v>844</v>
      </c>
      <c r="F371" s="9" t="s">
        <v>26</v>
      </c>
      <c r="G371" s="9" t="s">
        <v>810</v>
      </c>
      <c r="H371" s="9" t="s">
        <v>811</v>
      </c>
      <c r="I371" s="10" t="s">
        <v>812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6601511.8200000003</v>
      </c>
      <c r="S371" s="9" t="s">
        <v>845</v>
      </c>
      <c r="T371" s="45">
        <f t="shared" si="6"/>
        <v>0</v>
      </c>
    </row>
    <row r="372" spans="1:20" x14ac:dyDescent="0.25">
      <c r="A372" s="4" t="s">
        <v>124</v>
      </c>
      <c r="B372" s="9" t="s">
        <v>23</v>
      </c>
      <c r="C372" s="9" t="s">
        <v>24</v>
      </c>
      <c r="D372" s="9" t="s">
        <v>25</v>
      </c>
      <c r="E372" s="9" t="s">
        <v>26</v>
      </c>
      <c r="F372" s="9" t="s">
        <v>27</v>
      </c>
      <c r="G372" s="9" t="s">
        <v>26</v>
      </c>
      <c r="H372" s="9" t="s">
        <v>28</v>
      </c>
      <c r="I372" s="10" t="s">
        <v>29</v>
      </c>
      <c r="J372" s="10">
        <v>93813261.019999996</v>
      </c>
      <c r="K372" s="10">
        <v>0</v>
      </c>
      <c r="L372" s="10">
        <v>83761840.200000003</v>
      </c>
      <c r="M372" s="10">
        <v>10051420.82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9" t="s">
        <v>26</v>
      </c>
      <c r="T372" s="45">
        <f t="shared" si="6"/>
        <v>100.5142082</v>
      </c>
    </row>
    <row r="373" spans="1:20" x14ac:dyDescent="0.25">
      <c r="A373" s="4" t="s">
        <v>161</v>
      </c>
      <c r="B373" s="9" t="s">
        <v>23</v>
      </c>
      <c r="C373" s="9" t="s">
        <v>36</v>
      </c>
      <c r="D373" s="9" t="s">
        <v>26</v>
      </c>
      <c r="E373" s="9" t="s">
        <v>37</v>
      </c>
      <c r="F373" s="9" t="s">
        <v>26</v>
      </c>
      <c r="G373" s="9" t="s">
        <v>25</v>
      </c>
      <c r="H373" s="9" t="s">
        <v>28</v>
      </c>
      <c r="I373" s="10" t="s">
        <v>29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7538565.6179999989</v>
      </c>
      <c r="S373" s="9" t="s">
        <v>38</v>
      </c>
      <c r="T373" s="45">
        <f t="shared" si="6"/>
        <v>0</v>
      </c>
    </row>
    <row r="374" spans="1:20" x14ac:dyDescent="0.25">
      <c r="A374" s="4" t="s">
        <v>493</v>
      </c>
      <c r="B374" s="9" t="s">
        <v>362</v>
      </c>
      <c r="C374" s="9" t="s">
        <v>24</v>
      </c>
      <c r="D374" s="9" t="s">
        <v>366</v>
      </c>
      <c r="E374" s="9" t="s">
        <v>26</v>
      </c>
      <c r="F374" s="9" t="s">
        <v>367</v>
      </c>
      <c r="G374" s="9" t="s">
        <v>26</v>
      </c>
      <c r="H374" s="9" t="s">
        <v>28</v>
      </c>
      <c r="I374" s="10" t="s">
        <v>29</v>
      </c>
      <c r="J374" s="10">
        <v>229481937.03</v>
      </c>
      <c r="K374" s="10">
        <v>93467310.959999993</v>
      </c>
      <c r="L374" s="10">
        <v>121441630.42</v>
      </c>
      <c r="M374" s="10">
        <v>14572995.65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9" t="s">
        <v>26</v>
      </c>
      <c r="T374" s="45">
        <f t="shared" si="6"/>
        <v>145.72995650000001</v>
      </c>
    </row>
    <row r="375" spans="1:20" x14ac:dyDescent="0.25">
      <c r="A375" s="4" t="s">
        <v>574</v>
      </c>
      <c r="B375" s="9" t="s">
        <v>435</v>
      </c>
      <c r="C375" s="9" t="s">
        <v>36</v>
      </c>
      <c r="D375" s="9" t="s">
        <v>26</v>
      </c>
      <c r="E375" s="9" t="s">
        <v>428</v>
      </c>
      <c r="F375" s="9" t="s">
        <v>26</v>
      </c>
      <c r="G375" s="9" t="s">
        <v>366</v>
      </c>
      <c r="H375" s="9" t="s">
        <v>28</v>
      </c>
      <c r="I375" s="10" t="s">
        <v>29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10929746.74</v>
      </c>
      <c r="S375" s="9" t="s">
        <v>429</v>
      </c>
      <c r="T375" s="45">
        <f t="shared" si="6"/>
        <v>0</v>
      </c>
    </row>
    <row r="376" spans="1:20" x14ac:dyDescent="0.25">
      <c r="A376" s="4" t="s">
        <v>988</v>
      </c>
      <c r="B376" s="9" t="s">
        <v>914</v>
      </c>
      <c r="C376" s="9" t="s">
        <v>24</v>
      </c>
      <c r="D376" s="9" t="s">
        <v>915</v>
      </c>
      <c r="E376" s="9" t="s">
        <v>26</v>
      </c>
      <c r="F376" s="9" t="s">
        <v>916</v>
      </c>
      <c r="G376" s="9" t="s">
        <v>26</v>
      </c>
      <c r="H376" s="9" t="s">
        <v>28</v>
      </c>
      <c r="I376" s="10" t="s">
        <v>29</v>
      </c>
      <c r="J376" s="10">
        <v>219025006.71000001</v>
      </c>
      <c r="K376" s="10">
        <v>98838550.459999993</v>
      </c>
      <c r="L376" s="10">
        <v>107309335.94</v>
      </c>
      <c r="M376" s="10">
        <v>12877120.310000001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9" t="s">
        <v>26</v>
      </c>
      <c r="T376" s="45">
        <f t="shared" si="6"/>
        <v>128.77120310000001</v>
      </c>
    </row>
    <row r="377" spans="1:20" x14ac:dyDescent="0.25">
      <c r="A377" s="4" t="s">
        <v>1033</v>
      </c>
      <c r="B377" s="9" t="s">
        <v>914</v>
      </c>
      <c r="C377" s="9" t="s">
        <v>36</v>
      </c>
      <c r="D377" s="9" t="s">
        <v>26</v>
      </c>
      <c r="E377" s="9" t="s">
        <v>1031</v>
      </c>
      <c r="F377" s="9" t="s">
        <v>26</v>
      </c>
      <c r="G377" s="9" t="s">
        <v>915</v>
      </c>
      <c r="H377" s="9" t="s">
        <v>28</v>
      </c>
      <c r="I377" s="10" t="s">
        <v>29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9657840.2400000002</v>
      </c>
      <c r="S377" s="9" t="s">
        <v>1032</v>
      </c>
      <c r="T377" s="45">
        <f t="shared" si="6"/>
        <v>0</v>
      </c>
    </row>
    <row r="378" spans="1:20" x14ac:dyDescent="0.25">
      <c r="A378" s="4" t="s">
        <v>1080</v>
      </c>
      <c r="B378" s="9" t="s">
        <v>1068</v>
      </c>
      <c r="C378" s="9" t="s">
        <v>24</v>
      </c>
      <c r="D378" s="9" t="s">
        <v>1255</v>
      </c>
      <c r="E378" s="9" t="s">
        <v>26</v>
      </c>
      <c r="F378" s="9" t="s">
        <v>1256</v>
      </c>
      <c r="G378" s="9" t="s">
        <v>26</v>
      </c>
      <c r="H378" s="9" t="s">
        <v>28</v>
      </c>
      <c r="I378" s="10" t="s">
        <v>29</v>
      </c>
      <c r="J378" s="10">
        <v>106715606.41</v>
      </c>
      <c r="K378" s="10">
        <v>0</v>
      </c>
      <c r="L378" s="10">
        <v>95281791.439999998</v>
      </c>
      <c r="M378" s="10">
        <v>11433814.970000001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9" t="s">
        <v>26</v>
      </c>
      <c r="T378" s="45">
        <f t="shared" si="6"/>
        <v>114.3381497</v>
      </c>
    </row>
    <row r="379" spans="1:20" x14ac:dyDescent="0.25">
      <c r="A379" s="4" t="s">
        <v>1327</v>
      </c>
      <c r="B379" s="9" t="s">
        <v>1254</v>
      </c>
      <c r="C379" s="9" t="s">
        <v>36</v>
      </c>
      <c r="D379" s="9" t="s">
        <v>26</v>
      </c>
      <c r="E379" s="9" t="s">
        <v>1351</v>
      </c>
      <c r="F379" s="9" t="s">
        <v>26</v>
      </c>
      <c r="G379" s="9" t="s">
        <v>1255</v>
      </c>
      <c r="H379" s="9" t="s">
        <v>28</v>
      </c>
      <c r="I379" s="10" t="s">
        <v>29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8575361.2300000004</v>
      </c>
      <c r="S379" s="9" t="s">
        <v>1352</v>
      </c>
      <c r="T379" s="45">
        <f t="shared" si="6"/>
        <v>0</v>
      </c>
    </row>
    <row r="380" spans="1:20" x14ac:dyDescent="0.25">
      <c r="A380" s="4" t="s">
        <v>860</v>
      </c>
      <c r="B380" s="9" t="s">
        <v>778</v>
      </c>
      <c r="C380" s="9" t="s">
        <v>24</v>
      </c>
      <c r="D380" s="9" t="s">
        <v>984</v>
      </c>
      <c r="E380" s="9" t="s">
        <v>26</v>
      </c>
      <c r="F380" s="9" t="s">
        <v>985</v>
      </c>
      <c r="G380" s="9" t="s">
        <v>26</v>
      </c>
      <c r="H380" s="9" t="s">
        <v>986</v>
      </c>
      <c r="I380" s="10" t="s">
        <v>987</v>
      </c>
      <c r="J380" s="10">
        <v>486487065.85000002</v>
      </c>
      <c r="K380" s="10">
        <v>293418416.19999999</v>
      </c>
      <c r="L380" s="10">
        <v>172382722.90000001</v>
      </c>
      <c r="M380" s="10">
        <v>20685926.739999998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9" t="s">
        <v>26</v>
      </c>
      <c r="T380" s="45">
        <f t="shared" si="6"/>
        <v>206.85926739999999</v>
      </c>
    </row>
    <row r="381" spans="1:20" x14ac:dyDescent="0.25">
      <c r="A381" s="4" t="s">
        <v>1042</v>
      </c>
      <c r="B381" s="9" t="s">
        <v>914</v>
      </c>
      <c r="C381" s="9" t="s">
        <v>36</v>
      </c>
      <c r="D381" s="9" t="s">
        <v>26</v>
      </c>
      <c r="E381" s="9" t="s">
        <v>1040</v>
      </c>
      <c r="F381" s="9" t="s">
        <v>26</v>
      </c>
      <c r="G381" s="9" t="s">
        <v>984</v>
      </c>
      <c r="H381" s="9" t="s">
        <v>986</v>
      </c>
      <c r="I381" s="10" t="s">
        <v>987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15514445.060000001</v>
      </c>
      <c r="S381" s="9" t="s">
        <v>1041</v>
      </c>
      <c r="T381" s="45">
        <f t="shared" si="6"/>
        <v>0</v>
      </c>
    </row>
    <row r="382" spans="1:20" x14ac:dyDescent="0.25">
      <c r="A382" s="4" t="s">
        <v>496</v>
      </c>
      <c r="B382" s="9" t="s">
        <v>362</v>
      </c>
      <c r="C382" s="9" t="s">
        <v>24</v>
      </c>
      <c r="D382" s="9" t="s">
        <v>389</v>
      </c>
      <c r="E382" s="9" t="s">
        <v>26</v>
      </c>
      <c r="F382" s="9" t="s">
        <v>390</v>
      </c>
      <c r="G382" s="9" t="s">
        <v>26</v>
      </c>
      <c r="H382" s="9" t="s">
        <v>391</v>
      </c>
      <c r="I382" s="10" t="s">
        <v>392</v>
      </c>
      <c r="J382" s="10">
        <v>108000009.5</v>
      </c>
      <c r="K382" s="10">
        <v>0.83</v>
      </c>
      <c r="L382" s="10">
        <v>96428579.170000002</v>
      </c>
      <c r="M382" s="10">
        <v>11571429.5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9" t="s">
        <v>26</v>
      </c>
      <c r="T382" s="45">
        <f t="shared" si="6"/>
        <v>115.71429500000001</v>
      </c>
    </row>
    <row r="383" spans="1:20" x14ac:dyDescent="0.25">
      <c r="A383" s="4" t="s">
        <v>568</v>
      </c>
      <c r="B383" s="9" t="s">
        <v>435</v>
      </c>
      <c r="C383" s="9" t="s">
        <v>36</v>
      </c>
      <c r="D383" s="9" t="s">
        <v>26</v>
      </c>
      <c r="E383" s="9" t="s">
        <v>425</v>
      </c>
      <c r="F383" s="9" t="s">
        <v>26</v>
      </c>
      <c r="G383" s="9" t="s">
        <v>389</v>
      </c>
      <c r="H383" s="9" t="s">
        <v>391</v>
      </c>
      <c r="I383" s="10" t="s">
        <v>392</v>
      </c>
      <c r="J383" s="10">
        <v>0</v>
      </c>
      <c r="K383" s="10">
        <v>0</v>
      </c>
      <c r="L383" s="10">
        <v>0</v>
      </c>
      <c r="M383" s="10">
        <v>0</v>
      </c>
      <c r="N383" s="10">
        <v>0</v>
      </c>
      <c r="O383" s="10">
        <v>0</v>
      </c>
      <c r="P383" s="10">
        <v>0</v>
      </c>
      <c r="Q383" s="10">
        <v>0</v>
      </c>
      <c r="R383" s="10">
        <v>8678572.1300000008</v>
      </c>
      <c r="S383" s="9" t="s">
        <v>426</v>
      </c>
      <c r="T383" s="45">
        <f t="shared" si="6"/>
        <v>0</v>
      </c>
    </row>
    <row r="384" spans="1:20" x14ac:dyDescent="0.25">
      <c r="A384" s="4" t="s">
        <v>741</v>
      </c>
      <c r="B384" s="9" t="s">
        <v>643</v>
      </c>
      <c r="C384" s="9" t="s">
        <v>24</v>
      </c>
      <c r="D384" s="9" t="s">
        <v>649</v>
      </c>
      <c r="E384" s="9" t="s">
        <v>26</v>
      </c>
      <c r="F384" s="9" t="s">
        <v>650</v>
      </c>
      <c r="G384" s="9" t="s">
        <v>26</v>
      </c>
      <c r="H384" s="9" t="s">
        <v>651</v>
      </c>
      <c r="I384" s="10" t="s">
        <v>652</v>
      </c>
      <c r="J384" s="10">
        <v>121788000</v>
      </c>
      <c r="K384" s="10">
        <v>121788000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9" t="s">
        <v>26</v>
      </c>
      <c r="T384" s="45">
        <f t="shared" si="6"/>
        <v>0</v>
      </c>
    </row>
    <row r="385" spans="1:61" x14ac:dyDescent="0.25">
      <c r="A385" s="4" t="s">
        <v>1457</v>
      </c>
      <c r="B385" s="9" t="s">
        <v>1426</v>
      </c>
      <c r="C385" s="9" t="s">
        <v>24</v>
      </c>
      <c r="D385" s="9" t="s">
        <v>1427</v>
      </c>
      <c r="E385" s="9" t="s">
        <v>26</v>
      </c>
      <c r="F385" s="9" t="s">
        <v>1428</v>
      </c>
      <c r="G385" s="9" t="s">
        <v>26</v>
      </c>
      <c r="H385" s="9" t="s">
        <v>651</v>
      </c>
      <c r="I385" s="10" t="s">
        <v>652</v>
      </c>
      <c r="J385" s="10">
        <v>167517500</v>
      </c>
      <c r="K385" s="10">
        <v>167517500</v>
      </c>
      <c r="L385" s="10">
        <v>0</v>
      </c>
      <c r="M385" s="10">
        <v>0</v>
      </c>
      <c r="N385" s="10">
        <v>0</v>
      </c>
      <c r="O385" s="10">
        <v>0</v>
      </c>
      <c r="P385" s="10">
        <v>0</v>
      </c>
      <c r="Q385" s="10">
        <v>0</v>
      </c>
      <c r="R385" s="10">
        <v>0</v>
      </c>
      <c r="S385" s="9" t="s">
        <v>26</v>
      </c>
      <c r="T385" s="45">
        <f t="shared" si="6"/>
        <v>0</v>
      </c>
    </row>
    <row r="386" spans="1:61" x14ac:dyDescent="0.25">
      <c r="A386" s="4" t="s">
        <v>993</v>
      </c>
      <c r="B386" s="9" t="s">
        <v>914</v>
      </c>
      <c r="C386" s="9" t="s">
        <v>24</v>
      </c>
      <c r="D386" s="9" t="s">
        <v>1190</v>
      </c>
      <c r="E386" s="9" t="s">
        <v>26</v>
      </c>
      <c r="F386" s="9" t="s">
        <v>1191</v>
      </c>
      <c r="G386" s="9" t="s">
        <v>26</v>
      </c>
      <c r="H386" s="9" t="s">
        <v>1192</v>
      </c>
      <c r="I386" s="10" t="s">
        <v>1193</v>
      </c>
      <c r="J386" s="10">
        <v>241412774.40000001</v>
      </c>
      <c r="K386" s="10">
        <v>0</v>
      </c>
      <c r="L386" s="10">
        <v>215547120</v>
      </c>
      <c r="M386" s="10">
        <v>25865654.399999999</v>
      </c>
      <c r="N386" s="10">
        <v>0</v>
      </c>
      <c r="O386" s="10">
        <v>0</v>
      </c>
      <c r="P386" s="10">
        <v>0</v>
      </c>
      <c r="Q386" s="10">
        <v>0</v>
      </c>
      <c r="R386" s="10">
        <v>0</v>
      </c>
      <c r="S386" s="9" t="s">
        <v>26</v>
      </c>
      <c r="T386" s="45">
        <f t="shared" si="6"/>
        <v>258.656544</v>
      </c>
    </row>
    <row r="387" spans="1:61" x14ac:dyDescent="0.25">
      <c r="A387" s="4" t="s">
        <v>1371</v>
      </c>
      <c r="B387" s="9" t="s">
        <v>1254</v>
      </c>
      <c r="C387" s="9" t="s">
        <v>36</v>
      </c>
      <c r="D387" s="9" t="s">
        <v>26</v>
      </c>
      <c r="E387" s="9" t="s">
        <v>1242</v>
      </c>
      <c r="F387" s="9" t="s">
        <v>26</v>
      </c>
      <c r="G387" s="9" t="s">
        <v>1190</v>
      </c>
      <c r="H387" s="9" t="s">
        <v>1192</v>
      </c>
      <c r="I387" s="10" t="s">
        <v>1193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19399240.800000001</v>
      </c>
      <c r="S387" s="9" t="s">
        <v>1243</v>
      </c>
      <c r="T387" s="45">
        <f t="shared" si="6"/>
        <v>0</v>
      </c>
    </row>
    <row r="388" spans="1:61" x14ac:dyDescent="0.25">
      <c r="A388" s="4" t="s">
        <v>86</v>
      </c>
      <c r="B388" s="4" t="s">
        <v>1617</v>
      </c>
      <c r="C388" s="4" t="s">
        <v>24</v>
      </c>
      <c r="D388" s="4" t="s">
        <v>1656</v>
      </c>
      <c r="E388" s="4"/>
      <c r="F388" s="4" t="s">
        <v>1630</v>
      </c>
      <c r="G388" s="4"/>
      <c r="H388" s="4" t="s">
        <v>59</v>
      </c>
      <c r="I388" s="12" t="s">
        <v>60</v>
      </c>
      <c r="J388" s="13">
        <f>+M388+L388+K388</f>
        <v>475115500</v>
      </c>
      <c r="K388" s="13">
        <v>475115500</v>
      </c>
      <c r="L388" s="13">
        <v>0</v>
      </c>
      <c r="M388" s="13">
        <f>+L388*12%</f>
        <v>0</v>
      </c>
      <c r="N388" s="13">
        <v>0</v>
      </c>
      <c r="O388" s="13">
        <v>0</v>
      </c>
      <c r="P388" s="13">
        <v>0</v>
      </c>
      <c r="Q388" s="13">
        <v>0</v>
      </c>
      <c r="R388" s="13">
        <v>0</v>
      </c>
      <c r="S388" s="39"/>
      <c r="T388" s="45">
        <f t="shared" si="6"/>
        <v>0</v>
      </c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</row>
    <row r="389" spans="1:61" x14ac:dyDescent="0.25">
      <c r="A389" s="4" t="s">
        <v>202</v>
      </c>
      <c r="B389" s="9" t="s">
        <v>43</v>
      </c>
      <c r="C389" s="9" t="s">
        <v>24</v>
      </c>
      <c r="D389" s="9" t="s">
        <v>57</v>
      </c>
      <c r="E389" s="9" t="s">
        <v>26</v>
      </c>
      <c r="F389" s="9" t="s">
        <v>58</v>
      </c>
      <c r="G389" s="9" t="s">
        <v>26</v>
      </c>
      <c r="H389" s="9" t="s">
        <v>59</v>
      </c>
      <c r="I389" s="10" t="s">
        <v>60</v>
      </c>
      <c r="J389" s="10">
        <v>749454000</v>
      </c>
      <c r="K389" s="10">
        <v>749454000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9" t="s">
        <v>26</v>
      </c>
      <c r="T389" s="45">
        <f t="shared" si="6"/>
        <v>0</v>
      </c>
    </row>
    <row r="390" spans="1:61" x14ac:dyDescent="0.25">
      <c r="A390" s="4" t="s">
        <v>337</v>
      </c>
      <c r="B390" s="9" t="s">
        <v>218</v>
      </c>
      <c r="C390" s="9" t="s">
        <v>24</v>
      </c>
      <c r="D390" s="9" t="s">
        <v>229</v>
      </c>
      <c r="E390" s="9" t="s">
        <v>26</v>
      </c>
      <c r="F390" s="9" t="s">
        <v>230</v>
      </c>
      <c r="G390" s="9" t="s">
        <v>26</v>
      </c>
      <c r="H390" s="9" t="s">
        <v>59</v>
      </c>
      <c r="I390" s="10" t="s">
        <v>60</v>
      </c>
      <c r="J390" s="10">
        <v>361870999.98000002</v>
      </c>
      <c r="K390" s="10">
        <v>361870999.98000002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9" t="s">
        <v>26</v>
      </c>
      <c r="T390" s="45">
        <f t="shared" si="6"/>
        <v>0</v>
      </c>
    </row>
    <row r="391" spans="1:61" x14ac:dyDescent="0.25">
      <c r="A391" s="4" t="s">
        <v>522</v>
      </c>
      <c r="B391" s="9" t="s">
        <v>435</v>
      </c>
      <c r="C391" s="9" t="s">
        <v>24</v>
      </c>
      <c r="D391" s="9" t="s">
        <v>444</v>
      </c>
      <c r="E391" s="9" t="s">
        <v>26</v>
      </c>
      <c r="F391" s="9" t="s">
        <v>445</v>
      </c>
      <c r="G391" s="9" t="s">
        <v>26</v>
      </c>
      <c r="H391" s="9" t="s">
        <v>59</v>
      </c>
      <c r="I391" s="10" t="s">
        <v>60</v>
      </c>
      <c r="J391" s="10">
        <v>767239000</v>
      </c>
      <c r="K391" s="10">
        <v>767239000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9" t="s">
        <v>26</v>
      </c>
      <c r="T391" s="45">
        <f t="shared" si="6"/>
        <v>0</v>
      </c>
    </row>
    <row r="392" spans="1:61" x14ac:dyDescent="0.25">
      <c r="A392" s="4" t="s">
        <v>824</v>
      </c>
      <c r="B392" s="9" t="s">
        <v>731</v>
      </c>
      <c r="C392" s="9" t="s">
        <v>24</v>
      </c>
      <c r="D392" s="9" t="s">
        <v>734</v>
      </c>
      <c r="E392" s="9" t="s">
        <v>26</v>
      </c>
      <c r="F392" s="9" t="s">
        <v>735</v>
      </c>
      <c r="G392" s="9" t="s">
        <v>26</v>
      </c>
      <c r="H392" s="9" t="s">
        <v>59</v>
      </c>
      <c r="I392" s="10" t="s">
        <v>60</v>
      </c>
      <c r="J392" s="10">
        <v>1257516000</v>
      </c>
      <c r="K392" s="10">
        <v>1257516000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9" t="s">
        <v>26</v>
      </c>
      <c r="T392" s="45">
        <f t="shared" si="6"/>
        <v>0</v>
      </c>
    </row>
    <row r="393" spans="1:61" x14ac:dyDescent="0.25">
      <c r="A393" s="4" t="s">
        <v>1124</v>
      </c>
      <c r="B393" s="9" t="s">
        <v>1075</v>
      </c>
      <c r="C393" s="9" t="s">
        <v>24</v>
      </c>
      <c r="D393" s="9" t="s">
        <v>1087</v>
      </c>
      <c r="E393" s="9" t="s">
        <v>26</v>
      </c>
      <c r="F393" s="9" t="s">
        <v>1088</v>
      </c>
      <c r="G393" s="9" t="s">
        <v>26</v>
      </c>
      <c r="H393" s="9" t="s">
        <v>59</v>
      </c>
      <c r="I393" s="10" t="s">
        <v>60</v>
      </c>
      <c r="J393" s="10">
        <v>1888619000</v>
      </c>
      <c r="K393" s="10">
        <v>1888619000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9" t="s">
        <v>26</v>
      </c>
      <c r="T393" s="45">
        <f t="shared" si="6"/>
        <v>0</v>
      </c>
    </row>
    <row r="394" spans="1:61" x14ac:dyDescent="0.25">
      <c r="A394" s="4" t="s">
        <v>1293</v>
      </c>
      <c r="B394" s="9" t="s">
        <v>1254</v>
      </c>
      <c r="C394" s="9" t="s">
        <v>24</v>
      </c>
      <c r="D394" s="9" t="s">
        <v>1273</v>
      </c>
      <c r="E394" s="9" t="s">
        <v>26</v>
      </c>
      <c r="F394" s="9" t="s">
        <v>1274</v>
      </c>
      <c r="G394" s="9" t="s">
        <v>26</v>
      </c>
      <c r="H394" s="9" t="s">
        <v>59</v>
      </c>
      <c r="I394" s="10" t="s">
        <v>60</v>
      </c>
      <c r="J394" s="10">
        <v>855020000</v>
      </c>
      <c r="K394" s="10">
        <v>855020000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9" t="s">
        <v>26</v>
      </c>
      <c r="T394" s="45">
        <f t="shared" si="6"/>
        <v>0</v>
      </c>
    </row>
    <row r="395" spans="1:61" x14ac:dyDescent="0.25">
      <c r="A395" s="4" t="s">
        <v>1534</v>
      </c>
      <c r="B395" s="9" t="s">
        <v>1526</v>
      </c>
      <c r="C395" s="9" t="s">
        <v>24</v>
      </c>
      <c r="D395" s="9" t="s">
        <v>1536</v>
      </c>
      <c r="E395" s="9" t="s">
        <v>26</v>
      </c>
      <c r="F395" s="9" t="s">
        <v>1537</v>
      </c>
      <c r="G395" s="9" t="s">
        <v>26</v>
      </c>
      <c r="H395" s="9" t="s">
        <v>59</v>
      </c>
      <c r="I395" s="10" t="s">
        <v>60</v>
      </c>
      <c r="J395" s="10">
        <v>2288330000</v>
      </c>
      <c r="K395" s="10">
        <v>2288330000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9" t="s">
        <v>26</v>
      </c>
      <c r="T395" s="45">
        <f t="shared" si="6"/>
        <v>0</v>
      </c>
    </row>
    <row r="396" spans="1:61" x14ac:dyDescent="0.25">
      <c r="A396" s="4" t="s">
        <v>829</v>
      </c>
      <c r="B396" s="9" t="s">
        <v>731</v>
      </c>
      <c r="C396" s="9" t="s">
        <v>24</v>
      </c>
      <c r="D396" s="9" t="s">
        <v>921</v>
      </c>
      <c r="E396" s="9" t="s">
        <v>26</v>
      </c>
      <c r="F396" s="9" t="s">
        <v>922</v>
      </c>
      <c r="G396" s="9" t="s">
        <v>26</v>
      </c>
      <c r="H396" s="9" t="s">
        <v>923</v>
      </c>
      <c r="I396" s="10" t="s">
        <v>924</v>
      </c>
      <c r="J396" s="10">
        <v>62720000</v>
      </c>
      <c r="K396" s="10">
        <v>0</v>
      </c>
      <c r="L396" s="10">
        <v>56000000</v>
      </c>
      <c r="M396" s="10">
        <v>6720000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9" t="s">
        <v>26</v>
      </c>
      <c r="T396" s="45">
        <f t="shared" si="6"/>
        <v>67.2</v>
      </c>
    </row>
    <row r="397" spans="1:61" x14ac:dyDescent="0.25">
      <c r="A397" s="4" t="s">
        <v>1015</v>
      </c>
      <c r="B397" s="9" t="s">
        <v>914</v>
      </c>
      <c r="C397" s="9" t="s">
        <v>36</v>
      </c>
      <c r="D397" s="9" t="s">
        <v>26</v>
      </c>
      <c r="E397" s="9" t="s">
        <v>1013</v>
      </c>
      <c r="F397" s="9" t="s">
        <v>26</v>
      </c>
      <c r="G397" s="9" t="s">
        <v>921</v>
      </c>
      <c r="H397" s="9" t="s">
        <v>923</v>
      </c>
      <c r="I397" s="10" t="s">
        <v>924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5040000</v>
      </c>
      <c r="S397" s="9" t="s">
        <v>1014</v>
      </c>
      <c r="T397" s="45">
        <f t="shared" si="6"/>
        <v>0</v>
      </c>
    </row>
    <row r="398" spans="1:61" x14ac:dyDescent="0.25">
      <c r="A398" s="4" t="s">
        <v>22</v>
      </c>
      <c r="B398" s="9" t="s">
        <v>1595</v>
      </c>
      <c r="C398" s="9" t="s">
        <v>24</v>
      </c>
      <c r="D398" s="9" t="s">
        <v>397</v>
      </c>
      <c r="E398" s="9" t="s">
        <v>26</v>
      </c>
      <c r="F398" s="9" t="s">
        <v>398</v>
      </c>
      <c r="G398" s="9" t="s">
        <v>26</v>
      </c>
      <c r="H398" s="9" t="s">
        <v>399</v>
      </c>
      <c r="I398" s="10" t="s">
        <v>400</v>
      </c>
      <c r="J398" s="10">
        <v>548065000</v>
      </c>
      <c r="K398" s="10">
        <v>548065000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9" t="s">
        <v>26</v>
      </c>
      <c r="T398" s="45">
        <f t="shared" si="6"/>
        <v>0</v>
      </c>
    </row>
    <row r="399" spans="1:61" x14ac:dyDescent="0.25">
      <c r="A399" s="4" t="s">
        <v>591</v>
      </c>
      <c r="B399" s="9" t="s">
        <v>520</v>
      </c>
      <c r="C399" s="9" t="s">
        <v>24</v>
      </c>
      <c r="D399" s="9" t="s">
        <v>636</v>
      </c>
      <c r="E399" s="9" t="s">
        <v>26</v>
      </c>
      <c r="F399" s="9" t="s">
        <v>521</v>
      </c>
      <c r="G399" s="9" t="s">
        <v>26</v>
      </c>
      <c r="H399" s="9" t="s">
        <v>399</v>
      </c>
      <c r="I399" s="10" t="s">
        <v>400</v>
      </c>
      <c r="J399" s="10">
        <v>1124186000</v>
      </c>
      <c r="K399" s="10">
        <v>1124186000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9" t="s">
        <v>26</v>
      </c>
      <c r="T399" s="45">
        <f t="shared" si="6"/>
        <v>0</v>
      </c>
    </row>
    <row r="400" spans="1:61" x14ac:dyDescent="0.25">
      <c r="A400" s="4" t="s">
        <v>712</v>
      </c>
      <c r="B400" s="9" t="s">
        <v>604</v>
      </c>
      <c r="C400" s="9" t="s">
        <v>36</v>
      </c>
      <c r="D400" s="9" t="s">
        <v>26</v>
      </c>
      <c r="E400" s="9" t="s">
        <v>634</v>
      </c>
      <c r="F400" s="9" t="s">
        <v>635</v>
      </c>
      <c r="G400" s="9" t="s">
        <v>636</v>
      </c>
      <c r="H400" s="9" t="s">
        <v>399</v>
      </c>
      <c r="I400" s="10" t="s">
        <v>400</v>
      </c>
      <c r="J400" s="10">
        <v>-13230000</v>
      </c>
      <c r="K400" s="10">
        <v>-13230000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9" t="s">
        <v>26</v>
      </c>
      <c r="T400" s="45">
        <f t="shared" si="6"/>
        <v>0</v>
      </c>
    </row>
    <row r="401" spans="1:61" x14ac:dyDescent="0.25">
      <c r="A401" s="4" t="s">
        <v>784</v>
      </c>
      <c r="B401" s="9" t="s">
        <v>710</v>
      </c>
      <c r="C401" s="9" t="s">
        <v>24</v>
      </c>
      <c r="D401" s="9" t="s">
        <v>1644</v>
      </c>
      <c r="E401" s="9" t="s">
        <v>26</v>
      </c>
      <c r="F401" s="9" t="s">
        <v>848</v>
      </c>
      <c r="G401" s="9" t="s">
        <v>26</v>
      </c>
      <c r="H401" s="9" t="s">
        <v>399</v>
      </c>
      <c r="I401" s="10" t="s">
        <v>400</v>
      </c>
      <c r="J401" s="10">
        <v>1403311000</v>
      </c>
      <c r="K401" s="10">
        <v>1403311000</v>
      </c>
      <c r="L401" s="10">
        <v>0</v>
      </c>
      <c r="M401" s="10">
        <v>0</v>
      </c>
      <c r="N401" s="10">
        <v>0</v>
      </c>
      <c r="O401" s="10">
        <v>0</v>
      </c>
      <c r="P401" s="10">
        <v>0</v>
      </c>
      <c r="Q401" s="10">
        <v>0</v>
      </c>
      <c r="R401" s="10">
        <v>0</v>
      </c>
      <c r="S401" s="9" t="s">
        <v>26</v>
      </c>
      <c r="T401" s="45">
        <f t="shared" si="6"/>
        <v>0</v>
      </c>
    </row>
    <row r="402" spans="1:61" x14ac:dyDescent="0.25">
      <c r="A402" s="4" t="s">
        <v>834</v>
      </c>
      <c r="B402" s="9" t="s">
        <v>731</v>
      </c>
      <c r="C402" s="9" t="s">
        <v>36</v>
      </c>
      <c r="D402" s="9" t="s">
        <v>26</v>
      </c>
      <c r="E402" s="9" t="s">
        <v>907</v>
      </c>
      <c r="F402" s="9" t="s">
        <v>908</v>
      </c>
      <c r="G402" s="9" t="s">
        <v>1644</v>
      </c>
      <c r="H402" s="9" t="s">
        <v>399</v>
      </c>
      <c r="I402" s="10" t="s">
        <v>400</v>
      </c>
      <c r="J402" s="10">
        <v>-15379000</v>
      </c>
      <c r="K402" s="10">
        <v>-15379000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9" t="s">
        <v>26</v>
      </c>
      <c r="T402" s="45">
        <f t="shared" si="6"/>
        <v>0</v>
      </c>
    </row>
    <row r="403" spans="1:61" x14ac:dyDescent="0.25">
      <c r="A403" s="4" t="s">
        <v>863</v>
      </c>
      <c r="B403" s="9" t="s">
        <v>778</v>
      </c>
      <c r="C403" s="9" t="s">
        <v>24</v>
      </c>
      <c r="D403" s="9" t="s">
        <v>912</v>
      </c>
      <c r="E403" s="9" t="s">
        <v>26</v>
      </c>
      <c r="F403" s="9" t="s">
        <v>850</v>
      </c>
      <c r="G403" s="9" t="s">
        <v>26</v>
      </c>
      <c r="H403" s="9" t="s">
        <v>399</v>
      </c>
      <c r="I403" s="10" t="s">
        <v>400</v>
      </c>
      <c r="J403" s="10">
        <v>33495000</v>
      </c>
      <c r="K403" s="10">
        <v>33495000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9" t="s">
        <v>26</v>
      </c>
      <c r="T403" s="45">
        <f t="shared" si="6"/>
        <v>0</v>
      </c>
    </row>
    <row r="404" spans="1:61" s="38" customFormat="1" x14ac:dyDescent="0.25">
      <c r="A404" s="4" t="s">
        <v>884</v>
      </c>
      <c r="B404" s="9" t="s">
        <v>778</v>
      </c>
      <c r="C404" s="9" t="s">
        <v>36</v>
      </c>
      <c r="D404" s="9" t="s">
        <v>26</v>
      </c>
      <c r="E404" s="9" t="s">
        <v>910</v>
      </c>
      <c r="F404" s="9" t="s">
        <v>911</v>
      </c>
      <c r="G404" s="9" t="s">
        <v>912</v>
      </c>
      <c r="H404" s="9" t="s">
        <v>399</v>
      </c>
      <c r="I404" s="10" t="s">
        <v>400</v>
      </c>
      <c r="J404" s="10">
        <v>-245000</v>
      </c>
      <c r="K404" s="10">
        <v>-245000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9" t="s">
        <v>26</v>
      </c>
      <c r="T404" s="45">
        <f t="shared" si="6"/>
        <v>0</v>
      </c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</row>
    <row r="405" spans="1:61" s="38" customFormat="1" x14ac:dyDescent="0.25">
      <c r="A405" s="4" t="s">
        <v>1127</v>
      </c>
      <c r="B405" s="9" t="s">
        <v>1075</v>
      </c>
      <c r="C405" s="9" t="s">
        <v>24</v>
      </c>
      <c r="D405" s="9" t="s">
        <v>1645</v>
      </c>
      <c r="E405" s="9" t="s">
        <v>26</v>
      </c>
      <c r="F405" s="9" t="s">
        <v>1076</v>
      </c>
      <c r="G405" s="9" t="s">
        <v>26</v>
      </c>
      <c r="H405" s="9" t="s">
        <v>399</v>
      </c>
      <c r="I405" s="10" t="s">
        <v>400</v>
      </c>
      <c r="J405" s="10">
        <v>2176985000</v>
      </c>
      <c r="K405" s="10">
        <v>2176985000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9" t="s">
        <v>26</v>
      </c>
      <c r="T405" s="45">
        <f t="shared" si="6"/>
        <v>0</v>
      </c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</row>
    <row r="406" spans="1:61" x14ac:dyDescent="0.25">
      <c r="A406" s="4" t="s">
        <v>641</v>
      </c>
      <c r="B406" s="9" t="s">
        <v>520</v>
      </c>
      <c r="C406" s="9" t="s">
        <v>36</v>
      </c>
      <c r="D406" s="9" t="s">
        <v>26</v>
      </c>
      <c r="E406" s="9" t="s">
        <v>631</v>
      </c>
      <c r="F406" s="9" t="s">
        <v>26</v>
      </c>
      <c r="G406" s="9" t="s">
        <v>605</v>
      </c>
      <c r="H406" s="9" t="s">
        <v>607</v>
      </c>
      <c r="I406" s="10" t="s">
        <v>608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18672801.440000001</v>
      </c>
      <c r="S406" s="9" t="s">
        <v>632</v>
      </c>
      <c r="T406" s="45">
        <f t="shared" si="6"/>
        <v>0</v>
      </c>
    </row>
    <row r="407" spans="1:61" x14ac:dyDescent="0.25">
      <c r="A407" s="4" t="s">
        <v>703</v>
      </c>
      <c r="B407" s="9" t="s">
        <v>604</v>
      </c>
      <c r="C407" s="9" t="s">
        <v>24</v>
      </c>
      <c r="D407" s="9" t="s">
        <v>605</v>
      </c>
      <c r="E407" s="9" t="s">
        <v>26</v>
      </c>
      <c r="F407" s="9" t="s">
        <v>606</v>
      </c>
      <c r="G407" s="9" t="s">
        <v>26</v>
      </c>
      <c r="H407" s="9" t="s">
        <v>607</v>
      </c>
      <c r="I407" s="10" t="s">
        <v>608</v>
      </c>
      <c r="J407" s="10">
        <v>232372640.09999999</v>
      </c>
      <c r="K407" s="10">
        <v>0</v>
      </c>
      <c r="L407" s="10">
        <v>207475572.31999999</v>
      </c>
      <c r="M407" s="10">
        <v>24897068.579999998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9" t="s">
        <v>26</v>
      </c>
      <c r="T407" s="45">
        <f t="shared" si="6"/>
        <v>248.97068579999998</v>
      </c>
    </row>
    <row r="408" spans="1:61" x14ac:dyDescent="0.25">
      <c r="A408" s="4" t="s">
        <v>996</v>
      </c>
      <c r="B408" s="9" t="s">
        <v>914</v>
      </c>
      <c r="C408" s="9" t="s">
        <v>24</v>
      </c>
      <c r="D408" s="9" t="s">
        <v>972</v>
      </c>
      <c r="E408" s="9" t="s">
        <v>26</v>
      </c>
      <c r="F408" s="9" t="s">
        <v>973</v>
      </c>
      <c r="G408" s="9" t="s">
        <v>26</v>
      </c>
      <c r="H408" s="9" t="s">
        <v>607</v>
      </c>
      <c r="I408" s="10" t="s">
        <v>608</v>
      </c>
      <c r="J408" s="10">
        <v>102439024.40000001</v>
      </c>
      <c r="K408" s="10">
        <v>-0.06</v>
      </c>
      <c r="L408" s="10">
        <v>91463414.640000001</v>
      </c>
      <c r="M408" s="10">
        <v>10975609.75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9" t="s">
        <v>26</v>
      </c>
      <c r="T408" s="45">
        <f t="shared" si="6"/>
        <v>109.7560975</v>
      </c>
    </row>
    <row r="409" spans="1:61" x14ac:dyDescent="0.25">
      <c r="A409" s="4" t="s">
        <v>1024</v>
      </c>
      <c r="B409" s="9" t="s">
        <v>914</v>
      </c>
      <c r="C409" s="9" t="s">
        <v>36</v>
      </c>
      <c r="D409" s="9" t="s">
        <v>26</v>
      </c>
      <c r="E409" s="9" t="s">
        <v>1022</v>
      </c>
      <c r="F409" s="9" t="s">
        <v>26</v>
      </c>
      <c r="G409" s="9" t="s">
        <v>972</v>
      </c>
      <c r="H409" s="9" t="s">
        <v>607</v>
      </c>
      <c r="I409" s="10" t="s">
        <v>608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8231707.3200000003</v>
      </c>
      <c r="S409" s="9" t="s">
        <v>1023</v>
      </c>
      <c r="T409" s="45">
        <f t="shared" si="6"/>
        <v>0</v>
      </c>
    </row>
    <row r="410" spans="1:61" x14ac:dyDescent="0.25">
      <c r="A410" s="4" t="s">
        <v>935</v>
      </c>
      <c r="B410" s="9" t="s">
        <v>847</v>
      </c>
      <c r="C410" s="9" t="s">
        <v>24</v>
      </c>
      <c r="D410" s="9" t="s">
        <v>1095</v>
      </c>
      <c r="E410" s="9" t="s">
        <v>26</v>
      </c>
      <c r="F410" s="9" t="s">
        <v>1096</v>
      </c>
      <c r="G410" s="9" t="s">
        <v>26</v>
      </c>
      <c r="H410" s="9" t="s">
        <v>1097</v>
      </c>
      <c r="I410" s="10" t="s">
        <v>1098</v>
      </c>
      <c r="J410" s="10">
        <v>30888900</v>
      </c>
      <c r="K410" s="10">
        <v>30888900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9" t="s">
        <v>26</v>
      </c>
      <c r="T410" s="45">
        <f t="shared" ref="T410:T468" si="7">M410/100000</f>
        <v>0</v>
      </c>
    </row>
    <row r="411" spans="1:61" x14ac:dyDescent="0.25">
      <c r="A411" s="4" t="s">
        <v>1507</v>
      </c>
      <c r="B411" s="9" t="s">
        <v>1447</v>
      </c>
      <c r="C411" s="9" t="s">
        <v>36</v>
      </c>
      <c r="D411" s="9" t="s">
        <v>26</v>
      </c>
      <c r="E411" s="9" t="s">
        <v>1564</v>
      </c>
      <c r="F411" s="9" t="s">
        <v>26</v>
      </c>
      <c r="G411" s="9" t="s">
        <v>1554</v>
      </c>
      <c r="H411" s="9" t="s">
        <v>1556</v>
      </c>
      <c r="I411" s="10" t="s">
        <v>1557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8562857.1500000004</v>
      </c>
      <c r="S411" s="9" t="s">
        <v>1565</v>
      </c>
      <c r="T411" s="45">
        <f t="shared" si="7"/>
        <v>0</v>
      </c>
    </row>
    <row r="412" spans="1:61" x14ac:dyDescent="0.25">
      <c r="A412" s="4" t="s">
        <v>1535</v>
      </c>
      <c r="B412" s="9" t="s">
        <v>1526</v>
      </c>
      <c r="C412" s="9" t="s">
        <v>24</v>
      </c>
      <c r="D412" s="9" t="s">
        <v>1554</v>
      </c>
      <c r="E412" s="9" t="s">
        <v>26</v>
      </c>
      <c r="F412" s="9" t="s">
        <v>1555</v>
      </c>
      <c r="G412" s="9" t="s">
        <v>26</v>
      </c>
      <c r="H412" s="9" t="s">
        <v>1556</v>
      </c>
      <c r="I412" s="10" t="s">
        <v>1557</v>
      </c>
      <c r="J412" s="10">
        <v>106560000.09</v>
      </c>
      <c r="K412" s="10">
        <v>0</v>
      </c>
      <c r="L412" s="10">
        <v>95142857.219999999</v>
      </c>
      <c r="M412" s="10">
        <v>11417142.859999999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9" t="s">
        <v>26</v>
      </c>
      <c r="T412" s="45">
        <f t="shared" si="7"/>
        <v>114.1714286</v>
      </c>
    </row>
    <row r="413" spans="1:61" x14ac:dyDescent="0.25">
      <c r="A413" s="4" t="s">
        <v>239</v>
      </c>
      <c r="B413" s="9" t="s">
        <v>87</v>
      </c>
      <c r="C413" s="9" t="s">
        <v>24</v>
      </c>
      <c r="D413" s="9" t="s">
        <v>1603</v>
      </c>
      <c r="E413" s="9" t="s">
        <v>26</v>
      </c>
      <c r="F413" s="9" t="s">
        <v>113</v>
      </c>
      <c r="G413" s="9" t="s">
        <v>26</v>
      </c>
      <c r="H413" s="9" t="s">
        <v>114</v>
      </c>
      <c r="I413" s="10" t="s">
        <v>115</v>
      </c>
      <c r="J413" s="10">
        <v>106586046.5</v>
      </c>
      <c r="K413" s="10">
        <v>0</v>
      </c>
      <c r="L413" s="10">
        <v>95166112.950000003</v>
      </c>
      <c r="M413" s="10">
        <v>11419933.550000001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9" t="s">
        <v>26</v>
      </c>
      <c r="T413" s="45">
        <f t="shared" si="7"/>
        <v>114.1993355</v>
      </c>
    </row>
    <row r="414" spans="1:61" x14ac:dyDescent="0.25">
      <c r="A414" s="4" t="s">
        <v>247</v>
      </c>
      <c r="B414" s="9" t="s">
        <v>87</v>
      </c>
      <c r="C414" s="9" t="s">
        <v>36</v>
      </c>
      <c r="D414" s="9" t="s">
        <v>26</v>
      </c>
      <c r="E414" s="9" t="s">
        <v>125</v>
      </c>
      <c r="F414" s="9" t="s">
        <v>26</v>
      </c>
      <c r="G414" s="9" t="s">
        <v>1603</v>
      </c>
      <c r="H414" s="9" t="s">
        <v>114</v>
      </c>
      <c r="I414" s="10" t="s">
        <v>115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8564950.1466000006</v>
      </c>
      <c r="S414" s="9" t="s">
        <v>126</v>
      </c>
      <c r="T414" s="45">
        <f t="shared" si="7"/>
        <v>0</v>
      </c>
    </row>
    <row r="415" spans="1:61" x14ac:dyDescent="0.25">
      <c r="A415" s="4" t="s">
        <v>406</v>
      </c>
      <c r="B415" s="9" t="s">
        <v>271</v>
      </c>
      <c r="C415" s="9" t="s">
        <v>24</v>
      </c>
      <c r="D415" s="9" t="s">
        <v>1605</v>
      </c>
      <c r="E415" s="9" t="s">
        <v>26</v>
      </c>
      <c r="F415" s="9" t="s">
        <v>321</v>
      </c>
      <c r="G415" s="9" t="s">
        <v>26</v>
      </c>
      <c r="H415" s="9" t="s">
        <v>114</v>
      </c>
      <c r="I415" s="10" t="s">
        <v>115</v>
      </c>
      <c r="J415" s="10">
        <v>84650000</v>
      </c>
      <c r="K415" s="10">
        <v>0</v>
      </c>
      <c r="L415" s="10">
        <v>75580357.140000001</v>
      </c>
      <c r="M415" s="10">
        <v>9069642.8599999994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9" t="s">
        <v>26</v>
      </c>
      <c r="T415" s="45">
        <f t="shared" si="7"/>
        <v>90.69642859999999</v>
      </c>
    </row>
    <row r="416" spans="1:61" x14ac:dyDescent="0.25">
      <c r="A416" s="4" t="s">
        <v>594</v>
      </c>
      <c r="B416" s="9" t="s">
        <v>520</v>
      </c>
      <c r="C416" s="9" t="s">
        <v>24</v>
      </c>
      <c r="D416" s="9" t="s">
        <v>1604</v>
      </c>
      <c r="E416" s="9" t="s">
        <v>26</v>
      </c>
      <c r="F416" s="9" t="s">
        <v>552</v>
      </c>
      <c r="G416" s="9" t="s">
        <v>26</v>
      </c>
      <c r="H416" s="9" t="s">
        <v>114</v>
      </c>
      <c r="I416" s="10" t="s">
        <v>115</v>
      </c>
      <c r="J416" s="10">
        <v>58659945.640000001</v>
      </c>
      <c r="K416" s="10">
        <v>0</v>
      </c>
      <c r="L416" s="10">
        <v>52374951.460000001</v>
      </c>
      <c r="M416" s="10">
        <v>6284994.1799999997</v>
      </c>
      <c r="N416" s="10">
        <v>0</v>
      </c>
      <c r="O416" s="10">
        <v>0</v>
      </c>
      <c r="P416" s="10">
        <v>0</v>
      </c>
      <c r="Q416" s="10">
        <v>0</v>
      </c>
      <c r="R416" s="10">
        <v>0</v>
      </c>
      <c r="S416" s="9" t="s">
        <v>26</v>
      </c>
      <c r="T416" s="45">
        <f t="shared" si="7"/>
        <v>62.849941799999996</v>
      </c>
    </row>
    <row r="417" spans="1:20" x14ac:dyDescent="0.25">
      <c r="A417" s="4" t="s">
        <v>600</v>
      </c>
      <c r="B417" s="9" t="s">
        <v>520</v>
      </c>
      <c r="C417" s="9" t="s">
        <v>24</v>
      </c>
      <c r="D417" s="9" t="s">
        <v>557</v>
      </c>
      <c r="E417" s="9" t="s">
        <v>26</v>
      </c>
      <c r="F417" s="9" t="s">
        <v>558</v>
      </c>
      <c r="G417" s="9" t="s">
        <v>26</v>
      </c>
      <c r="H417" s="9" t="s">
        <v>114</v>
      </c>
      <c r="I417" s="10" t="s">
        <v>115</v>
      </c>
      <c r="J417" s="10">
        <v>98000000</v>
      </c>
      <c r="K417" s="10">
        <v>0</v>
      </c>
      <c r="L417" s="10">
        <v>87500000</v>
      </c>
      <c r="M417" s="10">
        <v>10500000</v>
      </c>
      <c r="N417" s="10">
        <v>0</v>
      </c>
      <c r="O417" s="10">
        <v>0</v>
      </c>
      <c r="P417" s="10">
        <v>0</v>
      </c>
      <c r="Q417" s="10">
        <v>0</v>
      </c>
      <c r="R417" s="10">
        <v>0</v>
      </c>
      <c r="S417" s="9" t="s">
        <v>26</v>
      </c>
      <c r="T417" s="45">
        <f t="shared" si="7"/>
        <v>105</v>
      </c>
    </row>
    <row r="418" spans="1:20" x14ac:dyDescent="0.25">
      <c r="A418" s="4" t="s">
        <v>662</v>
      </c>
      <c r="B418" s="9" t="s">
        <v>520</v>
      </c>
      <c r="C418" s="9" t="s">
        <v>36</v>
      </c>
      <c r="D418" s="9" t="s">
        <v>26</v>
      </c>
      <c r="E418" s="9" t="s">
        <v>359</v>
      </c>
      <c r="F418" s="9" t="s">
        <v>26</v>
      </c>
      <c r="G418" s="9" t="s">
        <v>1605</v>
      </c>
      <c r="H418" s="9" t="s">
        <v>114</v>
      </c>
      <c r="I418" s="10" t="s">
        <v>115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6802232.1399999997</v>
      </c>
      <c r="S418" s="9" t="s">
        <v>360</v>
      </c>
      <c r="T418" s="45">
        <f t="shared" si="7"/>
        <v>0</v>
      </c>
    </row>
    <row r="419" spans="1:20" x14ac:dyDescent="0.25">
      <c r="A419" s="4" t="s">
        <v>667</v>
      </c>
      <c r="B419" s="9" t="s">
        <v>520</v>
      </c>
      <c r="C419" s="9" t="s">
        <v>36</v>
      </c>
      <c r="D419" s="9" t="s">
        <v>26</v>
      </c>
      <c r="E419" s="9" t="s">
        <v>575</v>
      </c>
      <c r="F419" s="9" t="s">
        <v>26</v>
      </c>
      <c r="G419" s="9" t="s">
        <v>1604</v>
      </c>
      <c r="H419" s="9" t="s">
        <v>114</v>
      </c>
      <c r="I419" s="10" t="s">
        <v>115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4713745.6399999997</v>
      </c>
      <c r="S419" s="9" t="s">
        <v>576</v>
      </c>
      <c r="T419" s="45">
        <f t="shared" si="7"/>
        <v>0</v>
      </c>
    </row>
    <row r="420" spans="1:20" x14ac:dyDescent="0.25">
      <c r="A420" s="4" t="s">
        <v>670</v>
      </c>
      <c r="B420" s="9" t="s">
        <v>520</v>
      </c>
      <c r="C420" s="9" t="s">
        <v>36</v>
      </c>
      <c r="D420" s="9" t="s">
        <v>26</v>
      </c>
      <c r="E420" s="9" t="s">
        <v>578</v>
      </c>
      <c r="F420" s="9" t="s">
        <v>26</v>
      </c>
      <c r="G420" s="9" t="s">
        <v>557</v>
      </c>
      <c r="H420" s="9" t="s">
        <v>114</v>
      </c>
      <c r="I420" s="10" t="s">
        <v>115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7875000</v>
      </c>
      <c r="S420" s="9" t="s">
        <v>579</v>
      </c>
      <c r="T420" s="45">
        <f t="shared" si="7"/>
        <v>0</v>
      </c>
    </row>
    <row r="421" spans="1:20" x14ac:dyDescent="0.25">
      <c r="A421" s="4" t="s">
        <v>868</v>
      </c>
      <c r="B421" s="9" t="s">
        <v>778</v>
      </c>
      <c r="C421" s="9" t="s">
        <v>24</v>
      </c>
      <c r="D421" s="9" t="s">
        <v>1607</v>
      </c>
      <c r="E421" s="9" t="s">
        <v>26</v>
      </c>
      <c r="F421" s="9" t="s">
        <v>830</v>
      </c>
      <c r="G421" s="9" t="s">
        <v>26</v>
      </c>
      <c r="H421" s="9" t="s">
        <v>114</v>
      </c>
      <c r="I421" s="10" t="s">
        <v>115</v>
      </c>
      <c r="J421" s="10">
        <v>312225872.55000001</v>
      </c>
      <c r="K421" s="10">
        <v>0</v>
      </c>
      <c r="L421" s="10">
        <v>278773100.49000001</v>
      </c>
      <c r="M421" s="10">
        <v>33452772.059999999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9" t="s">
        <v>26</v>
      </c>
      <c r="T421" s="45">
        <f t="shared" si="7"/>
        <v>334.52772060000001</v>
      </c>
    </row>
    <row r="422" spans="1:20" x14ac:dyDescent="0.25">
      <c r="A422" s="4" t="s">
        <v>888</v>
      </c>
      <c r="B422" s="9" t="s">
        <v>778</v>
      </c>
      <c r="C422" s="9" t="s">
        <v>36</v>
      </c>
      <c r="D422" s="9"/>
      <c r="E422" s="9" t="s">
        <v>1608</v>
      </c>
      <c r="F422" s="9" t="s">
        <v>1609</v>
      </c>
      <c r="G422" s="9" t="s">
        <v>1604</v>
      </c>
      <c r="H422" s="9" t="s">
        <v>114</v>
      </c>
      <c r="I422" s="10" t="s">
        <v>115</v>
      </c>
      <c r="J422" s="10">
        <f>+M422+L422</f>
        <v>-37512850.379199997</v>
      </c>
      <c r="K422" s="10"/>
      <c r="L422" s="10">
        <v>-33493616.41</v>
      </c>
      <c r="M422" s="10">
        <f>+L422*12%</f>
        <v>-4019233.9691999997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9"/>
      <c r="T422" s="45">
        <f t="shared" si="7"/>
        <v>-40.192339691999997</v>
      </c>
    </row>
    <row r="423" spans="1:20" x14ac:dyDescent="0.25">
      <c r="A423" s="4" t="s">
        <v>998</v>
      </c>
      <c r="B423" s="9" t="s">
        <v>914</v>
      </c>
      <c r="C423" s="9" t="s">
        <v>24</v>
      </c>
      <c r="D423" s="9" t="s">
        <v>1606</v>
      </c>
      <c r="E423" s="9" t="s">
        <v>26</v>
      </c>
      <c r="F423" s="9" t="s">
        <v>1002</v>
      </c>
      <c r="G423" s="9" t="s">
        <v>26</v>
      </c>
      <c r="H423" s="9" t="s">
        <v>114</v>
      </c>
      <c r="I423" s="10" t="s">
        <v>115</v>
      </c>
      <c r="J423" s="10">
        <f>+L423+M423</f>
        <v>67031702.460000001</v>
      </c>
      <c r="K423" s="10">
        <v>0</v>
      </c>
      <c r="L423" s="10">
        <v>59849734.340000004</v>
      </c>
      <c r="M423" s="10">
        <v>7181968.1200000001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9" t="s">
        <v>26</v>
      </c>
      <c r="T423" s="45">
        <f t="shared" si="7"/>
        <v>71.819681200000005</v>
      </c>
    </row>
    <row r="424" spans="1:20" x14ac:dyDescent="0.25">
      <c r="A424" s="4" t="s">
        <v>1006</v>
      </c>
      <c r="B424" s="9" t="s">
        <v>914</v>
      </c>
      <c r="C424" s="9" t="s">
        <v>36</v>
      </c>
      <c r="D424" s="9" t="s">
        <v>26</v>
      </c>
      <c r="E424" s="9" t="s">
        <v>1004</v>
      </c>
      <c r="F424" s="9" t="s">
        <v>26</v>
      </c>
      <c r="G424" s="9" t="s">
        <v>1606</v>
      </c>
      <c r="H424" s="9" t="s">
        <v>114</v>
      </c>
      <c r="I424" s="10" t="s">
        <v>115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5386476.0800000001</v>
      </c>
      <c r="S424" s="9" t="s">
        <v>1005</v>
      </c>
      <c r="T424" s="45">
        <f t="shared" si="7"/>
        <v>0</v>
      </c>
    </row>
    <row r="425" spans="1:20" x14ac:dyDescent="0.25">
      <c r="A425" s="4" t="s">
        <v>1395</v>
      </c>
      <c r="B425" s="9" t="s">
        <v>1254</v>
      </c>
      <c r="C425" s="9" t="s">
        <v>36</v>
      </c>
      <c r="D425" s="9" t="s">
        <v>26</v>
      </c>
      <c r="E425" s="9" t="s">
        <v>838</v>
      </c>
      <c r="F425" s="9" t="s">
        <v>26</v>
      </c>
      <c r="G425" s="9" t="s">
        <v>1607</v>
      </c>
      <c r="H425" s="9" t="s">
        <v>114</v>
      </c>
      <c r="I425" s="10" t="s">
        <v>115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25089579.030000001</v>
      </c>
      <c r="S425" s="9" t="s">
        <v>839</v>
      </c>
      <c r="T425" s="45">
        <f t="shared" si="7"/>
        <v>0</v>
      </c>
    </row>
    <row r="426" spans="1:20" x14ac:dyDescent="0.25">
      <c r="A426" s="4" t="s">
        <v>525</v>
      </c>
      <c r="B426" s="9" t="s">
        <v>435</v>
      </c>
      <c r="C426" s="9" t="s">
        <v>24</v>
      </c>
      <c r="D426" s="9" t="s">
        <v>755</v>
      </c>
      <c r="E426" s="9" t="s">
        <v>26</v>
      </c>
      <c r="F426" s="9" t="s">
        <v>756</v>
      </c>
      <c r="G426" s="9" t="s">
        <v>26</v>
      </c>
      <c r="H426" s="9" t="s">
        <v>757</v>
      </c>
      <c r="I426" s="10" t="s">
        <v>758</v>
      </c>
      <c r="J426" s="10">
        <v>145723200</v>
      </c>
      <c r="K426" s="10">
        <v>0</v>
      </c>
      <c r="L426" s="10">
        <v>130110000</v>
      </c>
      <c r="M426" s="10">
        <v>15613200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9" t="s">
        <v>26</v>
      </c>
      <c r="T426" s="45">
        <f t="shared" si="7"/>
        <v>156.13200000000001</v>
      </c>
    </row>
    <row r="427" spans="1:20" x14ac:dyDescent="0.25">
      <c r="A427" s="4" t="s">
        <v>528</v>
      </c>
      <c r="B427" s="9" t="s">
        <v>435</v>
      </c>
      <c r="C427" s="9" t="s">
        <v>24</v>
      </c>
      <c r="D427" s="9" t="s">
        <v>763</v>
      </c>
      <c r="E427" s="9" t="s">
        <v>26</v>
      </c>
      <c r="F427" s="9" t="s">
        <v>764</v>
      </c>
      <c r="G427" s="9" t="s">
        <v>26</v>
      </c>
      <c r="H427" s="9" t="s">
        <v>757</v>
      </c>
      <c r="I427" s="10" t="s">
        <v>758</v>
      </c>
      <c r="J427" s="10">
        <v>433534080</v>
      </c>
      <c r="K427" s="10">
        <v>0</v>
      </c>
      <c r="L427" s="10">
        <v>387084000</v>
      </c>
      <c r="M427" s="10">
        <v>46450080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9" t="s">
        <v>26</v>
      </c>
      <c r="T427" s="45">
        <f t="shared" si="7"/>
        <v>464.50080000000003</v>
      </c>
    </row>
    <row r="428" spans="1:20" x14ac:dyDescent="0.25">
      <c r="A428" s="4" t="s">
        <v>706</v>
      </c>
      <c r="B428" s="9" t="s">
        <v>604</v>
      </c>
      <c r="C428" s="9" t="s">
        <v>24</v>
      </c>
      <c r="D428" s="9" t="s">
        <v>997</v>
      </c>
      <c r="E428" s="9" t="s">
        <v>26</v>
      </c>
      <c r="F428" s="9" t="s">
        <v>761</v>
      </c>
      <c r="G428" s="9" t="s">
        <v>26</v>
      </c>
      <c r="H428" s="9" t="s">
        <v>757</v>
      </c>
      <c r="I428" s="10" t="s">
        <v>758</v>
      </c>
      <c r="J428" s="10">
        <v>1965652864</v>
      </c>
      <c r="K428" s="10">
        <v>0</v>
      </c>
      <c r="L428" s="10">
        <v>1755047200</v>
      </c>
      <c r="M428" s="10">
        <v>210605664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9" t="s">
        <v>26</v>
      </c>
      <c r="T428" s="45">
        <f t="shared" si="7"/>
        <v>2106.0566399999998</v>
      </c>
    </row>
    <row r="429" spans="1:20" x14ac:dyDescent="0.25">
      <c r="A429" s="4" t="s">
        <v>754</v>
      </c>
      <c r="B429" s="9" t="s">
        <v>643</v>
      </c>
      <c r="C429" s="9" t="s">
        <v>36</v>
      </c>
      <c r="D429" s="9" t="s">
        <v>26</v>
      </c>
      <c r="E429" s="9" t="s">
        <v>899</v>
      </c>
      <c r="F429" s="9" t="s">
        <v>900</v>
      </c>
      <c r="G429" s="9" t="s">
        <v>901</v>
      </c>
      <c r="H429" s="9" t="s">
        <v>757</v>
      </c>
      <c r="I429" s="10" t="s">
        <v>758</v>
      </c>
      <c r="J429" s="10">
        <v>-14302400</v>
      </c>
      <c r="K429" s="10">
        <v>0</v>
      </c>
      <c r="L429" s="10">
        <v>-12770000</v>
      </c>
      <c r="M429" s="10">
        <v>-1532400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9" t="s">
        <v>26</v>
      </c>
      <c r="T429" s="45">
        <f t="shared" si="7"/>
        <v>-15.324</v>
      </c>
    </row>
    <row r="430" spans="1:20" x14ac:dyDescent="0.25">
      <c r="A430" s="4" t="s">
        <v>759</v>
      </c>
      <c r="B430" s="9" t="s">
        <v>643</v>
      </c>
      <c r="C430" s="9" t="s">
        <v>36</v>
      </c>
      <c r="D430" s="9" t="s">
        <v>26</v>
      </c>
      <c r="E430" s="9" t="s">
        <v>903</v>
      </c>
      <c r="F430" s="9" t="s">
        <v>904</v>
      </c>
      <c r="G430" s="9" t="s">
        <v>905</v>
      </c>
      <c r="H430" s="9" t="s">
        <v>757</v>
      </c>
      <c r="I430" s="10" t="s">
        <v>758</v>
      </c>
      <c r="J430" s="10">
        <v>-515200</v>
      </c>
      <c r="K430" s="10">
        <v>0</v>
      </c>
      <c r="L430" s="10">
        <v>-460000</v>
      </c>
      <c r="M430" s="10">
        <v>-55200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9" t="s">
        <v>26</v>
      </c>
      <c r="T430" s="45">
        <f t="shared" si="7"/>
        <v>-0.55200000000000005</v>
      </c>
    </row>
    <row r="431" spans="1:20" x14ac:dyDescent="0.25">
      <c r="A431" s="4" t="s">
        <v>831</v>
      </c>
      <c r="B431" s="9" t="s">
        <v>731</v>
      </c>
      <c r="C431" s="9" t="s">
        <v>24</v>
      </c>
      <c r="D431" s="9" t="s">
        <v>760</v>
      </c>
      <c r="E431" s="9" t="s">
        <v>26</v>
      </c>
      <c r="F431" s="9" t="s">
        <v>761</v>
      </c>
      <c r="G431" s="9" t="s">
        <v>26</v>
      </c>
      <c r="H431" s="9" t="s">
        <v>757</v>
      </c>
      <c r="I431" s="10" t="s">
        <v>758</v>
      </c>
      <c r="J431" s="10">
        <v>233700000</v>
      </c>
      <c r="K431" s="10">
        <v>233700000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9" t="s">
        <v>26</v>
      </c>
      <c r="T431" s="45">
        <f t="shared" si="7"/>
        <v>0</v>
      </c>
    </row>
    <row r="432" spans="1:20" x14ac:dyDescent="0.25">
      <c r="A432" s="4" t="s">
        <v>837</v>
      </c>
      <c r="B432" s="9" t="s">
        <v>731</v>
      </c>
      <c r="C432" s="9" t="s">
        <v>36</v>
      </c>
      <c r="D432" s="9" t="s">
        <v>26</v>
      </c>
      <c r="E432" s="9" t="s">
        <v>766</v>
      </c>
      <c r="F432" s="9" t="s">
        <v>26</v>
      </c>
      <c r="G432" s="9" t="s">
        <v>763</v>
      </c>
      <c r="H432" s="9" t="s">
        <v>757</v>
      </c>
      <c r="I432" s="10" t="s">
        <v>758</v>
      </c>
      <c r="J432" s="10">
        <v>0</v>
      </c>
      <c r="K432" s="10">
        <v>0</v>
      </c>
      <c r="L432" s="10">
        <v>0</v>
      </c>
      <c r="M432" s="10">
        <v>0</v>
      </c>
      <c r="N432" s="10">
        <v>0</v>
      </c>
      <c r="O432" s="10">
        <v>0</v>
      </c>
      <c r="P432" s="10">
        <v>0</v>
      </c>
      <c r="Q432" s="10">
        <v>0</v>
      </c>
      <c r="R432" s="10">
        <v>34837560</v>
      </c>
      <c r="S432" s="9" t="s">
        <v>767</v>
      </c>
      <c r="T432" s="45">
        <f t="shared" si="7"/>
        <v>0</v>
      </c>
    </row>
    <row r="433" spans="1:61" x14ac:dyDescent="0.25">
      <c r="A433" s="4" t="s">
        <v>840</v>
      </c>
      <c r="B433" s="9" t="s">
        <v>731</v>
      </c>
      <c r="C433" s="9" t="s">
        <v>36</v>
      </c>
      <c r="D433" s="9" t="s">
        <v>26</v>
      </c>
      <c r="E433" s="9" t="s">
        <v>769</v>
      </c>
      <c r="F433" s="9" t="s">
        <v>26</v>
      </c>
      <c r="G433" s="9" t="s">
        <v>755</v>
      </c>
      <c r="H433" s="9" t="s">
        <v>757</v>
      </c>
      <c r="I433" s="10" t="s">
        <v>758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11709900</v>
      </c>
      <c r="S433" s="9" t="s">
        <v>770</v>
      </c>
      <c r="T433" s="45">
        <f t="shared" si="7"/>
        <v>0</v>
      </c>
    </row>
    <row r="434" spans="1:61" x14ac:dyDescent="0.25">
      <c r="A434" s="4" t="s">
        <v>1012</v>
      </c>
      <c r="B434" s="9" t="s">
        <v>914</v>
      </c>
      <c r="C434" s="9" t="s">
        <v>36</v>
      </c>
      <c r="D434" s="9" t="s">
        <v>26</v>
      </c>
      <c r="E434" s="9" t="s">
        <v>1010</v>
      </c>
      <c r="F434" s="9" t="s">
        <v>26</v>
      </c>
      <c r="G434" s="9" t="s">
        <v>997</v>
      </c>
      <c r="H434" s="9" t="s">
        <v>757</v>
      </c>
      <c r="I434" s="10" t="s">
        <v>758</v>
      </c>
      <c r="J434" s="10">
        <v>0</v>
      </c>
      <c r="K434" s="10">
        <v>0</v>
      </c>
      <c r="L434" s="10">
        <v>0</v>
      </c>
      <c r="M434" s="10">
        <v>0</v>
      </c>
      <c r="N434" s="10">
        <v>0</v>
      </c>
      <c r="O434" s="10">
        <v>0</v>
      </c>
      <c r="P434" s="10">
        <v>0</v>
      </c>
      <c r="Q434" s="10">
        <v>0</v>
      </c>
      <c r="R434" s="10">
        <v>157954248</v>
      </c>
      <c r="S434" s="9" t="s">
        <v>1011</v>
      </c>
      <c r="T434" s="45">
        <f t="shared" si="7"/>
        <v>0</v>
      </c>
    </row>
    <row r="435" spans="1:61" x14ac:dyDescent="0.25">
      <c r="A435" s="4" t="s">
        <v>409</v>
      </c>
      <c r="B435" s="9" t="s">
        <v>271</v>
      </c>
      <c r="C435" s="9" t="s">
        <v>24</v>
      </c>
      <c r="D435" s="9" t="s">
        <v>450</v>
      </c>
      <c r="E435" s="9" t="s">
        <v>26</v>
      </c>
      <c r="F435" s="9" t="s">
        <v>451</v>
      </c>
      <c r="G435" s="9" t="s">
        <v>26</v>
      </c>
      <c r="H435" s="9" t="s">
        <v>452</v>
      </c>
      <c r="I435" s="10" t="s">
        <v>453</v>
      </c>
      <c r="J435" s="10">
        <v>38577599.979999997</v>
      </c>
      <c r="K435" s="10">
        <v>0</v>
      </c>
      <c r="L435" s="10">
        <v>34444285.700000003</v>
      </c>
      <c r="M435" s="10">
        <v>4133314.28</v>
      </c>
      <c r="N435" s="10">
        <v>0</v>
      </c>
      <c r="O435" s="10">
        <v>0</v>
      </c>
      <c r="P435" s="10">
        <v>0</v>
      </c>
      <c r="Q435" s="10">
        <v>0</v>
      </c>
      <c r="R435" s="10">
        <v>0</v>
      </c>
      <c r="S435" s="9" t="s">
        <v>26</v>
      </c>
      <c r="T435" s="45">
        <f t="shared" si="7"/>
        <v>41.333142799999997</v>
      </c>
    </row>
    <row r="436" spans="1:61" x14ac:dyDescent="0.25">
      <c r="A436" s="4" t="s">
        <v>536</v>
      </c>
      <c r="B436" s="9" t="s">
        <v>435</v>
      </c>
      <c r="C436" s="9" t="s">
        <v>36</v>
      </c>
      <c r="D436" s="9" t="s">
        <v>26</v>
      </c>
      <c r="E436" s="9" t="s">
        <v>503</v>
      </c>
      <c r="F436" s="9" t="s">
        <v>26</v>
      </c>
      <c r="G436" s="9" t="s">
        <v>450</v>
      </c>
      <c r="H436" s="9" t="s">
        <v>452</v>
      </c>
      <c r="I436" s="10" t="s">
        <v>453</v>
      </c>
      <c r="J436" s="10">
        <v>0</v>
      </c>
      <c r="K436" s="10">
        <v>0</v>
      </c>
      <c r="L436" s="10">
        <v>0</v>
      </c>
      <c r="M436" s="10">
        <v>0</v>
      </c>
      <c r="N436" s="10">
        <v>0</v>
      </c>
      <c r="O436" s="10">
        <v>0</v>
      </c>
      <c r="P436" s="10">
        <v>0</v>
      </c>
      <c r="Q436" s="10">
        <v>0</v>
      </c>
      <c r="R436" s="10">
        <v>3099985.71</v>
      </c>
      <c r="S436" s="9" t="s">
        <v>504</v>
      </c>
      <c r="T436" s="45">
        <f t="shared" si="7"/>
        <v>0</v>
      </c>
    </row>
    <row r="437" spans="1:61" x14ac:dyDescent="0.25">
      <c r="A437" s="4" t="s">
        <v>1229</v>
      </c>
      <c r="B437" s="9" t="s">
        <v>1189</v>
      </c>
      <c r="C437" s="9" t="s">
        <v>24</v>
      </c>
      <c r="D437" s="9" t="s">
        <v>1212</v>
      </c>
      <c r="E437" s="9" t="s">
        <v>26</v>
      </c>
      <c r="F437" s="9" t="s">
        <v>1213</v>
      </c>
      <c r="G437" s="9" t="s">
        <v>26</v>
      </c>
      <c r="H437" s="9" t="s">
        <v>452</v>
      </c>
      <c r="I437" s="10" t="s">
        <v>453</v>
      </c>
      <c r="J437" s="10">
        <v>82188000</v>
      </c>
      <c r="K437" s="10">
        <v>0</v>
      </c>
      <c r="L437" s="10">
        <v>73382142.859999999</v>
      </c>
      <c r="M437" s="10">
        <v>8805857.1400000006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9" t="s">
        <v>26</v>
      </c>
      <c r="T437" s="45">
        <f t="shared" si="7"/>
        <v>88.058571400000005</v>
      </c>
    </row>
    <row r="438" spans="1:61" x14ac:dyDescent="0.25">
      <c r="A438" s="4" t="s">
        <v>1359</v>
      </c>
      <c r="B438" s="9" t="s">
        <v>1254</v>
      </c>
      <c r="C438" s="9" t="s">
        <v>36</v>
      </c>
      <c r="D438" s="9" t="s">
        <v>26</v>
      </c>
      <c r="E438" s="9" t="s">
        <v>1230</v>
      </c>
      <c r="F438" s="9" t="s">
        <v>26</v>
      </c>
      <c r="G438" s="9" t="s">
        <v>1212</v>
      </c>
      <c r="H438" s="9" t="s">
        <v>452</v>
      </c>
      <c r="I438" s="10" t="s">
        <v>453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6604392.8600000003</v>
      </c>
      <c r="S438" s="9" t="s">
        <v>1231</v>
      </c>
      <c r="T438" s="45">
        <f t="shared" si="7"/>
        <v>0</v>
      </c>
    </row>
    <row r="439" spans="1:61" x14ac:dyDescent="0.25">
      <c r="A439" s="4" t="s">
        <v>130</v>
      </c>
      <c r="B439" s="9" t="s">
        <v>23</v>
      </c>
      <c r="C439" s="9" t="s">
        <v>24</v>
      </c>
      <c r="D439" s="9" t="s">
        <v>31</v>
      </c>
      <c r="E439" s="9" t="s">
        <v>26</v>
      </c>
      <c r="F439" s="9" t="s">
        <v>32</v>
      </c>
      <c r="G439" s="9" t="s">
        <v>26</v>
      </c>
      <c r="H439" s="9" t="s">
        <v>33</v>
      </c>
      <c r="I439" s="10" t="s">
        <v>34</v>
      </c>
      <c r="J439" s="10">
        <v>86016000</v>
      </c>
      <c r="K439" s="10">
        <v>0</v>
      </c>
      <c r="L439" s="10">
        <v>76800000</v>
      </c>
      <c r="M439" s="10">
        <v>9216000</v>
      </c>
      <c r="N439" s="10">
        <v>0</v>
      </c>
      <c r="O439" s="10">
        <v>0</v>
      </c>
      <c r="P439" s="10">
        <v>0</v>
      </c>
      <c r="Q439" s="10">
        <v>0</v>
      </c>
      <c r="R439" s="10">
        <v>0</v>
      </c>
      <c r="S439" s="9" t="s">
        <v>26</v>
      </c>
      <c r="T439" s="45">
        <f t="shared" si="7"/>
        <v>92.16</v>
      </c>
    </row>
    <row r="440" spans="1:61" x14ac:dyDescent="0.25">
      <c r="A440" s="4" t="s">
        <v>543</v>
      </c>
      <c r="B440" s="9" t="s">
        <v>435</v>
      </c>
      <c r="C440" s="9" t="s">
        <v>36</v>
      </c>
      <c r="D440" s="9" t="s">
        <v>26</v>
      </c>
      <c r="E440" s="9" t="s">
        <v>40</v>
      </c>
      <c r="F440" s="9" t="s">
        <v>26</v>
      </c>
      <c r="G440" s="9" t="s">
        <v>31</v>
      </c>
      <c r="H440" s="9" t="s">
        <v>33</v>
      </c>
      <c r="I440" s="10" t="s">
        <v>34</v>
      </c>
      <c r="J440" s="10">
        <v>0</v>
      </c>
      <c r="K440" s="10">
        <v>0</v>
      </c>
      <c r="L440" s="10">
        <v>0</v>
      </c>
      <c r="M440" s="10">
        <v>0</v>
      </c>
      <c r="N440" s="10">
        <v>0</v>
      </c>
      <c r="O440" s="10">
        <v>0</v>
      </c>
      <c r="P440" s="10">
        <v>0</v>
      </c>
      <c r="Q440" s="10">
        <v>0</v>
      </c>
      <c r="R440" s="10">
        <v>6912000</v>
      </c>
      <c r="S440" s="9" t="s">
        <v>41</v>
      </c>
      <c r="T440" s="45">
        <f t="shared" si="7"/>
        <v>0</v>
      </c>
    </row>
    <row r="441" spans="1:61" x14ac:dyDescent="0.25">
      <c r="A441" s="4" t="s">
        <v>603</v>
      </c>
      <c r="B441" s="9" t="s">
        <v>520</v>
      </c>
      <c r="C441" s="9" t="s">
        <v>24</v>
      </c>
      <c r="D441" s="9" t="s">
        <v>537</v>
      </c>
      <c r="E441" s="9" t="s">
        <v>26</v>
      </c>
      <c r="F441" s="9" t="s">
        <v>538</v>
      </c>
      <c r="G441" s="9" t="s">
        <v>26</v>
      </c>
      <c r="H441" s="9" t="s">
        <v>539</v>
      </c>
      <c r="I441" s="10" t="s">
        <v>540</v>
      </c>
      <c r="J441" s="10">
        <v>206529031.21000001</v>
      </c>
      <c r="K441" s="10">
        <v>126799503.61</v>
      </c>
      <c r="L441" s="10">
        <v>71187078.209999993</v>
      </c>
      <c r="M441" s="10">
        <v>8542449.3800000008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9" t="s">
        <v>26</v>
      </c>
      <c r="T441" s="45">
        <f t="shared" si="7"/>
        <v>85.424493800000008</v>
      </c>
    </row>
    <row r="442" spans="1:61" x14ac:dyDescent="0.25">
      <c r="A442" s="4" t="s">
        <v>639</v>
      </c>
      <c r="B442" s="9" t="s">
        <v>520</v>
      </c>
      <c r="C442" s="9" t="s">
        <v>36</v>
      </c>
      <c r="D442" s="9" t="s">
        <v>26</v>
      </c>
      <c r="E442" s="9" t="s">
        <v>563</v>
      </c>
      <c r="F442" s="9" t="s">
        <v>26</v>
      </c>
      <c r="G442" s="9" t="s">
        <v>537</v>
      </c>
      <c r="H442" s="9" t="s">
        <v>539</v>
      </c>
      <c r="I442" s="10" t="s">
        <v>540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6406837.04</v>
      </c>
      <c r="S442" s="9" t="s">
        <v>564</v>
      </c>
      <c r="T442" s="45">
        <f t="shared" si="7"/>
        <v>0</v>
      </c>
    </row>
    <row r="443" spans="1:61" x14ac:dyDescent="0.25">
      <c r="A443" s="4" t="s">
        <v>1309</v>
      </c>
      <c r="B443" s="9" t="s">
        <v>1254</v>
      </c>
      <c r="C443" s="9" t="s">
        <v>36</v>
      </c>
      <c r="D443" s="9" t="s">
        <v>26</v>
      </c>
      <c r="E443" s="9" t="s">
        <v>1406</v>
      </c>
      <c r="F443" s="9" t="s">
        <v>1407</v>
      </c>
      <c r="G443" s="9" t="s">
        <v>537</v>
      </c>
      <c r="H443" s="9" t="s">
        <v>539</v>
      </c>
      <c r="I443" s="10" t="s">
        <v>540</v>
      </c>
      <c r="J443" s="10">
        <v>-13945572.800000001</v>
      </c>
      <c r="K443" s="10">
        <v>0</v>
      </c>
      <c r="L443" s="10">
        <v>-12451404.289999999</v>
      </c>
      <c r="M443" s="10">
        <v>-1494168.51</v>
      </c>
      <c r="N443" s="10">
        <v>0</v>
      </c>
      <c r="O443" s="10">
        <v>0</v>
      </c>
      <c r="P443" s="10">
        <v>0</v>
      </c>
      <c r="Q443" s="10">
        <v>0</v>
      </c>
      <c r="R443" s="10">
        <v>0</v>
      </c>
      <c r="S443" s="9" t="s">
        <v>26</v>
      </c>
      <c r="T443" s="45">
        <f t="shared" si="7"/>
        <v>-14.941685100000001</v>
      </c>
    </row>
    <row r="444" spans="1:61" x14ac:dyDescent="0.25">
      <c r="A444" s="4" t="s">
        <v>1313</v>
      </c>
      <c r="B444" s="9" t="s">
        <v>1254</v>
      </c>
      <c r="C444" s="9" t="s">
        <v>36</v>
      </c>
      <c r="D444" s="9" t="s">
        <v>26</v>
      </c>
      <c r="E444" s="9" t="s">
        <v>1409</v>
      </c>
      <c r="F444" s="9" t="s">
        <v>1410</v>
      </c>
      <c r="G444" s="9" t="s">
        <v>537</v>
      </c>
      <c r="H444" s="9" t="s">
        <v>539</v>
      </c>
      <c r="I444" s="10" t="s">
        <v>540</v>
      </c>
      <c r="J444" s="10">
        <v>-789823.63</v>
      </c>
      <c r="K444" s="10">
        <v>0</v>
      </c>
      <c r="L444" s="10">
        <v>-705199.67</v>
      </c>
      <c r="M444" s="10">
        <v>-84623.96</v>
      </c>
      <c r="N444" s="10">
        <v>0</v>
      </c>
      <c r="O444" s="10">
        <v>0</v>
      </c>
      <c r="P444" s="10">
        <v>0</v>
      </c>
      <c r="Q444" s="10">
        <v>0</v>
      </c>
      <c r="R444" s="10">
        <v>0</v>
      </c>
      <c r="S444" s="9" t="s">
        <v>26</v>
      </c>
      <c r="T444" s="45">
        <f t="shared" si="7"/>
        <v>-0.84623960000000009</v>
      </c>
    </row>
    <row r="445" spans="1:61" x14ac:dyDescent="0.25">
      <c r="A445" s="4" t="s">
        <v>1318</v>
      </c>
      <c r="B445" s="9" t="s">
        <v>1254</v>
      </c>
      <c r="C445" s="9" t="s">
        <v>36</v>
      </c>
      <c r="D445" s="9" t="s">
        <v>26</v>
      </c>
      <c r="E445" s="9" t="s">
        <v>1412</v>
      </c>
      <c r="F445" s="9" t="s">
        <v>1413</v>
      </c>
      <c r="G445" s="9" t="s">
        <v>537</v>
      </c>
      <c r="H445" s="9" t="s">
        <v>539</v>
      </c>
      <c r="I445" s="10" t="s">
        <v>540</v>
      </c>
      <c r="J445" s="10">
        <v>-3203956.49</v>
      </c>
      <c r="K445" s="10">
        <v>0</v>
      </c>
      <c r="L445" s="10">
        <v>-2860675.44</v>
      </c>
      <c r="M445" s="10">
        <v>-343281.05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9" t="s">
        <v>26</v>
      </c>
      <c r="T445" s="45">
        <f t="shared" si="7"/>
        <v>-3.4328105</v>
      </c>
    </row>
    <row r="446" spans="1:61" x14ac:dyDescent="0.25">
      <c r="A446" s="4" t="s">
        <v>1321</v>
      </c>
      <c r="B446" s="9" t="s">
        <v>1254</v>
      </c>
      <c r="C446" s="9" t="s">
        <v>36</v>
      </c>
      <c r="D446" s="9" t="s">
        <v>26</v>
      </c>
      <c r="E446" s="9" t="s">
        <v>1415</v>
      </c>
      <c r="F446" s="9" t="s">
        <v>1416</v>
      </c>
      <c r="G446" s="9" t="s">
        <v>537</v>
      </c>
      <c r="H446" s="9" t="s">
        <v>539</v>
      </c>
      <c r="I446" s="10" t="s">
        <v>540</v>
      </c>
      <c r="J446" s="10">
        <v>-30257166.879999999</v>
      </c>
      <c r="K446" s="10">
        <v>-30257166.879999999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9" t="s">
        <v>26</v>
      </c>
      <c r="T446" s="45">
        <f t="shared" si="7"/>
        <v>0</v>
      </c>
    </row>
    <row r="447" spans="1:61" x14ac:dyDescent="0.25">
      <c r="A447" s="4" t="s">
        <v>1324</v>
      </c>
      <c r="B447" s="9" t="s">
        <v>1254</v>
      </c>
      <c r="C447" s="9" t="s">
        <v>36</v>
      </c>
      <c r="D447" s="9" t="s">
        <v>26</v>
      </c>
      <c r="E447" s="9" t="s">
        <v>1418</v>
      </c>
      <c r="F447" s="9" t="s">
        <v>1419</v>
      </c>
      <c r="G447" s="9" t="s">
        <v>537</v>
      </c>
      <c r="H447" s="9" t="s">
        <v>539</v>
      </c>
      <c r="I447" s="10" t="s">
        <v>540</v>
      </c>
      <c r="J447" s="10">
        <v>-1142984.44</v>
      </c>
      <c r="K447" s="10">
        <v>0</v>
      </c>
      <c r="L447" s="10">
        <v>-1020521.82</v>
      </c>
      <c r="M447" s="10">
        <v>-122462.62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9" t="s">
        <v>26</v>
      </c>
      <c r="T447" s="45">
        <f t="shared" si="7"/>
        <v>-1.2246261999999999</v>
      </c>
    </row>
    <row r="448" spans="1:61" s="38" customFormat="1" x14ac:dyDescent="0.25">
      <c r="A448" s="4" t="s">
        <v>340</v>
      </c>
      <c r="B448" s="9" t="s">
        <v>218</v>
      </c>
      <c r="C448" s="9" t="s">
        <v>24</v>
      </c>
      <c r="D448" s="9" t="s">
        <v>248</v>
      </c>
      <c r="E448" s="9" t="s">
        <v>26</v>
      </c>
      <c r="F448" s="9" t="s">
        <v>249</v>
      </c>
      <c r="G448" s="9" t="s">
        <v>26</v>
      </c>
      <c r="H448" s="9" t="s">
        <v>250</v>
      </c>
      <c r="I448" s="10" t="s">
        <v>251</v>
      </c>
      <c r="J448" s="10">
        <v>18816000</v>
      </c>
      <c r="K448" s="10">
        <v>0</v>
      </c>
      <c r="L448" s="10">
        <v>16800000</v>
      </c>
      <c r="M448" s="10">
        <v>2016000</v>
      </c>
      <c r="N448" s="10">
        <v>0</v>
      </c>
      <c r="O448" s="10">
        <v>0</v>
      </c>
      <c r="P448" s="10">
        <v>0</v>
      </c>
      <c r="Q448" s="10">
        <v>0</v>
      </c>
      <c r="R448" s="10">
        <v>0</v>
      </c>
      <c r="S448" s="9" t="s">
        <v>26</v>
      </c>
      <c r="T448" s="45">
        <f t="shared" si="7"/>
        <v>20.16</v>
      </c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</row>
    <row r="449" spans="1:61" s="38" customFormat="1" x14ac:dyDescent="0.25">
      <c r="A449" s="4" t="s">
        <v>438</v>
      </c>
      <c r="B449" s="9" t="s">
        <v>271</v>
      </c>
      <c r="C449" s="9" t="s">
        <v>36</v>
      </c>
      <c r="D449" s="9" t="s">
        <v>26</v>
      </c>
      <c r="E449" s="9" t="s">
        <v>256</v>
      </c>
      <c r="F449" s="9" t="s">
        <v>26</v>
      </c>
      <c r="G449" s="9" t="s">
        <v>248</v>
      </c>
      <c r="H449" s="9" t="s">
        <v>250</v>
      </c>
      <c r="I449" s="10" t="s">
        <v>251</v>
      </c>
      <c r="J449" s="10">
        <v>0</v>
      </c>
      <c r="K449" s="10">
        <v>0</v>
      </c>
      <c r="L449" s="10">
        <v>0</v>
      </c>
      <c r="M449" s="10">
        <v>0</v>
      </c>
      <c r="N449" s="10">
        <v>0</v>
      </c>
      <c r="O449" s="10">
        <v>0</v>
      </c>
      <c r="P449" s="10">
        <v>0</v>
      </c>
      <c r="Q449" s="10">
        <v>0</v>
      </c>
      <c r="R449" s="10">
        <v>1512000</v>
      </c>
      <c r="S449" s="9" t="s">
        <v>257</v>
      </c>
      <c r="T449" s="45">
        <f t="shared" si="7"/>
        <v>0</v>
      </c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</row>
    <row r="450" spans="1:61" s="38" customFormat="1" x14ac:dyDescent="0.25">
      <c r="A450" s="4" t="s">
        <v>1001</v>
      </c>
      <c r="B450" s="9" t="s">
        <v>914</v>
      </c>
      <c r="C450" s="9" t="s">
        <v>24</v>
      </c>
      <c r="D450" s="9" t="s">
        <v>969</v>
      </c>
      <c r="E450" s="9" t="s">
        <v>26</v>
      </c>
      <c r="F450" s="9" t="s">
        <v>970</v>
      </c>
      <c r="G450" s="9" t="s">
        <v>26</v>
      </c>
      <c r="H450" s="9" t="s">
        <v>250</v>
      </c>
      <c r="I450" s="10" t="s">
        <v>251</v>
      </c>
      <c r="J450" s="10">
        <v>63341893.439999998</v>
      </c>
      <c r="K450" s="10">
        <v>0</v>
      </c>
      <c r="L450" s="10">
        <v>56555262</v>
      </c>
      <c r="M450" s="10">
        <v>6786631.4400000004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9" t="s">
        <v>26</v>
      </c>
      <c r="T450" s="45">
        <f t="shared" si="7"/>
        <v>67.866314400000007</v>
      </c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</row>
    <row r="451" spans="1:61" s="38" customFormat="1" x14ac:dyDescent="0.25">
      <c r="A451" s="4" t="s">
        <v>1021</v>
      </c>
      <c r="B451" s="9" t="s">
        <v>914</v>
      </c>
      <c r="C451" s="9" t="s">
        <v>36</v>
      </c>
      <c r="D451" s="9" t="s">
        <v>26</v>
      </c>
      <c r="E451" s="9" t="s">
        <v>1019</v>
      </c>
      <c r="F451" s="9" t="s">
        <v>26</v>
      </c>
      <c r="G451" s="9" t="s">
        <v>969</v>
      </c>
      <c r="H451" s="9" t="s">
        <v>250</v>
      </c>
      <c r="I451" s="10" t="s">
        <v>251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5089973.58</v>
      </c>
      <c r="S451" s="9" t="s">
        <v>1020</v>
      </c>
      <c r="T451" s="45">
        <f t="shared" si="7"/>
        <v>0</v>
      </c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</row>
    <row r="452" spans="1:61" x14ac:dyDescent="0.25">
      <c r="A452" s="4" t="s">
        <v>609</v>
      </c>
      <c r="B452" s="9" t="s">
        <v>520</v>
      </c>
      <c r="C452" s="9" t="s">
        <v>24</v>
      </c>
      <c r="D452" s="9" t="s">
        <v>684</v>
      </c>
      <c r="E452" s="9" t="s">
        <v>26</v>
      </c>
      <c r="F452" s="9" t="s">
        <v>685</v>
      </c>
      <c r="G452" s="9" t="s">
        <v>26</v>
      </c>
      <c r="H452" s="9" t="s">
        <v>686</v>
      </c>
      <c r="I452" s="10" t="s">
        <v>687</v>
      </c>
      <c r="J452" s="10">
        <v>161049331.28</v>
      </c>
      <c r="K452" s="10">
        <v>0</v>
      </c>
      <c r="L452" s="10">
        <v>143794045.78999999</v>
      </c>
      <c r="M452" s="10">
        <v>17255285.489999998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9" t="s">
        <v>26</v>
      </c>
      <c r="T452" s="45">
        <f t="shared" si="7"/>
        <v>172.55285489999997</v>
      </c>
    </row>
    <row r="453" spans="1:61" x14ac:dyDescent="0.25">
      <c r="A453" s="4" t="s">
        <v>747</v>
      </c>
      <c r="B453" s="9" t="s">
        <v>643</v>
      </c>
      <c r="C453" s="9" t="s">
        <v>24</v>
      </c>
      <c r="D453" s="9" t="s">
        <v>1654</v>
      </c>
      <c r="E453" s="9" t="s">
        <v>26</v>
      </c>
      <c r="F453" s="9" t="s">
        <v>1000</v>
      </c>
      <c r="G453" s="9" t="s">
        <v>26</v>
      </c>
      <c r="H453" s="9" t="s">
        <v>686</v>
      </c>
      <c r="I453" s="10" t="s">
        <v>687</v>
      </c>
      <c r="J453" s="10">
        <v>387850108.25999999</v>
      </c>
      <c r="K453" s="10">
        <v>0</v>
      </c>
      <c r="L453" s="10">
        <v>346294739.51999998</v>
      </c>
      <c r="M453" s="10">
        <v>41555368.740000002</v>
      </c>
      <c r="N453" s="10">
        <v>0</v>
      </c>
      <c r="O453" s="10">
        <v>0</v>
      </c>
      <c r="P453" s="10">
        <v>0</v>
      </c>
      <c r="Q453" s="10">
        <v>0</v>
      </c>
      <c r="R453" s="10">
        <v>0</v>
      </c>
      <c r="S453" s="9" t="s">
        <v>26</v>
      </c>
      <c r="T453" s="45">
        <f t="shared" si="7"/>
        <v>415.5536874</v>
      </c>
    </row>
    <row r="454" spans="1:61" x14ac:dyDescent="0.25">
      <c r="A454" s="4" t="s">
        <v>781</v>
      </c>
      <c r="B454" s="9" t="s">
        <v>643</v>
      </c>
      <c r="C454" s="9" t="s">
        <v>36</v>
      </c>
      <c r="D454" s="9" t="s">
        <v>26</v>
      </c>
      <c r="E454" s="9" t="s">
        <v>704</v>
      </c>
      <c r="F454" s="9" t="s">
        <v>26</v>
      </c>
      <c r="G454" s="9" t="s">
        <v>684</v>
      </c>
      <c r="H454" s="9" t="s">
        <v>686</v>
      </c>
      <c r="I454" s="10" t="s">
        <v>687</v>
      </c>
      <c r="J454" s="10">
        <v>0</v>
      </c>
      <c r="K454" s="10">
        <v>0</v>
      </c>
      <c r="L454" s="10">
        <v>0</v>
      </c>
      <c r="M454" s="10">
        <v>0</v>
      </c>
      <c r="N454" s="10">
        <v>0</v>
      </c>
      <c r="O454" s="10">
        <v>0</v>
      </c>
      <c r="P454" s="10">
        <v>0</v>
      </c>
      <c r="Q454" s="10">
        <v>0</v>
      </c>
      <c r="R454" s="10">
        <v>12941464.119999999</v>
      </c>
      <c r="S454" s="9" t="s">
        <v>705</v>
      </c>
      <c r="T454" s="45">
        <f t="shared" si="7"/>
        <v>0</v>
      </c>
    </row>
    <row r="455" spans="1:61" x14ac:dyDescent="0.25">
      <c r="A455" s="4" t="s">
        <v>1027</v>
      </c>
      <c r="B455" s="9" t="s">
        <v>914</v>
      </c>
      <c r="C455" s="9" t="s">
        <v>36</v>
      </c>
      <c r="D455" s="9" t="s">
        <v>26</v>
      </c>
      <c r="E455" s="9" t="s">
        <v>1025</v>
      </c>
      <c r="F455" s="9" t="s">
        <v>26</v>
      </c>
      <c r="G455" s="9" t="s">
        <v>999</v>
      </c>
      <c r="H455" s="9" t="s">
        <v>686</v>
      </c>
      <c r="I455" s="10" t="s">
        <v>687</v>
      </c>
      <c r="J455" s="10">
        <v>0</v>
      </c>
      <c r="K455" s="10">
        <v>0</v>
      </c>
      <c r="L455" s="10">
        <v>0</v>
      </c>
      <c r="M455" s="10">
        <v>0</v>
      </c>
      <c r="N455" s="10">
        <v>0</v>
      </c>
      <c r="O455" s="10">
        <v>0</v>
      </c>
      <c r="P455" s="10">
        <v>0</v>
      </c>
      <c r="Q455" s="10">
        <v>0</v>
      </c>
      <c r="R455" s="10">
        <v>31166526.559999999</v>
      </c>
      <c r="S455" s="9" t="s">
        <v>1026</v>
      </c>
      <c r="T455" s="45">
        <f t="shared" si="7"/>
        <v>0</v>
      </c>
    </row>
    <row r="456" spans="1:61" x14ac:dyDescent="0.25">
      <c r="A456" s="4" t="s">
        <v>1083</v>
      </c>
      <c r="B456" s="9" t="s">
        <v>1068</v>
      </c>
      <c r="C456" s="9" t="s">
        <v>24</v>
      </c>
      <c r="D456" s="9" t="s">
        <v>1448</v>
      </c>
      <c r="E456" s="9" t="s">
        <v>26</v>
      </c>
      <c r="F456" s="9" t="s">
        <v>1449</v>
      </c>
      <c r="G456" s="9" t="s">
        <v>26</v>
      </c>
      <c r="H456" s="9" t="s">
        <v>1450</v>
      </c>
      <c r="I456" s="10" t="s">
        <v>1451</v>
      </c>
      <c r="J456" s="10">
        <v>342720000</v>
      </c>
      <c r="K456" s="10">
        <v>0</v>
      </c>
      <c r="L456" s="10">
        <v>306000000</v>
      </c>
      <c r="M456" s="10">
        <v>36720000</v>
      </c>
      <c r="N456" s="10">
        <v>0</v>
      </c>
      <c r="O456" s="10">
        <v>0</v>
      </c>
      <c r="P456" s="10">
        <v>0</v>
      </c>
      <c r="Q456" s="10">
        <v>0</v>
      </c>
      <c r="R456" s="10">
        <v>0</v>
      </c>
      <c r="S456" s="9" t="s">
        <v>26</v>
      </c>
      <c r="T456" s="45">
        <f t="shared" si="7"/>
        <v>367.2</v>
      </c>
    </row>
    <row r="457" spans="1:61" x14ac:dyDescent="0.25">
      <c r="A457" s="4" t="s">
        <v>1432</v>
      </c>
      <c r="B457" s="9" t="s">
        <v>1254</v>
      </c>
      <c r="C457" s="9" t="s">
        <v>36</v>
      </c>
      <c r="D457" s="9" t="s">
        <v>26</v>
      </c>
      <c r="E457" s="9" t="s">
        <v>1499</v>
      </c>
      <c r="F457" s="9" t="s">
        <v>26</v>
      </c>
      <c r="G457" s="9" t="s">
        <v>1448</v>
      </c>
      <c r="H457" s="9" t="s">
        <v>1450</v>
      </c>
      <c r="I457" s="10" t="s">
        <v>1451</v>
      </c>
      <c r="J457" s="10">
        <v>0</v>
      </c>
      <c r="K457" s="10">
        <v>0</v>
      </c>
      <c r="L457" s="10">
        <v>0</v>
      </c>
      <c r="M457" s="10">
        <v>0</v>
      </c>
      <c r="N457" s="10">
        <v>0</v>
      </c>
      <c r="O457" s="10">
        <v>0</v>
      </c>
      <c r="P457" s="10">
        <v>0</v>
      </c>
      <c r="Q457" s="10">
        <v>0</v>
      </c>
      <c r="R457" s="10">
        <v>27540000</v>
      </c>
      <c r="S457" s="9" t="s">
        <v>1500</v>
      </c>
      <c r="T457" s="45">
        <f t="shared" si="7"/>
        <v>0</v>
      </c>
    </row>
    <row r="458" spans="1:61" x14ac:dyDescent="0.25">
      <c r="A458" s="4" t="s">
        <v>531</v>
      </c>
      <c r="B458" s="9" t="s">
        <v>435</v>
      </c>
      <c r="C458" s="9" t="s">
        <v>24</v>
      </c>
      <c r="D458" s="9" t="s">
        <v>475</v>
      </c>
      <c r="E458" s="9" t="s">
        <v>26</v>
      </c>
      <c r="F458" s="9" t="s">
        <v>471</v>
      </c>
      <c r="G458" s="9" t="s">
        <v>26</v>
      </c>
      <c r="H458" s="9" t="s">
        <v>472</v>
      </c>
      <c r="I458" s="10" t="s">
        <v>473</v>
      </c>
      <c r="J458" s="10">
        <v>44442642.060000002</v>
      </c>
      <c r="K458" s="10">
        <v>0</v>
      </c>
      <c r="L458" s="10">
        <v>39680930</v>
      </c>
      <c r="M458" s="10">
        <v>4761712.0599999996</v>
      </c>
      <c r="N458" s="10">
        <v>0</v>
      </c>
      <c r="O458" s="10">
        <v>0</v>
      </c>
      <c r="P458" s="10">
        <v>0</v>
      </c>
      <c r="Q458" s="10">
        <v>0</v>
      </c>
      <c r="R458" s="10">
        <v>0</v>
      </c>
      <c r="S458" s="9" t="s">
        <v>26</v>
      </c>
      <c r="T458" s="45">
        <f t="shared" si="7"/>
        <v>47.617120599999993</v>
      </c>
    </row>
    <row r="459" spans="1:61" x14ac:dyDescent="0.25">
      <c r="A459" s="4" t="s">
        <v>630</v>
      </c>
      <c r="B459" s="9" t="s">
        <v>520</v>
      </c>
      <c r="C459" s="9" t="s">
        <v>36</v>
      </c>
      <c r="D459" s="9" t="s">
        <v>26</v>
      </c>
      <c r="E459" s="9" t="s">
        <v>511</v>
      </c>
      <c r="F459" s="9" t="s">
        <v>26</v>
      </c>
      <c r="G459" s="9" t="s">
        <v>475</v>
      </c>
      <c r="H459" s="9" t="s">
        <v>472</v>
      </c>
      <c r="I459" s="10" t="s">
        <v>473</v>
      </c>
      <c r="J459" s="10">
        <v>0</v>
      </c>
      <c r="K459" s="10">
        <v>0</v>
      </c>
      <c r="L459" s="10">
        <v>0</v>
      </c>
      <c r="M459" s="10">
        <v>0</v>
      </c>
      <c r="N459" s="10">
        <v>0</v>
      </c>
      <c r="O459" s="10">
        <v>0</v>
      </c>
      <c r="P459" s="10">
        <v>0</v>
      </c>
      <c r="Q459" s="10">
        <v>0</v>
      </c>
      <c r="R459" s="10">
        <v>3571284.05</v>
      </c>
      <c r="S459" s="9" t="s">
        <v>512</v>
      </c>
      <c r="T459" s="45">
        <f t="shared" si="7"/>
        <v>0</v>
      </c>
    </row>
    <row r="460" spans="1:61" x14ac:dyDescent="0.25">
      <c r="A460" s="4" t="s">
        <v>1296</v>
      </c>
      <c r="B460" s="9" t="s">
        <v>1254</v>
      </c>
      <c r="C460" s="9" t="s">
        <v>24</v>
      </c>
      <c r="D460" s="9" t="s">
        <v>1328</v>
      </c>
      <c r="E460" s="9" t="s">
        <v>26</v>
      </c>
      <c r="F460" s="9" t="s">
        <v>1329</v>
      </c>
      <c r="G460" s="9" t="s">
        <v>26</v>
      </c>
      <c r="H460" s="9" t="s">
        <v>472</v>
      </c>
      <c r="I460" s="10" t="s">
        <v>473</v>
      </c>
      <c r="J460" s="10">
        <v>71221500</v>
      </c>
      <c r="K460" s="10">
        <v>0</v>
      </c>
      <c r="L460" s="10">
        <v>63590625</v>
      </c>
      <c r="M460" s="10">
        <v>7630875</v>
      </c>
      <c r="N460" s="10">
        <v>0</v>
      </c>
      <c r="O460" s="10">
        <v>0</v>
      </c>
      <c r="P460" s="10">
        <v>0</v>
      </c>
      <c r="Q460" s="10">
        <v>0</v>
      </c>
      <c r="R460" s="10">
        <v>0</v>
      </c>
      <c r="S460" s="9" t="s">
        <v>26</v>
      </c>
      <c r="T460" s="45">
        <f t="shared" si="7"/>
        <v>76.308750000000003</v>
      </c>
    </row>
    <row r="461" spans="1:61" x14ac:dyDescent="0.25">
      <c r="A461" s="4" t="s">
        <v>1347</v>
      </c>
      <c r="B461" s="9" t="s">
        <v>1254</v>
      </c>
      <c r="C461" s="9" t="s">
        <v>36</v>
      </c>
      <c r="D461" s="9" t="s">
        <v>26</v>
      </c>
      <c r="E461" s="9" t="s">
        <v>1369</v>
      </c>
      <c r="F461" s="9" t="s">
        <v>26</v>
      </c>
      <c r="G461" s="9" t="s">
        <v>1328</v>
      </c>
      <c r="H461" s="9" t="s">
        <v>472</v>
      </c>
      <c r="I461" s="10" t="s">
        <v>473</v>
      </c>
      <c r="J461" s="10">
        <v>0</v>
      </c>
      <c r="K461" s="10">
        <v>0</v>
      </c>
      <c r="L461" s="10">
        <v>0</v>
      </c>
      <c r="M461" s="10">
        <v>0</v>
      </c>
      <c r="N461" s="10">
        <v>0</v>
      </c>
      <c r="O461" s="10">
        <v>0</v>
      </c>
      <c r="P461" s="10">
        <v>0</v>
      </c>
      <c r="Q461" s="10">
        <v>0</v>
      </c>
      <c r="R461" s="10">
        <v>5723156.25</v>
      </c>
      <c r="S461" s="9" t="s">
        <v>1370</v>
      </c>
      <c r="T461" s="45">
        <f t="shared" si="7"/>
        <v>0</v>
      </c>
    </row>
    <row r="462" spans="1:61" x14ac:dyDescent="0.25">
      <c r="A462" s="4" t="s">
        <v>139</v>
      </c>
      <c r="B462" s="9" t="s">
        <v>23</v>
      </c>
      <c r="C462" s="9" t="s">
        <v>24</v>
      </c>
      <c r="D462" s="9" t="s">
        <v>1641</v>
      </c>
      <c r="E462" s="9" t="s">
        <v>26</v>
      </c>
      <c r="F462" s="9" t="s">
        <v>1642</v>
      </c>
      <c r="G462" s="9" t="s">
        <v>26</v>
      </c>
      <c r="H462" s="9" t="s">
        <v>325</v>
      </c>
      <c r="I462" s="10" t="s">
        <v>326</v>
      </c>
      <c r="J462" s="10">
        <v>47544000</v>
      </c>
      <c r="K462" s="10">
        <v>0</v>
      </c>
      <c r="L462" s="10">
        <v>42450000</v>
      </c>
      <c r="M462" s="10">
        <v>5094000</v>
      </c>
      <c r="N462" s="10">
        <v>0</v>
      </c>
      <c r="O462" s="10">
        <v>0</v>
      </c>
      <c r="P462" s="10">
        <v>0</v>
      </c>
      <c r="Q462" s="10">
        <v>0</v>
      </c>
      <c r="R462" s="10">
        <v>3820500</v>
      </c>
      <c r="S462" s="9" t="s">
        <v>1643</v>
      </c>
      <c r="T462" s="45">
        <f t="shared" si="7"/>
        <v>50.94</v>
      </c>
    </row>
    <row r="463" spans="1:61" x14ac:dyDescent="0.25">
      <c r="A463" s="4" t="s">
        <v>412</v>
      </c>
      <c r="B463" s="9" t="s">
        <v>271</v>
      </c>
      <c r="C463" s="9" t="s">
        <v>24</v>
      </c>
      <c r="D463" s="9" t="s">
        <v>323</v>
      </c>
      <c r="E463" s="9" t="s">
        <v>26</v>
      </c>
      <c r="F463" s="9" t="s">
        <v>324</v>
      </c>
      <c r="G463" s="9" t="s">
        <v>26</v>
      </c>
      <c r="H463" s="9" t="s">
        <v>325</v>
      </c>
      <c r="I463" s="10" t="s">
        <v>326</v>
      </c>
      <c r="J463" s="10">
        <v>38433599.899999999</v>
      </c>
      <c r="K463" s="10">
        <v>0</v>
      </c>
      <c r="L463" s="10">
        <v>34315714.200000003</v>
      </c>
      <c r="M463" s="10">
        <v>4117885.7</v>
      </c>
      <c r="N463" s="10">
        <v>0</v>
      </c>
      <c r="O463" s="10">
        <v>0</v>
      </c>
      <c r="P463" s="10">
        <v>0</v>
      </c>
      <c r="Q463" s="10">
        <v>0</v>
      </c>
      <c r="R463" s="10">
        <v>0</v>
      </c>
      <c r="S463" s="9" t="s">
        <v>26</v>
      </c>
      <c r="T463" s="45">
        <f t="shared" si="7"/>
        <v>41.178857000000001</v>
      </c>
    </row>
    <row r="464" spans="1:61" x14ac:dyDescent="0.25">
      <c r="A464" s="4" t="s">
        <v>415</v>
      </c>
      <c r="B464" s="9" t="s">
        <v>271</v>
      </c>
      <c r="C464" s="9" t="s">
        <v>24</v>
      </c>
      <c r="D464" s="9" t="s">
        <v>1596</v>
      </c>
      <c r="E464" s="9" t="s">
        <v>26</v>
      </c>
      <c r="F464" s="9" t="s">
        <v>482</v>
      </c>
      <c r="G464" s="9" t="s">
        <v>26</v>
      </c>
      <c r="H464" s="9" t="s">
        <v>325</v>
      </c>
      <c r="I464" s="10" t="s">
        <v>326</v>
      </c>
      <c r="J464" s="10">
        <v>9086000</v>
      </c>
      <c r="K464" s="10">
        <v>0</v>
      </c>
      <c r="L464" s="10">
        <v>8112500</v>
      </c>
      <c r="M464" s="10">
        <v>973500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9" t="s">
        <v>26</v>
      </c>
      <c r="T464" s="45">
        <f t="shared" si="7"/>
        <v>9.7349999999999994</v>
      </c>
    </row>
    <row r="465" spans="1:20" x14ac:dyDescent="0.25">
      <c r="A465" s="4" t="s">
        <v>462</v>
      </c>
      <c r="B465" s="9" t="s">
        <v>271</v>
      </c>
      <c r="C465" s="9" t="s">
        <v>36</v>
      </c>
      <c r="D465" s="9" t="s">
        <v>26</v>
      </c>
      <c r="E465" s="9" t="s">
        <v>500</v>
      </c>
      <c r="F465" s="9" t="s">
        <v>26</v>
      </c>
      <c r="G465" s="9" t="s">
        <v>1596</v>
      </c>
      <c r="H465" s="9" t="s">
        <v>325</v>
      </c>
      <c r="I465" s="10" t="s">
        <v>326</v>
      </c>
      <c r="J465" s="10">
        <v>0</v>
      </c>
      <c r="K465" s="10">
        <v>0</v>
      </c>
      <c r="L465" s="10">
        <v>0</v>
      </c>
      <c r="M465" s="10">
        <v>0</v>
      </c>
      <c r="N465" s="10">
        <v>0</v>
      </c>
      <c r="O465" s="10">
        <v>0</v>
      </c>
      <c r="P465" s="10">
        <v>0</v>
      </c>
      <c r="Q465" s="10">
        <v>0</v>
      </c>
      <c r="R465" s="10">
        <v>730125</v>
      </c>
      <c r="S465" s="9" t="s">
        <v>501</v>
      </c>
      <c r="T465" s="45">
        <f t="shared" si="7"/>
        <v>0</v>
      </c>
    </row>
    <row r="466" spans="1:20" x14ac:dyDescent="0.25">
      <c r="A466" s="4" t="s">
        <v>465</v>
      </c>
      <c r="B466" s="9" t="s">
        <v>271</v>
      </c>
      <c r="C466" s="9" t="s">
        <v>36</v>
      </c>
      <c r="D466" s="9" t="s">
        <v>26</v>
      </c>
      <c r="E466" s="9" t="s">
        <v>347</v>
      </c>
      <c r="F466" s="9" t="s">
        <v>26</v>
      </c>
      <c r="G466" s="9" t="s">
        <v>323</v>
      </c>
      <c r="H466" s="9" t="s">
        <v>325</v>
      </c>
      <c r="I466" s="10" t="s">
        <v>326</v>
      </c>
      <c r="J466" s="10">
        <v>0</v>
      </c>
      <c r="K466" s="10">
        <v>0</v>
      </c>
      <c r="L466" s="10">
        <v>0</v>
      </c>
      <c r="M466" s="10">
        <v>0</v>
      </c>
      <c r="N466" s="10">
        <v>0</v>
      </c>
      <c r="O466" s="10">
        <v>0</v>
      </c>
      <c r="P466" s="10">
        <v>0</v>
      </c>
      <c r="Q466" s="10">
        <v>0</v>
      </c>
      <c r="R466" s="10">
        <v>3088414.28</v>
      </c>
      <c r="S466" s="9" t="s">
        <v>348</v>
      </c>
      <c r="T466" s="45">
        <f t="shared" si="7"/>
        <v>0</v>
      </c>
    </row>
    <row r="467" spans="1:20" x14ac:dyDescent="0.25">
      <c r="A467" s="4" t="s">
        <v>938</v>
      </c>
      <c r="B467" s="9" t="s">
        <v>847</v>
      </c>
      <c r="C467" s="9" t="s">
        <v>24</v>
      </c>
      <c r="D467" s="9" t="s">
        <v>1224</v>
      </c>
      <c r="E467" s="9" t="s">
        <v>26</v>
      </c>
      <c r="F467" s="9" t="s">
        <v>1225</v>
      </c>
      <c r="G467" s="9" t="s">
        <v>26</v>
      </c>
      <c r="H467" s="9" t="s">
        <v>325</v>
      </c>
      <c r="I467" s="10" t="s">
        <v>326</v>
      </c>
      <c r="J467" s="10">
        <v>40180000</v>
      </c>
      <c r="K467" s="10">
        <v>0</v>
      </c>
      <c r="L467" s="10">
        <v>35875000</v>
      </c>
      <c r="M467" s="10">
        <v>4305000</v>
      </c>
      <c r="N467" s="10">
        <v>0</v>
      </c>
      <c r="O467" s="10">
        <v>0</v>
      </c>
      <c r="P467" s="10">
        <v>0</v>
      </c>
      <c r="Q467" s="10">
        <v>0</v>
      </c>
      <c r="R467" s="10">
        <v>0</v>
      </c>
      <c r="S467" s="9" t="s">
        <v>26</v>
      </c>
      <c r="T467" s="45">
        <f t="shared" si="7"/>
        <v>43.05</v>
      </c>
    </row>
    <row r="468" spans="1:20" x14ac:dyDescent="0.25">
      <c r="A468" s="4" t="s">
        <v>1362</v>
      </c>
      <c r="B468" s="9" t="s">
        <v>1254</v>
      </c>
      <c r="C468" s="9" t="s">
        <v>36</v>
      </c>
      <c r="D468" s="9" t="s">
        <v>26</v>
      </c>
      <c r="E468" s="9" t="s">
        <v>1233</v>
      </c>
      <c r="F468" s="9" t="s">
        <v>26</v>
      </c>
      <c r="G468" s="9" t="s">
        <v>1224</v>
      </c>
      <c r="H468" s="9" t="s">
        <v>325</v>
      </c>
      <c r="I468" s="10" t="s">
        <v>326</v>
      </c>
      <c r="J468" s="10">
        <v>0</v>
      </c>
      <c r="K468" s="10">
        <v>0</v>
      </c>
      <c r="L468" s="10">
        <v>0</v>
      </c>
      <c r="M468" s="10">
        <v>0</v>
      </c>
      <c r="N468" s="10">
        <v>0</v>
      </c>
      <c r="O468" s="10">
        <v>0</v>
      </c>
      <c r="P468" s="10">
        <v>0</v>
      </c>
      <c r="Q468" s="10">
        <v>0</v>
      </c>
      <c r="R468" s="10">
        <v>3228750</v>
      </c>
      <c r="S468" s="9" t="s">
        <v>1234</v>
      </c>
      <c r="T468" s="45">
        <f t="shared" si="7"/>
        <v>0</v>
      </c>
    </row>
    <row r="469" spans="1:20" x14ac:dyDescent="0.25">
      <c r="A469" s="9"/>
      <c r="B469" s="9"/>
      <c r="C469" s="9"/>
      <c r="D469" s="9"/>
      <c r="E469" s="9"/>
      <c r="F469" s="9"/>
      <c r="G469" s="9"/>
      <c r="H469" s="9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9"/>
    </row>
    <row r="470" spans="1:20" x14ac:dyDescent="0.25">
      <c r="J470" s="16">
        <f t="shared" ref="J470:R470" si="8">SUM(J2:J468)</f>
        <v>94026647933.706406</v>
      </c>
      <c r="K470" s="16">
        <f t="shared" si="8"/>
        <v>56509418616.920006</v>
      </c>
      <c r="L470" s="16">
        <f t="shared" si="8"/>
        <v>33497526175.620003</v>
      </c>
      <c r="M470" s="16">
        <f t="shared" si="8"/>
        <v>4019703141.2064023</v>
      </c>
      <c r="N470" s="16">
        <f t="shared" si="8"/>
        <v>0</v>
      </c>
      <c r="O470" s="16">
        <f t="shared" si="8"/>
        <v>0</v>
      </c>
      <c r="P470" s="16">
        <f t="shared" si="8"/>
        <v>0</v>
      </c>
      <c r="Q470" s="16">
        <f t="shared" si="8"/>
        <v>0</v>
      </c>
      <c r="R470" s="16">
        <f t="shared" si="8"/>
        <v>3096830875.3626003</v>
      </c>
    </row>
    <row r="472" spans="1:20" x14ac:dyDescent="0.25">
      <c r="J472" s="15" t="s">
        <v>1573</v>
      </c>
    </row>
    <row r="474" spans="1:20" x14ac:dyDescent="0.25">
      <c r="J474" s="15" t="s">
        <v>1574</v>
      </c>
      <c r="K474" s="15" t="s">
        <v>1575</v>
      </c>
      <c r="L474" s="14" t="s">
        <v>1576</v>
      </c>
    </row>
    <row r="476" spans="1:20" x14ac:dyDescent="0.25">
      <c r="I476" s="15" t="s">
        <v>1577</v>
      </c>
      <c r="J476" s="15">
        <f>+K470</f>
        <v>56509418616.920006</v>
      </c>
    </row>
    <row r="478" spans="1:20" x14ac:dyDescent="0.25">
      <c r="I478" s="15" t="s">
        <v>1578</v>
      </c>
      <c r="J478" s="15">
        <f>+L470</f>
        <v>33497526175.620003</v>
      </c>
      <c r="K478" s="15">
        <f>+M470</f>
        <v>4019703141.2064023</v>
      </c>
      <c r="M478" s="15">
        <f>K478/100000</f>
        <v>40197.031412064025</v>
      </c>
    </row>
    <row r="479" spans="1:20" x14ac:dyDescent="0.25">
      <c r="M479" s="15">
        <f>86946508073.35/100000</f>
        <v>869465.08073350007</v>
      </c>
    </row>
    <row r="480" spans="1:20" x14ac:dyDescent="0.25">
      <c r="I480" s="15" t="s">
        <v>1579</v>
      </c>
      <c r="J480" s="15">
        <v>0</v>
      </c>
      <c r="K480" s="15">
        <v>0</v>
      </c>
      <c r="L480" s="14">
        <v>0</v>
      </c>
    </row>
    <row r="482" spans="9:19" x14ac:dyDescent="0.25">
      <c r="I482" s="15" t="s">
        <v>1580</v>
      </c>
      <c r="J482" s="15">
        <v>0</v>
      </c>
      <c r="K482" s="15">
        <v>0</v>
      </c>
    </row>
    <row r="484" spans="9:19" x14ac:dyDescent="0.25">
      <c r="I484" s="15" t="s">
        <v>1581</v>
      </c>
      <c r="J484" s="15">
        <f>+K470+L470</f>
        <v>90006944792.540009</v>
      </c>
      <c r="K484" s="15">
        <f>+M470</f>
        <v>4019703141.2064023</v>
      </c>
      <c r="L484" s="15">
        <f>+R470</f>
        <v>3096830875.3626003</v>
      </c>
      <c r="R484" s="14"/>
      <c r="S484" s="3"/>
    </row>
  </sheetData>
  <sortState ref="A7:BI468">
    <sortCondition sortBy="cellColor" ref="I7:I468" dxfId="0"/>
  </sortState>
  <mergeCells count="4">
    <mergeCell ref="A2:I2"/>
    <mergeCell ref="A3:I3"/>
    <mergeCell ref="A4:I4"/>
    <mergeCell ref="A5:I5"/>
  </mergeCells>
  <printOptions horizontalCentered="1"/>
  <pageMargins left="0.19685039370078741" right="0.19685039370078741" top="0.39370078740157483" bottom="0.39370078740157483" header="0" footer="0"/>
  <pageSetup paperSize="258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484"/>
  <sheetViews>
    <sheetView topLeftCell="F457" zoomScaleNormal="100" workbookViewId="0">
      <selection activeCell="C14" sqref="C14"/>
    </sheetView>
  </sheetViews>
  <sheetFormatPr baseColWidth="10" defaultRowHeight="15" x14ac:dyDescent="0.25"/>
  <cols>
    <col min="1" max="1" width="6.28515625" style="14" bestFit="1" customWidth="1"/>
    <col min="2" max="2" width="10.42578125" style="14" bestFit="1" customWidth="1"/>
    <col min="3" max="3" width="9" style="14" customWidth="1"/>
    <col min="4" max="4" width="15.7109375" style="14" customWidth="1"/>
    <col min="5" max="5" width="14" style="14" customWidth="1"/>
    <col min="6" max="6" width="11.7109375" style="14" customWidth="1"/>
    <col min="7" max="7" width="15.7109375" style="14" customWidth="1"/>
    <col min="8" max="8" width="11.28515625" style="14" customWidth="1"/>
    <col min="9" max="9" width="42.42578125" style="15" customWidth="1"/>
    <col min="10" max="10" width="18.42578125" style="15" customWidth="1"/>
    <col min="11" max="12" width="17" style="15" customWidth="1"/>
    <col min="13" max="13" width="15.85546875" style="15" customWidth="1"/>
    <col min="14" max="17" width="5.140625" style="15" customWidth="1"/>
    <col min="18" max="18" width="15.85546875" style="15" bestFit="1" customWidth="1"/>
    <col min="19" max="19" width="17.42578125" style="14" bestFit="1" customWidth="1"/>
    <col min="20" max="16384" width="11.42578125" style="3"/>
  </cols>
  <sheetData>
    <row r="2" spans="1:61" s="1" customFormat="1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5"/>
      <c r="K2" s="5"/>
      <c r="L2" s="5"/>
      <c r="M2" s="5"/>
      <c r="N2" s="5"/>
      <c r="O2" s="5"/>
      <c r="P2" s="5"/>
      <c r="Q2" s="5"/>
      <c r="R2" s="5"/>
      <c r="S2" s="6"/>
    </row>
    <row r="3" spans="1:61" s="1" customFormat="1" x14ac:dyDescent="0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5"/>
      <c r="K3" s="5"/>
      <c r="L3" s="5"/>
      <c r="M3" s="5"/>
      <c r="N3" s="5"/>
      <c r="O3" s="5"/>
      <c r="P3" s="5"/>
      <c r="Q3" s="5"/>
      <c r="R3" s="5"/>
      <c r="S3" s="6"/>
    </row>
    <row r="4" spans="1:61" s="1" customFormat="1" x14ac:dyDescent="0.25">
      <c r="A4" s="49" t="s">
        <v>1652</v>
      </c>
      <c r="B4" s="49"/>
      <c r="C4" s="49"/>
      <c r="D4" s="49"/>
      <c r="E4" s="49"/>
      <c r="F4" s="49"/>
      <c r="G4" s="49"/>
      <c r="H4" s="49"/>
      <c r="I4" s="49"/>
      <c r="J4" s="5"/>
      <c r="K4" s="5"/>
      <c r="L4" s="5"/>
      <c r="M4" s="5"/>
      <c r="N4" s="5"/>
      <c r="O4" s="5"/>
      <c r="P4" s="5"/>
      <c r="Q4" s="5"/>
      <c r="R4" s="5"/>
      <c r="S4" s="6"/>
    </row>
    <row r="5" spans="1:61" s="1" customFormat="1" x14ac:dyDescent="0.25">
      <c r="A5" s="48" t="s">
        <v>2</v>
      </c>
      <c r="B5" s="48"/>
      <c r="C5" s="48"/>
      <c r="D5" s="48"/>
      <c r="E5" s="48"/>
      <c r="F5" s="48"/>
      <c r="G5" s="48"/>
      <c r="H5" s="48"/>
      <c r="I5" s="48"/>
      <c r="J5" s="5"/>
      <c r="K5" s="5"/>
      <c r="L5" s="5"/>
      <c r="M5" s="5"/>
      <c r="N5" s="5"/>
      <c r="O5" s="5"/>
      <c r="P5" s="5"/>
      <c r="Q5" s="5"/>
      <c r="R5" s="5"/>
      <c r="S5" s="6"/>
    </row>
    <row r="6" spans="1:61" s="33" customFormat="1" x14ac:dyDescent="0.25">
      <c r="J6" s="5"/>
      <c r="K6" s="5"/>
      <c r="L6" s="5"/>
      <c r="M6" s="5"/>
      <c r="N6" s="5"/>
      <c r="O6" s="5"/>
      <c r="P6" s="5"/>
      <c r="Q6" s="5"/>
      <c r="R6" s="5"/>
      <c r="S6" s="6"/>
    </row>
    <row r="7" spans="1:61" x14ac:dyDescent="0.25">
      <c r="A7" s="7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  <c r="N7" s="8" t="s">
        <v>16</v>
      </c>
      <c r="O7" s="8" t="s">
        <v>17</v>
      </c>
      <c r="P7" s="8" t="s">
        <v>18</v>
      </c>
      <c r="Q7" s="8" t="s">
        <v>19</v>
      </c>
      <c r="R7" s="8" t="s">
        <v>20</v>
      </c>
      <c r="S7" s="7" t="s">
        <v>21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</row>
    <row r="8" spans="1:61" s="20" customFormat="1" x14ac:dyDescent="0.25">
      <c r="A8" s="17" t="s">
        <v>1232</v>
      </c>
      <c r="B8" s="18" t="s">
        <v>1254</v>
      </c>
      <c r="C8" s="18" t="s">
        <v>24</v>
      </c>
      <c r="D8" s="18" t="s">
        <v>1282</v>
      </c>
      <c r="E8" s="18" t="s">
        <v>26</v>
      </c>
      <c r="F8" s="18" t="s">
        <v>1283</v>
      </c>
      <c r="G8" s="18" t="s">
        <v>26</v>
      </c>
      <c r="H8" s="18" t="s">
        <v>1284</v>
      </c>
      <c r="I8" s="19" t="s">
        <v>1285</v>
      </c>
      <c r="J8" s="19">
        <v>12000000</v>
      </c>
      <c r="K8" s="19">
        <v>12000000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8" t="s">
        <v>26</v>
      </c>
    </row>
    <row r="9" spans="1:61" s="2" customFormat="1" x14ac:dyDescent="0.25">
      <c r="A9" s="17" t="s">
        <v>70</v>
      </c>
      <c r="B9" s="18" t="s">
        <v>1617</v>
      </c>
      <c r="C9" s="18" t="s">
        <v>24</v>
      </c>
      <c r="D9" s="18" t="s">
        <v>1636</v>
      </c>
      <c r="E9" s="18" t="s">
        <v>26</v>
      </c>
      <c r="F9" s="18" t="s">
        <v>1637</v>
      </c>
      <c r="G9" s="18" t="s">
        <v>26</v>
      </c>
      <c r="H9" s="18" t="s">
        <v>598</v>
      </c>
      <c r="I9" s="19" t="s">
        <v>599</v>
      </c>
      <c r="J9" s="19">
        <v>13027357.84</v>
      </c>
      <c r="K9" s="19">
        <v>0</v>
      </c>
      <c r="L9" s="19">
        <v>11631569.5</v>
      </c>
      <c r="M9" s="19">
        <v>1395788.34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8" t="s">
        <v>26</v>
      </c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</row>
    <row r="10" spans="1:61" s="21" customFormat="1" x14ac:dyDescent="0.25">
      <c r="A10" s="17" t="s">
        <v>155</v>
      </c>
      <c r="B10" s="18" t="s">
        <v>23</v>
      </c>
      <c r="C10" s="18" t="s">
        <v>36</v>
      </c>
      <c r="D10" s="18" t="s">
        <v>26</v>
      </c>
      <c r="E10" s="18" t="s">
        <v>1638</v>
      </c>
      <c r="F10" s="18" t="s">
        <v>26</v>
      </c>
      <c r="G10" s="18" t="s">
        <v>1636</v>
      </c>
      <c r="H10" s="18" t="s">
        <v>598</v>
      </c>
      <c r="I10" s="19" t="s">
        <v>599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1046841.2550000001</v>
      </c>
      <c r="S10" s="18" t="s">
        <v>1639</v>
      </c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</row>
    <row r="11" spans="1:61" s="21" customFormat="1" x14ac:dyDescent="0.25">
      <c r="A11" s="17" t="s">
        <v>640</v>
      </c>
      <c r="B11" s="18" t="s">
        <v>520</v>
      </c>
      <c r="C11" s="18" t="s">
        <v>36</v>
      </c>
      <c r="D11" s="18" t="s">
        <v>26</v>
      </c>
      <c r="E11" s="18" t="s">
        <v>601</v>
      </c>
      <c r="F11" s="18" t="s">
        <v>26</v>
      </c>
      <c r="G11" s="18" t="s">
        <v>596</v>
      </c>
      <c r="H11" s="18" t="s">
        <v>598</v>
      </c>
      <c r="I11" s="19" t="s">
        <v>599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3539168.37</v>
      </c>
      <c r="S11" s="18" t="s">
        <v>602</v>
      </c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</row>
    <row r="12" spans="1:61" s="21" customFormat="1" x14ac:dyDescent="0.25">
      <c r="A12" s="17" t="s">
        <v>675</v>
      </c>
      <c r="B12" s="18" t="s">
        <v>595</v>
      </c>
      <c r="C12" s="18" t="s">
        <v>24</v>
      </c>
      <c r="D12" s="18" t="s">
        <v>596</v>
      </c>
      <c r="E12" s="18" t="s">
        <v>26</v>
      </c>
      <c r="F12" s="18" t="s">
        <v>597</v>
      </c>
      <c r="G12" s="18" t="s">
        <v>26</v>
      </c>
      <c r="H12" s="18" t="s">
        <v>598</v>
      </c>
      <c r="I12" s="19" t="s">
        <v>599</v>
      </c>
      <c r="J12" s="19">
        <v>44042984.159999996</v>
      </c>
      <c r="K12" s="19">
        <v>0</v>
      </c>
      <c r="L12" s="19">
        <v>39324093</v>
      </c>
      <c r="M12" s="19">
        <v>4718891.16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8" t="s">
        <v>26</v>
      </c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</row>
    <row r="13" spans="1:61" s="21" customFormat="1" x14ac:dyDescent="0.25">
      <c r="A13" s="17" t="s">
        <v>1214</v>
      </c>
      <c r="B13" s="18" t="s">
        <v>1189</v>
      </c>
      <c r="C13" s="18" t="s">
        <v>24</v>
      </c>
      <c r="D13" s="18" t="s">
        <v>1221</v>
      </c>
      <c r="E13" s="18" t="s">
        <v>26</v>
      </c>
      <c r="F13" s="18" t="s">
        <v>1222</v>
      </c>
      <c r="G13" s="18" t="s">
        <v>26</v>
      </c>
      <c r="H13" s="18" t="s">
        <v>598</v>
      </c>
      <c r="I13" s="19" t="s">
        <v>599</v>
      </c>
      <c r="J13" s="19">
        <v>25032196</v>
      </c>
      <c r="K13" s="19">
        <v>0</v>
      </c>
      <c r="L13" s="19">
        <v>22350175</v>
      </c>
      <c r="M13" s="19">
        <v>2682021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8" t="s">
        <v>26</v>
      </c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</row>
    <row r="14" spans="1:61" s="21" customFormat="1" x14ac:dyDescent="0.25">
      <c r="A14" s="17" t="s">
        <v>1368</v>
      </c>
      <c r="B14" s="18" t="s">
        <v>1254</v>
      </c>
      <c r="C14" s="18" t="s">
        <v>36</v>
      </c>
      <c r="D14" s="18" t="s">
        <v>26</v>
      </c>
      <c r="E14" s="18" t="s">
        <v>1239</v>
      </c>
      <c r="F14" s="18" t="s">
        <v>26</v>
      </c>
      <c r="G14" s="18" t="s">
        <v>1221</v>
      </c>
      <c r="H14" s="18" t="s">
        <v>598</v>
      </c>
      <c r="I14" s="19" t="s">
        <v>599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2011515.75</v>
      </c>
      <c r="S14" s="18" t="s">
        <v>1240</v>
      </c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</row>
    <row r="15" spans="1:61" s="21" customFormat="1" x14ac:dyDescent="0.25">
      <c r="A15" s="17" t="s">
        <v>100</v>
      </c>
      <c r="B15" s="18" t="s">
        <v>23</v>
      </c>
      <c r="C15" s="18" t="s">
        <v>24</v>
      </c>
      <c r="D15" s="18" t="s">
        <v>1582</v>
      </c>
      <c r="E15" s="18" t="s">
        <v>26</v>
      </c>
      <c r="F15" s="18" t="s">
        <v>1583</v>
      </c>
      <c r="G15" s="18" t="s">
        <v>26</v>
      </c>
      <c r="H15" s="18" t="s">
        <v>76</v>
      </c>
      <c r="I15" s="19" t="s">
        <v>77</v>
      </c>
      <c r="J15" s="19">
        <v>39609000</v>
      </c>
      <c r="K15" s="19">
        <v>39609000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8" t="s">
        <v>26</v>
      </c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</row>
    <row r="16" spans="1:61" s="21" customFormat="1" x14ac:dyDescent="0.25">
      <c r="A16" s="17" t="s">
        <v>175</v>
      </c>
      <c r="B16" s="18" t="s">
        <v>43</v>
      </c>
      <c r="C16" s="18" t="s">
        <v>24</v>
      </c>
      <c r="D16" s="18" t="s">
        <v>74</v>
      </c>
      <c r="E16" s="18" t="s">
        <v>26</v>
      </c>
      <c r="F16" s="18" t="s">
        <v>75</v>
      </c>
      <c r="G16" s="18" t="s">
        <v>26</v>
      </c>
      <c r="H16" s="18" t="s">
        <v>76</v>
      </c>
      <c r="I16" s="19" t="s">
        <v>77</v>
      </c>
      <c r="J16" s="19">
        <v>17928000</v>
      </c>
      <c r="K16" s="19">
        <v>17928000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8" t="s">
        <v>26</v>
      </c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</row>
    <row r="17" spans="1:61" s="20" customFormat="1" x14ac:dyDescent="0.25">
      <c r="A17" s="17" t="s">
        <v>258</v>
      </c>
      <c r="B17" s="18" t="s">
        <v>134</v>
      </c>
      <c r="C17" s="18" t="s">
        <v>24</v>
      </c>
      <c r="D17" s="18" t="s">
        <v>182</v>
      </c>
      <c r="E17" s="18" t="s">
        <v>26</v>
      </c>
      <c r="F17" s="18" t="s">
        <v>183</v>
      </c>
      <c r="G17" s="18" t="s">
        <v>26</v>
      </c>
      <c r="H17" s="18" t="s">
        <v>76</v>
      </c>
      <c r="I17" s="19" t="s">
        <v>77</v>
      </c>
      <c r="J17" s="19">
        <v>17613000</v>
      </c>
      <c r="K17" s="19">
        <v>17613000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8" t="s">
        <v>26</v>
      </c>
    </row>
    <row r="18" spans="1:61" s="21" customFormat="1" x14ac:dyDescent="0.25">
      <c r="A18" s="17" t="s">
        <v>314</v>
      </c>
      <c r="B18" s="18" t="s">
        <v>218</v>
      </c>
      <c r="C18" s="18" t="s">
        <v>24</v>
      </c>
      <c r="D18" s="18" t="s">
        <v>253</v>
      </c>
      <c r="E18" s="18" t="s">
        <v>26</v>
      </c>
      <c r="F18" s="18" t="s">
        <v>254</v>
      </c>
      <c r="G18" s="18" t="s">
        <v>26</v>
      </c>
      <c r="H18" s="18" t="s">
        <v>76</v>
      </c>
      <c r="I18" s="19" t="s">
        <v>77</v>
      </c>
      <c r="J18" s="19">
        <v>35811000</v>
      </c>
      <c r="K18" s="19">
        <v>35811000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8" t="s">
        <v>26</v>
      </c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</row>
    <row r="19" spans="1:61" s="21" customFormat="1" x14ac:dyDescent="0.25">
      <c r="A19" s="17" t="s">
        <v>470</v>
      </c>
      <c r="B19" s="18" t="s">
        <v>362</v>
      </c>
      <c r="C19" s="18" t="s">
        <v>24</v>
      </c>
      <c r="D19" s="18" t="s">
        <v>407</v>
      </c>
      <c r="E19" s="18" t="s">
        <v>26</v>
      </c>
      <c r="F19" s="18" t="s">
        <v>408</v>
      </c>
      <c r="G19" s="18" t="s">
        <v>26</v>
      </c>
      <c r="H19" s="18" t="s">
        <v>76</v>
      </c>
      <c r="I19" s="19" t="s">
        <v>77</v>
      </c>
      <c r="J19" s="19">
        <v>27477000</v>
      </c>
      <c r="K19" s="19">
        <v>27477000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8" t="s">
        <v>26</v>
      </c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</row>
    <row r="20" spans="1:61" s="20" customFormat="1" x14ac:dyDescent="0.25">
      <c r="A20" s="17" t="s">
        <v>577</v>
      </c>
      <c r="B20" s="18" t="s">
        <v>520</v>
      </c>
      <c r="C20" s="18" t="s">
        <v>24</v>
      </c>
      <c r="D20" s="18" t="s">
        <v>554</v>
      </c>
      <c r="E20" s="18" t="s">
        <v>26</v>
      </c>
      <c r="F20" s="18" t="s">
        <v>555</v>
      </c>
      <c r="G20" s="18" t="s">
        <v>26</v>
      </c>
      <c r="H20" s="18" t="s">
        <v>76</v>
      </c>
      <c r="I20" s="19" t="s">
        <v>77</v>
      </c>
      <c r="J20" s="19">
        <v>38295000</v>
      </c>
      <c r="K20" s="19">
        <v>38295000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8" t="s">
        <v>26</v>
      </c>
    </row>
    <row r="21" spans="1:61" s="20" customFormat="1" x14ac:dyDescent="0.25">
      <c r="A21" s="17" t="s">
        <v>678</v>
      </c>
      <c r="B21" s="18" t="s">
        <v>604</v>
      </c>
      <c r="C21" s="18" t="s">
        <v>24</v>
      </c>
      <c r="D21" s="18" t="s">
        <v>619</v>
      </c>
      <c r="E21" s="18" t="s">
        <v>26</v>
      </c>
      <c r="F21" s="18" t="s">
        <v>620</v>
      </c>
      <c r="G21" s="18" t="s">
        <v>26</v>
      </c>
      <c r="H21" s="18" t="s">
        <v>76</v>
      </c>
      <c r="I21" s="19" t="s">
        <v>77</v>
      </c>
      <c r="J21" s="19">
        <v>41328000</v>
      </c>
      <c r="K21" s="19">
        <v>41328000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8" t="s">
        <v>26</v>
      </c>
    </row>
    <row r="22" spans="1:61" s="20" customFormat="1" x14ac:dyDescent="0.25">
      <c r="A22" s="17" t="s">
        <v>785</v>
      </c>
      <c r="B22" s="18" t="s">
        <v>731</v>
      </c>
      <c r="C22" s="18" t="s">
        <v>24</v>
      </c>
      <c r="D22" s="18" t="s">
        <v>1584</v>
      </c>
      <c r="E22" s="18" t="s">
        <v>26</v>
      </c>
      <c r="F22" s="18" t="s">
        <v>748</v>
      </c>
      <c r="G22" s="18" t="s">
        <v>26</v>
      </c>
      <c r="H22" s="18" t="s">
        <v>76</v>
      </c>
      <c r="I22" s="19" t="s">
        <v>77</v>
      </c>
      <c r="J22" s="19">
        <v>35514000</v>
      </c>
      <c r="K22" s="19">
        <v>35514000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8" t="s">
        <v>26</v>
      </c>
    </row>
    <row r="23" spans="1:61" s="20" customFormat="1" x14ac:dyDescent="0.25">
      <c r="A23" s="17" t="s">
        <v>898</v>
      </c>
      <c r="B23" s="18" t="s">
        <v>847</v>
      </c>
      <c r="C23" s="18" t="s">
        <v>24</v>
      </c>
      <c r="D23" s="18" t="s">
        <v>885</v>
      </c>
      <c r="E23" s="18" t="s">
        <v>26</v>
      </c>
      <c r="F23" s="18" t="s">
        <v>886</v>
      </c>
      <c r="G23" s="18" t="s">
        <v>26</v>
      </c>
      <c r="H23" s="18" t="s">
        <v>76</v>
      </c>
      <c r="I23" s="19" t="s">
        <v>77</v>
      </c>
      <c r="J23" s="19">
        <v>34497000</v>
      </c>
      <c r="K23" s="19">
        <v>34497000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8" t="s">
        <v>26</v>
      </c>
    </row>
    <row r="24" spans="1:61" s="21" customFormat="1" x14ac:dyDescent="0.25">
      <c r="A24" s="17" t="s">
        <v>944</v>
      </c>
      <c r="B24" s="18" t="s">
        <v>914</v>
      </c>
      <c r="C24" s="18" t="s">
        <v>24</v>
      </c>
      <c r="D24" s="18" t="s">
        <v>981</v>
      </c>
      <c r="E24" s="18" t="s">
        <v>26</v>
      </c>
      <c r="F24" s="18" t="s">
        <v>982</v>
      </c>
      <c r="G24" s="18" t="s">
        <v>26</v>
      </c>
      <c r="H24" s="18" t="s">
        <v>76</v>
      </c>
      <c r="I24" s="19" t="s">
        <v>77</v>
      </c>
      <c r="J24" s="19">
        <v>39609000</v>
      </c>
      <c r="K24" s="19">
        <v>39609000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8" t="s">
        <v>26</v>
      </c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</row>
    <row r="25" spans="1:61" s="20" customFormat="1" x14ac:dyDescent="0.25">
      <c r="A25" s="17" t="s">
        <v>947</v>
      </c>
      <c r="B25" s="18" t="s">
        <v>914</v>
      </c>
      <c r="C25" s="18" t="s">
        <v>24</v>
      </c>
      <c r="D25" s="18" t="s">
        <v>994</v>
      </c>
      <c r="E25" s="18" t="s">
        <v>26</v>
      </c>
      <c r="F25" s="18" t="s">
        <v>995</v>
      </c>
      <c r="G25" s="18" t="s">
        <v>26</v>
      </c>
      <c r="H25" s="18" t="s">
        <v>76</v>
      </c>
      <c r="I25" s="19" t="s">
        <v>77</v>
      </c>
      <c r="J25" s="19">
        <v>36162000</v>
      </c>
      <c r="K25" s="19">
        <v>36162000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8" t="s">
        <v>26</v>
      </c>
    </row>
    <row r="26" spans="1:61" s="20" customFormat="1" x14ac:dyDescent="0.25">
      <c r="A26" s="17" t="s">
        <v>1086</v>
      </c>
      <c r="B26" s="18" t="s">
        <v>1075</v>
      </c>
      <c r="C26" s="18" t="s">
        <v>24</v>
      </c>
      <c r="D26" s="18" t="s">
        <v>1100</v>
      </c>
      <c r="E26" s="18" t="s">
        <v>26</v>
      </c>
      <c r="F26" s="18" t="s">
        <v>1101</v>
      </c>
      <c r="G26" s="18" t="s">
        <v>26</v>
      </c>
      <c r="H26" s="18" t="s">
        <v>76</v>
      </c>
      <c r="I26" s="19" t="s">
        <v>77</v>
      </c>
      <c r="J26" s="19">
        <v>35640000</v>
      </c>
      <c r="K26" s="19">
        <v>35640000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8" t="s">
        <v>26</v>
      </c>
    </row>
    <row r="27" spans="1:61" s="20" customFormat="1" x14ac:dyDescent="0.25">
      <c r="A27" s="17" t="s">
        <v>1217</v>
      </c>
      <c r="B27" s="18" t="s">
        <v>1189</v>
      </c>
      <c r="C27" s="18" t="s">
        <v>24</v>
      </c>
      <c r="D27" s="18" t="s">
        <v>1218</v>
      </c>
      <c r="E27" s="18" t="s">
        <v>26</v>
      </c>
      <c r="F27" s="18" t="s">
        <v>1219</v>
      </c>
      <c r="G27" s="18" t="s">
        <v>26</v>
      </c>
      <c r="H27" s="18" t="s">
        <v>76</v>
      </c>
      <c r="I27" s="19" t="s">
        <v>77</v>
      </c>
      <c r="J27" s="19">
        <v>35082000</v>
      </c>
      <c r="K27" s="19">
        <v>35082000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8" t="s">
        <v>26</v>
      </c>
    </row>
    <row r="28" spans="1:61" s="20" customFormat="1" x14ac:dyDescent="0.25">
      <c r="A28" s="25" t="s">
        <v>1235</v>
      </c>
      <c r="B28" s="26" t="s">
        <v>1254</v>
      </c>
      <c r="C28" s="26" t="s">
        <v>24</v>
      </c>
      <c r="D28" s="26" t="s">
        <v>1331</v>
      </c>
      <c r="E28" s="26" t="s">
        <v>26</v>
      </c>
      <c r="F28" s="26" t="s">
        <v>1332</v>
      </c>
      <c r="G28" s="26" t="s">
        <v>26</v>
      </c>
      <c r="H28" s="26" t="s">
        <v>76</v>
      </c>
      <c r="I28" s="27" t="s">
        <v>77</v>
      </c>
      <c r="J28" s="27">
        <v>75240000</v>
      </c>
      <c r="K28" s="27">
        <v>75240000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6" t="s">
        <v>26</v>
      </c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</row>
    <row r="29" spans="1:61" s="20" customFormat="1" x14ac:dyDescent="0.25">
      <c r="A29" s="25" t="s">
        <v>1465</v>
      </c>
      <c r="B29" s="26" t="s">
        <v>1447</v>
      </c>
      <c r="C29" s="26" t="s">
        <v>24</v>
      </c>
      <c r="D29" s="26" t="s">
        <v>1490</v>
      </c>
      <c r="E29" s="26" t="s">
        <v>26</v>
      </c>
      <c r="F29" s="26" t="s">
        <v>1491</v>
      </c>
      <c r="G29" s="26" t="s">
        <v>26</v>
      </c>
      <c r="H29" s="26" t="s">
        <v>76</v>
      </c>
      <c r="I29" s="27" t="s">
        <v>77</v>
      </c>
      <c r="J29" s="27">
        <v>57090000</v>
      </c>
      <c r="K29" s="27">
        <v>57090000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6" t="s">
        <v>26</v>
      </c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</row>
    <row r="30" spans="1:61" s="28" customFormat="1" x14ac:dyDescent="0.25">
      <c r="A30" s="17" t="s">
        <v>178</v>
      </c>
      <c r="B30" s="18" t="s">
        <v>43</v>
      </c>
      <c r="C30" s="18" t="s">
        <v>24</v>
      </c>
      <c r="D30" s="18" t="s">
        <v>62</v>
      </c>
      <c r="E30" s="18" t="s">
        <v>26</v>
      </c>
      <c r="F30" s="18" t="s">
        <v>63</v>
      </c>
      <c r="G30" s="18" t="s">
        <v>26</v>
      </c>
      <c r="H30" s="18" t="s">
        <v>64</v>
      </c>
      <c r="I30" s="19" t="s">
        <v>65</v>
      </c>
      <c r="J30" s="19">
        <v>29800000</v>
      </c>
      <c r="K30" s="19">
        <v>29800000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8" t="s">
        <v>26</v>
      </c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</row>
    <row r="31" spans="1:61" s="28" customFormat="1" x14ac:dyDescent="0.25">
      <c r="A31" s="17" t="s">
        <v>317</v>
      </c>
      <c r="B31" s="18" t="s">
        <v>218</v>
      </c>
      <c r="C31" s="18" t="s">
        <v>24</v>
      </c>
      <c r="D31" s="18" t="s">
        <v>232</v>
      </c>
      <c r="E31" s="18" t="s">
        <v>26</v>
      </c>
      <c r="F31" s="18" t="s">
        <v>233</v>
      </c>
      <c r="G31" s="18" t="s">
        <v>26</v>
      </c>
      <c r="H31" s="18" t="s">
        <v>64</v>
      </c>
      <c r="I31" s="19" t="s">
        <v>65</v>
      </c>
      <c r="J31" s="19">
        <v>139900000</v>
      </c>
      <c r="K31" s="19">
        <v>139900000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8" t="s">
        <v>26</v>
      </c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</row>
    <row r="32" spans="1:61" s="20" customFormat="1" x14ac:dyDescent="0.25">
      <c r="A32" s="17" t="s">
        <v>104</v>
      </c>
      <c r="B32" s="18" t="s">
        <v>23</v>
      </c>
      <c r="C32" s="18" t="s">
        <v>24</v>
      </c>
      <c r="D32" s="18" t="s">
        <v>1589</v>
      </c>
      <c r="E32" s="18" t="s">
        <v>26</v>
      </c>
      <c r="F32" s="18" t="s">
        <v>1590</v>
      </c>
      <c r="G32" s="18" t="s">
        <v>26</v>
      </c>
      <c r="H32" s="18" t="s">
        <v>102</v>
      </c>
      <c r="I32" s="19" t="s">
        <v>103</v>
      </c>
      <c r="J32" s="19">
        <v>38100000</v>
      </c>
      <c r="K32" s="19">
        <v>38100000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8" t="s">
        <v>26</v>
      </c>
    </row>
    <row r="33" spans="1:61" s="20" customFormat="1" x14ac:dyDescent="0.25">
      <c r="A33" s="17" t="s">
        <v>205</v>
      </c>
      <c r="B33" s="18" t="s">
        <v>87</v>
      </c>
      <c r="C33" s="18" t="s">
        <v>24</v>
      </c>
      <c r="D33" s="18" t="s">
        <v>1587</v>
      </c>
      <c r="E33" s="18" t="s">
        <v>26</v>
      </c>
      <c r="F33" s="18" t="s">
        <v>101</v>
      </c>
      <c r="G33" s="18" t="s">
        <v>26</v>
      </c>
      <c r="H33" s="18" t="s">
        <v>102</v>
      </c>
      <c r="I33" s="19" t="s">
        <v>103</v>
      </c>
      <c r="J33" s="19">
        <v>63150000</v>
      </c>
      <c r="K33" s="19">
        <v>63150000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8" t="s">
        <v>26</v>
      </c>
    </row>
    <row r="34" spans="1:61" s="20" customFormat="1" x14ac:dyDescent="0.25">
      <c r="A34" s="17" t="s">
        <v>320</v>
      </c>
      <c r="B34" s="18" t="s">
        <v>218</v>
      </c>
      <c r="C34" s="18" t="s">
        <v>24</v>
      </c>
      <c r="D34" s="18" t="s">
        <v>240</v>
      </c>
      <c r="E34" s="18" t="s">
        <v>26</v>
      </c>
      <c r="F34" s="18" t="s">
        <v>241</v>
      </c>
      <c r="G34" s="18" t="s">
        <v>26</v>
      </c>
      <c r="H34" s="18" t="s">
        <v>102</v>
      </c>
      <c r="I34" s="19" t="s">
        <v>103</v>
      </c>
      <c r="J34" s="19">
        <v>64200000</v>
      </c>
      <c r="K34" s="19">
        <v>64200000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8" t="s">
        <v>26</v>
      </c>
    </row>
    <row r="35" spans="1:61" s="20" customFormat="1" x14ac:dyDescent="0.25">
      <c r="A35" s="17" t="s">
        <v>580</v>
      </c>
      <c r="B35" s="18" t="s">
        <v>520</v>
      </c>
      <c r="C35" s="18" t="s">
        <v>24</v>
      </c>
      <c r="D35" s="18" t="s">
        <v>1586</v>
      </c>
      <c r="E35" s="18" t="s">
        <v>26</v>
      </c>
      <c r="F35" s="18" t="s">
        <v>542</v>
      </c>
      <c r="G35" s="18" t="s">
        <v>26</v>
      </c>
      <c r="H35" s="18" t="s">
        <v>102</v>
      </c>
      <c r="I35" s="19" t="s">
        <v>103</v>
      </c>
      <c r="J35" s="19">
        <v>204480000</v>
      </c>
      <c r="K35" s="19">
        <v>204480000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8" t="s">
        <v>26</v>
      </c>
    </row>
    <row r="36" spans="1:61" s="20" customFormat="1" x14ac:dyDescent="0.25">
      <c r="A36" s="17" t="s">
        <v>788</v>
      </c>
      <c r="B36" s="18" t="s">
        <v>731</v>
      </c>
      <c r="C36" s="18" t="s">
        <v>24</v>
      </c>
      <c r="D36" s="18" t="s">
        <v>1585</v>
      </c>
      <c r="E36" s="18" t="s">
        <v>26</v>
      </c>
      <c r="F36" s="18" t="s">
        <v>732</v>
      </c>
      <c r="G36" s="18" t="s">
        <v>26</v>
      </c>
      <c r="H36" s="18" t="s">
        <v>102</v>
      </c>
      <c r="I36" s="19" t="s">
        <v>103</v>
      </c>
      <c r="J36" s="19">
        <v>74160000</v>
      </c>
      <c r="K36" s="19">
        <v>74160000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8" t="s">
        <v>26</v>
      </c>
    </row>
    <row r="37" spans="1:61" s="20" customFormat="1" x14ac:dyDescent="0.25">
      <c r="A37" s="4" t="s">
        <v>902</v>
      </c>
      <c r="B37" s="9" t="s">
        <v>847</v>
      </c>
      <c r="C37" s="9" t="s">
        <v>24</v>
      </c>
      <c r="D37" s="9" t="s">
        <v>1647</v>
      </c>
      <c r="E37" s="9" t="s">
        <v>26</v>
      </c>
      <c r="F37" s="9" t="s">
        <v>874</v>
      </c>
      <c r="G37" s="9" t="s">
        <v>26</v>
      </c>
      <c r="H37" s="9" t="s">
        <v>102</v>
      </c>
      <c r="I37" s="10" t="s">
        <v>103</v>
      </c>
      <c r="J37" s="10">
        <v>16800000</v>
      </c>
      <c r="K37" s="10">
        <v>16800000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9" t="s">
        <v>26</v>
      </c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</row>
    <row r="38" spans="1:61" s="20" customFormat="1" x14ac:dyDescent="0.25">
      <c r="A38" s="25" t="s">
        <v>906</v>
      </c>
      <c r="B38" s="26" t="s">
        <v>847</v>
      </c>
      <c r="C38" s="26" t="s">
        <v>24</v>
      </c>
      <c r="D38" s="26" t="s">
        <v>1646</v>
      </c>
      <c r="E38" s="26" t="s">
        <v>26</v>
      </c>
      <c r="F38" s="26" t="s">
        <v>956</v>
      </c>
      <c r="G38" s="26" t="s">
        <v>26</v>
      </c>
      <c r="H38" s="26" t="s">
        <v>102</v>
      </c>
      <c r="I38" s="27" t="s">
        <v>103</v>
      </c>
      <c r="J38" s="27">
        <v>90800000</v>
      </c>
      <c r="K38" s="27">
        <v>90800000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6" t="s">
        <v>26</v>
      </c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</row>
    <row r="39" spans="1:61" x14ac:dyDescent="0.25">
      <c r="A39" s="25" t="s">
        <v>1238</v>
      </c>
      <c r="B39" s="26" t="s">
        <v>1254</v>
      </c>
      <c r="C39" s="26" t="s">
        <v>24</v>
      </c>
      <c r="D39" s="26" t="s">
        <v>1287</v>
      </c>
      <c r="E39" s="26" t="s">
        <v>26</v>
      </c>
      <c r="F39" s="26" t="s">
        <v>1288</v>
      </c>
      <c r="G39" s="26" t="s">
        <v>26</v>
      </c>
      <c r="H39" s="26" t="s">
        <v>102</v>
      </c>
      <c r="I39" s="27" t="s">
        <v>103</v>
      </c>
      <c r="J39" s="27">
        <v>98700000</v>
      </c>
      <c r="K39" s="27">
        <v>98700000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6" t="s">
        <v>26</v>
      </c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</row>
    <row r="40" spans="1:61" s="28" customFormat="1" x14ac:dyDescent="0.25">
      <c r="A40" s="17" t="s">
        <v>1241</v>
      </c>
      <c r="B40" s="18" t="s">
        <v>1254</v>
      </c>
      <c r="C40" s="18" t="s">
        <v>24</v>
      </c>
      <c r="D40" s="18" t="s">
        <v>1588</v>
      </c>
      <c r="E40" s="18" t="s">
        <v>26</v>
      </c>
      <c r="F40" s="18" t="s">
        <v>1297</v>
      </c>
      <c r="G40" s="18" t="s">
        <v>26</v>
      </c>
      <c r="H40" s="18" t="s">
        <v>102</v>
      </c>
      <c r="I40" s="19" t="s">
        <v>103</v>
      </c>
      <c r="J40" s="19">
        <v>164400000</v>
      </c>
      <c r="K40" s="19">
        <v>164400000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8" t="s">
        <v>26</v>
      </c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</row>
    <row r="41" spans="1:61" s="28" customFormat="1" x14ac:dyDescent="0.25">
      <c r="A41" s="25" t="s">
        <v>1470</v>
      </c>
      <c r="B41" s="26" t="s">
        <v>1447</v>
      </c>
      <c r="C41" s="26" t="s">
        <v>24</v>
      </c>
      <c r="D41" s="26" t="s">
        <v>1476</v>
      </c>
      <c r="E41" s="26" t="s">
        <v>26</v>
      </c>
      <c r="F41" s="26" t="s">
        <v>1477</v>
      </c>
      <c r="G41" s="26" t="s">
        <v>26</v>
      </c>
      <c r="H41" s="26" t="s">
        <v>102</v>
      </c>
      <c r="I41" s="27" t="s">
        <v>103</v>
      </c>
      <c r="J41" s="27">
        <v>122700000</v>
      </c>
      <c r="K41" s="27">
        <v>122700000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6" t="s">
        <v>26</v>
      </c>
    </row>
    <row r="42" spans="1:61" s="20" customFormat="1" x14ac:dyDescent="0.25">
      <c r="A42" s="17" t="s">
        <v>181</v>
      </c>
      <c r="B42" s="18" t="s">
        <v>43</v>
      </c>
      <c r="C42" s="18" t="s">
        <v>24</v>
      </c>
      <c r="D42" s="18" t="s">
        <v>52</v>
      </c>
      <c r="E42" s="18" t="s">
        <v>26</v>
      </c>
      <c r="F42" s="18" t="s">
        <v>53</v>
      </c>
      <c r="G42" s="18" t="s">
        <v>26</v>
      </c>
      <c r="H42" s="18" t="s">
        <v>54</v>
      </c>
      <c r="I42" s="19" t="s">
        <v>55</v>
      </c>
      <c r="J42" s="19">
        <v>1161160000</v>
      </c>
      <c r="K42" s="19">
        <v>1161160000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8" t="s">
        <v>26</v>
      </c>
    </row>
    <row r="43" spans="1:61" s="28" customFormat="1" x14ac:dyDescent="0.25">
      <c r="A43" s="17" t="s">
        <v>474</v>
      </c>
      <c r="B43" s="18" t="s">
        <v>362</v>
      </c>
      <c r="C43" s="18" t="s">
        <v>24</v>
      </c>
      <c r="D43" s="18" t="s">
        <v>410</v>
      </c>
      <c r="E43" s="18" t="s">
        <v>26</v>
      </c>
      <c r="F43" s="18" t="s">
        <v>411</v>
      </c>
      <c r="G43" s="18" t="s">
        <v>26</v>
      </c>
      <c r="H43" s="18" t="s">
        <v>54</v>
      </c>
      <c r="I43" s="19" t="s">
        <v>55</v>
      </c>
      <c r="J43" s="19">
        <v>2248620000</v>
      </c>
      <c r="K43" s="19">
        <v>2248620000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8" t="s">
        <v>26</v>
      </c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</row>
    <row r="44" spans="1:61" s="20" customFormat="1" x14ac:dyDescent="0.25">
      <c r="A44" s="25" t="s">
        <v>1244</v>
      </c>
      <c r="B44" s="26" t="s">
        <v>1254</v>
      </c>
      <c r="C44" s="26" t="s">
        <v>24</v>
      </c>
      <c r="D44" s="26" t="s">
        <v>1345</v>
      </c>
      <c r="E44" s="26" t="s">
        <v>26</v>
      </c>
      <c r="F44" s="26" t="s">
        <v>1346</v>
      </c>
      <c r="G44" s="26" t="s">
        <v>26</v>
      </c>
      <c r="H44" s="26" t="s">
        <v>54</v>
      </c>
      <c r="I44" s="27" t="s">
        <v>55</v>
      </c>
      <c r="J44" s="27">
        <v>2813800000</v>
      </c>
      <c r="K44" s="27">
        <v>2813800000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6" t="s">
        <v>26</v>
      </c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</row>
    <row r="45" spans="1:61" s="20" customFormat="1" x14ac:dyDescent="0.25">
      <c r="A45" s="17" t="s">
        <v>790</v>
      </c>
      <c r="B45" s="18" t="s">
        <v>731</v>
      </c>
      <c r="C45" s="18" t="s">
        <v>24</v>
      </c>
      <c r="D45" s="18" t="s">
        <v>737</v>
      </c>
      <c r="E45" s="18" t="s">
        <v>26</v>
      </c>
      <c r="F45" s="18" t="s">
        <v>738</v>
      </c>
      <c r="G45" s="18" t="s">
        <v>26</v>
      </c>
      <c r="H45" s="18" t="s">
        <v>739</v>
      </c>
      <c r="I45" s="19" t="s">
        <v>740</v>
      </c>
      <c r="J45" s="19">
        <v>688850000</v>
      </c>
      <c r="K45" s="19">
        <v>688850000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8" t="s">
        <v>26</v>
      </c>
    </row>
    <row r="46" spans="1:61" s="28" customFormat="1" x14ac:dyDescent="0.25">
      <c r="A46" s="17" t="s">
        <v>184</v>
      </c>
      <c r="B46" s="18" t="s">
        <v>43</v>
      </c>
      <c r="C46" s="18" t="s">
        <v>24</v>
      </c>
      <c r="D46" s="18" t="s">
        <v>67</v>
      </c>
      <c r="E46" s="18" t="s">
        <v>26</v>
      </c>
      <c r="F46" s="18" t="s">
        <v>1658</v>
      </c>
      <c r="G46" s="18" t="s">
        <v>26</v>
      </c>
      <c r="H46" s="18" t="s">
        <v>68</v>
      </c>
      <c r="I46" s="19" t="s">
        <v>69</v>
      </c>
      <c r="J46" s="19">
        <v>815936000</v>
      </c>
      <c r="K46" s="19">
        <v>815936000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8" t="s">
        <v>26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</row>
    <row r="47" spans="1:61" s="20" customFormat="1" x14ac:dyDescent="0.25">
      <c r="A47" s="17" t="s">
        <v>187</v>
      </c>
      <c r="B47" s="18" t="s">
        <v>43</v>
      </c>
      <c r="C47" s="18" t="s">
        <v>24</v>
      </c>
      <c r="D47" s="18" t="s">
        <v>71</v>
      </c>
      <c r="E47" s="18" t="s">
        <v>26</v>
      </c>
      <c r="F47" s="18" t="s">
        <v>72</v>
      </c>
      <c r="G47" s="18" t="s">
        <v>26</v>
      </c>
      <c r="H47" s="18" t="s">
        <v>68</v>
      </c>
      <c r="I47" s="19" t="s">
        <v>69</v>
      </c>
      <c r="J47" s="19">
        <v>180090000</v>
      </c>
      <c r="K47" s="19">
        <v>180090000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8" t="s">
        <v>26</v>
      </c>
    </row>
    <row r="48" spans="1:61" s="20" customFormat="1" x14ac:dyDescent="0.25">
      <c r="A48" s="17" t="s">
        <v>476</v>
      </c>
      <c r="B48" s="18" t="s">
        <v>362</v>
      </c>
      <c r="C48" s="18" t="s">
        <v>24</v>
      </c>
      <c r="D48" s="18" t="s">
        <v>394</v>
      </c>
      <c r="E48" s="18" t="s">
        <v>26</v>
      </c>
      <c r="F48" s="18" t="s">
        <v>395</v>
      </c>
      <c r="G48" s="18" t="s">
        <v>26</v>
      </c>
      <c r="H48" s="18" t="s">
        <v>68</v>
      </c>
      <c r="I48" s="19" t="s">
        <v>69</v>
      </c>
      <c r="J48" s="19">
        <v>789440000</v>
      </c>
      <c r="K48" s="19">
        <v>789440000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8" t="s">
        <v>26</v>
      </c>
    </row>
    <row r="49" spans="1:61" s="20" customFormat="1" x14ac:dyDescent="0.25">
      <c r="A49" s="17" t="s">
        <v>783</v>
      </c>
      <c r="B49" s="18" t="s">
        <v>710</v>
      </c>
      <c r="C49" s="18" t="s">
        <v>24</v>
      </c>
      <c r="D49" s="18" t="s">
        <v>745</v>
      </c>
      <c r="E49" s="18" t="s">
        <v>26</v>
      </c>
      <c r="F49" s="18" t="s">
        <v>746</v>
      </c>
      <c r="G49" s="18" t="s">
        <v>26</v>
      </c>
      <c r="H49" s="18" t="s">
        <v>68</v>
      </c>
      <c r="I49" s="19" t="s">
        <v>69</v>
      </c>
      <c r="J49" s="19">
        <v>1544020000</v>
      </c>
      <c r="K49" s="19">
        <v>1544020000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8" t="s">
        <v>26</v>
      </c>
    </row>
    <row r="50" spans="1:61" s="20" customFormat="1" x14ac:dyDescent="0.25">
      <c r="A50" s="17" t="s">
        <v>1066</v>
      </c>
      <c r="B50" s="18" t="s">
        <v>1068</v>
      </c>
      <c r="C50" s="18" t="s">
        <v>24</v>
      </c>
      <c r="D50" s="18" t="s">
        <v>1069</v>
      </c>
      <c r="E50" s="18" t="s">
        <v>26</v>
      </c>
      <c r="F50" s="18" t="s">
        <v>1070</v>
      </c>
      <c r="G50" s="18" t="s">
        <v>26</v>
      </c>
      <c r="H50" s="18" t="s">
        <v>68</v>
      </c>
      <c r="I50" s="19" t="s">
        <v>69</v>
      </c>
      <c r="J50" s="19">
        <v>573342000</v>
      </c>
      <c r="K50" s="19">
        <v>573342000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8" t="s">
        <v>26</v>
      </c>
    </row>
    <row r="51" spans="1:61" s="20" customFormat="1" x14ac:dyDescent="0.25">
      <c r="A51" s="17" t="s">
        <v>261</v>
      </c>
      <c r="B51" s="18" t="s">
        <v>134</v>
      </c>
      <c r="C51" s="18" t="s">
        <v>24</v>
      </c>
      <c r="D51" s="18" t="s">
        <v>310</v>
      </c>
      <c r="E51" s="18" t="s">
        <v>26</v>
      </c>
      <c r="F51" s="18" t="s">
        <v>311</v>
      </c>
      <c r="G51" s="18" t="s">
        <v>26</v>
      </c>
      <c r="H51" s="18" t="s">
        <v>312</v>
      </c>
      <c r="I51" s="19" t="s">
        <v>313</v>
      </c>
      <c r="J51" s="19">
        <v>1376176042.75</v>
      </c>
      <c r="K51" s="19">
        <v>0</v>
      </c>
      <c r="L51" s="19">
        <v>1228728609.5999999</v>
      </c>
      <c r="M51" s="19">
        <v>147447433.15000001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8" t="s">
        <v>26</v>
      </c>
    </row>
    <row r="52" spans="1:61" s="20" customFormat="1" x14ac:dyDescent="0.25">
      <c r="A52" s="17" t="s">
        <v>322</v>
      </c>
      <c r="B52" s="18" t="s">
        <v>218</v>
      </c>
      <c r="C52" s="18" t="s">
        <v>24</v>
      </c>
      <c r="D52" s="18" t="s">
        <v>315</v>
      </c>
      <c r="E52" s="18" t="s">
        <v>26</v>
      </c>
      <c r="F52" s="18" t="s">
        <v>316</v>
      </c>
      <c r="G52" s="18" t="s">
        <v>26</v>
      </c>
      <c r="H52" s="18" t="s">
        <v>312</v>
      </c>
      <c r="I52" s="19" t="s">
        <v>313</v>
      </c>
      <c r="J52" s="19">
        <v>2160117955.9699998</v>
      </c>
      <c r="K52" s="19">
        <v>0</v>
      </c>
      <c r="L52" s="19">
        <v>1928676746.4000001</v>
      </c>
      <c r="M52" s="19">
        <v>231441209.56999999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8" t="s">
        <v>26</v>
      </c>
    </row>
    <row r="53" spans="1:61" s="20" customFormat="1" x14ac:dyDescent="0.25">
      <c r="A53" s="17" t="s">
        <v>418</v>
      </c>
      <c r="B53" s="18" t="s">
        <v>271</v>
      </c>
      <c r="C53" s="18" t="s">
        <v>36</v>
      </c>
      <c r="D53" s="18" t="s">
        <v>26</v>
      </c>
      <c r="E53" s="18" t="s">
        <v>728</v>
      </c>
      <c r="F53" s="18" t="s">
        <v>729</v>
      </c>
      <c r="G53" s="18" t="s">
        <v>310</v>
      </c>
      <c r="H53" s="18" t="s">
        <v>312</v>
      </c>
      <c r="I53" s="19" t="s">
        <v>313</v>
      </c>
      <c r="J53" s="19">
        <v>-5244970.75</v>
      </c>
      <c r="K53" s="19">
        <v>0</v>
      </c>
      <c r="L53" s="19">
        <v>-4683009.5999999996</v>
      </c>
      <c r="M53" s="19">
        <v>-561961.15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8" t="s">
        <v>26</v>
      </c>
    </row>
    <row r="54" spans="1:61" s="20" customFormat="1" x14ac:dyDescent="0.25">
      <c r="A54" s="17" t="s">
        <v>433</v>
      </c>
      <c r="B54" s="18" t="s">
        <v>271</v>
      </c>
      <c r="C54" s="18" t="s">
        <v>36</v>
      </c>
      <c r="D54" s="18" t="s">
        <v>26</v>
      </c>
      <c r="E54" s="18" t="s">
        <v>338</v>
      </c>
      <c r="F54" s="18" t="s">
        <v>26</v>
      </c>
      <c r="G54" s="18" t="s">
        <v>310</v>
      </c>
      <c r="H54" s="18" t="s">
        <v>312</v>
      </c>
      <c r="I54" s="19" t="s">
        <v>313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110585574.86</v>
      </c>
      <c r="S54" s="18" t="s">
        <v>339</v>
      </c>
    </row>
    <row r="55" spans="1:61" s="20" customFormat="1" x14ac:dyDescent="0.25">
      <c r="A55" s="17" t="s">
        <v>637</v>
      </c>
      <c r="B55" s="18" t="s">
        <v>520</v>
      </c>
      <c r="C55" s="18" t="s">
        <v>36</v>
      </c>
      <c r="D55" s="18" t="s">
        <v>26</v>
      </c>
      <c r="E55" s="18" t="s">
        <v>356</v>
      </c>
      <c r="F55" s="18" t="s">
        <v>26</v>
      </c>
      <c r="G55" s="18" t="s">
        <v>315</v>
      </c>
      <c r="H55" s="18" t="s">
        <v>312</v>
      </c>
      <c r="I55" s="19" t="s">
        <v>313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173580907.18000001</v>
      </c>
      <c r="S55" s="18" t="s">
        <v>357</v>
      </c>
    </row>
    <row r="56" spans="1:61" s="20" customFormat="1" x14ac:dyDescent="0.25">
      <c r="A56" s="17" t="s">
        <v>709</v>
      </c>
      <c r="B56" s="18" t="s">
        <v>604</v>
      </c>
      <c r="C56" s="18" t="s">
        <v>36</v>
      </c>
      <c r="D56" s="18" t="s">
        <v>26</v>
      </c>
      <c r="E56" s="18" t="s">
        <v>1072</v>
      </c>
      <c r="F56" s="18" t="s">
        <v>1073</v>
      </c>
      <c r="G56" s="18" t="s">
        <v>315</v>
      </c>
      <c r="H56" s="18" t="s">
        <v>312</v>
      </c>
      <c r="I56" s="19" t="s">
        <v>313</v>
      </c>
      <c r="J56" s="19">
        <v>-16457161.73</v>
      </c>
      <c r="K56" s="19">
        <v>0</v>
      </c>
      <c r="L56" s="19">
        <v>-14693894.4</v>
      </c>
      <c r="M56" s="19">
        <v>-1763267.33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8" t="s">
        <v>26</v>
      </c>
    </row>
    <row r="57" spans="1:61" s="20" customFormat="1" x14ac:dyDescent="0.25">
      <c r="A57" s="17" t="s">
        <v>1247</v>
      </c>
      <c r="B57" s="18" t="s">
        <v>1254</v>
      </c>
      <c r="C57" s="18" t="s">
        <v>24</v>
      </c>
      <c r="D57" s="18" t="s">
        <v>1314</v>
      </c>
      <c r="E57" s="18" t="s">
        <v>26</v>
      </c>
      <c r="F57" s="18" t="s">
        <v>1315</v>
      </c>
      <c r="G57" s="18" t="s">
        <v>26</v>
      </c>
      <c r="H57" s="18" t="s">
        <v>1316</v>
      </c>
      <c r="I57" s="19" t="s">
        <v>1317</v>
      </c>
      <c r="J57" s="19">
        <v>47330401.799999997</v>
      </c>
      <c r="K57" s="19">
        <v>-0.12</v>
      </c>
      <c r="L57" s="19">
        <v>42259287.32</v>
      </c>
      <c r="M57" s="19">
        <v>5071114.47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8" t="s">
        <v>26</v>
      </c>
    </row>
    <row r="58" spans="1:61" s="20" customFormat="1" x14ac:dyDescent="0.25">
      <c r="A58" s="17" t="s">
        <v>1330</v>
      </c>
      <c r="B58" s="18" t="s">
        <v>1254</v>
      </c>
      <c r="C58" s="18" t="s">
        <v>36</v>
      </c>
      <c r="D58" s="18" t="s">
        <v>26</v>
      </c>
      <c r="E58" s="18" t="s">
        <v>1354</v>
      </c>
      <c r="F58" s="18" t="s">
        <v>26</v>
      </c>
      <c r="G58" s="18" t="s">
        <v>1314</v>
      </c>
      <c r="H58" s="18" t="s">
        <v>1316</v>
      </c>
      <c r="I58" s="19" t="s">
        <v>1317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3803335.86</v>
      </c>
      <c r="S58" s="18" t="s">
        <v>1355</v>
      </c>
    </row>
    <row r="59" spans="1:61" s="20" customFormat="1" x14ac:dyDescent="0.25">
      <c r="A59" s="17" t="s">
        <v>109</v>
      </c>
      <c r="B59" s="18" t="s">
        <v>23</v>
      </c>
      <c r="C59" s="18" t="s">
        <v>24</v>
      </c>
      <c r="D59" s="18" t="s">
        <v>171</v>
      </c>
      <c r="E59" s="18" t="s">
        <v>26</v>
      </c>
      <c r="F59" s="18" t="s">
        <v>172</v>
      </c>
      <c r="G59" s="18" t="s">
        <v>26</v>
      </c>
      <c r="H59" s="18" t="s">
        <v>173</v>
      </c>
      <c r="I59" s="19" t="s">
        <v>174</v>
      </c>
      <c r="J59" s="19">
        <v>1344952080</v>
      </c>
      <c r="K59" s="19">
        <v>1344952080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8" t="s">
        <v>26</v>
      </c>
    </row>
    <row r="60" spans="1:61" s="20" customFormat="1" x14ac:dyDescent="0.25">
      <c r="A60" s="17" t="s">
        <v>112</v>
      </c>
      <c r="B60" s="18" t="s">
        <v>23</v>
      </c>
      <c r="C60" s="18" t="s">
        <v>24</v>
      </c>
      <c r="D60" s="18" t="s">
        <v>176</v>
      </c>
      <c r="E60" s="18" t="s">
        <v>26</v>
      </c>
      <c r="F60" s="18" t="s">
        <v>177</v>
      </c>
      <c r="G60" s="18" t="s">
        <v>26</v>
      </c>
      <c r="H60" s="18" t="s">
        <v>173</v>
      </c>
      <c r="I60" s="19" t="s">
        <v>174</v>
      </c>
      <c r="J60" s="19">
        <v>1970174400.46</v>
      </c>
      <c r="K60" s="19">
        <v>1531863000</v>
      </c>
      <c r="L60" s="19">
        <v>391349464.69999999</v>
      </c>
      <c r="M60" s="19">
        <v>46961935.759999998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8" t="s">
        <v>26</v>
      </c>
    </row>
    <row r="61" spans="1:61" s="20" customFormat="1" x14ac:dyDescent="0.25">
      <c r="A61" s="17" t="s">
        <v>116</v>
      </c>
      <c r="B61" s="18" t="s">
        <v>23</v>
      </c>
      <c r="C61" s="18" t="s">
        <v>24</v>
      </c>
      <c r="D61" s="18" t="s">
        <v>179</v>
      </c>
      <c r="E61" s="18" t="s">
        <v>26</v>
      </c>
      <c r="F61" s="18" t="s">
        <v>180</v>
      </c>
      <c r="G61" s="18" t="s">
        <v>26</v>
      </c>
      <c r="H61" s="18" t="s">
        <v>173</v>
      </c>
      <c r="I61" s="19" t="s">
        <v>174</v>
      </c>
      <c r="J61" s="19">
        <v>274251599.31999999</v>
      </c>
      <c r="K61" s="19">
        <v>0</v>
      </c>
      <c r="L61" s="19">
        <v>244867499.40000001</v>
      </c>
      <c r="M61" s="19">
        <v>29384099.920000002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8" t="s">
        <v>26</v>
      </c>
    </row>
    <row r="62" spans="1:61" s="20" customFormat="1" x14ac:dyDescent="0.25">
      <c r="A62" s="17" t="s">
        <v>252</v>
      </c>
      <c r="B62" s="18" t="s">
        <v>87</v>
      </c>
      <c r="C62" s="18" t="s">
        <v>36</v>
      </c>
      <c r="D62" s="18" t="s">
        <v>26</v>
      </c>
      <c r="E62" s="18" t="s">
        <v>185</v>
      </c>
      <c r="F62" s="18" t="s">
        <v>26</v>
      </c>
      <c r="G62" s="18" t="s">
        <v>176</v>
      </c>
      <c r="H62" s="18" t="s">
        <v>173</v>
      </c>
      <c r="I62" s="19" t="s">
        <v>174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35221451.822999999</v>
      </c>
      <c r="S62" s="18" t="s">
        <v>186</v>
      </c>
    </row>
    <row r="63" spans="1:61" s="20" customFormat="1" x14ac:dyDescent="0.25">
      <c r="A63" s="17" t="s">
        <v>255</v>
      </c>
      <c r="B63" s="18" t="s">
        <v>87</v>
      </c>
      <c r="C63" s="18" t="s">
        <v>36</v>
      </c>
      <c r="D63" s="18" t="s">
        <v>26</v>
      </c>
      <c r="E63" s="18" t="s">
        <v>188</v>
      </c>
      <c r="F63" s="18" t="s">
        <v>26</v>
      </c>
      <c r="G63" s="18" t="s">
        <v>179</v>
      </c>
      <c r="H63" s="18" t="s">
        <v>173</v>
      </c>
      <c r="I63" s="19" t="s">
        <v>174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22038074.940000001</v>
      </c>
      <c r="S63" s="18" t="s">
        <v>189</v>
      </c>
    </row>
    <row r="64" spans="1:61" s="20" customFormat="1" x14ac:dyDescent="0.25">
      <c r="A64" s="4" t="s">
        <v>891</v>
      </c>
      <c r="B64" s="9" t="s">
        <v>809</v>
      </c>
      <c r="C64" s="9" t="s">
        <v>24</v>
      </c>
      <c r="D64" s="9" t="s">
        <v>819</v>
      </c>
      <c r="E64" s="9" t="s">
        <v>26</v>
      </c>
      <c r="F64" s="9" t="s">
        <v>820</v>
      </c>
      <c r="G64" s="9" t="s">
        <v>26</v>
      </c>
      <c r="H64" s="9" t="s">
        <v>173</v>
      </c>
      <c r="I64" s="10" t="s">
        <v>174</v>
      </c>
      <c r="J64" s="10">
        <v>1895593380.3</v>
      </c>
      <c r="K64" s="10">
        <v>1332065880</v>
      </c>
      <c r="L64" s="10">
        <v>503149553.83999997</v>
      </c>
      <c r="M64" s="10">
        <v>60377946.460000001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9" t="s">
        <v>26</v>
      </c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</row>
    <row r="65" spans="1:61" s="20" customFormat="1" x14ac:dyDescent="0.25">
      <c r="A65" s="25" t="s">
        <v>952</v>
      </c>
      <c r="B65" s="26" t="s">
        <v>914</v>
      </c>
      <c r="C65" s="26" t="s">
        <v>24</v>
      </c>
      <c r="D65" s="26" t="s">
        <v>961</v>
      </c>
      <c r="E65" s="26" t="s">
        <v>26</v>
      </c>
      <c r="F65" s="26" t="s">
        <v>962</v>
      </c>
      <c r="G65" s="26" t="s">
        <v>26</v>
      </c>
      <c r="H65" s="26" t="s">
        <v>173</v>
      </c>
      <c r="I65" s="27" t="s">
        <v>174</v>
      </c>
      <c r="J65" s="27">
        <v>2220228123.3600001</v>
      </c>
      <c r="K65" s="27">
        <v>425780520</v>
      </c>
      <c r="L65" s="27">
        <v>1602185360.1400001</v>
      </c>
      <c r="M65" s="27">
        <v>192262243.21000001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6" t="s">
        <v>26</v>
      </c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</row>
    <row r="66" spans="1:61" x14ac:dyDescent="0.25">
      <c r="A66" s="4" t="s">
        <v>1220</v>
      </c>
      <c r="B66" s="9" t="s">
        <v>1189</v>
      </c>
      <c r="C66" s="9" t="s">
        <v>24</v>
      </c>
      <c r="D66" s="9" t="s">
        <v>1215</v>
      </c>
      <c r="E66" s="9" t="s">
        <v>26</v>
      </c>
      <c r="F66" s="9" t="s">
        <v>1216</v>
      </c>
      <c r="G66" s="9" t="s">
        <v>26</v>
      </c>
      <c r="H66" s="9" t="s">
        <v>173</v>
      </c>
      <c r="I66" s="10" t="s">
        <v>174</v>
      </c>
      <c r="J66" s="10">
        <v>458636400.76999998</v>
      </c>
      <c r="K66" s="10">
        <v>0</v>
      </c>
      <c r="L66" s="10">
        <v>409496786.39999998</v>
      </c>
      <c r="M66" s="10">
        <v>49139614.359999999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9" t="s">
        <v>26</v>
      </c>
    </row>
    <row r="67" spans="1:61" s="28" customFormat="1" x14ac:dyDescent="0.25">
      <c r="A67" s="4" t="s">
        <v>1250</v>
      </c>
      <c r="B67" s="9" t="s">
        <v>1254</v>
      </c>
      <c r="C67" s="9" t="s">
        <v>24</v>
      </c>
      <c r="D67" s="9" t="s">
        <v>1294</v>
      </c>
      <c r="E67" s="9" t="s">
        <v>26</v>
      </c>
      <c r="F67" s="9" t="s">
        <v>1295</v>
      </c>
      <c r="G67" s="9" t="s">
        <v>26</v>
      </c>
      <c r="H67" s="9" t="s">
        <v>173</v>
      </c>
      <c r="I67" s="10" t="s">
        <v>174</v>
      </c>
      <c r="J67" s="10">
        <v>2246361478.77</v>
      </c>
      <c r="K67" s="10">
        <v>662581080</v>
      </c>
      <c r="L67" s="10">
        <v>1414089641.76</v>
      </c>
      <c r="M67" s="10">
        <v>169690757.00999999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9" t="s">
        <v>26</v>
      </c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</row>
    <row r="68" spans="1:61" x14ac:dyDescent="0.25">
      <c r="A68" s="4" t="s">
        <v>1353</v>
      </c>
      <c r="B68" s="9" t="s">
        <v>1254</v>
      </c>
      <c r="C68" s="9" t="s">
        <v>36</v>
      </c>
      <c r="D68" s="9" t="s">
        <v>26</v>
      </c>
      <c r="E68" s="9" t="s">
        <v>1227</v>
      </c>
      <c r="F68" s="9" t="s">
        <v>26</v>
      </c>
      <c r="G68" s="9" t="s">
        <v>1215</v>
      </c>
      <c r="H68" s="9" t="s">
        <v>173</v>
      </c>
      <c r="I68" s="10" t="s">
        <v>174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36854710.780000001</v>
      </c>
      <c r="S68" s="9" t="s">
        <v>1228</v>
      </c>
    </row>
    <row r="69" spans="1:61" x14ac:dyDescent="0.25">
      <c r="A69" s="4" t="s">
        <v>1356</v>
      </c>
      <c r="B69" s="9" t="s">
        <v>1254</v>
      </c>
      <c r="C69" s="9" t="s">
        <v>36</v>
      </c>
      <c r="D69" s="9" t="s">
        <v>26</v>
      </c>
      <c r="E69" s="9" t="s">
        <v>835</v>
      </c>
      <c r="F69" s="9" t="s">
        <v>26</v>
      </c>
      <c r="G69" s="9" t="s">
        <v>819</v>
      </c>
      <c r="H69" s="9" t="s">
        <v>173</v>
      </c>
      <c r="I69" s="10" t="s">
        <v>174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45283459.850000001</v>
      </c>
      <c r="S69" s="9" t="s">
        <v>836</v>
      </c>
    </row>
    <row r="70" spans="1:61" x14ac:dyDescent="0.25">
      <c r="A70" s="25" t="s">
        <v>1392</v>
      </c>
      <c r="B70" s="26" t="s">
        <v>1254</v>
      </c>
      <c r="C70" s="26" t="s">
        <v>36</v>
      </c>
      <c r="D70" s="26" t="s">
        <v>26</v>
      </c>
      <c r="E70" s="26" t="s">
        <v>1058</v>
      </c>
      <c r="F70" s="26" t="s">
        <v>26</v>
      </c>
      <c r="G70" s="26" t="s">
        <v>961</v>
      </c>
      <c r="H70" s="26" t="s">
        <v>173</v>
      </c>
      <c r="I70" s="27" t="s">
        <v>174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144196682.41</v>
      </c>
      <c r="S70" s="26" t="s">
        <v>1059</v>
      </c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</row>
    <row r="71" spans="1:61" x14ac:dyDescent="0.25">
      <c r="A71" s="4" t="s">
        <v>1440</v>
      </c>
      <c r="B71" s="9" t="s">
        <v>1254</v>
      </c>
      <c r="C71" s="9" t="s">
        <v>36</v>
      </c>
      <c r="D71" s="9" t="s">
        <v>26</v>
      </c>
      <c r="E71" s="9" t="s">
        <v>1399</v>
      </c>
      <c r="F71" s="9" t="s">
        <v>26</v>
      </c>
      <c r="G71" s="9" t="s">
        <v>1294</v>
      </c>
      <c r="H71" s="9" t="s">
        <v>173</v>
      </c>
      <c r="I71" s="10" t="s">
        <v>174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127268067.76000001</v>
      </c>
      <c r="S71" s="9" t="s">
        <v>1400</v>
      </c>
    </row>
    <row r="72" spans="1:61" s="28" customFormat="1" x14ac:dyDescent="0.25">
      <c r="A72" s="25" t="s">
        <v>1475</v>
      </c>
      <c r="B72" s="26" t="s">
        <v>1447</v>
      </c>
      <c r="C72" s="26" t="s">
        <v>24</v>
      </c>
      <c r="D72" s="26" t="s">
        <v>1479</v>
      </c>
      <c r="E72" s="26" t="s">
        <v>26</v>
      </c>
      <c r="F72" s="26" t="s">
        <v>1480</v>
      </c>
      <c r="G72" s="26" t="s">
        <v>26</v>
      </c>
      <c r="H72" s="26" t="s">
        <v>173</v>
      </c>
      <c r="I72" s="27" t="s">
        <v>174</v>
      </c>
      <c r="J72" s="27">
        <v>2696156995.7399998</v>
      </c>
      <c r="K72" s="27">
        <v>1015780800</v>
      </c>
      <c r="L72" s="27">
        <v>1500335889.05</v>
      </c>
      <c r="M72" s="27">
        <v>180040306.69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6" t="s">
        <v>26</v>
      </c>
    </row>
    <row r="73" spans="1:61" x14ac:dyDescent="0.25">
      <c r="A73" s="25" t="s">
        <v>1504</v>
      </c>
      <c r="B73" s="26" t="s">
        <v>1447</v>
      </c>
      <c r="C73" s="26" t="s">
        <v>36</v>
      </c>
      <c r="D73" s="26" t="s">
        <v>26</v>
      </c>
      <c r="E73" s="26" t="s">
        <v>1562</v>
      </c>
      <c r="F73" s="26" t="s">
        <v>26</v>
      </c>
      <c r="G73" s="26" t="s">
        <v>1539</v>
      </c>
      <c r="H73" s="26" t="s">
        <v>173</v>
      </c>
      <c r="I73" s="27" t="s">
        <v>174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140571353.86000001</v>
      </c>
      <c r="S73" s="26" t="s">
        <v>1563</v>
      </c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</row>
    <row r="74" spans="1:61" s="28" customFormat="1" x14ac:dyDescent="0.25">
      <c r="A74" s="25" t="s">
        <v>1532</v>
      </c>
      <c r="B74" s="26" t="s">
        <v>1447</v>
      </c>
      <c r="C74" s="26" t="s">
        <v>36</v>
      </c>
      <c r="D74" s="26" t="s">
        <v>26</v>
      </c>
      <c r="E74" s="26" t="s">
        <v>1523</v>
      </c>
      <c r="F74" s="26" t="s">
        <v>26</v>
      </c>
      <c r="G74" s="26" t="s">
        <v>1479</v>
      </c>
      <c r="H74" s="26" t="s">
        <v>173</v>
      </c>
      <c r="I74" s="27" t="s">
        <v>174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135030230.02000001</v>
      </c>
      <c r="S74" s="26" t="s">
        <v>1524</v>
      </c>
    </row>
    <row r="75" spans="1:61" s="28" customFormat="1" x14ac:dyDescent="0.25">
      <c r="A75" s="25" t="s">
        <v>1533</v>
      </c>
      <c r="B75" s="26" t="s">
        <v>1526</v>
      </c>
      <c r="C75" s="26" t="s">
        <v>24</v>
      </c>
      <c r="D75" s="26" t="s">
        <v>1539</v>
      </c>
      <c r="E75" s="26" t="s">
        <v>26</v>
      </c>
      <c r="F75" s="26" t="s">
        <v>1540</v>
      </c>
      <c r="G75" s="26" t="s">
        <v>26</v>
      </c>
      <c r="H75" s="26" t="s">
        <v>173</v>
      </c>
      <c r="I75" s="27" t="s">
        <v>174</v>
      </c>
      <c r="J75" s="27">
        <v>1917774003.5699999</v>
      </c>
      <c r="K75" s="27">
        <v>168441600</v>
      </c>
      <c r="L75" s="27">
        <v>1561903931.76</v>
      </c>
      <c r="M75" s="27">
        <v>187428471.81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6" t="s">
        <v>26</v>
      </c>
    </row>
    <row r="76" spans="1:61" s="28" customFormat="1" x14ac:dyDescent="0.25">
      <c r="A76" s="25" t="s">
        <v>208</v>
      </c>
      <c r="B76" s="26" t="s">
        <v>87</v>
      </c>
      <c r="C76" s="26" t="s">
        <v>24</v>
      </c>
      <c r="D76" s="26" t="s">
        <v>117</v>
      </c>
      <c r="E76" s="26" t="s">
        <v>26</v>
      </c>
      <c r="F76" s="26" t="s">
        <v>118</v>
      </c>
      <c r="G76" s="26" t="s">
        <v>26</v>
      </c>
      <c r="H76" s="26" t="s">
        <v>119</v>
      </c>
      <c r="I76" s="27" t="s">
        <v>120</v>
      </c>
      <c r="J76" s="27">
        <v>233010000</v>
      </c>
      <c r="K76" s="27">
        <v>233010000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6" t="s">
        <v>26</v>
      </c>
    </row>
    <row r="77" spans="1:61" s="28" customFormat="1" x14ac:dyDescent="0.25">
      <c r="A77" s="17" t="s">
        <v>499</v>
      </c>
      <c r="B77" s="18" t="s">
        <v>435</v>
      </c>
      <c r="C77" s="18" t="s">
        <v>24</v>
      </c>
      <c r="D77" s="18" t="s">
        <v>458</v>
      </c>
      <c r="E77" s="18" t="s">
        <v>26</v>
      </c>
      <c r="F77" s="18" t="s">
        <v>459</v>
      </c>
      <c r="G77" s="18" t="s">
        <v>26</v>
      </c>
      <c r="H77" s="18" t="s">
        <v>460</v>
      </c>
      <c r="I77" s="19" t="s">
        <v>461</v>
      </c>
      <c r="J77" s="19">
        <v>86364000</v>
      </c>
      <c r="K77" s="19">
        <v>86364000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8" t="s">
        <v>26</v>
      </c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</row>
    <row r="78" spans="1:61" s="28" customFormat="1" x14ac:dyDescent="0.25">
      <c r="A78" s="17" t="s">
        <v>1139</v>
      </c>
      <c r="B78" s="18" t="s">
        <v>1116</v>
      </c>
      <c r="C78" s="18" t="s">
        <v>24</v>
      </c>
      <c r="D78" s="18" t="s">
        <v>1148</v>
      </c>
      <c r="E78" s="18" t="s">
        <v>26</v>
      </c>
      <c r="F78" s="18" t="s">
        <v>1149</v>
      </c>
      <c r="G78" s="18" t="s">
        <v>26</v>
      </c>
      <c r="H78" s="18" t="s">
        <v>460</v>
      </c>
      <c r="I78" s="19" t="s">
        <v>461</v>
      </c>
      <c r="J78" s="19">
        <v>231936000</v>
      </c>
      <c r="K78" s="19">
        <v>231936000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8" t="s">
        <v>26</v>
      </c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</row>
    <row r="79" spans="1:61" s="20" customFormat="1" x14ac:dyDescent="0.25">
      <c r="A79" s="17" t="s">
        <v>211</v>
      </c>
      <c r="B79" s="18" t="s">
        <v>87</v>
      </c>
      <c r="C79" s="18" t="s">
        <v>24</v>
      </c>
      <c r="D79" s="18" t="s">
        <v>96</v>
      </c>
      <c r="E79" s="18" t="s">
        <v>26</v>
      </c>
      <c r="F79" s="18" t="s">
        <v>97</v>
      </c>
      <c r="G79" s="18" t="s">
        <v>26</v>
      </c>
      <c r="H79" s="18" t="s">
        <v>98</v>
      </c>
      <c r="I79" s="19" t="s">
        <v>99</v>
      </c>
      <c r="J79" s="19">
        <v>21981568</v>
      </c>
      <c r="K79" s="19">
        <v>0</v>
      </c>
      <c r="L79" s="19">
        <v>19626400</v>
      </c>
      <c r="M79" s="19">
        <v>2355168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8" t="s">
        <v>26</v>
      </c>
    </row>
    <row r="80" spans="1:61" s="20" customFormat="1" x14ac:dyDescent="0.25">
      <c r="A80" s="17" t="s">
        <v>242</v>
      </c>
      <c r="B80" s="18" t="s">
        <v>87</v>
      </c>
      <c r="C80" s="18" t="s">
        <v>36</v>
      </c>
      <c r="D80" s="18" t="s">
        <v>26</v>
      </c>
      <c r="E80" s="18" t="s">
        <v>122</v>
      </c>
      <c r="F80" s="18" t="s">
        <v>26</v>
      </c>
      <c r="G80" s="18" t="s">
        <v>96</v>
      </c>
      <c r="H80" s="18" t="s">
        <v>98</v>
      </c>
      <c r="I80" s="19" t="s">
        <v>99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1766376</v>
      </c>
      <c r="S80" s="18" t="s">
        <v>123</v>
      </c>
    </row>
    <row r="81" spans="1:61" s="20" customFormat="1" x14ac:dyDescent="0.25">
      <c r="A81" s="17" t="s">
        <v>95</v>
      </c>
      <c r="B81" s="17" t="s">
        <v>1610</v>
      </c>
      <c r="C81" s="17" t="s">
        <v>24</v>
      </c>
      <c r="D81" s="17" t="s">
        <v>1611</v>
      </c>
      <c r="E81" s="17"/>
      <c r="F81" s="17" t="s">
        <v>1264</v>
      </c>
      <c r="G81" s="17"/>
      <c r="H81" s="17" t="s">
        <v>1122</v>
      </c>
      <c r="I81" s="22" t="s">
        <v>1123</v>
      </c>
      <c r="J81" s="23">
        <v>1165000000</v>
      </c>
      <c r="K81" s="23">
        <v>1165000000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  <c r="S81" s="24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</row>
    <row r="82" spans="1:61" s="20" customFormat="1" x14ac:dyDescent="0.25">
      <c r="A82" s="17" t="s">
        <v>1089</v>
      </c>
      <c r="B82" s="18" t="s">
        <v>1075</v>
      </c>
      <c r="C82" s="18" t="s">
        <v>24</v>
      </c>
      <c r="D82" s="18" t="s">
        <v>1120</v>
      </c>
      <c r="E82" s="18" t="s">
        <v>26</v>
      </c>
      <c r="F82" s="18" t="s">
        <v>1121</v>
      </c>
      <c r="G82" s="18" t="s">
        <v>26</v>
      </c>
      <c r="H82" s="18" t="s">
        <v>1122</v>
      </c>
      <c r="I82" s="19" t="s">
        <v>1123</v>
      </c>
      <c r="J82" s="19">
        <v>1956150000</v>
      </c>
      <c r="K82" s="19">
        <v>1956150000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8" t="s">
        <v>26</v>
      </c>
    </row>
    <row r="83" spans="1:61" s="20" customFormat="1" x14ac:dyDescent="0.25">
      <c r="A83" s="17" t="s">
        <v>78</v>
      </c>
      <c r="B83" s="17" t="s">
        <v>1617</v>
      </c>
      <c r="C83" s="17" t="s">
        <v>24</v>
      </c>
      <c r="D83" s="17" t="s">
        <v>1623</v>
      </c>
      <c r="E83" s="17"/>
      <c r="F83" s="17" t="s">
        <v>1624</v>
      </c>
      <c r="G83" s="17"/>
      <c r="H83" s="17" t="s">
        <v>1620</v>
      </c>
      <c r="I83" s="22" t="s">
        <v>1621</v>
      </c>
      <c r="J83" s="23">
        <f>+M83+L83+K83</f>
        <v>75200000</v>
      </c>
      <c r="K83" s="23">
        <v>75200000</v>
      </c>
      <c r="L83" s="23">
        <v>0</v>
      </c>
      <c r="M83" s="23">
        <f>+L83*12%</f>
        <v>0</v>
      </c>
      <c r="N83" s="23">
        <v>0</v>
      </c>
      <c r="O83" s="23">
        <v>0</v>
      </c>
      <c r="P83" s="23">
        <v>0</v>
      </c>
      <c r="Q83" s="23">
        <v>0</v>
      </c>
      <c r="R83" s="23">
        <v>0</v>
      </c>
      <c r="S83" s="24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</row>
    <row r="84" spans="1:61" s="20" customFormat="1" x14ac:dyDescent="0.25">
      <c r="A84" s="17" t="s">
        <v>83</v>
      </c>
      <c r="B84" s="17" t="s">
        <v>1617</v>
      </c>
      <c r="C84" s="17" t="s">
        <v>24</v>
      </c>
      <c r="D84" s="17" t="s">
        <v>1618</v>
      </c>
      <c r="E84" s="17"/>
      <c r="F84" s="17" t="s">
        <v>1619</v>
      </c>
      <c r="G84" s="17"/>
      <c r="H84" s="17" t="s">
        <v>1620</v>
      </c>
      <c r="I84" s="22" t="s">
        <v>1621</v>
      </c>
      <c r="J84" s="23">
        <f>+M84+L84</f>
        <v>10752000</v>
      </c>
      <c r="K84" s="23">
        <v>0</v>
      </c>
      <c r="L84" s="23">
        <v>9600000</v>
      </c>
      <c r="M84" s="23">
        <f>+L84*12%</f>
        <v>1152000</v>
      </c>
      <c r="N84" s="23">
        <v>0</v>
      </c>
      <c r="O84" s="23">
        <v>0</v>
      </c>
      <c r="P84" s="23">
        <v>0</v>
      </c>
      <c r="Q84" s="23">
        <v>0</v>
      </c>
      <c r="R84" s="23">
        <v>0</v>
      </c>
      <c r="S84" s="24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</row>
    <row r="85" spans="1:61" s="20" customFormat="1" x14ac:dyDescent="0.25">
      <c r="A85" s="17" t="s">
        <v>144</v>
      </c>
      <c r="B85" s="18" t="s">
        <v>23</v>
      </c>
      <c r="C85" s="18" t="s">
        <v>36</v>
      </c>
      <c r="D85" s="18" t="s">
        <v>26</v>
      </c>
      <c r="E85" s="18"/>
      <c r="F85" s="17" t="s">
        <v>1619</v>
      </c>
      <c r="G85" s="17" t="s">
        <v>1618</v>
      </c>
      <c r="H85" s="17" t="s">
        <v>1620</v>
      </c>
      <c r="I85" s="22" t="s">
        <v>1621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864000</v>
      </c>
      <c r="S85" s="18" t="s">
        <v>1622</v>
      </c>
    </row>
    <row r="86" spans="1:61" s="20" customFormat="1" x14ac:dyDescent="0.25">
      <c r="A86" s="17" t="s">
        <v>955</v>
      </c>
      <c r="B86" s="18" t="s">
        <v>914</v>
      </c>
      <c r="C86" s="18" t="s">
        <v>24</v>
      </c>
      <c r="D86" s="18" t="s">
        <v>1263</v>
      </c>
      <c r="E86" s="18" t="s">
        <v>26</v>
      </c>
      <c r="F86" s="18" t="s">
        <v>1264</v>
      </c>
      <c r="G86" s="18" t="s">
        <v>26</v>
      </c>
      <c r="H86" s="18" t="s">
        <v>1265</v>
      </c>
      <c r="I86" s="19" t="s">
        <v>1266</v>
      </c>
      <c r="J86" s="19">
        <v>471629663.56999999</v>
      </c>
      <c r="K86" s="19">
        <v>0</v>
      </c>
      <c r="L86" s="19">
        <v>421097913.89999998</v>
      </c>
      <c r="M86" s="19">
        <v>50531749.659999996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8" t="s">
        <v>26</v>
      </c>
    </row>
    <row r="87" spans="1:61" s="20" customFormat="1" x14ac:dyDescent="0.25">
      <c r="A87" s="17" t="s">
        <v>1405</v>
      </c>
      <c r="B87" s="18" t="s">
        <v>1254</v>
      </c>
      <c r="C87" s="18" t="s">
        <v>36</v>
      </c>
      <c r="D87" s="18" t="s">
        <v>26</v>
      </c>
      <c r="E87" s="18" t="s">
        <v>1384</v>
      </c>
      <c r="F87" s="18" t="s">
        <v>26</v>
      </c>
      <c r="G87" s="18" t="s">
        <v>1263</v>
      </c>
      <c r="H87" s="18" t="s">
        <v>1265</v>
      </c>
      <c r="I87" s="19" t="s">
        <v>1266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>
        <v>37898812.25</v>
      </c>
      <c r="S87" s="18" t="s">
        <v>1385</v>
      </c>
    </row>
    <row r="88" spans="1:61" s="20" customFormat="1" x14ac:dyDescent="0.25">
      <c r="A88" s="17" t="s">
        <v>133</v>
      </c>
      <c r="B88" s="18" t="s">
        <v>23</v>
      </c>
      <c r="C88" s="18" t="s">
        <v>24</v>
      </c>
      <c r="D88" s="18" t="s">
        <v>1591</v>
      </c>
      <c r="E88" s="18" t="s">
        <v>26</v>
      </c>
      <c r="F88" s="18" t="s">
        <v>1592</v>
      </c>
      <c r="G88" s="18" t="s">
        <v>26</v>
      </c>
      <c r="H88" s="18" t="s">
        <v>625</v>
      </c>
      <c r="I88" s="19" t="s">
        <v>626</v>
      </c>
      <c r="J88" s="19">
        <v>38849169.140000001</v>
      </c>
      <c r="K88" s="19">
        <v>33368122.5</v>
      </c>
      <c r="L88" s="19">
        <v>4893791.5</v>
      </c>
      <c r="M88" s="19">
        <v>587254.93999999994</v>
      </c>
      <c r="N88" s="19">
        <v>0</v>
      </c>
      <c r="O88" s="19">
        <v>0</v>
      </c>
      <c r="P88" s="19">
        <v>0</v>
      </c>
      <c r="Q88" s="19">
        <v>0</v>
      </c>
      <c r="R88" s="19">
        <v>440441.21</v>
      </c>
      <c r="S88" s="18" t="s">
        <v>1593</v>
      </c>
    </row>
    <row r="89" spans="1:61" s="20" customFormat="1" x14ac:dyDescent="0.25">
      <c r="A89" s="17" t="s">
        <v>1142</v>
      </c>
      <c r="B89" s="18" t="s">
        <v>1116</v>
      </c>
      <c r="C89" s="18" t="s">
        <v>24</v>
      </c>
      <c r="D89" s="18" t="s">
        <v>1162</v>
      </c>
      <c r="E89" s="18" t="s">
        <v>26</v>
      </c>
      <c r="F89" s="18" t="s">
        <v>1163</v>
      </c>
      <c r="G89" s="18" t="s">
        <v>26</v>
      </c>
      <c r="H89" s="18" t="s">
        <v>625</v>
      </c>
      <c r="I89" s="19" t="s">
        <v>626</v>
      </c>
      <c r="J89" s="19">
        <v>29567725.239999998</v>
      </c>
      <c r="K89" s="19">
        <v>27386845.199999999</v>
      </c>
      <c r="L89" s="19">
        <v>1947214.32</v>
      </c>
      <c r="M89" s="19">
        <v>233665.71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8" t="s">
        <v>26</v>
      </c>
    </row>
    <row r="90" spans="1:61" s="20" customFormat="1" x14ac:dyDescent="0.25">
      <c r="A90" s="17" t="s">
        <v>1188</v>
      </c>
      <c r="B90" s="18" t="s">
        <v>1116</v>
      </c>
      <c r="C90" s="18" t="s">
        <v>36</v>
      </c>
      <c r="D90" s="18" t="s">
        <v>26</v>
      </c>
      <c r="E90" s="18" t="s">
        <v>1165</v>
      </c>
      <c r="F90" s="18" t="s">
        <v>26</v>
      </c>
      <c r="G90" s="18" t="s">
        <v>1162</v>
      </c>
      <c r="H90" s="18" t="s">
        <v>625</v>
      </c>
      <c r="I90" s="19" t="s">
        <v>626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175249.29</v>
      </c>
      <c r="S90" s="18" t="s">
        <v>1166</v>
      </c>
    </row>
    <row r="91" spans="1:61" s="20" customFormat="1" x14ac:dyDescent="0.25">
      <c r="A91" s="17" t="s">
        <v>581</v>
      </c>
      <c r="B91" s="18" t="s">
        <v>520</v>
      </c>
      <c r="C91" s="18" t="s">
        <v>24</v>
      </c>
      <c r="D91" s="18" t="s">
        <v>523</v>
      </c>
      <c r="E91" s="18" t="s">
        <v>26</v>
      </c>
      <c r="F91" s="18" t="s">
        <v>524</v>
      </c>
      <c r="G91" s="18" t="s">
        <v>26</v>
      </c>
      <c r="H91" s="18" t="s">
        <v>816</v>
      </c>
      <c r="I91" s="19" t="s">
        <v>817</v>
      </c>
      <c r="J91" s="19">
        <v>7800000</v>
      </c>
      <c r="K91" s="19">
        <v>7800000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18" t="s">
        <v>26</v>
      </c>
    </row>
    <row r="92" spans="1:61" s="20" customFormat="1" x14ac:dyDescent="0.25">
      <c r="A92" s="17" t="s">
        <v>849</v>
      </c>
      <c r="B92" s="18" t="s">
        <v>778</v>
      </c>
      <c r="C92" s="18" t="s">
        <v>24</v>
      </c>
      <c r="D92" s="18" t="s">
        <v>814</v>
      </c>
      <c r="E92" s="18" t="s">
        <v>26</v>
      </c>
      <c r="F92" s="18" t="s">
        <v>815</v>
      </c>
      <c r="G92" s="18" t="s">
        <v>26</v>
      </c>
      <c r="H92" s="18" t="s">
        <v>816</v>
      </c>
      <c r="I92" s="19" t="s">
        <v>817</v>
      </c>
      <c r="J92" s="19">
        <v>9600000</v>
      </c>
      <c r="K92" s="19">
        <v>9600000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8" t="s">
        <v>26</v>
      </c>
    </row>
    <row r="93" spans="1:61" s="20" customFormat="1" x14ac:dyDescent="0.25">
      <c r="A93" s="17" t="s">
        <v>1223</v>
      </c>
      <c r="B93" s="18" t="s">
        <v>1189</v>
      </c>
      <c r="C93" s="18" t="s">
        <v>24</v>
      </c>
      <c r="D93" s="18" t="s">
        <v>1195</v>
      </c>
      <c r="E93" s="18" t="s">
        <v>26</v>
      </c>
      <c r="F93" s="18" t="s">
        <v>1196</v>
      </c>
      <c r="G93" s="18" t="s">
        <v>26</v>
      </c>
      <c r="H93" s="18" t="s">
        <v>816</v>
      </c>
      <c r="I93" s="19" t="s">
        <v>817</v>
      </c>
      <c r="J93" s="19">
        <v>12000000</v>
      </c>
      <c r="K93" s="19">
        <v>12000000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8" t="s">
        <v>26</v>
      </c>
    </row>
    <row r="94" spans="1:61" s="20" customFormat="1" x14ac:dyDescent="0.25">
      <c r="A94" s="17" t="s">
        <v>190</v>
      </c>
      <c r="B94" s="18" t="s">
        <v>43</v>
      </c>
      <c r="C94" s="18" t="s">
        <v>24</v>
      </c>
      <c r="D94" s="18" t="s">
        <v>44</v>
      </c>
      <c r="E94" s="18" t="s">
        <v>26</v>
      </c>
      <c r="F94" s="18" t="s">
        <v>45</v>
      </c>
      <c r="G94" s="18" t="s">
        <v>26</v>
      </c>
      <c r="H94" s="18" t="s">
        <v>46</v>
      </c>
      <c r="I94" s="19" t="s">
        <v>47</v>
      </c>
      <c r="J94" s="19">
        <v>217593000</v>
      </c>
      <c r="K94" s="19">
        <v>217593000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8" t="s">
        <v>26</v>
      </c>
    </row>
    <row r="95" spans="1:61" s="20" customFormat="1" x14ac:dyDescent="0.25">
      <c r="A95" s="17" t="s">
        <v>193</v>
      </c>
      <c r="B95" s="18" t="s">
        <v>43</v>
      </c>
      <c r="C95" s="18" t="s">
        <v>24</v>
      </c>
      <c r="D95" s="18" t="s">
        <v>49</v>
      </c>
      <c r="E95" s="18" t="s">
        <v>26</v>
      </c>
      <c r="F95" s="18" t="s">
        <v>50</v>
      </c>
      <c r="G95" s="18" t="s">
        <v>26</v>
      </c>
      <c r="H95" s="18" t="s">
        <v>46</v>
      </c>
      <c r="I95" s="19" t="s">
        <v>47</v>
      </c>
      <c r="J95" s="19">
        <v>212160000</v>
      </c>
      <c r="K95" s="19">
        <v>212160000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8" t="s">
        <v>26</v>
      </c>
    </row>
    <row r="96" spans="1:61" s="20" customFormat="1" x14ac:dyDescent="0.25">
      <c r="A96" s="17" t="s">
        <v>502</v>
      </c>
      <c r="B96" s="18" t="s">
        <v>435</v>
      </c>
      <c r="C96" s="18" t="s">
        <v>24</v>
      </c>
      <c r="D96" s="18" t="s">
        <v>436</v>
      </c>
      <c r="E96" s="18" t="s">
        <v>26</v>
      </c>
      <c r="F96" s="18" t="s">
        <v>437</v>
      </c>
      <c r="G96" s="18" t="s">
        <v>26</v>
      </c>
      <c r="H96" s="18" t="s">
        <v>46</v>
      </c>
      <c r="I96" s="19" t="s">
        <v>47</v>
      </c>
      <c r="J96" s="19">
        <v>168772000</v>
      </c>
      <c r="K96" s="19">
        <v>168772000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8" t="s">
        <v>26</v>
      </c>
    </row>
    <row r="97" spans="1:61" s="20" customFormat="1" x14ac:dyDescent="0.25">
      <c r="A97" s="17" t="s">
        <v>613</v>
      </c>
      <c r="B97" s="18" t="s">
        <v>520</v>
      </c>
      <c r="C97" s="18" t="s">
        <v>36</v>
      </c>
      <c r="D97" s="18"/>
      <c r="E97" s="18" t="s">
        <v>155</v>
      </c>
      <c r="F97" s="18" t="s">
        <v>1594</v>
      </c>
      <c r="G97" s="18" t="s">
        <v>436</v>
      </c>
      <c r="H97" s="18" t="s">
        <v>46</v>
      </c>
      <c r="I97" s="19" t="s">
        <v>47</v>
      </c>
      <c r="J97" s="19">
        <v>-17916000</v>
      </c>
      <c r="K97" s="19">
        <v>-17916000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8" t="s">
        <v>26</v>
      </c>
    </row>
    <row r="98" spans="1:61" s="20" customFormat="1" x14ac:dyDescent="0.25">
      <c r="A98" s="17" t="s">
        <v>713</v>
      </c>
      <c r="B98" s="18" t="s">
        <v>643</v>
      </c>
      <c r="C98" s="18" t="s">
        <v>24</v>
      </c>
      <c r="D98" s="18" t="s">
        <v>711</v>
      </c>
      <c r="E98" s="18" t="s">
        <v>26</v>
      </c>
      <c r="F98" s="18" t="s">
        <v>1655</v>
      </c>
      <c r="G98" s="18" t="s">
        <v>26</v>
      </c>
      <c r="H98" s="18" t="s">
        <v>46</v>
      </c>
      <c r="I98" s="19" t="s">
        <v>47</v>
      </c>
      <c r="J98" s="19">
        <v>139192000</v>
      </c>
      <c r="K98" s="19">
        <v>139192000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8" t="s">
        <v>26</v>
      </c>
    </row>
    <row r="99" spans="1:61" s="20" customFormat="1" x14ac:dyDescent="0.25">
      <c r="A99" s="17" t="s">
        <v>1094</v>
      </c>
      <c r="B99" s="18" t="s">
        <v>1075</v>
      </c>
      <c r="C99" s="18" t="s">
        <v>24</v>
      </c>
      <c r="D99" s="18" t="s">
        <v>1078</v>
      </c>
      <c r="E99" s="18" t="s">
        <v>26</v>
      </c>
      <c r="F99" s="18" t="s">
        <v>1079</v>
      </c>
      <c r="G99" s="18" t="s">
        <v>26</v>
      </c>
      <c r="H99" s="18" t="s">
        <v>46</v>
      </c>
      <c r="I99" s="19" t="s">
        <v>47</v>
      </c>
      <c r="J99" s="19">
        <v>415395000</v>
      </c>
      <c r="K99" s="19">
        <v>415395000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8" t="s">
        <v>26</v>
      </c>
    </row>
    <row r="100" spans="1:61" s="20" customFormat="1" x14ac:dyDescent="0.25">
      <c r="A100" s="17" t="s">
        <v>1099</v>
      </c>
      <c r="B100" s="18" t="s">
        <v>1075</v>
      </c>
      <c r="C100" s="18" t="s">
        <v>24</v>
      </c>
      <c r="D100" s="18" t="s">
        <v>1081</v>
      </c>
      <c r="E100" s="18" t="s">
        <v>26</v>
      </c>
      <c r="F100" s="18" t="s">
        <v>1082</v>
      </c>
      <c r="G100" s="18" t="s">
        <v>26</v>
      </c>
      <c r="H100" s="18" t="s">
        <v>46</v>
      </c>
      <c r="I100" s="19" t="s">
        <v>47</v>
      </c>
      <c r="J100" s="19">
        <v>143280000</v>
      </c>
      <c r="K100" s="19">
        <v>143280000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8" t="s">
        <v>26</v>
      </c>
    </row>
    <row r="101" spans="1:61" s="20" customFormat="1" x14ac:dyDescent="0.25">
      <c r="A101" s="17" t="s">
        <v>1147</v>
      </c>
      <c r="B101" s="18" t="s">
        <v>1116</v>
      </c>
      <c r="C101" s="18" t="s">
        <v>24</v>
      </c>
      <c r="D101" s="18" t="s">
        <v>1117</v>
      </c>
      <c r="E101" s="18" t="s">
        <v>26</v>
      </c>
      <c r="F101" s="18" t="s">
        <v>1118</v>
      </c>
      <c r="G101" s="18" t="s">
        <v>26</v>
      </c>
      <c r="H101" s="18" t="s">
        <v>46</v>
      </c>
      <c r="I101" s="19" t="s">
        <v>47</v>
      </c>
      <c r="J101" s="19">
        <v>71280000</v>
      </c>
      <c r="K101" s="19">
        <v>71280000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8" t="s">
        <v>26</v>
      </c>
    </row>
    <row r="102" spans="1:61" s="20" customFormat="1" x14ac:dyDescent="0.25">
      <c r="A102" s="17" t="s">
        <v>1253</v>
      </c>
      <c r="B102" s="18" t="s">
        <v>1254</v>
      </c>
      <c r="C102" s="18" t="s">
        <v>24</v>
      </c>
      <c r="D102" s="18" t="s">
        <v>1337</v>
      </c>
      <c r="E102" s="18" t="s">
        <v>26</v>
      </c>
      <c r="F102" s="18" t="s">
        <v>1338</v>
      </c>
      <c r="G102" s="18" t="s">
        <v>26</v>
      </c>
      <c r="H102" s="18" t="s">
        <v>1339</v>
      </c>
      <c r="I102" s="19" t="s">
        <v>1340</v>
      </c>
      <c r="J102" s="19">
        <v>231840604.80000001</v>
      </c>
      <c r="K102" s="19">
        <v>0</v>
      </c>
      <c r="L102" s="19">
        <v>207000540</v>
      </c>
      <c r="M102" s="19">
        <v>24840064.800000001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8" t="s">
        <v>26</v>
      </c>
    </row>
    <row r="103" spans="1:61" s="20" customFormat="1" x14ac:dyDescent="0.25">
      <c r="A103" s="17" t="s">
        <v>1401</v>
      </c>
      <c r="B103" s="18" t="s">
        <v>1254</v>
      </c>
      <c r="C103" s="18" t="s">
        <v>36</v>
      </c>
      <c r="D103" s="18" t="s">
        <v>26</v>
      </c>
      <c r="E103" s="18" t="s">
        <v>1381</v>
      </c>
      <c r="F103" s="18" t="s">
        <v>26</v>
      </c>
      <c r="G103" s="18" t="s">
        <v>1337</v>
      </c>
      <c r="H103" s="18" t="s">
        <v>1339</v>
      </c>
      <c r="I103" s="19" t="s">
        <v>1340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18630048.600000001</v>
      </c>
      <c r="S103" s="18" t="s">
        <v>1382</v>
      </c>
    </row>
    <row r="104" spans="1:61" s="20" customFormat="1" x14ac:dyDescent="0.25">
      <c r="A104" s="17" t="s">
        <v>196</v>
      </c>
      <c r="B104" s="18" t="s">
        <v>43</v>
      </c>
      <c r="C104" s="18" t="s">
        <v>24</v>
      </c>
      <c r="D104" s="18" t="s">
        <v>79</v>
      </c>
      <c r="E104" s="18" t="s">
        <v>26</v>
      </c>
      <c r="F104" s="18" t="s">
        <v>80</v>
      </c>
      <c r="G104" s="18" t="s">
        <v>26</v>
      </c>
      <c r="H104" s="18" t="s">
        <v>81</v>
      </c>
      <c r="I104" s="19" t="s">
        <v>82</v>
      </c>
      <c r="J104" s="19">
        <v>953421480</v>
      </c>
      <c r="K104" s="19">
        <v>953421480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8" t="s">
        <v>26</v>
      </c>
    </row>
    <row r="105" spans="1:61" s="20" customFormat="1" x14ac:dyDescent="0.25">
      <c r="A105" s="17" t="s">
        <v>199</v>
      </c>
      <c r="B105" s="18" t="s">
        <v>43</v>
      </c>
      <c r="C105" s="18" t="s">
        <v>24</v>
      </c>
      <c r="D105" s="18" t="s">
        <v>84</v>
      </c>
      <c r="E105" s="18" t="s">
        <v>26</v>
      </c>
      <c r="F105" s="18" t="s">
        <v>85</v>
      </c>
      <c r="G105" s="18" t="s">
        <v>26</v>
      </c>
      <c r="H105" s="18" t="s">
        <v>81</v>
      </c>
      <c r="I105" s="19" t="s">
        <v>82</v>
      </c>
      <c r="J105" s="19">
        <v>172955370</v>
      </c>
      <c r="K105" s="19">
        <v>172955370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8" t="s">
        <v>26</v>
      </c>
    </row>
    <row r="106" spans="1:61" s="20" customFormat="1" x14ac:dyDescent="0.25">
      <c r="A106" s="17" t="s">
        <v>873</v>
      </c>
      <c r="B106" s="18" t="s">
        <v>778</v>
      </c>
      <c r="C106" s="18" t="s">
        <v>36</v>
      </c>
      <c r="D106" s="18" t="s">
        <v>26</v>
      </c>
      <c r="E106" s="18" t="s">
        <v>805</v>
      </c>
      <c r="F106" s="18" t="s">
        <v>806</v>
      </c>
      <c r="G106" s="18" t="s">
        <v>807</v>
      </c>
      <c r="H106" s="18" t="s">
        <v>81</v>
      </c>
      <c r="I106" s="19" t="s">
        <v>82</v>
      </c>
      <c r="J106" s="19">
        <v>-545000</v>
      </c>
      <c r="K106" s="19">
        <v>-545000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8" t="s">
        <v>26</v>
      </c>
    </row>
    <row r="107" spans="1:61" s="20" customFormat="1" x14ac:dyDescent="0.25">
      <c r="A107" s="25" t="s">
        <v>1150</v>
      </c>
      <c r="B107" s="26" t="s">
        <v>1116</v>
      </c>
      <c r="C107" s="26" t="s">
        <v>24</v>
      </c>
      <c r="D107" s="26" t="s">
        <v>1334</v>
      </c>
      <c r="E107" s="26" t="s">
        <v>26</v>
      </c>
      <c r="F107" s="26" t="s">
        <v>1335</v>
      </c>
      <c r="G107" s="26" t="s">
        <v>26</v>
      </c>
      <c r="H107" s="26" t="s">
        <v>81</v>
      </c>
      <c r="I107" s="27" t="s">
        <v>82</v>
      </c>
      <c r="J107" s="27">
        <v>416053064.62</v>
      </c>
      <c r="K107" s="27">
        <v>0</v>
      </c>
      <c r="L107" s="27">
        <v>371475950.55000001</v>
      </c>
      <c r="M107" s="27">
        <v>44577114.060000002</v>
      </c>
      <c r="N107" s="27">
        <v>0</v>
      </c>
      <c r="O107" s="27">
        <v>0</v>
      </c>
      <c r="P107" s="27">
        <v>0</v>
      </c>
      <c r="Q107" s="27">
        <v>0</v>
      </c>
      <c r="R107" s="27">
        <v>0</v>
      </c>
      <c r="S107" s="26" t="s">
        <v>26</v>
      </c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</row>
    <row r="108" spans="1:61" s="20" customFormat="1" x14ac:dyDescent="0.25">
      <c r="A108" s="25" t="s">
        <v>1333</v>
      </c>
      <c r="B108" s="26" t="s">
        <v>1254</v>
      </c>
      <c r="C108" s="26" t="s">
        <v>36</v>
      </c>
      <c r="D108" s="26" t="s">
        <v>26</v>
      </c>
      <c r="E108" s="26" t="s">
        <v>1357</v>
      </c>
      <c r="F108" s="26" t="s">
        <v>26</v>
      </c>
      <c r="G108" s="26" t="s">
        <v>1334</v>
      </c>
      <c r="H108" s="26" t="s">
        <v>81</v>
      </c>
      <c r="I108" s="27" t="s">
        <v>82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33432835.550000001</v>
      </c>
      <c r="S108" s="26" t="s">
        <v>1358</v>
      </c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</row>
    <row r="109" spans="1:61" s="28" customFormat="1" x14ac:dyDescent="0.25">
      <c r="A109" s="25" t="s">
        <v>1478</v>
      </c>
      <c r="B109" s="26" t="s">
        <v>1447</v>
      </c>
      <c r="C109" s="26" t="s">
        <v>24</v>
      </c>
      <c r="D109" s="26" t="s">
        <v>1493</v>
      </c>
      <c r="E109" s="26" t="s">
        <v>26</v>
      </c>
      <c r="F109" s="26" t="s">
        <v>1494</v>
      </c>
      <c r="G109" s="26" t="s">
        <v>26</v>
      </c>
      <c r="H109" s="26" t="s">
        <v>81</v>
      </c>
      <c r="I109" s="27" t="s">
        <v>82</v>
      </c>
      <c r="J109" s="27">
        <v>597217114.47000003</v>
      </c>
      <c r="K109" s="27">
        <v>98009037.400000006</v>
      </c>
      <c r="L109" s="27">
        <v>445721497.38</v>
      </c>
      <c r="M109" s="27">
        <v>53486579.68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6" t="s">
        <v>26</v>
      </c>
    </row>
    <row r="110" spans="1:61" s="28" customFormat="1" x14ac:dyDescent="0.25">
      <c r="A110" s="25" t="s">
        <v>1513</v>
      </c>
      <c r="B110" s="26" t="s">
        <v>1447</v>
      </c>
      <c r="C110" s="26" t="s">
        <v>36</v>
      </c>
      <c r="D110" s="26" t="s">
        <v>26</v>
      </c>
      <c r="E110" s="26" t="s">
        <v>1505</v>
      </c>
      <c r="F110" s="26" t="s">
        <v>26</v>
      </c>
      <c r="G110" s="26" t="s">
        <v>1493</v>
      </c>
      <c r="H110" s="26" t="s">
        <v>81</v>
      </c>
      <c r="I110" s="27" t="s">
        <v>82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40114934.759999998</v>
      </c>
      <c r="S110" s="26" t="s">
        <v>1506</v>
      </c>
    </row>
    <row r="111" spans="1:61" s="28" customFormat="1" x14ac:dyDescent="0.25">
      <c r="A111" s="25" t="s">
        <v>1257</v>
      </c>
      <c r="B111" s="26" t="s">
        <v>1254</v>
      </c>
      <c r="C111" s="26" t="s">
        <v>24</v>
      </c>
      <c r="D111" s="26" t="s">
        <v>1436</v>
      </c>
      <c r="E111" s="26" t="s">
        <v>26</v>
      </c>
      <c r="F111" s="26" t="s">
        <v>1437</v>
      </c>
      <c r="G111" s="26" t="s">
        <v>26</v>
      </c>
      <c r="H111" s="26" t="s">
        <v>1438</v>
      </c>
      <c r="I111" s="27" t="s">
        <v>1439</v>
      </c>
      <c r="J111" s="27">
        <v>180409273.31</v>
      </c>
      <c r="K111" s="27">
        <v>0</v>
      </c>
      <c r="L111" s="27">
        <v>161079708.30000001</v>
      </c>
      <c r="M111" s="27">
        <v>19329565.010000002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6" t="s">
        <v>26</v>
      </c>
    </row>
    <row r="112" spans="1:61" s="28" customFormat="1" x14ac:dyDescent="0.25">
      <c r="A112" s="25" t="s">
        <v>1510</v>
      </c>
      <c r="B112" s="26" t="s">
        <v>1447</v>
      </c>
      <c r="C112" s="26" t="s">
        <v>36</v>
      </c>
      <c r="D112" s="26" t="s">
        <v>26</v>
      </c>
      <c r="E112" s="26" t="s">
        <v>1444</v>
      </c>
      <c r="F112" s="26" t="s">
        <v>26</v>
      </c>
      <c r="G112" s="26" t="s">
        <v>1436</v>
      </c>
      <c r="H112" s="26" t="s">
        <v>1438</v>
      </c>
      <c r="I112" s="27" t="s">
        <v>1439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14497173.76</v>
      </c>
      <c r="S112" s="26" t="s">
        <v>1445</v>
      </c>
    </row>
    <row r="113" spans="1:61" s="28" customFormat="1" x14ac:dyDescent="0.25">
      <c r="A113" s="17" t="s">
        <v>214</v>
      </c>
      <c r="B113" s="18" t="s">
        <v>87</v>
      </c>
      <c r="C113" s="18" t="s">
        <v>24</v>
      </c>
      <c r="D113" s="18" t="s">
        <v>105</v>
      </c>
      <c r="E113" s="18" t="s">
        <v>26</v>
      </c>
      <c r="F113" s="18" t="s">
        <v>106</v>
      </c>
      <c r="G113" s="18" t="s">
        <v>26</v>
      </c>
      <c r="H113" s="18" t="s">
        <v>107</v>
      </c>
      <c r="I113" s="19" t="s">
        <v>108</v>
      </c>
      <c r="J113" s="19">
        <v>34560000.020000003</v>
      </c>
      <c r="K113" s="19">
        <v>0</v>
      </c>
      <c r="L113" s="19">
        <v>30857142.879999999</v>
      </c>
      <c r="M113" s="19">
        <v>3702857.14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8" t="s">
        <v>26</v>
      </c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</row>
    <row r="114" spans="1:61" s="28" customFormat="1" x14ac:dyDescent="0.25">
      <c r="A114" s="17" t="s">
        <v>217</v>
      </c>
      <c r="B114" s="18" t="s">
        <v>87</v>
      </c>
      <c r="C114" s="18" t="s">
        <v>24</v>
      </c>
      <c r="D114" s="18" t="s">
        <v>110</v>
      </c>
      <c r="E114" s="18" t="s">
        <v>26</v>
      </c>
      <c r="F114" s="18" t="s">
        <v>111</v>
      </c>
      <c r="G114" s="18" t="s">
        <v>26</v>
      </c>
      <c r="H114" s="18" t="s">
        <v>107</v>
      </c>
      <c r="I114" s="19" t="s">
        <v>108</v>
      </c>
      <c r="J114" s="19">
        <v>80784000</v>
      </c>
      <c r="K114" s="19">
        <v>80784000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8" t="s">
        <v>26</v>
      </c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</row>
    <row r="115" spans="1:61" s="20" customFormat="1" x14ac:dyDescent="0.25">
      <c r="A115" s="17" t="s">
        <v>299</v>
      </c>
      <c r="B115" s="18" t="s">
        <v>134</v>
      </c>
      <c r="C115" s="18" t="s">
        <v>36</v>
      </c>
      <c r="D115" s="18" t="s">
        <v>26</v>
      </c>
      <c r="E115" s="18" t="s">
        <v>128</v>
      </c>
      <c r="F115" s="18" t="s">
        <v>26</v>
      </c>
      <c r="G115" s="18" t="s">
        <v>105</v>
      </c>
      <c r="H115" s="18" t="s">
        <v>107</v>
      </c>
      <c r="I115" s="19" t="s">
        <v>108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2777142.86</v>
      </c>
      <c r="S115" s="18" t="s">
        <v>129</v>
      </c>
    </row>
    <row r="116" spans="1:61" s="20" customFormat="1" x14ac:dyDescent="0.25">
      <c r="A116" s="17" t="s">
        <v>796</v>
      </c>
      <c r="B116" s="18" t="s">
        <v>731</v>
      </c>
      <c r="C116" s="18" t="s">
        <v>24</v>
      </c>
      <c r="D116" s="18" t="s">
        <v>876</v>
      </c>
      <c r="E116" s="18" t="s">
        <v>26</v>
      </c>
      <c r="F116" s="18" t="s">
        <v>877</v>
      </c>
      <c r="G116" s="18" t="s">
        <v>26</v>
      </c>
      <c r="H116" s="18" t="s">
        <v>107</v>
      </c>
      <c r="I116" s="19" t="s">
        <v>108</v>
      </c>
      <c r="J116" s="19">
        <v>103536000</v>
      </c>
      <c r="K116" s="19">
        <v>103536000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8" t="s">
        <v>26</v>
      </c>
    </row>
    <row r="117" spans="1:61" s="20" customFormat="1" x14ac:dyDescent="0.25">
      <c r="A117" s="17" t="s">
        <v>1153</v>
      </c>
      <c r="B117" s="18" t="s">
        <v>1116</v>
      </c>
      <c r="C117" s="18" t="s">
        <v>24</v>
      </c>
      <c r="D117" s="18" t="s">
        <v>1151</v>
      </c>
      <c r="E117" s="18" t="s">
        <v>26</v>
      </c>
      <c r="F117" s="18" t="s">
        <v>1152</v>
      </c>
      <c r="G117" s="18" t="s">
        <v>26</v>
      </c>
      <c r="H117" s="18" t="s">
        <v>107</v>
      </c>
      <c r="I117" s="19" t="s">
        <v>108</v>
      </c>
      <c r="J117" s="19">
        <v>175680000</v>
      </c>
      <c r="K117" s="19">
        <v>175680000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8" t="s">
        <v>26</v>
      </c>
    </row>
    <row r="118" spans="1:61" s="20" customFormat="1" x14ac:dyDescent="0.25">
      <c r="A118" s="17" t="s">
        <v>343</v>
      </c>
      <c r="B118" s="18" t="s">
        <v>271</v>
      </c>
      <c r="C118" s="18" t="s">
        <v>24</v>
      </c>
      <c r="D118" s="18" t="s">
        <v>290</v>
      </c>
      <c r="E118" s="18" t="s">
        <v>26</v>
      </c>
      <c r="F118" s="18" t="s">
        <v>291</v>
      </c>
      <c r="G118" s="18" t="s">
        <v>26</v>
      </c>
      <c r="H118" s="18" t="s">
        <v>292</v>
      </c>
      <c r="I118" s="19" t="s">
        <v>293</v>
      </c>
      <c r="J118" s="19">
        <v>17255000</v>
      </c>
      <c r="K118" s="19">
        <v>17255000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19">
        <v>0</v>
      </c>
      <c r="R118" s="19">
        <v>0</v>
      </c>
      <c r="S118" s="18" t="s">
        <v>26</v>
      </c>
    </row>
    <row r="119" spans="1:61" s="20" customFormat="1" x14ac:dyDescent="0.25">
      <c r="A119" s="17" t="s">
        <v>957</v>
      </c>
      <c r="B119" s="18" t="s">
        <v>914</v>
      </c>
      <c r="C119" s="18" t="s">
        <v>24</v>
      </c>
      <c r="D119" s="18" t="s">
        <v>953</v>
      </c>
      <c r="E119" s="18" t="s">
        <v>26</v>
      </c>
      <c r="F119" s="18" t="s">
        <v>954</v>
      </c>
      <c r="G119" s="18" t="s">
        <v>26</v>
      </c>
      <c r="H119" s="18" t="s">
        <v>292</v>
      </c>
      <c r="I119" s="19" t="s">
        <v>293</v>
      </c>
      <c r="J119" s="19">
        <v>22375000</v>
      </c>
      <c r="K119" s="19">
        <v>22375000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19">
        <v>0</v>
      </c>
      <c r="R119" s="19">
        <v>0</v>
      </c>
      <c r="S119" s="18" t="s">
        <v>26</v>
      </c>
    </row>
    <row r="120" spans="1:61" s="20" customFormat="1" x14ac:dyDescent="0.25">
      <c r="A120" s="25" t="s">
        <v>1481</v>
      </c>
      <c r="B120" s="26" t="s">
        <v>1447</v>
      </c>
      <c r="C120" s="26" t="s">
        <v>24</v>
      </c>
      <c r="D120" s="26" t="s">
        <v>1453</v>
      </c>
      <c r="E120" s="26" t="s">
        <v>26</v>
      </c>
      <c r="F120" s="26" t="s">
        <v>1454</v>
      </c>
      <c r="G120" s="26" t="s">
        <v>26</v>
      </c>
      <c r="H120" s="26" t="s">
        <v>1455</v>
      </c>
      <c r="I120" s="27" t="s">
        <v>1456</v>
      </c>
      <c r="J120" s="27">
        <v>92307600</v>
      </c>
      <c r="K120" s="27">
        <v>0</v>
      </c>
      <c r="L120" s="27">
        <v>82417500</v>
      </c>
      <c r="M120" s="27">
        <v>9890100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6" t="s">
        <v>26</v>
      </c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</row>
    <row r="121" spans="1:61" s="20" customFormat="1" x14ac:dyDescent="0.25">
      <c r="A121" s="25" t="s">
        <v>1522</v>
      </c>
      <c r="B121" s="26" t="s">
        <v>1447</v>
      </c>
      <c r="C121" s="26" t="s">
        <v>36</v>
      </c>
      <c r="D121" s="26" t="s">
        <v>26</v>
      </c>
      <c r="E121" s="26" t="s">
        <v>1514</v>
      </c>
      <c r="F121" s="26" t="s">
        <v>26</v>
      </c>
      <c r="G121" s="26" t="s">
        <v>1453</v>
      </c>
      <c r="H121" s="26" t="s">
        <v>1455</v>
      </c>
      <c r="I121" s="27" t="s">
        <v>1456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7417575</v>
      </c>
      <c r="S121" s="26" t="s">
        <v>1515</v>
      </c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</row>
    <row r="122" spans="1:61" s="28" customFormat="1" x14ac:dyDescent="0.25">
      <c r="A122" s="17" t="s">
        <v>73</v>
      </c>
      <c r="B122" s="18" t="s">
        <v>1617</v>
      </c>
      <c r="C122" s="18" t="s">
        <v>24</v>
      </c>
      <c r="D122" s="18" t="s">
        <v>1634</v>
      </c>
      <c r="E122" s="18" t="s">
        <v>26</v>
      </c>
      <c r="F122" s="18" t="s">
        <v>1635</v>
      </c>
      <c r="G122" s="18" t="s">
        <v>26</v>
      </c>
      <c r="H122" s="18" t="s">
        <v>404</v>
      </c>
      <c r="I122" s="19" t="s">
        <v>405</v>
      </c>
      <c r="J122" s="19">
        <f>+L122+M122</f>
        <v>51917978.390000001</v>
      </c>
      <c r="K122" s="19">
        <v>0</v>
      </c>
      <c r="L122" s="19">
        <v>46355337.850000001</v>
      </c>
      <c r="M122" s="19">
        <v>5562640.54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8" t="s">
        <v>26</v>
      </c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</row>
    <row r="123" spans="1:61" s="28" customFormat="1" x14ac:dyDescent="0.25">
      <c r="A123" s="17" t="s">
        <v>158</v>
      </c>
      <c r="B123" s="18" t="s">
        <v>23</v>
      </c>
      <c r="C123" s="18" t="s">
        <v>36</v>
      </c>
      <c r="D123" s="18" t="s">
        <v>26</v>
      </c>
      <c r="E123" s="18" t="s">
        <v>779</v>
      </c>
      <c r="F123" s="18" t="s">
        <v>26</v>
      </c>
      <c r="G123" s="18" t="s">
        <v>1634</v>
      </c>
      <c r="H123" s="18" t="s">
        <v>404</v>
      </c>
      <c r="I123" s="19" t="s">
        <v>405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4171980.4200000004</v>
      </c>
      <c r="S123" s="18" t="s">
        <v>1640</v>
      </c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</row>
    <row r="124" spans="1:61" s="20" customFormat="1" x14ac:dyDescent="0.25">
      <c r="A124" s="17" t="s">
        <v>223</v>
      </c>
      <c r="B124" s="18" t="s">
        <v>87</v>
      </c>
      <c r="C124" s="18" t="s">
        <v>24</v>
      </c>
      <c r="D124" s="18" t="s">
        <v>402</v>
      </c>
      <c r="E124" s="18" t="s">
        <v>26</v>
      </c>
      <c r="F124" s="18" t="s">
        <v>403</v>
      </c>
      <c r="G124" s="18" t="s">
        <v>26</v>
      </c>
      <c r="H124" s="18" t="s">
        <v>404</v>
      </c>
      <c r="I124" s="19" t="s">
        <v>405</v>
      </c>
      <c r="J124" s="19">
        <f>+M124+L124+K124</f>
        <v>135071785.46000001</v>
      </c>
      <c r="K124" s="19">
        <v>104396360.28</v>
      </c>
      <c r="L124" s="19">
        <v>27388772.48</v>
      </c>
      <c r="M124" s="19">
        <v>3286652.7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8" t="s">
        <v>26</v>
      </c>
    </row>
    <row r="125" spans="1:61" s="20" customFormat="1" x14ac:dyDescent="0.25">
      <c r="A125" s="17" t="s">
        <v>430</v>
      </c>
      <c r="B125" s="18" t="s">
        <v>271</v>
      </c>
      <c r="C125" s="18" t="s">
        <v>36</v>
      </c>
      <c r="D125" s="18" t="s">
        <v>26</v>
      </c>
      <c r="E125" s="18" t="s">
        <v>413</v>
      </c>
      <c r="F125" s="18" t="s">
        <v>26</v>
      </c>
      <c r="G125" s="18" t="s">
        <v>402</v>
      </c>
      <c r="H125" s="18" t="s">
        <v>404</v>
      </c>
      <c r="I125" s="19" t="s">
        <v>405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2464989.5299999998</v>
      </c>
      <c r="S125" s="18" t="s">
        <v>414</v>
      </c>
    </row>
    <row r="126" spans="1:61" s="20" customFormat="1" x14ac:dyDescent="0.25">
      <c r="A126" s="17" t="s">
        <v>505</v>
      </c>
      <c r="B126" s="18" t="s">
        <v>435</v>
      </c>
      <c r="C126" s="18" t="s">
        <v>24</v>
      </c>
      <c r="D126" s="18" t="s">
        <v>463</v>
      </c>
      <c r="E126" s="18" t="s">
        <v>26</v>
      </c>
      <c r="F126" s="18" t="s">
        <v>464</v>
      </c>
      <c r="G126" s="18" t="s">
        <v>26</v>
      </c>
      <c r="H126" s="18" t="s">
        <v>404</v>
      </c>
      <c r="I126" s="19" t="s">
        <v>405</v>
      </c>
      <c r="J126" s="19">
        <f>+M126+L126+K126</f>
        <v>12538914.91</v>
      </c>
      <c r="K126" s="19">
        <v>7163123.9000000004</v>
      </c>
      <c r="L126" s="19">
        <v>4799813.4000000004</v>
      </c>
      <c r="M126" s="19">
        <v>575977.61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8" t="s">
        <v>26</v>
      </c>
    </row>
    <row r="127" spans="1:61" s="20" customFormat="1" x14ac:dyDescent="0.25">
      <c r="A127" s="17" t="s">
        <v>633</v>
      </c>
      <c r="B127" s="18" t="s">
        <v>520</v>
      </c>
      <c r="C127" s="18" t="s">
        <v>36</v>
      </c>
      <c r="D127" s="18" t="s">
        <v>26</v>
      </c>
      <c r="E127" s="18" t="s">
        <v>514</v>
      </c>
      <c r="F127" s="18" t="s">
        <v>26</v>
      </c>
      <c r="G127" s="18" t="s">
        <v>463</v>
      </c>
      <c r="H127" s="18" t="s">
        <v>404</v>
      </c>
      <c r="I127" s="19" t="s">
        <v>405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431983.21</v>
      </c>
      <c r="S127" s="18" t="s">
        <v>515</v>
      </c>
    </row>
    <row r="128" spans="1:61" s="20" customFormat="1" x14ac:dyDescent="0.25">
      <c r="A128" s="17" t="s">
        <v>960</v>
      </c>
      <c r="B128" s="18" t="s">
        <v>914</v>
      </c>
      <c r="C128" s="18" t="s">
        <v>24</v>
      </c>
      <c r="D128" s="18" t="s">
        <v>975</v>
      </c>
      <c r="E128" s="18" t="s">
        <v>26</v>
      </c>
      <c r="F128" s="18" t="s">
        <v>976</v>
      </c>
      <c r="G128" s="18" t="s">
        <v>26</v>
      </c>
      <c r="H128" s="18" t="s">
        <v>404</v>
      </c>
      <c r="I128" s="19" t="s">
        <v>405</v>
      </c>
      <c r="J128" s="19">
        <f>+M128+L128+K128</f>
        <v>185895049.71999997</v>
      </c>
      <c r="K128" s="19">
        <v>63266423.799999997</v>
      </c>
      <c r="L128" s="19">
        <v>109489844.56999999</v>
      </c>
      <c r="M128" s="19">
        <v>13138781.35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8" t="s">
        <v>26</v>
      </c>
    </row>
    <row r="129" spans="1:61" s="20" customFormat="1" x14ac:dyDescent="0.25">
      <c r="A129" s="25" t="s">
        <v>1158</v>
      </c>
      <c r="B129" s="26" t="s">
        <v>1116</v>
      </c>
      <c r="C129" s="26" t="s">
        <v>24</v>
      </c>
      <c r="D129" s="26" t="s">
        <v>1322</v>
      </c>
      <c r="E129" s="26" t="s">
        <v>26</v>
      </c>
      <c r="F129" s="26" t="s">
        <v>1323</v>
      </c>
      <c r="G129" s="26" t="s">
        <v>26</v>
      </c>
      <c r="H129" s="26" t="s">
        <v>404</v>
      </c>
      <c r="I129" s="27" t="s">
        <v>405</v>
      </c>
      <c r="J129" s="27">
        <v>217128712.56</v>
      </c>
      <c r="K129" s="27">
        <v>200864359.31999999</v>
      </c>
      <c r="L129" s="27">
        <v>14521743.960000001</v>
      </c>
      <c r="M129" s="27">
        <v>1742609.27</v>
      </c>
      <c r="N129" s="27">
        <v>0</v>
      </c>
      <c r="O129" s="27">
        <v>0</v>
      </c>
      <c r="P129" s="27">
        <v>0</v>
      </c>
      <c r="Q129" s="27">
        <v>0</v>
      </c>
      <c r="R129" s="27">
        <v>0</v>
      </c>
      <c r="S129" s="26" t="s">
        <v>26</v>
      </c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</row>
    <row r="130" spans="1:61" s="20" customFormat="1" x14ac:dyDescent="0.25">
      <c r="A130" s="17" t="s">
        <v>1414</v>
      </c>
      <c r="B130" s="18" t="s">
        <v>1254</v>
      </c>
      <c r="C130" s="18" t="s">
        <v>36</v>
      </c>
      <c r="D130" s="18" t="s">
        <v>26</v>
      </c>
      <c r="E130" s="18" t="s">
        <v>1064</v>
      </c>
      <c r="F130" s="18" t="s">
        <v>26</v>
      </c>
      <c r="G130" s="18" t="s">
        <v>975</v>
      </c>
      <c r="H130" s="18" t="s">
        <v>404</v>
      </c>
      <c r="I130" s="19" t="s">
        <v>405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9854085.9900000002</v>
      </c>
      <c r="S130" s="18" t="s">
        <v>1065</v>
      </c>
    </row>
    <row r="131" spans="1:61" s="28" customFormat="1" x14ac:dyDescent="0.25">
      <c r="A131" s="25" t="s">
        <v>1425</v>
      </c>
      <c r="B131" s="26" t="s">
        <v>1254</v>
      </c>
      <c r="C131" s="26" t="s">
        <v>36</v>
      </c>
      <c r="D131" s="26" t="s">
        <v>26</v>
      </c>
      <c r="E131" s="26" t="s">
        <v>1396</v>
      </c>
      <c r="F131" s="26" t="s">
        <v>26</v>
      </c>
      <c r="G131" s="26" t="s">
        <v>1322</v>
      </c>
      <c r="H131" s="26" t="s">
        <v>404</v>
      </c>
      <c r="I131" s="27" t="s">
        <v>405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1306956.96</v>
      </c>
      <c r="S131" s="26" t="s">
        <v>1397</v>
      </c>
    </row>
    <row r="132" spans="1:61" s="20" customFormat="1" x14ac:dyDescent="0.25">
      <c r="A132" s="17" t="s">
        <v>228</v>
      </c>
      <c r="B132" s="18" t="s">
        <v>87</v>
      </c>
      <c r="C132" s="18" t="s">
        <v>24</v>
      </c>
      <c r="D132" s="18" t="s">
        <v>1599</v>
      </c>
      <c r="E132" s="18" t="s">
        <v>26</v>
      </c>
      <c r="F132" s="18" t="s">
        <v>88</v>
      </c>
      <c r="G132" s="18" t="s">
        <v>26</v>
      </c>
      <c r="H132" s="18" t="s">
        <v>89</v>
      </c>
      <c r="I132" s="19" t="s">
        <v>90</v>
      </c>
      <c r="J132" s="19">
        <v>792720000</v>
      </c>
      <c r="K132" s="19">
        <v>792720000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8" t="s">
        <v>26</v>
      </c>
    </row>
    <row r="133" spans="1:61" s="28" customFormat="1" x14ac:dyDescent="0.25">
      <c r="A133" s="17" t="s">
        <v>718</v>
      </c>
      <c r="B133" s="18" t="s">
        <v>643</v>
      </c>
      <c r="C133" s="18" t="s">
        <v>24</v>
      </c>
      <c r="D133" s="18" t="s">
        <v>1600</v>
      </c>
      <c r="E133" s="18" t="s">
        <v>26</v>
      </c>
      <c r="F133" s="18" t="s">
        <v>88</v>
      </c>
      <c r="G133" s="18" t="s">
        <v>26</v>
      </c>
      <c r="H133" s="18" t="s">
        <v>89</v>
      </c>
      <c r="I133" s="19" t="s">
        <v>90</v>
      </c>
      <c r="J133" s="19">
        <v>980064000</v>
      </c>
      <c r="K133" s="19">
        <v>980064000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8" t="s">
        <v>26</v>
      </c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</row>
    <row r="134" spans="1:61" s="20" customFormat="1" x14ac:dyDescent="0.25">
      <c r="A134" s="25" t="s">
        <v>1262</v>
      </c>
      <c r="B134" s="26" t="s">
        <v>1254</v>
      </c>
      <c r="C134" s="26" t="s">
        <v>24</v>
      </c>
      <c r="D134" s="26" t="s">
        <v>1290</v>
      </c>
      <c r="E134" s="26" t="s">
        <v>26</v>
      </c>
      <c r="F134" s="26" t="s">
        <v>88</v>
      </c>
      <c r="G134" s="26" t="s">
        <v>26</v>
      </c>
      <c r="H134" s="26" t="s">
        <v>89</v>
      </c>
      <c r="I134" s="27" t="s">
        <v>90</v>
      </c>
      <c r="J134" s="27">
        <v>967200000</v>
      </c>
      <c r="K134" s="27">
        <v>967200000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6" t="s">
        <v>26</v>
      </c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</row>
    <row r="135" spans="1:61" s="20" customFormat="1" x14ac:dyDescent="0.25">
      <c r="A135" s="17" t="s">
        <v>1267</v>
      </c>
      <c r="B135" s="18" t="s">
        <v>1254</v>
      </c>
      <c r="C135" s="18" t="s">
        <v>24</v>
      </c>
      <c r="D135" s="18" t="s">
        <v>1292</v>
      </c>
      <c r="E135" s="18" t="s">
        <v>26</v>
      </c>
      <c r="F135" s="18" t="s">
        <v>88</v>
      </c>
      <c r="G135" s="18" t="s">
        <v>26</v>
      </c>
      <c r="H135" s="18" t="s">
        <v>89</v>
      </c>
      <c r="I135" s="19" t="s">
        <v>90</v>
      </c>
      <c r="J135" s="19">
        <v>607680000</v>
      </c>
      <c r="K135" s="19">
        <v>607680000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8" t="s">
        <v>26</v>
      </c>
    </row>
    <row r="136" spans="1:61" s="28" customFormat="1" x14ac:dyDescent="0.25">
      <c r="A136" s="25" t="s">
        <v>1443</v>
      </c>
      <c r="B136" s="26" t="s">
        <v>1426</v>
      </c>
      <c r="C136" s="26" t="s">
        <v>24</v>
      </c>
      <c r="D136" s="26" t="s">
        <v>1485</v>
      </c>
      <c r="E136" s="26" t="s">
        <v>26</v>
      </c>
      <c r="F136" s="26" t="s">
        <v>1486</v>
      </c>
      <c r="G136" s="26" t="s">
        <v>26</v>
      </c>
      <c r="H136" s="26" t="s">
        <v>1487</v>
      </c>
      <c r="I136" s="27" t="s">
        <v>1488</v>
      </c>
      <c r="J136" s="27">
        <v>181229440</v>
      </c>
      <c r="K136" s="27">
        <v>0</v>
      </c>
      <c r="L136" s="27">
        <v>161812000</v>
      </c>
      <c r="M136" s="27">
        <v>19417440</v>
      </c>
      <c r="N136" s="27">
        <v>0</v>
      </c>
      <c r="O136" s="27">
        <v>0</v>
      </c>
      <c r="P136" s="27">
        <v>0</v>
      </c>
      <c r="Q136" s="27">
        <v>0</v>
      </c>
      <c r="R136" s="27">
        <v>0</v>
      </c>
      <c r="S136" s="26" t="s">
        <v>26</v>
      </c>
    </row>
    <row r="137" spans="1:61" s="20" customFormat="1" x14ac:dyDescent="0.25">
      <c r="A137" s="25" t="s">
        <v>1525</v>
      </c>
      <c r="B137" s="26" t="s">
        <v>1447</v>
      </c>
      <c r="C137" s="26" t="s">
        <v>36</v>
      </c>
      <c r="D137" s="26" t="s">
        <v>26</v>
      </c>
      <c r="E137" s="26" t="s">
        <v>1517</v>
      </c>
      <c r="F137" s="26" t="s">
        <v>26</v>
      </c>
      <c r="G137" s="26" t="s">
        <v>1485</v>
      </c>
      <c r="H137" s="26" t="s">
        <v>1487</v>
      </c>
      <c r="I137" s="27" t="s">
        <v>1488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14563080</v>
      </c>
      <c r="S137" s="26" t="s">
        <v>1518</v>
      </c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</row>
    <row r="138" spans="1:61" s="28" customFormat="1" x14ac:dyDescent="0.25">
      <c r="A138" s="17" t="s">
        <v>346</v>
      </c>
      <c r="B138" s="18" t="s">
        <v>271</v>
      </c>
      <c r="C138" s="18" t="s">
        <v>24</v>
      </c>
      <c r="D138" s="18" t="s">
        <v>305</v>
      </c>
      <c r="E138" s="18" t="s">
        <v>26</v>
      </c>
      <c r="F138" s="18" t="s">
        <v>306</v>
      </c>
      <c r="G138" s="18" t="s">
        <v>26</v>
      </c>
      <c r="H138" s="18" t="s">
        <v>307</v>
      </c>
      <c r="I138" s="19" t="s">
        <v>308</v>
      </c>
      <c r="J138" s="19">
        <v>578400000</v>
      </c>
      <c r="K138" s="19">
        <v>578400000</v>
      </c>
      <c r="L138" s="19">
        <v>0</v>
      </c>
      <c r="M138" s="19">
        <v>0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8" t="s">
        <v>26</v>
      </c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</row>
    <row r="139" spans="1:61" s="28" customFormat="1" x14ac:dyDescent="0.25">
      <c r="A139" s="17" t="s">
        <v>508</v>
      </c>
      <c r="B139" s="18" t="s">
        <v>435</v>
      </c>
      <c r="C139" s="18" t="s">
        <v>24</v>
      </c>
      <c r="D139" s="18" t="s">
        <v>455</v>
      </c>
      <c r="E139" s="18" t="s">
        <v>26</v>
      </c>
      <c r="F139" s="18" t="s">
        <v>456</v>
      </c>
      <c r="G139" s="18" t="s">
        <v>26</v>
      </c>
      <c r="H139" s="18" t="s">
        <v>307</v>
      </c>
      <c r="I139" s="19" t="s">
        <v>308</v>
      </c>
      <c r="J139" s="19">
        <v>173760000</v>
      </c>
      <c r="K139" s="19">
        <v>173760000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8" t="s">
        <v>26</v>
      </c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</row>
    <row r="140" spans="1:61" s="20" customFormat="1" x14ac:dyDescent="0.25">
      <c r="A140" s="17" t="s">
        <v>1161</v>
      </c>
      <c r="B140" s="18" t="s">
        <v>1116</v>
      </c>
      <c r="C140" s="18" t="s">
        <v>24</v>
      </c>
      <c r="D140" s="18" t="s">
        <v>1302</v>
      </c>
      <c r="E140" s="18" t="s">
        <v>26</v>
      </c>
      <c r="F140" s="18" t="s">
        <v>1303</v>
      </c>
      <c r="G140" s="18" t="s">
        <v>26</v>
      </c>
      <c r="H140" s="18" t="s">
        <v>307</v>
      </c>
      <c r="I140" s="19" t="s">
        <v>308</v>
      </c>
      <c r="J140" s="19">
        <v>1102320000</v>
      </c>
      <c r="K140" s="19">
        <v>1102320000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8" t="s">
        <v>26</v>
      </c>
    </row>
    <row r="141" spans="1:61" s="20" customFormat="1" x14ac:dyDescent="0.25">
      <c r="A141" s="17" t="s">
        <v>1298</v>
      </c>
      <c r="B141" s="18" t="s">
        <v>1254</v>
      </c>
      <c r="C141" s="18" t="s">
        <v>36</v>
      </c>
      <c r="D141" s="18"/>
      <c r="E141" s="18" t="s">
        <v>1597</v>
      </c>
      <c r="F141" s="18" t="s">
        <v>1598</v>
      </c>
      <c r="G141" s="18" t="s">
        <v>1302</v>
      </c>
      <c r="H141" s="18" t="s">
        <v>307</v>
      </c>
      <c r="I141" s="19" t="s">
        <v>308</v>
      </c>
      <c r="J141" s="19">
        <v>-11808000</v>
      </c>
      <c r="K141" s="19">
        <v>-11808000</v>
      </c>
      <c r="L141" s="19">
        <v>0</v>
      </c>
      <c r="M141" s="19">
        <v>0</v>
      </c>
      <c r="N141" s="19">
        <v>0</v>
      </c>
      <c r="O141" s="19">
        <v>0</v>
      </c>
      <c r="P141" s="19">
        <v>0</v>
      </c>
      <c r="Q141" s="19">
        <v>0</v>
      </c>
      <c r="R141" s="19">
        <v>0</v>
      </c>
      <c r="S141" s="18" t="s">
        <v>26</v>
      </c>
    </row>
    <row r="142" spans="1:61" s="20" customFormat="1" x14ac:dyDescent="0.25">
      <c r="A142" s="17" t="s">
        <v>1067</v>
      </c>
      <c r="B142" s="18" t="s">
        <v>1068</v>
      </c>
      <c r="C142" s="18" t="s">
        <v>24</v>
      </c>
      <c r="D142" s="18" t="s">
        <v>1258</v>
      </c>
      <c r="E142" s="18" t="s">
        <v>26</v>
      </c>
      <c r="F142" s="18" t="s">
        <v>1259</v>
      </c>
      <c r="G142" s="18" t="s">
        <v>26</v>
      </c>
      <c r="H142" s="18" t="s">
        <v>1260</v>
      </c>
      <c r="I142" s="19" t="s">
        <v>1261</v>
      </c>
      <c r="J142" s="19">
        <v>61538461.399999999</v>
      </c>
      <c r="K142" s="19">
        <v>61538461.399999999</v>
      </c>
      <c r="L142" s="19">
        <v>0</v>
      </c>
      <c r="M142" s="19">
        <v>0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8" t="s">
        <v>26</v>
      </c>
    </row>
    <row r="143" spans="1:61" s="20" customFormat="1" x14ac:dyDescent="0.25">
      <c r="A143" s="17" t="s">
        <v>481</v>
      </c>
      <c r="B143" s="18" t="s">
        <v>362</v>
      </c>
      <c r="C143" s="18" t="s">
        <v>24</v>
      </c>
      <c r="D143" s="18" t="s">
        <v>369</v>
      </c>
      <c r="E143" s="18" t="s">
        <v>26</v>
      </c>
      <c r="F143" s="18" t="s">
        <v>370</v>
      </c>
      <c r="G143" s="18" t="s">
        <v>26</v>
      </c>
      <c r="H143" s="18" t="s">
        <v>371</v>
      </c>
      <c r="I143" s="19" t="s">
        <v>372</v>
      </c>
      <c r="J143" s="19">
        <v>52480877.57</v>
      </c>
      <c r="K143" s="19">
        <v>0</v>
      </c>
      <c r="L143" s="19">
        <v>46857926.399999999</v>
      </c>
      <c r="M143" s="19">
        <v>5622951.1600000001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8" t="s">
        <v>26</v>
      </c>
    </row>
    <row r="144" spans="1:61" s="20" customFormat="1" x14ac:dyDescent="0.25">
      <c r="A144" s="17" t="s">
        <v>648</v>
      </c>
      <c r="B144" s="18" t="s">
        <v>520</v>
      </c>
      <c r="C144" s="18" t="s">
        <v>36</v>
      </c>
      <c r="D144" s="18" t="s">
        <v>26</v>
      </c>
      <c r="E144" s="18" t="s">
        <v>431</v>
      </c>
      <c r="F144" s="18" t="s">
        <v>26</v>
      </c>
      <c r="G144" s="18" t="s">
        <v>369</v>
      </c>
      <c r="H144" s="18" t="s">
        <v>371</v>
      </c>
      <c r="I144" s="19" t="s">
        <v>372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v>0</v>
      </c>
      <c r="Q144" s="19">
        <v>0</v>
      </c>
      <c r="R144" s="19">
        <v>4217213.38</v>
      </c>
      <c r="S144" s="18" t="s">
        <v>432</v>
      </c>
    </row>
    <row r="145" spans="1:61" s="20" customFormat="1" x14ac:dyDescent="0.25">
      <c r="A145" s="25" t="s">
        <v>800</v>
      </c>
      <c r="B145" s="26" t="s">
        <v>731</v>
      </c>
      <c r="C145" s="26" t="s">
        <v>24</v>
      </c>
      <c r="D145" s="26" t="s">
        <v>825</v>
      </c>
      <c r="E145" s="26" t="s">
        <v>26</v>
      </c>
      <c r="F145" s="26" t="s">
        <v>826</v>
      </c>
      <c r="G145" s="26" t="s">
        <v>26</v>
      </c>
      <c r="H145" s="26" t="s">
        <v>827</v>
      </c>
      <c r="I145" s="27" t="s">
        <v>828</v>
      </c>
      <c r="J145" s="27">
        <v>835438127.61000001</v>
      </c>
      <c r="K145" s="27">
        <v>0.26</v>
      </c>
      <c r="L145" s="27">
        <v>745926899.41999996</v>
      </c>
      <c r="M145" s="27">
        <v>89511227.930000007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6" t="s">
        <v>26</v>
      </c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</row>
    <row r="146" spans="1:61" s="20" customFormat="1" x14ac:dyDescent="0.25">
      <c r="A146" s="25" t="s">
        <v>1408</v>
      </c>
      <c r="B146" s="26" t="s">
        <v>1254</v>
      </c>
      <c r="C146" s="26" t="s">
        <v>36</v>
      </c>
      <c r="D146" s="26" t="s">
        <v>26</v>
      </c>
      <c r="E146" s="26" t="s">
        <v>841</v>
      </c>
      <c r="F146" s="26" t="s">
        <v>26</v>
      </c>
      <c r="G146" s="26" t="s">
        <v>825</v>
      </c>
      <c r="H146" s="26" t="s">
        <v>827</v>
      </c>
      <c r="I146" s="27" t="s">
        <v>828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7">
        <v>0</v>
      </c>
      <c r="R146" s="27">
        <v>67133420.950000003</v>
      </c>
      <c r="S146" s="26" t="s">
        <v>842</v>
      </c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</row>
    <row r="147" spans="1:61" s="28" customFormat="1" x14ac:dyDescent="0.25">
      <c r="A147" s="25" t="s">
        <v>1549</v>
      </c>
      <c r="B147" s="26" t="s">
        <v>1526</v>
      </c>
      <c r="C147" s="26" t="s">
        <v>36</v>
      </c>
      <c r="D147" s="26" t="s">
        <v>26</v>
      </c>
      <c r="E147" s="26" t="s">
        <v>1648</v>
      </c>
      <c r="F147" s="26" t="s">
        <v>1649</v>
      </c>
      <c r="G147" s="26" t="s">
        <v>825</v>
      </c>
      <c r="H147" s="26" t="s">
        <v>827</v>
      </c>
      <c r="I147" s="27" t="s">
        <v>828</v>
      </c>
      <c r="J147" s="27">
        <v>-16708762.539999999</v>
      </c>
      <c r="K147" s="27">
        <v>0</v>
      </c>
      <c r="L147" s="27">
        <v>-14918537.98</v>
      </c>
      <c r="M147" s="27">
        <v>-1790224.56</v>
      </c>
      <c r="N147" s="27">
        <v>0</v>
      </c>
      <c r="O147" s="27">
        <v>0</v>
      </c>
      <c r="P147" s="27">
        <v>0</v>
      </c>
      <c r="Q147" s="27">
        <v>0</v>
      </c>
      <c r="R147" s="27"/>
      <c r="S147" s="26"/>
    </row>
    <row r="148" spans="1:61" s="28" customFormat="1" x14ac:dyDescent="0.25">
      <c r="A148" s="17" t="s">
        <v>963</v>
      </c>
      <c r="B148" s="18" t="s">
        <v>914</v>
      </c>
      <c r="C148" s="18" t="s">
        <v>24</v>
      </c>
      <c r="D148" s="18" t="s">
        <v>964</v>
      </c>
      <c r="E148" s="18" t="s">
        <v>26</v>
      </c>
      <c r="F148" s="18" t="s">
        <v>965</v>
      </c>
      <c r="G148" s="18" t="s">
        <v>26</v>
      </c>
      <c r="H148" s="18" t="s">
        <v>966</v>
      </c>
      <c r="I148" s="19" t="s">
        <v>967</v>
      </c>
      <c r="J148" s="19">
        <v>295000000</v>
      </c>
      <c r="K148" s="19">
        <v>295000000</v>
      </c>
      <c r="L148" s="19">
        <v>0</v>
      </c>
      <c r="M148" s="19">
        <v>0</v>
      </c>
      <c r="N148" s="19">
        <v>0</v>
      </c>
      <c r="O148" s="19">
        <v>0</v>
      </c>
      <c r="P148" s="19">
        <v>0</v>
      </c>
      <c r="Q148" s="19">
        <v>0</v>
      </c>
      <c r="R148" s="19">
        <v>0</v>
      </c>
      <c r="S148" s="18" t="s">
        <v>26</v>
      </c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</row>
    <row r="149" spans="1:61" s="28" customFormat="1" x14ac:dyDescent="0.25">
      <c r="A149" s="17" t="s">
        <v>968</v>
      </c>
      <c r="B149" s="18" t="s">
        <v>914</v>
      </c>
      <c r="C149" s="18" t="s">
        <v>24</v>
      </c>
      <c r="D149" s="18" t="s">
        <v>926</v>
      </c>
      <c r="E149" s="18" t="s">
        <v>26</v>
      </c>
      <c r="F149" s="18" t="s">
        <v>927</v>
      </c>
      <c r="G149" s="18" t="s">
        <v>26</v>
      </c>
      <c r="H149" s="18" t="s">
        <v>928</v>
      </c>
      <c r="I149" s="19" t="s">
        <v>929</v>
      </c>
      <c r="J149" s="19">
        <v>306600000</v>
      </c>
      <c r="K149" s="19">
        <v>0</v>
      </c>
      <c r="L149" s="19">
        <v>273750000</v>
      </c>
      <c r="M149" s="19">
        <v>32850000</v>
      </c>
      <c r="N149" s="19">
        <v>0</v>
      </c>
      <c r="O149" s="19">
        <v>0</v>
      </c>
      <c r="P149" s="19">
        <v>0</v>
      </c>
      <c r="Q149" s="19">
        <v>0</v>
      </c>
      <c r="R149" s="19">
        <v>0</v>
      </c>
      <c r="S149" s="18" t="s">
        <v>26</v>
      </c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</row>
    <row r="150" spans="1:61" s="20" customFormat="1" x14ac:dyDescent="0.25">
      <c r="A150" s="17" t="s">
        <v>1039</v>
      </c>
      <c r="B150" s="18" t="s">
        <v>914</v>
      </c>
      <c r="C150" s="18" t="s">
        <v>36</v>
      </c>
      <c r="D150" s="18" t="s">
        <v>26</v>
      </c>
      <c r="E150" s="18" t="s">
        <v>1037</v>
      </c>
      <c r="F150" s="18" t="s">
        <v>26</v>
      </c>
      <c r="G150" s="18" t="s">
        <v>926</v>
      </c>
      <c r="H150" s="18" t="s">
        <v>928</v>
      </c>
      <c r="I150" s="19" t="s">
        <v>929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0</v>
      </c>
      <c r="P150" s="19">
        <v>0</v>
      </c>
      <c r="Q150" s="19">
        <v>0</v>
      </c>
      <c r="R150" s="19">
        <v>24637500</v>
      </c>
      <c r="S150" s="18" t="s">
        <v>1038</v>
      </c>
    </row>
    <row r="151" spans="1:61" s="20" customFormat="1" x14ac:dyDescent="0.25">
      <c r="A151" s="17" t="s">
        <v>582</v>
      </c>
      <c r="B151" s="18" t="s">
        <v>520</v>
      </c>
      <c r="C151" s="18" t="s">
        <v>24</v>
      </c>
      <c r="D151" s="18" t="s">
        <v>1602</v>
      </c>
      <c r="E151" s="18" t="s">
        <v>26</v>
      </c>
      <c r="F151" s="18" t="s">
        <v>610</v>
      </c>
      <c r="G151" s="18" t="s">
        <v>26</v>
      </c>
      <c r="H151" s="18" t="s">
        <v>611</v>
      </c>
      <c r="I151" s="19" t="s">
        <v>612</v>
      </c>
      <c r="J151" s="19">
        <v>231788604.49000001</v>
      </c>
      <c r="K151" s="19">
        <v>0</v>
      </c>
      <c r="L151" s="19">
        <v>206954111.15000001</v>
      </c>
      <c r="M151" s="19">
        <v>24834493.34</v>
      </c>
      <c r="N151" s="19">
        <v>0</v>
      </c>
      <c r="O151" s="19">
        <v>0</v>
      </c>
      <c r="P151" s="19">
        <v>0</v>
      </c>
      <c r="Q151" s="19">
        <v>0</v>
      </c>
      <c r="R151" s="19">
        <v>0</v>
      </c>
      <c r="S151" s="18" t="s">
        <v>26</v>
      </c>
    </row>
    <row r="152" spans="1:61" s="20" customFormat="1" x14ac:dyDescent="0.25">
      <c r="A152" s="17" t="s">
        <v>638</v>
      </c>
      <c r="B152" s="18" t="s">
        <v>520</v>
      </c>
      <c r="C152" s="18" t="s">
        <v>36</v>
      </c>
      <c r="D152" s="18" t="s">
        <v>26</v>
      </c>
      <c r="E152" s="18" t="s">
        <v>628</v>
      </c>
      <c r="F152" s="18" t="s">
        <v>26</v>
      </c>
      <c r="G152" s="18" t="s">
        <v>1602</v>
      </c>
      <c r="H152" s="18" t="s">
        <v>611</v>
      </c>
      <c r="I152" s="19" t="s">
        <v>612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0</v>
      </c>
      <c r="Q152" s="19">
        <v>0</v>
      </c>
      <c r="R152" s="19">
        <v>18625870.010000002</v>
      </c>
      <c r="S152" s="18" t="s">
        <v>629</v>
      </c>
    </row>
    <row r="153" spans="1:61" s="20" customFormat="1" x14ac:dyDescent="0.25">
      <c r="A153" s="17" t="s">
        <v>683</v>
      </c>
      <c r="B153" s="18" t="s">
        <v>604</v>
      </c>
      <c r="C153" s="18" t="s">
        <v>24</v>
      </c>
      <c r="D153" s="18" t="s">
        <v>676</v>
      </c>
      <c r="E153" s="18" t="s">
        <v>26</v>
      </c>
      <c r="F153" s="18" t="s">
        <v>677</v>
      </c>
      <c r="G153" s="18" t="s">
        <v>26</v>
      </c>
      <c r="H153" s="18" t="s">
        <v>611</v>
      </c>
      <c r="I153" s="19" t="s">
        <v>612</v>
      </c>
      <c r="J153" s="19">
        <v>597805128.30999994</v>
      </c>
      <c r="K153" s="19">
        <v>597805128.30999994</v>
      </c>
      <c r="L153" s="19">
        <v>0</v>
      </c>
      <c r="M153" s="19">
        <v>0</v>
      </c>
      <c r="N153" s="19">
        <v>0</v>
      </c>
      <c r="O153" s="19">
        <v>0</v>
      </c>
      <c r="P153" s="19">
        <v>0</v>
      </c>
      <c r="Q153" s="19">
        <v>0</v>
      </c>
      <c r="R153" s="19">
        <v>0</v>
      </c>
      <c r="S153" s="18" t="s">
        <v>26</v>
      </c>
    </row>
    <row r="154" spans="1:61" s="20" customFormat="1" x14ac:dyDescent="0.25">
      <c r="A154" s="17" t="s">
        <v>688</v>
      </c>
      <c r="B154" s="18" t="s">
        <v>604</v>
      </c>
      <c r="C154" s="18" t="s">
        <v>24</v>
      </c>
      <c r="D154" s="18" t="s">
        <v>679</v>
      </c>
      <c r="E154" s="18" t="s">
        <v>26</v>
      </c>
      <c r="F154" s="18" t="s">
        <v>680</v>
      </c>
      <c r="G154" s="18" t="s">
        <v>26</v>
      </c>
      <c r="H154" s="18" t="s">
        <v>681</v>
      </c>
      <c r="I154" s="19" t="s">
        <v>682</v>
      </c>
      <c r="J154" s="19">
        <f>+M154+L154</f>
        <v>215194306.85999998</v>
      </c>
      <c r="K154" s="19">
        <v>0</v>
      </c>
      <c r="L154" s="19">
        <v>192137773.97999999</v>
      </c>
      <c r="M154" s="19">
        <v>23056532.879999999</v>
      </c>
      <c r="N154" s="19">
        <v>0</v>
      </c>
      <c r="O154" s="19">
        <v>0</v>
      </c>
      <c r="P154" s="19">
        <v>0</v>
      </c>
      <c r="Q154" s="19">
        <v>0</v>
      </c>
      <c r="R154" s="19">
        <v>0</v>
      </c>
      <c r="S154" s="18" t="s">
        <v>26</v>
      </c>
    </row>
    <row r="155" spans="1:61" s="20" customFormat="1" x14ac:dyDescent="0.25">
      <c r="A155" s="17" t="s">
        <v>782</v>
      </c>
      <c r="B155" s="18" t="s">
        <v>643</v>
      </c>
      <c r="C155" s="18" t="s">
        <v>36</v>
      </c>
      <c r="D155" s="18" t="s">
        <v>26</v>
      </c>
      <c r="E155" s="18" t="s">
        <v>707</v>
      </c>
      <c r="F155" s="18" t="s">
        <v>26</v>
      </c>
      <c r="G155" s="18" t="s">
        <v>679</v>
      </c>
      <c r="H155" s="18" t="s">
        <v>681</v>
      </c>
      <c r="I155" s="19" t="s">
        <v>682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17292399.640000001</v>
      </c>
      <c r="S155" s="18" t="s">
        <v>708</v>
      </c>
    </row>
    <row r="156" spans="1:61" s="20" customFormat="1" x14ac:dyDescent="0.25">
      <c r="A156" s="17" t="s">
        <v>1164</v>
      </c>
      <c r="B156" s="18" t="s">
        <v>1116</v>
      </c>
      <c r="C156" s="18" t="s">
        <v>24</v>
      </c>
      <c r="D156" s="18" t="s">
        <v>1342</v>
      </c>
      <c r="E156" s="18" t="s">
        <v>26</v>
      </c>
      <c r="F156" s="18" t="s">
        <v>1343</v>
      </c>
      <c r="G156" s="18" t="s">
        <v>26</v>
      </c>
      <c r="H156" s="18" t="s">
        <v>681</v>
      </c>
      <c r="I156" s="19" t="s">
        <v>682</v>
      </c>
      <c r="J156" s="19">
        <v>278656876.00999999</v>
      </c>
      <c r="K156" s="19">
        <v>103949999.44</v>
      </c>
      <c r="L156" s="19">
        <v>155988282.65000001</v>
      </c>
      <c r="M156" s="19">
        <v>18718593.91</v>
      </c>
      <c r="N156" s="19">
        <v>0</v>
      </c>
      <c r="O156" s="19">
        <v>0</v>
      </c>
      <c r="P156" s="19">
        <v>0</v>
      </c>
      <c r="Q156" s="19">
        <v>0</v>
      </c>
      <c r="R156" s="19">
        <v>0</v>
      </c>
      <c r="S156" s="18" t="s">
        <v>26</v>
      </c>
    </row>
    <row r="157" spans="1:61" s="20" customFormat="1" x14ac:dyDescent="0.25">
      <c r="A157" s="17" t="s">
        <v>1389</v>
      </c>
      <c r="B157" s="18" t="s">
        <v>1254</v>
      </c>
      <c r="C157" s="18" t="s">
        <v>36</v>
      </c>
      <c r="D157" s="18" t="s">
        <v>26</v>
      </c>
      <c r="E157" s="18" t="s">
        <v>1378</v>
      </c>
      <c r="F157" s="18" t="s">
        <v>26</v>
      </c>
      <c r="G157" s="18" t="s">
        <v>1342</v>
      </c>
      <c r="H157" s="18" t="s">
        <v>681</v>
      </c>
      <c r="I157" s="19" t="s">
        <v>682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14038945.439999999</v>
      </c>
      <c r="S157" s="18" t="s">
        <v>1379</v>
      </c>
    </row>
    <row r="158" spans="1:61" s="20" customFormat="1" x14ac:dyDescent="0.25">
      <c r="A158" s="17" t="s">
        <v>583</v>
      </c>
      <c r="B158" s="18" t="s">
        <v>520</v>
      </c>
      <c r="C158" s="18" t="s">
        <v>24</v>
      </c>
      <c r="D158" s="18" t="s">
        <v>532</v>
      </c>
      <c r="E158" s="18" t="s">
        <v>26</v>
      </c>
      <c r="F158" s="18" t="s">
        <v>533</v>
      </c>
      <c r="G158" s="18" t="s">
        <v>26</v>
      </c>
      <c r="H158" s="18" t="s">
        <v>534</v>
      </c>
      <c r="I158" s="19" t="s">
        <v>535</v>
      </c>
      <c r="J158" s="19">
        <v>64800000</v>
      </c>
      <c r="K158" s="19">
        <v>64800000</v>
      </c>
      <c r="L158" s="19">
        <v>0</v>
      </c>
      <c r="M158" s="19">
        <v>0</v>
      </c>
      <c r="N158" s="19">
        <v>0</v>
      </c>
      <c r="O158" s="19">
        <v>0</v>
      </c>
      <c r="P158" s="19">
        <v>0</v>
      </c>
      <c r="Q158" s="19">
        <v>0</v>
      </c>
      <c r="R158" s="19">
        <v>0</v>
      </c>
      <c r="S158" s="18" t="s">
        <v>26</v>
      </c>
    </row>
    <row r="159" spans="1:61" s="20" customFormat="1" x14ac:dyDescent="0.25">
      <c r="A159" s="17" t="s">
        <v>804</v>
      </c>
      <c r="B159" s="18" t="s">
        <v>731</v>
      </c>
      <c r="C159" s="18" t="s">
        <v>24</v>
      </c>
      <c r="D159" s="18" t="s">
        <v>861</v>
      </c>
      <c r="E159" s="18" t="s">
        <v>26</v>
      </c>
      <c r="F159" s="18" t="s">
        <v>862</v>
      </c>
      <c r="G159" s="18" t="s">
        <v>26</v>
      </c>
      <c r="H159" s="18" t="s">
        <v>534</v>
      </c>
      <c r="I159" s="19" t="s">
        <v>535</v>
      </c>
      <c r="J159" s="19">
        <v>54560000</v>
      </c>
      <c r="K159" s="19">
        <v>54560000</v>
      </c>
      <c r="L159" s="19">
        <v>0</v>
      </c>
      <c r="M159" s="19">
        <v>0</v>
      </c>
      <c r="N159" s="19">
        <v>0</v>
      </c>
      <c r="O159" s="19">
        <v>0</v>
      </c>
      <c r="P159" s="19">
        <v>0</v>
      </c>
      <c r="Q159" s="19">
        <v>0</v>
      </c>
      <c r="R159" s="19">
        <v>0</v>
      </c>
      <c r="S159" s="18" t="s">
        <v>26</v>
      </c>
    </row>
    <row r="160" spans="1:61" s="20" customFormat="1" x14ac:dyDescent="0.25">
      <c r="A160" s="17" t="s">
        <v>327</v>
      </c>
      <c r="B160" s="18" t="s">
        <v>218</v>
      </c>
      <c r="C160" s="18" t="s">
        <v>24</v>
      </c>
      <c r="D160" s="18" t="s">
        <v>235</v>
      </c>
      <c r="E160" s="18" t="s">
        <v>26</v>
      </c>
      <c r="F160" s="18" t="s">
        <v>236</v>
      </c>
      <c r="G160" s="18" t="s">
        <v>26</v>
      </c>
      <c r="H160" s="18" t="s">
        <v>237</v>
      </c>
      <c r="I160" s="19" t="s">
        <v>238</v>
      </c>
      <c r="J160" s="19">
        <v>23342592</v>
      </c>
      <c r="K160" s="19">
        <v>0</v>
      </c>
      <c r="L160" s="19">
        <v>20841600</v>
      </c>
      <c r="M160" s="19">
        <v>2500992</v>
      </c>
      <c r="N160" s="19">
        <v>0</v>
      </c>
      <c r="O160" s="19">
        <v>0</v>
      </c>
      <c r="P160" s="19">
        <v>0</v>
      </c>
      <c r="Q160" s="19">
        <v>0</v>
      </c>
      <c r="R160" s="19">
        <v>0</v>
      </c>
      <c r="S160" s="18" t="s">
        <v>26</v>
      </c>
    </row>
    <row r="161" spans="1:61" s="20" customFormat="1" x14ac:dyDescent="0.25">
      <c r="A161" s="17" t="s">
        <v>571</v>
      </c>
      <c r="B161" s="18" t="s">
        <v>435</v>
      </c>
      <c r="C161" s="18" t="s">
        <v>36</v>
      </c>
      <c r="D161" s="18" t="s">
        <v>26</v>
      </c>
      <c r="E161" s="18" t="s">
        <v>268</v>
      </c>
      <c r="F161" s="18" t="s">
        <v>26</v>
      </c>
      <c r="G161" s="18" t="s">
        <v>235</v>
      </c>
      <c r="H161" s="18" t="s">
        <v>237</v>
      </c>
      <c r="I161" s="19" t="s">
        <v>238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9">
        <v>0</v>
      </c>
      <c r="P161" s="19">
        <v>0</v>
      </c>
      <c r="Q161" s="19">
        <v>0</v>
      </c>
      <c r="R161" s="19">
        <v>1875744</v>
      </c>
      <c r="S161" s="18" t="s">
        <v>269</v>
      </c>
    </row>
    <row r="162" spans="1:61" s="20" customFormat="1" x14ac:dyDescent="0.25">
      <c r="A162" s="17" t="s">
        <v>584</v>
      </c>
      <c r="B162" s="18" t="s">
        <v>520</v>
      </c>
      <c r="C162" s="18" t="s">
        <v>24</v>
      </c>
      <c r="D162" s="18" t="s">
        <v>547</v>
      </c>
      <c r="E162" s="18" t="s">
        <v>26</v>
      </c>
      <c r="F162" s="18" t="s">
        <v>548</v>
      </c>
      <c r="G162" s="18" t="s">
        <v>26</v>
      </c>
      <c r="H162" s="18" t="s">
        <v>549</v>
      </c>
      <c r="I162" s="19" t="s">
        <v>550</v>
      </c>
      <c r="J162" s="19">
        <v>559299791.67999995</v>
      </c>
      <c r="K162" s="19">
        <v>0</v>
      </c>
      <c r="L162" s="19">
        <v>499374814</v>
      </c>
      <c r="M162" s="19">
        <v>59924977.68</v>
      </c>
      <c r="N162" s="19">
        <v>0</v>
      </c>
      <c r="O162" s="19">
        <v>0</v>
      </c>
      <c r="P162" s="19">
        <v>0</v>
      </c>
      <c r="Q162" s="19">
        <v>0</v>
      </c>
      <c r="R162" s="19">
        <v>0</v>
      </c>
      <c r="S162" s="18" t="s">
        <v>26</v>
      </c>
    </row>
    <row r="163" spans="1:61" s="20" customFormat="1" x14ac:dyDescent="0.25">
      <c r="A163" s="17" t="s">
        <v>642</v>
      </c>
      <c r="B163" s="18" t="s">
        <v>520</v>
      </c>
      <c r="C163" s="18" t="s">
        <v>36</v>
      </c>
      <c r="D163" s="18" t="s">
        <v>26</v>
      </c>
      <c r="E163" s="18" t="s">
        <v>566</v>
      </c>
      <c r="F163" s="18" t="s">
        <v>26</v>
      </c>
      <c r="G163" s="18" t="s">
        <v>547</v>
      </c>
      <c r="H163" s="18" t="s">
        <v>549</v>
      </c>
      <c r="I163" s="19" t="s">
        <v>550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44943733.259999998</v>
      </c>
      <c r="S163" s="18" t="s">
        <v>567</v>
      </c>
    </row>
    <row r="164" spans="1:61" s="20" customFormat="1" x14ac:dyDescent="0.25">
      <c r="A164" s="17" t="s">
        <v>721</v>
      </c>
      <c r="B164" s="18" t="s">
        <v>643</v>
      </c>
      <c r="C164" s="18" t="s">
        <v>24</v>
      </c>
      <c r="D164" s="18" t="s">
        <v>663</v>
      </c>
      <c r="E164" s="18" t="s">
        <v>26</v>
      </c>
      <c r="F164" s="18" t="s">
        <v>664</v>
      </c>
      <c r="G164" s="18" t="s">
        <v>26</v>
      </c>
      <c r="H164" s="18" t="s">
        <v>665</v>
      </c>
      <c r="I164" s="19" t="s">
        <v>666</v>
      </c>
      <c r="J164" s="19">
        <v>59074400</v>
      </c>
      <c r="K164" s="19">
        <v>0</v>
      </c>
      <c r="L164" s="19">
        <v>52745000</v>
      </c>
      <c r="M164" s="19">
        <v>6329400</v>
      </c>
      <c r="N164" s="19">
        <v>0</v>
      </c>
      <c r="O164" s="19">
        <v>0</v>
      </c>
      <c r="P164" s="19">
        <v>0</v>
      </c>
      <c r="Q164" s="19">
        <v>0</v>
      </c>
      <c r="R164" s="19">
        <v>0</v>
      </c>
      <c r="S164" s="18" t="s">
        <v>26</v>
      </c>
    </row>
    <row r="165" spans="1:61" s="20" customFormat="1" x14ac:dyDescent="0.25">
      <c r="A165" s="17" t="s">
        <v>777</v>
      </c>
      <c r="B165" s="18" t="s">
        <v>643</v>
      </c>
      <c r="C165" s="18" t="s">
        <v>36</v>
      </c>
      <c r="D165" s="18" t="s">
        <v>26</v>
      </c>
      <c r="E165" s="18" t="s">
        <v>701</v>
      </c>
      <c r="F165" s="18" t="s">
        <v>26</v>
      </c>
      <c r="G165" s="18" t="s">
        <v>663</v>
      </c>
      <c r="H165" s="18" t="s">
        <v>665</v>
      </c>
      <c r="I165" s="19" t="s">
        <v>666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0</v>
      </c>
      <c r="P165" s="19">
        <v>0</v>
      </c>
      <c r="Q165" s="19">
        <v>0</v>
      </c>
      <c r="R165" s="19">
        <v>4747050</v>
      </c>
      <c r="S165" s="18" t="s">
        <v>702</v>
      </c>
    </row>
    <row r="166" spans="1:61" s="20" customFormat="1" x14ac:dyDescent="0.25">
      <c r="A166" s="17" t="s">
        <v>1071</v>
      </c>
      <c r="B166" s="18" t="s">
        <v>1068</v>
      </c>
      <c r="C166" s="18" t="s">
        <v>24</v>
      </c>
      <c r="D166" s="18" t="s">
        <v>1276</v>
      </c>
      <c r="E166" s="18" t="s">
        <v>26</v>
      </c>
      <c r="F166" s="18" t="s">
        <v>1277</v>
      </c>
      <c r="G166" s="18" t="s">
        <v>26</v>
      </c>
      <c r="H166" s="18" t="s">
        <v>665</v>
      </c>
      <c r="I166" s="19" t="s">
        <v>666</v>
      </c>
      <c r="J166" s="19">
        <v>168458080</v>
      </c>
      <c r="K166" s="19">
        <v>0</v>
      </c>
      <c r="L166" s="19">
        <v>150409000</v>
      </c>
      <c r="M166" s="19">
        <v>18049080</v>
      </c>
      <c r="N166" s="19">
        <v>0</v>
      </c>
      <c r="O166" s="19">
        <v>0</v>
      </c>
      <c r="P166" s="19">
        <v>0</v>
      </c>
      <c r="Q166" s="19">
        <v>0</v>
      </c>
      <c r="R166" s="19">
        <v>0</v>
      </c>
      <c r="S166" s="18" t="s">
        <v>26</v>
      </c>
    </row>
    <row r="167" spans="1:61" s="20" customFormat="1" x14ac:dyDescent="0.25">
      <c r="A167" s="17" t="s">
        <v>1341</v>
      </c>
      <c r="B167" s="18" t="s">
        <v>1254</v>
      </c>
      <c r="C167" s="18" t="s">
        <v>36</v>
      </c>
      <c r="D167" s="18" t="s">
        <v>26</v>
      </c>
      <c r="E167" s="18" t="s">
        <v>1363</v>
      </c>
      <c r="F167" s="18" t="s">
        <v>26</v>
      </c>
      <c r="G167" s="18" t="s">
        <v>1276</v>
      </c>
      <c r="H167" s="18" t="s">
        <v>665</v>
      </c>
      <c r="I167" s="19" t="s">
        <v>666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19">
        <v>0</v>
      </c>
      <c r="R167" s="19">
        <v>13536810</v>
      </c>
      <c r="S167" s="18" t="s">
        <v>1364</v>
      </c>
    </row>
    <row r="168" spans="1:61" s="20" customFormat="1" x14ac:dyDescent="0.25">
      <c r="A168" s="17" t="s">
        <v>264</v>
      </c>
      <c r="B168" s="18" t="s">
        <v>134</v>
      </c>
      <c r="C168" s="18" t="s">
        <v>24</v>
      </c>
      <c r="D168" s="18" t="s">
        <v>135</v>
      </c>
      <c r="E168" s="18" t="s">
        <v>26</v>
      </c>
      <c r="F168" s="18" t="s">
        <v>136</v>
      </c>
      <c r="G168" s="18" t="s">
        <v>26</v>
      </c>
      <c r="H168" s="18" t="s">
        <v>137</v>
      </c>
      <c r="I168" s="19" t="s">
        <v>138</v>
      </c>
      <c r="J168" s="19">
        <v>18687500</v>
      </c>
      <c r="K168" s="19">
        <v>18687500</v>
      </c>
      <c r="L168" s="19">
        <v>0</v>
      </c>
      <c r="M168" s="19">
        <v>0</v>
      </c>
      <c r="N168" s="19">
        <v>0</v>
      </c>
      <c r="O168" s="19">
        <v>0</v>
      </c>
      <c r="P168" s="19">
        <v>0</v>
      </c>
      <c r="Q168" s="19">
        <v>0</v>
      </c>
      <c r="R168" s="19">
        <v>0</v>
      </c>
      <c r="S168" s="18" t="s">
        <v>26</v>
      </c>
    </row>
    <row r="169" spans="1:61" s="20" customFormat="1" x14ac:dyDescent="0.25">
      <c r="A169" s="17" t="s">
        <v>724</v>
      </c>
      <c r="B169" s="18" t="s">
        <v>643</v>
      </c>
      <c r="C169" s="18" t="s">
        <v>24</v>
      </c>
      <c r="D169" s="18" t="s">
        <v>654</v>
      </c>
      <c r="E169" s="18" t="s">
        <v>26</v>
      </c>
      <c r="F169" s="18" t="s">
        <v>655</v>
      </c>
      <c r="G169" s="18" t="s">
        <v>26</v>
      </c>
      <c r="H169" s="18" t="s">
        <v>137</v>
      </c>
      <c r="I169" s="19" t="s">
        <v>138</v>
      </c>
      <c r="J169" s="19">
        <v>35100000</v>
      </c>
      <c r="K169" s="19">
        <v>35100000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8" t="s">
        <v>26</v>
      </c>
    </row>
    <row r="170" spans="1:61" s="20" customFormat="1" x14ac:dyDescent="0.25">
      <c r="A170" s="17" t="s">
        <v>909</v>
      </c>
      <c r="B170" s="18" t="s">
        <v>847</v>
      </c>
      <c r="C170" s="18" t="s">
        <v>24</v>
      </c>
      <c r="D170" s="18" t="s">
        <v>854</v>
      </c>
      <c r="E170" s="18" t="s">
        <v>26</v>
      </c>
      <c r="F170" s="18" t="s">
        <v>855</v>
      </c>
      <c r="G170" s="18" t="s">
        <v>26</v>
      </c>
      <c r="H170" s="18" t="s">
        <v>137</v>
      </c>
      <c r="I170" s="19" t="s">
        <v>138</v>
      </c>
      <c r="J170" s="19">
        <v>28080000</v>
      </c>
      <c r="K170" s="19">
        <v>28080000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19">
        <v>0</v>
      </c>
      <c r="S170" s="18" t="s">
        <v>26</v>
      </c>
    </row>
    <row r="171" spans="1:61" s="20" customFormat="1" x14ac:dyDescent="0.25">
      <c r="A171" s="17" t="s">
        <v>1167</v>
      </c>
      <c r="B171" s="18" t="s">
        <v>1116</v>
      </c>
      <c r="C171" s="18" t="s">
        <v>24</v>
      </c>
      <c r="D171" s="18" t="s">
        <v>1125</v>
      </c>
      <c r="E171" s="18" t="s">
        <v>26</v>
      </c>
      <c r="F171" s="18" t="s">
        <v>1126</v>
      </c>
      <c r="G171" s="18" t="s">
        <v>26</v>
      </c>
      <c r="H171" s="18" t="s">
        <v>137</v>
      </c>
      <c r="I171" s="19" t="s">
        <v>138</v>
      </c>
      <c r="J171" s="19">
        <v>35100000</v>
      </c>
      <c r="K171" s="19">
        <v>35100000</v>
      </c>
      <c r="L171" s="19">
        <v>0</v>
      </c>
      <c r="M171" s="19">
        <v>0</v>
      </c>
      <c r="N171" s="19">
        <v>0</v>
      </c>
      <c r="O171" s="19">
        <v>0</v>
      </c>
      <c r="P171" s="19">
        <v>0</v>
      </c>
      <c r="Q171" s="19">
        <v>0</v>
      </c>
      <c r="R171" s="19">
        <v>0</v>
      </c>
      <c r="S171" s="18" t="s">
        <v>26</v>
      </c>
    </row>
    <row r="172" spans="1:61" s="20" customFormat="1" x14ac:dyDescent="0.25">
      <c r="A172" s="25" t="s">
        <v>509</v>
      </c>
      <c r="B172" s="26" t="s">
        <v>435</v>
      </c>
      <c r="C172" s="26" t="s">
        <v>24</v>
      </c>
      <c r="D172" s="26" t="s">
        <v>484</v>
      </c>
      <c r="E172" s="26" t="s">
        <v>26</v>
      </c>
      <c r="F172" s="26" t="s">
        <v>485</v>
      </c>
      <c r="G172" s="26" t="s">
        <v>26</v>
      </c>
      <c r="H172" s="26" t="s">
        <v>486</v>
      </c>
      <c r="I172" s="27" t="s">
        <v>487</v>
      </c>
      <c r="J172" s="27">
        <v>22256640</v>
      </c>
      <c r="K172" s="27">
        <v>0</v>
      </c>
      <c r="L172" s="27">
        <v>19872000</v>
      </c>
      <c r="M172" s="27">
        <v>2384640</v>
      </c>
      <c r="N172" s="27">
        <v>0</v>
      </c>
      <c r="O172" s="27">
        <v>0</v>
      </c>
      <c r="P172" s="27">
        <v>0</v>
      </c>
      <c r="Q172" s="27">
        <v>0</v>
      </c>
      <c r="R172" s="27">
        <v>0</v>
      </c>
      <c r="S172" s="26" t="s">
        <v>26</v>
      </c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</row>
    <row r="173" spans="1:61" s="20" customFormat="1" x14ac:dyDescent="0.25">
      <c r="A173" s="25" t="s">
        <v>541</v>
      </c>
      <c r="B173" s="26" t="s">
        <v>435</v>
      </c>
      <c r="C173" s="26" t="s">
        <v>36</v>
      </c>
      <c r="D173" s="26" t="s">
        <v>26</v>
      </c>
      <c r="E173" s="26" t="s">
        <v>506</v>
      </c>
      <c r="F173" s="26" t="s">
        <v>26</v>
      </c>
      <c r="G173" s="26" t="s">
        <v>484</v>
      </c>
      <c r="H173" s="26" t="s">
        <v>486</v>
      </c>
      <c r="I173" s="27" t="s">
        <v>487</v>
      </c>
      <c r="J173" s="27">
        <v>0</v>
      </c>
      <c r="K173" s="27">
        <v>0</v>
      </c>
      <c r="L173" s="27">
        <v>0</v>
      </c>
      <c r="M173" s="27">
        <v>0</v>
      </c>
      <c r="N173" s="27">
        <v>0</v>
      </c>
      <c r="O173" s="27">
        <v>0</v>
      </c>
      <c r="P173" s="27">
        <v>0</v>
      </c>
      <c r="Q173" s="27">
        <v>0</v>
      </c>
      <c r="R173" s="27">
        <v>1788480</v>
      </c>
      <c r="S173" s="26" t="s">
        <v>507</v>
      </c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</row>
    <row r="174" spans="1:61" s="28" customFormat="1" x14ac:dyDescent="0.25">
      <c r="A174" s="25" t="s">
        <v>1102</v>
      </c>
      <c r="B174" s="26" t="s">
        <v>1075</v>
      </c>
      <c r="C174" s="26" t="s">
        <v>24</v>
      </c>
      <c r="D174" s="26" t="s">
        <v>1154</v>
      </c>
      <c r="E174" s="26" t="s">
        <v>26</v>
      </c>
      <c r="F174" s="26" t="s">
        <v>1155</v>
      </c>
      <c r="G174" s="26" t="s">
        <v>26</v>
      </c>
      <c r="H174" s="26" t="s">
        <v>1156</v>
      </c>
      <c r="I174" s="27" t="s">
        <v>1157</v>
      </c>
      <c r="J174" s="27">
        <v>482824708.04000002</v>
      </c>
      <c r="K174" s="27">
        <v>0</v>
      </c>
      <c r="L174" s="27">
        <v>431093489.31999999</v>
      </c>
      <c r="M174" s="27">
        <v>51731218.710000001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6" t="s">
        <v>26</v>
      </c>
    </row>
    <row r="175" spans="1:61" s="28" customFormat="1" x14ac:dyDescent="0.25">
      <c r="A175" s="25" t="s">
        <v>1105</v>
      </c>
      <c r="B175" s="26" t="s">
        <v>1075</v>
      </c>
      <c r="C175" s="26" t="s">
        <v>24</v>
      </c>
      <c r="D175" s="26" t="s">
        <v>1325</v>
      </c>
      <c r="E175" s="26" t="s">
        <v>26</v>
      </c>
      <c r="F175" s="26" t="s">
        <v>1326</v>
      </c>
      <c r="G175" s="26" t="s">
        <v>26</v>
      </c>
      <c r="H175" s="26" t="s">
        <v>1156</v>
      </c>
      <c r="I175" s="27" t="s">
        <v>1157</v>
      </c>
      <c r="J175" s="27">
        <v>263759550.21000001</v>
      </c>
      <c r="K175" s="27">
        <v>0</v>
      </c>
      <c r="L175" s="27">
        <v>235499598.40000001</v>
      </c>
      <c r="M175" s="27">
        <v>28259951.809999999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6" t="s">
        <v>26</v>
      </c>
    </row>
    <row r="176" spans="1:61" s="28" customFormat="1" x14ac:dyDescent="0.25">
      <c r="A176" s="25" t="s">
        <v>1411</v>
      </c>
      <c r="B176" s="26" t="s">
        <v>1254</v>
      </c>
      <c r="C176" s="26" t="s">
        <v>36</v>
      </c>
      <c r="D176" s="26" t="s">
        <v>26</v>
      </c>
      <c r="E176" s="26" t="s">
        <v>1387</v>
      </c>
      <c r="F176" s="26" t="s">
        <v>26</v>
      </c>
      <c r="G176" s="26" t="s">
        <v>1325</v>
      </c>
      <c r="H176" s="26" t="s">
        <v>1156</v>
      </c>
      <c r="I176" s="27" t="s">
        <v>1157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21194963.859999999</v>
      </c>
      <c r="S176" s="26" t="s">
        <v>1388</v>
      </c>
    </row>
    <row r="177" spans="1:61" s="28" customFormat="1" x14ac:dyDescent="0.25">
      <c r="A177" s="25" t="s">
        <v>1541</v>
      </c>
      <c r="B177" s="26" t="s">
        <v>1526</v>
      </c>
      <c r="C177" s="26" t="s">
        <v>36</v>
      </c>
      <c r="D177" s="26" t="s">
        <v>26</v>
      </c>
      <c r="E177" s="26" t="s">
        <v>1186</v>
      </c>
      <c r="F177" s="26" t="s">
        <v>26</v>
      </c>
      <c r="G177" s="26" t="s">
        <v>1154</v>
      </c>
      <c r="H177" s="26" t="s">
        <v>1156</v>
      </c>
      <c r="I177" s="27" t="s">
        <v>1157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38798414.039999999</v>
      </c>
      <c r="S177" s="26" t="s">
        <v>1187</v>
      </c>
    </row>
    <row r="178" spans="1:61" s="28" customFormat="1" x14ac:dyDescent="0.25">
      <c r="A178" s="17" t="s">
        <v>149</v>
      </c>
      <c r="B178" s="17" t="s">
        <v>23</v>
      </c>
      <c r="C178" s="17" t="s">
        <v>24</v>
      </c>
      <c r="D178" s="17" t="s">
        <v>1614</v>
      </c>
      <c r="E178" s="17"/>
      <c r="F178" s="17" t="s">
        <v>1615</v>
      </c>
      <c r="G178" s="17"/>
      <c r="H178" s="17" t="s">
        <v>1616</v>
      </c>
      <c r="I178" s="22" t="s">
        <v>1469</v>
      </c>
      <c r="J178" s="23">
        <f>+M178+L178</f>
        <v>4811545.0880000005</v>
      </c>
      <c r="K178" s="23">
        <v>0</v>
      </c>
      <c r="L178" s="23">
        <v>4296022.4000000004</v>
      </c>
      <c r="M178" s="23">
        <f>+L178*12%</f>
        <v>515522.68800000002</v>
      </c>
      <c r="N178" s="23">
        <v>0</v>
      </c>
      <c r="O178" s="23">
        <v>0</v>
      </c>
      <c r="P178" s="23">
        <v>0</v>
      </c>
      <c r="Q178" s="23">
        <v>0</v>
      </c>
      <c r="R178" s="23">
        <v>386642.02</v>
      </c>
      <c r="S178" s="17" t="s">
        <v>1651</v>
      </c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</row>
    <row r="179" spans="1:61" s="28" customFormat="1" x14ac:dyDescent="0.25">
      <c r="A179" s="25" t="s">
        <v>1484</v>
      </c>
      <c r="B179" s="26" t="s">
        <v>1447</v>
      </c>
      <c r="C179" s="26" t="s">
        <v>24</v>
      </c>
      <c r="D179" s="26" t="s">
        <v>1466</v>
      </c>
      <c r="E179" s="26" t="s">
        <v>26</v>
      </c>
      <c r="F179" s="26" t="s">
        <v>1467</v>
      </c>
      <c r="G179" s="26" t="s">
        <v>26</v>
      </c>
      <c r="H179" s="26" t="s">
        <v>1468</v>
      </c>
      <c r="I179" s="27" t="s">
        <v>1469</v>
      </c>
      <c r="J179" s="27">
        <v>78569997.480000004</v>
      </c>
      <c r="K179" s="27">
        <v>0</v>
      </c>
      <c r="L179" s="27">
        <v>70151783.459999993</v>
      </c>
      <c r="M179" s="27">
        <v>8418214.0099999998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6" t="s">
        <v>26</v>
      </c>
    </row>
    <row r="180" spans="1:61" s="20" customFormat="1" x14ac:dyDescent="0.25">
      <c r="A180" s="25" t="s">
        <v>1495</v>
      </c>
      <c r="B180" s="26" t="s">
        <v>1447</v>
      </c>
      <c r="C180" s="26" t="s">
        <v>36</v>
      </c>
      <c r="D180" s="26" t="s">
        <v>26</v>
      </c>
      <c r="E180" s="26" t="s">
        <v>1502</v>
      </c>
      <c r="F180" s="26" t="s">
        <v>26</v>
      </c>
      <c r="G180" s="26" t="s">
        <v>1466</v>
      </c>
      <c r="H180" s="26" t="s">
        <v>1468</v>
      </c>
      <c r="I180" s="27" t="s">
        <v>1469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6313660.5099999998</v>
      </c>
      <c r="S180" s="26" t="s">
        <v>1503</v>
      </c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</row>
    <row r="181" spans="1:61" s="28" customFormat="1" x14ac:dyDescent="0.25">
      <c r="A181" s="17" t="s">
        <v>91</v>
      </c>
      <c r="B181" s="17" t="s">
        <v>1617</v>
      </c>
      <c r="C181" s="17" t="s">
        <v>36</v>
      </c>
      <c r="D181" s="17"/>
      <c r="E181" s="17" t="s">
        <v>1625</v>
      </c>
      <c r="F181" s="17" t="s">
        <v>1626</v>
      </c>
      <c r="G181" s="17"/>
      <c r="H181" s="17" t="s">
        <v>245</v>
      </c>
      <c r="I181" s="22" t="s">
        <v>246</v>
      </c>
      <c r="J181" s="23">
        <f>+M181+L181+K181</f>
        <v>-15247465.060799999</v>
      </c>
      <c r="K181" s="23"/>
      <c r="L181" s="23">
        <v>-13613808.09</v>
      </c>
      <c r="M181" s="23">
        <f>+L181*12%</f>
        <v>-1633656.9708</v>
      </c>
      <c r="N181" s="23">
        <v>0</v>
      </c>
      <c r="O181" s="23">
        <v>0</v>
      </c>
      <c r="P181" s="23">
        <v>0</v>
      </c>
      <c r="Q181" s="23">
        <v>0</v>
      </c>
      <c r="R181" s="23">
        <v>0</v>
      </c>
      <c r="S181" s="24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</row>
    <row r="182" spans="1:61" s="28" customFormat="1" x14ac:dyDescent="0.25">
      <c r="A182" s="4" t="s">
        <v>152</v>
      </c>
      <c r="B182" s="4" t="s">
        <v>23</v>
      </c>
      <c r="C182" s="4" t="s">
        <v>36</v>
      </c>
      <c r="D182" s="4"/>
      <c r="E182" s="4"/>
      <c r="F182" s="4" t="s">
        <v>1628</v>
      </c>
      <c r="G182" s="4" t="s">
        <v>1627</v>
      </c>
      <c r="H182" s="4" t="s">
        <v>245</v>
      </c>
      <c r="I182" s="12" t="s">
        <v>246</v>
      </c>
      <c r="J182" s="13">
        <f>+M182+L182+K182</f>
        <v>0</v>
      </c>
      <c r="K182" s="13">
        <v>0</v>
      </c>
      <c r="L182" s="13">
        <v>0</v>
      </c>
      <c r="M182" s="13">
        <f>+L182*12%</f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3703213.38</v>
      </c>
      <c r="S182" s="4" t="s">
        <v>1629</v>
      </c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</row>
    <row r="183" spans="1:61" s="20" customFormat="1" x14ac:dyDescent="0.25">
      <c r="A183" s="17" t="s">
        <v>164</v>
      </c>
      <c r="B183" s="17" t="s">
        <v>23</v>
      </c>
      <c r="C183" s="17" t="s">
        <v>24</v>
      </c>
      <c r="D183" s="17" t="s">
        <v>1627</v>
      </c>
      <c r="E183" s="17"/>
      <c r="F183" s="17" t="s">
        <v>1628</v>
      </c>
      <c r="G183" s="17"/>
      <c r="H183" s="17" t="s">
        <v>245</v>
      </c>
      <c r="I183" s="22" t="s">
        <v>246</v>
      </c>
      <c r="J183" s="23">
        <f>+M183+L183+K183</f>
        <v>88756833.358400002</v>
      </c>
      <c r="K183" s="23">
        <v>42672400.200000003</v>
      </c>
      <c r="L183" s="23">
        <v>41146815.32</v>
      </c>
      <c r="M183" s="23">
        <f>+L183*12%</f>
        <v>4937617.8383999998</v>
      </c>
      <c r="N183" s="23">
        <v>0</v>
      </c>
      <c r="O183" s="23">
        <v>0</v>
      </c>
      <c r="P183" s="23">
        <v>0</v>
      </c>
      <c r="Q183" s="23">
        <v>0</v>
      </c>
      <c r="R183" s="23">
        <v>0</v>
      </c>
      <c r="S183" s="24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</row>
    <row r="184" spans="1:61" x14ac:dyDescent="0.25">
      <c r="A184" s="17" t="s">
        <v>328</v>
      </c>
      <c r="B184" s="18" t="s">
        <v>218</v>
      </c>
      <c r="C184" s="18" t="s">
        <v>24</v>
      </c>
      <c r="D184" s="18" t="s">
        <v>243</v>
      </c>
      <c r="E184" s="18" t="s">
        <v>26</v>
      </c>
      <c r="F184" s="18" t="s">
        <v>244</v>
      </c>
      <c r="G184" s="18" t="s">
        <v>26</v>
      </c>
      <c r="H184" s="18" t="s">
        <v>245</v>
      </c>
      <c r="I184" s="19" t="s">
        <v>246</v>
      </c>
      <c r="J184" s="19">
        <v>227566411.47999999</v>
      </c>
      <c r="K184" s="19">
        <v>75357750.599999994</v>
      </c>
      <c r="L184" s="19">
        <v>135900590.06999999</v>
      </c>
      <c r="M184" s="19">
        <v>16308070.800000001</v>
      </c>
      <c r="N184" s="19">
        <v>0</v>
      </c>
      <c r="O184" s="19">
        <v>0</v>
      </c>
      <c r="P184" s="19">
        <v>0</v>
      </c>
      <c r="Q184" s="19">
        <v>0</v>
      </c>
      <c r="R184" s="19">
        <v>0</v>
      </c>
      <c r="S184" s="18" t="s">
        <v>26</v>
      </c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</row>
    <row r="185" spans="1:61" s="20" customFormat="1" x14ac:dyDescent="0.25">
      <c r="A185" s="17" t="s">
        <v>349</v>
      </c>
      <c r="B185" s="18" t="s">
        <v>271</v>
      </c>
      <c r="C185" s="18" t="s">
        <v>24</v>
      </c>
      <c r="D185" s="18" t="s">
        <v>318</v>
      </c>
      <c r="E185" s="18" t="s">
        <v>26</v>
      </c>
      <c r="F185" s="18" t="s">
        <v>319</v>
      </c>
      <c r="G185" s="18" t="s">
        <v>26</v>
      </c>
      <c r="H185" s="18" t="s">
        <v>245</v>
      </c>
      <c r="I185" s="19" t="s">
        <v>246</v>
      </c>
      <c r="J185" s="19">
        <v>75646499.400000006</v>
      </c>
      <c r="K185" s="19">
        <v>75646499.400000006</v>
      </c>
      <c r="L185" s="19">
        <v>0</v>
      </c>
      <c r="M185" s="19">
        <v>0</v>
      </c>
      <c r="N185" s="19">
        <v>0</v>
      </c>
      <c r="O185" s="19">
        <v>0</v>
      </c>
      <c r="P185" s="19">
        <v>0</v>
      </c>
      <c r="Q185" s="19">
        <v>0</v>
      </c>
      <c r="R185" s="19">
        <v>0</v>
      </c>
      <c r="S185" s="18" t="s">
        <v>26</v>
      </c>
    </row>
    <row r="186" spans="1:61" s="20" customFormat="1" x14ac:dyDescent="0.25">
      <c r="A186" s="17" t="s">
        <v>510</v>
      </c>
      <c r="B186" s="18" t="s">
        <v>435</v>
      </c>
      <c r="C186" s="18" t="s">
        <v>24</v>
      </c>
      <c r="D186" s="18" t="s">
        <v>544</v>
      </c>
      <c r="E186" s="18" t="s">
        <v>26</v>
      </c>
      <c r="F186" s="18" t="s">
        <v>545</v>
      </c>
      <c r="G186" s="18" t="s">
        <v>26</v>
      </c>
      <c r="H186" s="18" t="s">
        <v>245</v>
      </c>
      <c r="I186" s="19" t="s">
        <v>246</v>
      </c>
      <c r="J186" s="19">
        <v>132322822.31999999</v>
      </c>
      <c r="K186" s="19">
        <v>75646499.400000006</v>
      </c>
      <c r="L186" s="19">
        <v>50603859.75</v>
      </c>
      <c r="M186" s="19">
        <v>6072463.1699999999</v>
      </c>
      <c r="N186" s="19">
        <v>0</v>
      </c>
      <c r="O186" s="19">
        <v>0</v>
      </c>
      <c r="P186" s="19">
        <v>0</v>
      </c>
      <c r="Q186" s="19">
        <v>0</v>
      </c>
      <c r="R186" s="19">
        <v>0</v>
      </c>
      <c r="S186" s="18" t="s">
        <v>26</v>
      </c>
    </row>
    <row r="187" spans="1:61" s="20" customFormat="1" x14ac:dyDescent="0.25">
      <c r="A187" s="4" t="s">
        <v>551</v>
      </c>
      <c r="B187" s="9" t="s">
        <v>435</v>
      </c>
      <c r="C187" s="9" t="s">
        <v>36</v>
      </c>
      <c r="D187" s="9" t="s">
        <v>26</v>
      </c>
      <c r="E187" s="9" t="s">
        <v>265</v>
      </c>
      <c r="F187" s="9" t="s">
        <v>26</v>
      </c>
      <c r="G187" s="9" t="s">
        <v>243</v>
      </c>
      <c r="H187" s="9" t="s">
        <v>245</v>
      </c>
      <c r="I187" s="10" t="s">
        <v>246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12231053.109999999</v>
      </c>
      <c r="S187" s="9" t="s">
        <v>266</v>
      </c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</row>
    <row r="188" spans="1:61" s="20" customFormat="1" x14ac:dyDescent="0.25">
      <c r="A188" s="17" t="s">
        <v>618</v>
      </c>
      <c r="B188" s="18" t="s">
        <v>520</v>
      </c>
      <c r="C188" s="18" t="s">
        <v>36</v>
      </c>
      <c r="D188" s="18" t="s">
        <v>26</v>
      </c>
      <c r="E188" s="18" t="s">
        <v>586</v>
      </c>
      <c r="F188" s="18" t="s">
        <v>587</v>
      </c>
      <c r="G188" s="18" t="s">
        <v>544</v>
      </c>
      <c r="H188" s="18" t="s">
        <v>245</v>
      </c>
      <c r="I188" s="19" t="s">
        <v>246</v>
      </c>
      <c r="J188" s="19">
        <v>-1004620.1</v>
      </c>
      <c r="K188" s="19">
        <v>0</v>
      </c>
      <c r="L188" s="19">
        <v>-896982.23</v>
      </c>
      <c r="M188" s="19">
        <v>-107637.87</v>
      </c>
      <c r="N188" s="19">
        <v>0</v>
      </c>
      <c r="O188" s="19">
        <v>0</v>
      </c>
      <c r="P188" s="19">
        <v>0</v>
      </c>
      <c r="Q188" s="19">
        <v>0</v>
      </c>
      <c r="R188" s="19">
        <v>0</v>
      </c>
      <c r="S188" s="18" t="s">
        <v>26</v>
      </c>
    </row>
    <row r="189" spans="1:61" x14ac:dyDescent="0.25">
      <c r="A189" s="17" t="s">
        <v>621</v>
      </c>
      <c r="B189" s="18" t="s">
        <v>520</v>
      </c>
      <c r="C189" s="18" t="s">
        <v>36</v>
      </c>
      <c r="D189" s="18" t="s">
        <v>26</v>
      </c>
      <c r="E189" s="18" t="s">
        <v>589</v>
      </c>
      <c r="F189" s="18" t="s">
        <v>590</v>
      </c>
      <c r="G189" s="18" t="s">
        <v>544</v>
      </c>
      <c r="H189" s="18" t="s">
        <v>245</v>
      </c>
      <c r="I189" s="19" t="s">
        <v>246</v>
      </c>
      <c r="J189" s="19">
        <v>-560344.43999999994</v>
      </c>
      <c r="K189" s="19">
        <v>-560344.43999999994</v>
      </c>
      <c r="L189" s="19">
        <v>0</v>
      </c>
      <c r="M189" s="19">
        <v>0</v>
      </c>
      <c r="N189" s="19">
        <v>0</v>
      </c>
      <c r="O189" s="19">
        <v>0</v>
      </c>
      <c r="P189" s="19">
        <v>0</v>
      </c>
      <c r="Q189" s="19">
        <v>0</v>
      </c>
      <c r="R189" s="19">
        <v>0</v>
      </c>
      <c r="S189" s="18" t="s">
        <v>26</v>
      </c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</row>
    <row r="190" spans="1:61" s="20" customFormat="1" x14ac:dyDescent="0.25">
      <c r="A190" s="17" t="s">
        <v>624</v>
      </c>
      <c r="B190" s="18" t="s">
        <v>520</v>
      </c>
      <c r="C190" s="18" t="s">
        <v>36</v>
      </c>
      <c r="D190" s="18" t="s">
        <v>26</v>
      </c>
      <c r="E190" s="18" t="s">
        <v>592</v>
      </c>
      <c r="F190" s="18" t="s">
        <v>593</v>
      </c>
      <c r="G190" s="18" t="s">
        <v>544</v>
      </c>
      <c r="H190" s="18" t="s">
        <v>245</v>
      </c>
      <c r="I190" s="19" t="s">
        <v>246</v>
      </c>
      <c r="J190" s="19">
        <v>-2060984.21</v>
      </c>
      <c r="K190" s="19">
        <v>0</v>
      </c>
      <c r="L190" s="19">
        <v>-1840164.47</v>
      </c>
      <c r="M190" s="19">
        <v>-220819.74</v>
      </c>
      <c r="N190" s="19">
        <v>0</v>
      </c>
      <c r="O190" s="19">
        <v>0</v>
      </c>
      <c r="P190" s="19">
        <v>0</v>
      </c>
      <c r="Q190" s="19">
        <v>0</v>
      </c>
      <c r="R190" s="19">
        <v>0</v>
      </c>
      <c r="S190" s="18" t="s">
        <v>26</v>
      </c>
    </row>
    <row r="191" spans="1:61" s="20" customFormat="1" x14ac:dyDescent="0.25">
      <c r="A191" s="17" t="s">
        <v>627</v>
      </c>
      <c r="B191" s="18" t="s">
        <v>520</v>
      </c>
      <c r="C191" s="18" t="s">
        <v>36</v>
      </c>
      <c r="D191" s="18" t="s">
        <v>26</v>
      </c>
      <c r="E191" s="18" t="s">
        <v>560</v>
      </c>
      <c r="F191" s="18" t="s">
        <v>26</v>
      </c>
      <c r="G191" s="18" t="s">
        <v>544</v>
      </c>
      <c r="H191" s="18" t="s">
        <v>245</v>
      </c>
      <c r="I191" s="19" t="s">
        <v>246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0</v>
      </c>
      <c r="P191" s="19">
        <v>0</v>
      </c>
      <c r="Q191" s="19">
        <v>0</v>
      </c>
      <c r="R191" s="19">
        <v>4554347.38</v>
      </c>
      <c r="S191" s="18" t="s">
        <v>561</v>
      </c>
    </row>
    <row r="192" spans="1:61" s="20" customFormat="1" x14ac:dyDescent="0.25">
      <c r="A192" s="17" t="s">
        <v>894</v>
      </c>
      <c r="B192" s="18" t="s">
        <v>809</v>
      </c>
      <c r="C192" s="18" t="s">
        <v>24</v>
      </c>
      <c r="D192" s="18" t="s">
        <v>822</v>
      </c>
      <c r="E192" s="18" t="s">
        <v>26</v>
      </c>
      <c r="F192" s="18" t="s">
        <v>823</v>
      </c>
      <c r="G192" s="18" t="s">
        <v>26</v>
      </c>
      <c r="H192" s="18" t="s">
        <v>245</v>
      </c>
      <c r="I192" s="19" t="s">
        <v>246</v>
      </c>
      <c r="J192" s="19">
        <v>101790727.48999999</v>
      </c>
      <c r="K192" s="19">
        <v>50430999.600000001</v>
      </c>
      <c r="L192" s="19">
        <v>45856899.899999999</v>
      </c>
      <c r="M192" s="19">
        <v>5502827.9800000004</v>
      </c>
      <c r="N192" s="19">
        <v>0</v>
      </c>
      <c r="O192" s="19">
        <v>0</v>
      </c>
      <c r="P192" s="19">
        <v>0</v>
      </c>
      <c r="Q192" s="19">
        <v>0</v>
      </c>
      <c r="R192" s="19">
        <v>0</v>
      </c>
      <c r="S192" s="18" t="s">
        <v>26</v>
      </c>
    </row>
    <row r="193" spans="1:61" s="20" customFormat="1" x14ac:dyDescent="0.25">
      <c r="A193" s="17" t="s">
        <v>913</v>
      </c>
      <c r="B193" s="18" t="s">
        <v>847</v>
      </c>
      <c r="C193" s="18" t="s">
        <v>24</v>
      </c>
      <c r="D193" s="18" t="s">
        <v>879</v>
      </c>
      <c r="E193" s="18" t="s">
        <v>26</v>
      </c>
      <c r="F193" s="18" t="s">
        <v>880</v>
      </c>
      <c r="G193" s="18" t="s">
        <v>26</v>
      </c>
      <c r="H193" s="18" t="s">
        <v>245</v>
      </c>
      <c r="I193" s="19" t="s">
        <v>246</v>
      </c>
      <c r="J193" s="19">
        <v>87284475.450000003</v>
      </c>
      <c r="K193" s="19">
        <v>87284475.450000003</v>
      </c>
      <c r="L193" s="19">
        <v>0</v>
      </c>
      <c r="M193" s="19">
        <v>0</v>
      </c>
      <c r="N193" s="19">
        <v>0</v>
      </c>
      <c r="O193" s="19">
        <v>0</v>
      </c>
      <c r="P193" s="19">
        <v>0</v>
      </c>
      <c r="Q193" s="19">
        <v>0</v>
      </c>
      <c r="R193" s="19">
        <v>0</v>
      </c>
      <c r="S193" s="18" t="s">
        <v>26</v>
      </c>
    </row>
    <row r="194" spans="1:61" s="20" customFormat="1" x14ac:dyDescent="0.25">
      <c r="A194" s="25" t="s">
        <v>971</v>
      </c>
      <c r="B194" s="26" t="s">
        <v>914</v>
      </c>
      <c r="C194" s="26" t="s">
        <v>24</v>
      </c>
      <c r="D194" s="26" t="s">
        <v>1114</v>
      </c>
      <c r="E194" s="26" t="s">
        <v>26</v>
      </c>
      <c r="F194" s="26" t="s">
        <v>1305</v>
      </c>
      <c r="G194" s="26" t="s">
        <v>26</v>
      </c>
      <c r="H194" s="26" t="s">
        <v>245</v>
      </c>
      <c r="I194" s="27" t="s">
        <v>246</v>
      </c>
      <c r="J194" s="27">
        <v>150208696.36000001</v>
      </c>
      <c r="K194" s="27">
        <v>87284475.450000003</v>
      </c>
      <c r="L194" s="27">
        <v>56182340.100000001</v>
      </c>
      <c r="M194" s="27">
        <v>6741880.8099999996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6" t="s">
        <v>26</v>
      </c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</row>
    <row r="195" spans="1:61" s="20" customFormat="1" x14ac:dyDescent="0.25">
      <c r="A195" s="17" t="s">
        <v>1003</v>
      </c>
      <c r="B195" s="18" t="s">
        <v>914</v>
      </c>
      <c r="C195" s="18" t="s">
        <v>36</v>
      </c>
      <c r="D195" s="18" t="s">
        <v>26</v>
      </c>
      <c r="E195" s="18" t="s">
        <v>832</v>
      </c>
      <c r="F195" s="18" t="s">
        <v>26</v>
      </c>
      <c r="G195" s="18" t="s">
        <v>822</v>
      </c>
      <c r="H195" s="18" t="s">
        <v>245</v>
      </c>
      <c r="I195" s="19" t="s">
        <v>246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4127120.99</v>
      </c>
      <c r="S195" s="18" t="s">
        <v>833</v>
      </c>
    </row>
    <row r="196" spans="1:61" s="28" customFormat="1" x14ac:dyDescent="0.25">
      <c r="A196" s="17" t="s">
        <v>1130</v>
      </c>
      <c r="B196" s="18" t="s">
        <v>1075</v>
      </c>
      <c r="C196" s="18" t="s">
        <v>36</v>
      </c>
      <c r="D196" s="18" t="s">
        <v>26</v>
      </c>
      <c r="E196" s="18" t="s">
        <v>1109</v>
      </c>
      <c r="F196" s="18" t="s">
        <v>1110</v>
      </c>
      <c r="G196" s="18" t="s">
        <v>879</v>
      </c>
      <c r="H196" s="18" t="s">
        <v>245</v>
      </c>
      <c r="I196" s="19" t="s">
        <v>246</v>
      </c>
      <c r="J196" s="19">
        <v>-560344.43999999994</v>
      </c>
      <c r="K196" s="19">
        <v>-560344.43999999994</v>
      </c>
      <c r="L196" s="19">
        <v>0</v>
      </c>
      <c r="M196" s="19">
        <v>0</v>
      </c>
      <c r="N196" s="19">
        <v>0</v>
      </c>
      <c r="O196" s="19">
        <v>0</v>
      </c>
      <c r="P196" s="19">
        <v>0</v>
      </c>
      <c r="Q196" s="19">
        <v>0</v>
      </c>
      <c r="R196" s="19">
        <v>0</v>
      </c>
      <c r="S196" s="18" t="s">
        <v>26</v>
      </c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</row>
    <row r="197" spans="1:61" s="20" customFormat="1" x14ac:dyDescent="0.25">
      <c r="A197" s="25" t="s">
        <v>1133</v>
      </c>
      <c r="B197" s="26" t="s">
        <v>1075</v>
      </c>
      <c r="C197" s="26" t="s">
        <v>36</v>
      </c>
      <c r="D197" s="26" t="s">
        <v>26</v>
      </c>
      <c r="E197" s="26" t="s">
        <v>1112</v>
      </c>
      <c r="F197" s="26" t="s">
        <v>1113</v>
      </c>
      <c r="G197" s="26" t="s">
        <v>1114</v>
      </c>
      <c r="H197" s="26" t="s">
        <v>245</v>
      </c>
      <c r="I197" s="27" t="s">
        <v>246</v>
      </c>
      <c r="J197" s="27">
        <v>-3001519.84</v>
      </c>
      <c r="K197" s="27">
        <v>0</v>
      </c>
      <c r="L197" s="27">
        <v>-2679928.4300000002</v>
      </c>
      <c r="M197" s="27">
        <v>-321591.40999999997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6" t="s">
        <v>26</v>
      </c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</row>
    <row r="198" spans="1:61" s="20" customFormat="1" x14ac:dyDescent="0.25">
      <c r="A198" s="25" t="s">
        <v>1269</v>
      </c>
      <c r="B198" s="26" t="s">
        <v>1254</v>
      </c>
      <c r="C198" s="26" t="s">
        <v>24</v>
      </c>
      <c r="D198" s="26" t="s">
        <v>1307</v>
      </c>
      <c r="E198" s="26" t="s">
        <v>26</v>
      </c>
      <c r="F198" s="26" t="s">
        <v>1308</v>
      </c>
      <c r="G198" s="26" t="s">
        <v>26</v>
      </c>
      <c r="H198" s="26" t="s">
        <v>245</v>
      </c>
      <c r="I198" s="27" t="s">
        <v>246</v>
      </c>
      <c r="J198" s="27">
        <v>2382905984.1599998</v>
      </c>
      <c r="K198" s="27">
        <v>2382905984.1599998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6" t="s">
        <v>26</v>
      </c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</row>
    <row r="199" spans="1:61" s="28" customFormat="1" x14ac:dyDescent="0.25">
      <c r="A199" s="29" t="s">
        <v>1272</v>
      </c>
      <c r="B199" s="30" t="s">
        <v>1254</v>
      </c>
      <c r="C199" s="30" t="s">
        <v>24</v>
      </c>
      <c r="D199" s="30" t="s">
        <v>1482</v>
      </c>
      <c r="E199" s="30" t="s">
        <v>26</v>
      </c>
      <c r="F199" s="30" t="s">
        <v>1483</v>
      </c>
      <c r="G199" s="30" t="s">
        <v>26</v>
      </c>
      <c r="H199" s="30" t="s">
        <v>245</v>
      </c>
      <c r="I199" s="31" t="s">
        <v>246</v>
      </c>
      <c r="J199" s="31">
        <v>165352158.94999999</v>
      </c>
      <c r="K199" s="31">
        <v>65948249.700000003</v>
      </c>
      <c r="L199" s="31">
        <v>88753490.400000006</v>
      </c>
      <c r="M199" s="31">
        <v>10650418.85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30" t="s">
        <v>26</v>
      </c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</row>
    <row r="200" spans="1:61" s="28" customFormat="1" x14ac:dyDescent="0.25">
      <c r="A200" s="29" t="s">
        <v>1350</v>
      </c>
      <c r="B200" s="30" t="s">
        <v>1254</v>
      </c>
      <c r="C200" s="30" t="s">
        <v>36</v>
      </c>
      <c r="D200" s="30" t="s">
        <v>26</v>
      </c>
      <c r="E200" s="30" t="s">
        <v>1372</v>
      </c>
      <c r="F200" s="30" t="s">
        <v>26</v>
      </c>
      <c r="G200" s="30" t="s">
        <v>1114</v>
      </c>
      <c r="H200" s="30" t="s">
        <v>245</v>
      </c>
      <c r="I200" s="31" t="s">
        <v>246</v>
      </c>
      <c r="J200" s="31">
        <v>0</v>
      </c>
      <c r="K200" s="31">
        <v>0</v>
      </c>
      <c r="L200" s="31">
        <v>0</v>
      </c>
      <c r="M200" s="31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5056410.6100000003</v>
      </c>
      <c r="S200" s="30" t="s">
        <v>1373</v>
      </c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</row>
    <row r="201" spans="1:61" s="32" customFormat="1" x14ac:dyDescent="0.25">
      <c r="A201" s="25" t="s">
        <v>1446</v>
      </c>
      <c r="B201" s="26" t="s">
        <v>1426</v>
      </c>
      <c r="C201" s="26" t="s">
        <v>24</v>
      </c>
      <c r="D201" s="26" t="s">
        <v>1433</v>
      </c>
      <c r="E201" s="26" t="s">
        <v>26</v>
      </c>
      <c r="F201" s="26" t="s">
        <v>1434</v>
      </c>
      <c r="G201" s="26" t="s">
        <v>26</v>
      </c>
      <c r="H201" s="26" t="s">
        <v>245</v>
      </c>
      <c r="I201" s="27" t="s">
        <v>246</v>
      </c>
      <c r="J201" s="27">
        <v>1856300000</v>
      </c>
      <c r="K201" s="27">
        <v>1856300000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6" t="s">
        <v>26</v>
      </c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</row>
    <row r="202" spans="1:61" s="32" customFormat="1" x14ac:dyDescent="0.25">
      <c r="A202" s="25" t="s">
        <v>1460</v>
      </c>
      <c r="B202" s="26" t="s">
        <v>1426</v>
      </c>
      <c r="C202" s="26" t="s">
        <v>1650</v>
      </c>
      <c r="D202" s="26" t="s">
        <v>1542</v>
      </c>
      <c r="E202" s="26"/>
      <c r="F202" s="26" t="s">
        <v>1543</v>
      </c>
      <c r="G202" s="26"/>
      <c r="H202" s="26" t="s">
        <v>245</v>
      </c>
      <c r="I202" s="27" t="s">
        <v>246</v>
      </c>
      <c r="J202" s="27">
        <v>301640900</v>
      </c>
      <c r="K202" s="27">
        <v>131896500</v>
      </c>
      <c r="L202" s="27">
        <v>151557500</v>
      </c>
      <c r="M202" s="27">
        <v>18186900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6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</row>
    <row r="203" spans="1:61" s="28" customFormat="1" x14ac:dyDescent="0.25">
      <c r="A203" s="29" t="s">
        <v>1519</v>
      </c>
      <c r="B203" s="30" t="s">
        <v>1447</v>
      </c>
      <c r="C203" s="30" t="s">
        <v>36</v>
      </c>
      <c r="D203" s="30" t="s">
        <v>26</v>
      </c>
      <c r="E203" s="30" t="s">
        <v>1511</v>
      </c>
      <c r="F203" s="30" t="s">
        <v>26</v>
      </c>
      <c r="G203" s="30" t="s">
        <v>1482</v>
      </c>
      <c r="H203" s="30" t="s">
        <v>245</v>
      </c>
      <c r="I203" s="31" t="s">
        <v>246</v>
      </c>
      <c r="J203" s="31">
        <v>0</v>
      </c>
      <c r="K203" s="31">
        <v>0</v>
      </c>
      <c r="L203" s="31">
        <v>0</v>
      </c>
      <c r="M203" s="31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7987814.1399999997</v>
      </c>
      <c r="S203" s="30" t="s">
        <v>1512</v>
      </c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</row>
    <row r="204" spans="1:61" s="28" customFormat="1" x14ac:dyDescent="0.25">
      <c r="A204" s="25" t="s">
        <v>1538</v>
      </c>
      <c r="B204" s="26" t="s">
        <v>1526</v>
      </c>
      <c r="C204" s="26" t="s">
        <v>36</v>
      </c>
      <c r="D204" s="26" t="s">
        <v>26</v>
      </c>
      <c r="E204" s="26" t="s">
        <v>1566</v>
      </c>
      <c r="F204" s="26" t="s">
        <v>26</v>
      </c>
      <c r="G204" s="26" t="s">
        <v>1542</v>
      </c>
      <c r="H204" s="26" t="s">
        <v>245</v>
      </c>
      <c r="I204" s="27" t="s">
        <v>246</v>
      </c>
      <c r="J204" s="27">
        <v>0</v>
      </c>
      <c r="K204" s="27">
        <v>0</v>
      </c>
      <c r="L204" s="27">
        <v>0</v>
      </c>
      <c r="M204" s="27">
        <v>0</v>
      </c>
      <c r="N204" s="27">
        <v>0</v>
      </c>
      <c r="O204" s="27">
        <v>0</v>
      </c>
      <c r="P204" s="27">
        <v>0</v>
      </c>
      <c r="Q204" s="27">
        <v>0</v>
      </c>
      <c r="R204" s="27">
        <v>13640175</v>
      </c>
      <c r="S204" s="26" t="s">
        <v>1567</v>
      </c>
    </row>
    <row r="205" spans="1:61" s="32" customFormat="1" x14ac:dyDescent="0.25">
      <c r="A205" s="17" t="s">
        <v>1170</v>
      </c>
      <c r="B205" s="18" t="s">
        <v>1116</v>
      </c>
      <c r="C205" s="18" t="s">
        <v>24</v>
      </c>
      <c r="D205" s="18" t="s">
        <v>1143</v>
      </c>
      <c r="E205" s="18" t="s">
        <v>26</v>
      </c>
      <c r="F205" s="18" t="s">
        <v>1144</v>
      </c>
      <c r="G205" s="18" t="s">
        <v>26</v>
      </c>
      <c r="H205" s="18" t="s">
        <v>1145</v>
      </c>
      <c r="I205" s="19" t="s">
        <v>1146</v>
      </c>
      <c r="J205" s="19">
        <v>106377342.29000001</v>
      </c>
      <c r="K205" s="19">
        <v>0</v>
      </c>
      <c r="L205" s="19">
        <v>94979769.900000006</v>
      </c>
      <c r="M205" s="19">
        <v>11397572.380000001</v>
      </c>
      <c r="N205" s="19">
        <v>0</v>
      </c>
      <c r="O205" s="19">
        <v>0</v>
      </c>
      <c r="P205" s="19">
        <v>0</v>
      </c>
      <c r="Q205" s="19">
        <v>0</v>
      </c>
      <c r="R205" s="19">
        <v>0</v>
      </c>
      <c r="S205" s="18" t="s">
        <v>26</v>
      </c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</row>
    <row r="206" spans="1:61" s="28" customFormat="1" x14ac:dyDescent="0.25">
      <c r="A206" s="17" t="s">
        <v>1173</v>
      </c>
      <c r="B206" s="18" t="s">
        <v>1116</v>
      </c>
      <c r="C206" s="18" t="s">
        <v>24</v>
      </c>
      <c r="D206" s="18" t="s">
        <v>1299</v>
      </c>
      <c r="E206" s="18" t="s">
        <v>26</v>
      </c>
      <c r="F206" s="18" t="s">
        <v>1300</v>
      </c>
      <c r="G206" s="18" t="s">
        <v>26</v>
      </c>
      <c r="H206" s="18" t="s">
        <v>1145</v>
      </c>
      <c r="I206" s="19" t="s">
        <v>1146</v>
      </c>
      <c r="J206" s="19">
        <v>51233378</v>
      </c>
      <c r="K206" s="19">
        <v>-0.1</v>
      </c>
      <c r="L206" s="19">
        <v>45744087.5</v>
      </c>
      <c r="M206" s="19">
        <v>5489290.5</v>
      </c>
      <c r="N206" s="19">
        <v>0</v>
      </c>
      <c r="O206" s="19">
        <v>0</v>
      </c>
      <c r="P206" s="19">
        <v>0</v>
      </c>
      <c r="Q206" s="19">
        <v>0</v>
      </c>
      <c r="R206" s="19">
        <v>0</v>
      </c>
      <c r="S206" s="18" t="s">
        <v>26</v>
      </c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</row>
    <row r="207" spans="1:61" s="20" customFormat="1" x14ac:dyDescent="0.25">
      <c r="A207" s="17" t="s">
        <v>1194</v>
      </c>
      <c r="B207" s="18" t="s">
        <v>1116</v>
      </c>
      <c r="C207" s="18" t="s">
        <v>36</v>
      </c>
      <c r="D207" s="18" t="s">
        <v>26</v>
      </c>
      <c r="E207" s="18" t="s">
        <v>1168</v>
      </c>
      <c r="F207" s="18" t="s">
        <v>26</v>
      </c>
      <c r="G207" s="18" t="s">
        <v>1143</v>
      </c>
      <c r="H207" s="18" t="s">
        <v>1145</v>
      </c>
      <c r="I207" s="19" t="s">
        <v>1146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8548179.2899999991</v>
      </c>
      <c r="S207" s="18" t="s">
        <v>1169</v>
      </c>
    </row>
    <row r="208" spans="1:61" s="20" customFormat="1" x14ac:dyDescent="0.25">
      <c r="A208" s="17" t="s">
        <v>1386</v>
      </c>
      <c r="B208" s="18" t="s">
        <v>1254</v>
      </c>
      <c r="C208" s="18" t="s">
        <v>36</v>
      </c>
      <c r="D208" s="18" t="s">
        <v>26</v>
      </c>
      <c r="E208" s="18" t="s">
        <v>1375</v>
      </c>
      <c r="F208" s="18" t="s">
        <v>26</v>
      </c>
      <c r="G208" s="18" t="s">
        <v>1299</v>
      </c>
      <c r="H208" s="18" t="s">
        <v>1145</v>
      </c>
      <c r="I208" s="19" t="s">
        <v>1146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9">
        <v>0</v>
      </c>
      <c r="Q208" s="19">
        <v>0</v>
      </c>
      <c r="R208" s="19">
        <v>4116967.88</v>
      </c>
      <c r="S208" s="18" t="s">
        <v>1376</v>
      </c>
    </row>
    <row r="209" spans="1:61" s="20" customFormat="1" x14ac:dyDescent="0.25">
      <c r="A209" s="25" t="s">
        <v>1489</v>
      </c>
      <c r="B209" s="26" t="s">
        <v>1447</v>
      </c>
      <c r="C209" s="26" t="s">
        <v>24</v>
      </c>
      <c r="D209" s="26" t="s">
        <v>1461</v>
      </c>
      <c r="E209" s="26" t="s">
        <v>26</v>
      </c>
      <c r="F209" s="26" t="s">
        <v>1462</v>
      </c>
      <c r="G209" s="26" t="s">
        <v>26</v>
      </c>
      <c r="H209" s="26" t="s">
        <v>1463</v>
      </c>
      <c r="I209" s="27" t="s">
        <v>1464</v>
      </c>
      <c r="J209" s="27">
        <v>13601280</v>
      </c>
      <c r="K209" s="27">
        <v>0</v>
      </c>
      <c r="L209" s="27">
        <v>12144000</v>
      </c>
      <c r="M209" s="27">
        <v>1457280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6" t="s">
        <v>26</v>
      </c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</row>
    <row r="210" spans="1:61" s="20" customFormat="1" x14ac:dyDescent="0.25">
      <c r="A210" s="25" t="s">
        <v>1531</v>
      </c>
      <c r="B210" s="26" t="s">
        <v>1447</v>
      </c>
      <c r="C210" s="26" t="s">
        <v>36</v>
      </c>
      <c r="D210" s="26" t="s">
        <v>26</v>
      </c>
      <c r="E210" s="26" t="s">
        <v>1520</v>
      </c>
      <c r="F210" s="26" t="s">
        <v>26</v>
      </c>
      <c r="G210" s="26" t="s">
        <v>1461</v>
      </c>
      <c r="H210" s="26" t="s">
        <v>1463</v>
      </c>
      <c r="I210" s="27" t="s">
        <v>1464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1092960</v>
      </c>
      <c r="S210" s="26" t="s">
        <v>1521</v>
      </c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</row>
    <row r="211" spans="1:61" s="28" customFormat="1" x14ac:dyDescent="0.25">
      <c r="A211" s="17" t="s">
        <v>974</v>
      </c>
      <c r="B211" s="18" t="s">
        <v>914</v>
      </c>
      <c r="C211" s="18" t="s">
        <v>24</v>
      </c>
      <c r="D211" s="18" t="s">
        <v>978</v>
      </c>
      <c r="E211" s="18" t="s">
        <v>26</v>
      </c>
      <c r="F211" s="18" t="s">
        <v>979</v>
      </c>
      <c r="G211" s="18" t="s">
        <v>26</v>
      </c>
      <c r="H211" s="18" t="s">
        <v>882</v>
      </c>
      <c r="I211" s="19" t="s">
        <v>883</v>
      </c>
      <c r="J211" s="19">
        <v>93590000</v>
      </c>
      <c r="K211" s="19">
        <v>0</v>
      </c>
      <c r="L211" s="19">
        <v>83562500</v>
      </c>
      <c r="M211" s="19">
        <v>10027500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18" t="s">
        <v>26</v>
      </c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</row>
    <row r="212" spans="1:61" s="28" customFormat="1" x14ac:dyDescent="0.25">
      <c r="A212" s="17" t="s">
        <v>1063</v>
      </c>
      <c r="B212" s="18" t="s">
        <v>914</v>
      </c>
      <c r="C212" s="18" t="s">
        <v>36</v>
      </c>
      <c r="D212" s="18" t="s">
        <v>26</v>
      </c>
      <c r="E212" s="18" t="s">
        <v>1055</v>
      </c>
      <c r="F212" s="18" t="s">
        <v>26</v>
      </c>
      <c r="G212" s="18" t="s">
        <v>978</v>
      </c>
      <c r="H212" s="18" t="s">
        <v>882</v>
      </c>
      <c r="I212" s="19" t="s">
        <v>883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v>0</v>
      </c>
      <c r="Q212" s="19">
        <v>0</v>
      </c>
      <c r="R212" s="19">
        <v>7520625</v>
      </c>
      <c r="S212" s="18" t="s">
        <v>1056</v>
      </c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</row>
    <row r="213" spans="1:61" s="20" customFormat="1" x14ac:dyDescent="0.25">
      <c r="A213" s="17" t="s">
        <v>977</v>
      </c>
      <c r="B213" s="18" t="s">
        <v>914</v>
      </c>
      <c r="C213" s="18" t="s">
        <v>24</v>
      </c>
      <c r="D213" s="18" t="s">
        <v>948</v>
      </c>
      <c r="E213" s="18" t="s">
        <v>26</v>
      </c>
      <c r="F213" s="18" t="s">
        <v>949</v>
      </c>
      <c r="G213" s="18" t="s">
        <v>26</v>
      </c>
      <c r="H213" s="18" t="s">
        <v>950</v>
      </c>
      <c r="I213" s="19" t="s">
        <v>951</v>
      </c>
      <c r="J213" s="19">
        <v>88480000</v>
      </c>
      <c r="K213" s="19">
        <v>0</v>
      </c>
      <c r="L213" s="19">
        <v>79000000</v>
      </c>
      <c r="M213" s="19">
        <v>9480000</v>
      </c>
      <c r="N213" s="19">
        <v>0</v>
      </c>
      <c r="O213" s="19">
        <v>0</v>
      </c>
      <c r="P213" s="19">
        <v>0</v>
      </c>
      <c r="Q213" s="19">
        <v>0</v>
      </c>
      <c r="R213" s="19">
        <v>0</v>
      </c>
      <c r="S213" s="18" t="s">
        <v>26</v>
      </c>
    </row>
    <row r="214" spans="1:61" s="20" customFormat="1" x14ac:dyDescent="0.25">
      <c r="A214" s="17" t="s">
        <v>1036</v>
      </c>
      <c r="B214" s="18" t="s">
        <v>914</v>
      </c>
      <c r="C214" s="18" t="s">
        <v>36</v>
      </c>
      <c r="D214" s="18" t="s">
        <v>26</v>
      </c>
      <c r="E214" s="18" t="s">
        <v>1034</v>
      </c>
      <c r="F214" s="18" t="s">
        <v>26</v>
      </c>
      <c r="G214" s="18" t="s">
        <v>948</v>
      </c>
      <c r="H214" s="18" t="s">
        <v>950</v>
      </c>
      <c r="I214" s="19" t="s">
        <v>951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v>0</v>
      </c>
      <c r="Q214" s="19">
        <v>0</v>
      </c>
      <c r="R214" s="19">
        <v>7110000</v>
      </c>
      <c r="S214" s="18" t="s">
        <v>1035</v>
      </c>
    </row>
    <row r="215" spans="1:61" s="20" customFormat="1" x14ac:dyDescent="0.25">
      <c r="A215" s="17" t="s">
        <v>231</v>
      </c>
      <c r="B215" s="18" t="s">
        <v>87</v>
      </c>
      <c r="C215" s="18" t="s">
        <v>24</v>
      </c>
      <c r="D215" s="18" t="s">
        <v>295</v>
      </c>
      <c r="E215" s="18" t="s">
        <v>26</v>
      </c>
      <c r="F215" s="18" t="s">
        <v>296</v>
      </c>
      <c r="G215" s="18" t="s">
        <v>26</v>
      </c>
      <c r="H215" s="18" t="s">
        <v>297</v>
      </c>
      <c r="I215" s="19" t="s">
        <v>298</v>
      </c>
      <c r="J215" s="19">
        <v>140799999.75</v>
      </c>
      <c r="K215" s="19">
        <v>0</v>
      </c>
      <c r="L215" s="19">
        <v>125714285.5</v>
      </c>
      <c r="M215" s="19">
        <v>15085714.25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8" t="s">
        <v>26</v>
      </c>
    </row>
    <row r="216" spans="1:61" s="20" customFormat="1" x14ac:dyDescent="0.25">
      <c r="A216" s="17" t="s">
        <v>427</v>
      </c>
      <c r="B216" s="18" t="s">
        <v>271</v>
      </c>
      <c r="C216" s="18" t="s">
        <v>36</v>
      </c>
      <c r="D216" s="18" t="s">
        <v>26</v>
      </c>
      <c r="E216" s="18" t="s">
        <v>335</v>
      </c>
      <c r="F216" s="18" t="s">
        <v>26</v>
      </c>
      <c r="G216" s="18" t="s">
        <v>295</v>
      </c>
      <c r="H216" s="18" t="s">
        <v>297</v>
      </c>
      <c r="I216" s="19" t="s">
        <v>298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9">
        <v>0</v>
      </c>
      <c r="Q216" s="19">
        <v>0</v>
      </c>
      <c r="R216" s="19">
        <v>11314285.689999999</v>
      </c>
      <c r="S216" s="18" t="s">
        <v>336</v>
      </c>
    </row>
    <row r="217" spans="1:61" s="20" customFormat="1" x14ac:dyDescent="0.25">
      <c r="A217" s="17" t="s">
        <v>808</v>
      </c>
      <c r="B217" s="18" t="s">
        <v>731</v>
      </c>
      <c r="C217" s="18" t="s">
        <v>24</v>
      </c>
      <c r="D217" s="18" t="s">
        <v>958</v>
      </c>
      <c r="E217" s="18" t="s">
        <v>26</v>
      </c>
      <c r="F217" s="18" t="s">
        <v>959</v>
      </c>
      <c r="G217" s="18" t="s">
        <v>26</v>
      </c>
      <c r="H217" s="18" t="s">
        <v>297</v>
      </c>
      <c r="I217" s="19" t="s">
        <v>298</v>
      </c>
      <c r="J217" s="19">
        <v>394900000.42000002</v>
      </c>
      <c r="K217" s="19">
        <v>0</v>
      </c>
      <c r="L217" s="19">
        <v>352589286.08999997</v>
      </c>
      <c r="M217" s="19">
        <v>42310714.329999998</v>
      </c>
      <c r="N217" s="19">
        <v>0</v>
      </c>
      <c r="O217" s="19">
        <v>0</v>
      </c>
      <c r="P217" s="19">
        <v>0</v>
      </c>
      <c r="Q217" s="19">
        <v>0</v>
      </c>
      <c r="R217" s="19">
        <v>0</v>
      </c>
      <c r="S217" s="18" t="s">
        <v>26</v>
      </c>
    </row>
    <row r="218" spans="1:61" s="20" customFormat="1" x14ac:dyDescent="0.25">
      <c r="A218" s="17" t="s">
        <v>1030</v>
      </c>
      <c r="B218" s="18" t="s">
        <v>914</v>
      </c>
      <c r="C218" s="18" t="s">
        <v>36</v>
      </c>
      <c r="D218" s="18" t="s">
        <v>26</v>
      </c>
      <c r="E218" s="18" t="s">
        <v>1028</v>
      </c>
      <c r="F218" s="18" t="s">
        <v>26</v>
      </c>
      <c r="G218" s="18" t="s">
        <v>958</v>
      </c>
      <c r="H218" s="18" t="s">
        <v>297</v>
      </c>
      <c r="I218" s="19" t="s">
        <v>298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0</v>
      </c>
      <c r="Q218" s="19">
        <v>0</v>
      </c>
      <c r="R218" s="19">
        <v>31733035.75</v>
      </c>
      <c r="S218" s="18" t="s">
        <v>1029</v>
      </c>
    </row>
    <row r="219" spans="1:61" s="20" customFormat="1" x14ac:dyDescent="0.25">
      <c r="A219" s="17" t="s">
        <v>1176</v>
      </c>
      <c r="B219" s="18" t="s">
        <v>1116</v>
      </c>
      <c r="C219" s="18" t="s">
        <v>24</v>
      </c>
      <c r="D219" s="18" t="s">
        <v>1657</v>
      </c>
      <c r="E219" s="18" t="s">
        <v>26</v>
      </c>
      <c r="F219" s="18" t="s">
        <v>1268</v>
      </c>
      <c r="G219" s="18" t="s">
        <v>26</v>
      </c>
      <c r="H219" s="18" t="s">
        <v>297</v>
      </c>
      <c r="I219" s="19" t="s">
        <v>298</v>
      </c>
      <c r="J219" s="19">
        <v>76949999.879999995</v>
      </c>
      <c r="K219" s="19">
        <v>0</v>
      </c>
      <c r="L219" s="19">
        <v>68705357.040000007</v>
      </c>
      <c r="M219" s="19">
        <v>8244642.8399999999</v>
      </c>
      <c r="N219" s="19">
        <v>0</v>
      </c>
      <c r="O219" s="19">
        <v>0</v>
      </c>
      <c r="P219" s="19">
        <v>0</v>
      </c>
      <c r="Q219" s="19">
        <v>0</v>
      </c>
      <c r="R219" s="19">
        <v>0</v>
      </c>
      <c r="S219" s="18" t="s">
        <v>26</v>
      </c>
    </row>
    <row r="220" spans="1:61" s="20" customFormat="1" x14ac:dyDescent="0.25">
      <c r="A220" s="17" t="s">
        <v>1275</v>
      </c>
      <c r="B220" s="18" t="s">
        <v>1254</v>
      </c>
      <c r="C220" s="18" t="s">
        <v>24</v>
      </c>
      <c r="D220" s="18" t="s">
        <v>1430</v>
      </c>
      <c r="E220" s="18" t="s">
        <v>26</v>
      </c>
      <c r="F220" s="18" t="s">
        <v>1431</v>
      </c>
      <c r="G220" s="18" t="s">
        <v>26</v>
      </c>
      <c r="H220" s="18" t="s">
        <v>297</v>
      </c>
      <c r="I220" s="19" t="s">
        <v>298</v>
      </c>
      <c r="J220" s="19">
        <v>232499999.75999999</v>
      </c>
      <c r="K220" s="19">
        <v>0</v>
      </c>
      <c r="L220" s="19">
        <v>207589285.5</v>
      </c>
      <c r="M220" s="19">
        <v>24910714.260000002</v>
      </c>
      <c r="N220" s="19">
        <v>0</v>
      </c>
      <c r="O220" s="19">
        <v>0</v>
      </c>
      <c r="P220" s="19">
        <v>0</v>
      </c>
      <c r="Q220" s="19">
        <v>0</v>
      </c>
      <c r="R220" s="19">
        <v>0</v>
      </c>
      <c r="S220" s="18" t="s">
        <v>26</v>
      </c>
    </row>
    <row r="221" spans="1:61" s="20" customFormat="1" x14ac:dyDescent="0.25">
      <c r="A221" s="17" t="s">
        <v>1417</v>
      </c>
      <c r="B221" s="18" t="s">
        <v>1254</v>
      </c>
      <c r="C221" s="18" t="s">
        <v>36</v>
      </c>
      <c r="D221" s="18" t="s">
        <v>26</v>
      </c>
      <c r="E221" s="18" t="s">
        <v>1390</v>
      </c>
      <c r="F221" s="18" t="s">
        <v>26</v>
      </c>
      <c r="G221" s="18" t="s">
        <v>1657</v>
      </c>
      <c r="H221" s="18" t="s">
        <v>297</v>
      </c>
      <c r="I221" s="19" t="s">
        <v>298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  <c r="O221" s="19">
        <v>0</v>
      </c>
      <c r="P221" s="19">
        <v>0</v>
      </c>
      <c r="Q221" s="19">
        <v>0</v>
      </c>
      <c r="R221" s="19">
        <v>6183482.1299999999</v>
      </c>
      <c r="S221" s="18" t="s">
        <v>1391</v>
      </c>
    </row>
    <row r="222" spans="1:61" s="20" customFormat="1" x14ac:dyDescent="0.25">
      <c r="A222" s="17" t="s">
        <v>1423</v>
      </c>
      <c r="B222" s="18" t="s">
        <v>1254</v>
      </c>
      <c r="C222" s="18" t="s">
        <v>36</v>
      </c>
      <c r="D222" s="18" t="s">
        <v>26</v>
      </c>
      <c r="E222" s="18" t="s">
        <v>1441</v>
      </c>
      <c r="F222" s="18" t="s">
        <v>26</v>
      </c>
      <c r="G222" s="18" t="s">
        <v>1430</v>
      </c>
      <c r="H222" s="18" t="s">
        <v>297</v>
      </c>
      <c r="I222" s="19" t="s">
        <v>298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  <c r="Q222" s="19">
        <v>0</v>
      </c>
      <c r="R222" s="19">
        <v>18683035.699999999</v>
      </c>
      <c r="S222" s="18" t="s">
        <v>1442</v>
      </c>
    </row>
    <row r="223" spans="1:61" s="20" customFormat="1" x14ac:dyDescent="0.25">
      <c r="A223" s="17" t="s">
        <v>331</v>
      </c>
      <c r="B223" s="18" t="s">
        <v>218</v>
      </c>
      <c r="C223" s="18" t="s">
        <v>24</v>
      </c>
      <c r="D223" s="18" t="s">
        <v>219</v>
      </c>
      <c r="E223" s="18" t="s">
        <v>26</v>
      </c>
      <c r="F223" s="18" t="s">
        <v>220</v>
      </c>
      <c r="G223" s="18" t="s">
        <v>26</v>
      </c>
      <c r="H223" s="18" t="s">
        <v>221</v>
      </c>
      <c r="I223" s="19" t="s">
        <v>222</v>
      </c>
      <c r="J223" s="19">
        <v>268373356.56</v>
      </c>
      <c r="K223" s="19">
        <v>0.4</v>
      </c>
      <c r="L223" s="19">
        <v>239619068</v>
      </c>
      <c r="M223" s="19">
        <v>28754288.16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8" t="s">
        <v>26</v>
      </c>
    </row>
    <row r="224" spans="1:61" s="20" customFormat="1" x14ac:dyDescent="0.25">
      <c r="A224" s="17" t="s">
        <v>449</v>
      </c>
      <c r="B224" s="18" t="s">
        <v>271</v>
      </c>
      <c r="C224" s="18" t="s">
        <v>36</v>
      </c>
      <c r="D224" s="18" t="s">
        <v>26</v>
      </c>
      <c r="E224" s="18" t="s">
        <v>259</v>
      </c>
      <c r="F224" s="18" t="s">
        <v>26</v>
      </c>
      <c r="G224" s="18" t="s">
        <v>219</v>
      </c>
      <c r="H224" s="18" t="s">
        <v>221</v>
      </c>
      <c r="I224" s="19" t="s">
        <v>222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9">
        <v>0</v>
      </c>
      <c r="P224" s="19">
        <v>0</v>
      </c>
      <c r="Q224" s="19">
        <v>0</v>
      </c>
      <c r="R224" s="19">
        <v>21565716.120000001</v>
      </c>
      <c r="S224" s="18" t="s">
        <v>260</v>
      </c>
    </row>
    <row r="225" spans="1:61" s="20" customFormat="1" x14ac:dyDescent="0.25">
      <c r="A225" s="17" t="s">
        <v>352</v>
      </c>
      <c r="B225" s="18" t="s">
        <v>271</v>
      </c>
      <c r="C225" s="18" t="s">
        <v>24</v>
      </c>
      <c r="D225" s="18" t="s">
        <v>300</v>
      </c>
      <c r="E225" s="18" t="s">
        <v>26</v>
      </c>
      <c r="F225" s="18" t="s">
        <v>301</v>
      </c>
      <c r="G225" s="18" t="s">
        <v>26</v>
      </c>
      <c r="H225" s="18" t="s">
        <v>302</v>
      </c>
      <c r="I225" s="19" t="s">
        <v>303</v>
      </c>
      <c r="J225" s="19">
        <v>56000000</v>
      </c>
      <c r="K225" s="19">
        <v>0</v>
      </c>
      <c r="L225" s="19">
        <v>50000000</v>
      </c>
      <c r="M225" s="19">
        <v>6000000</v>
      </c>
      <c r="N225" s="19">
        <v>0</v>
      </c>
      <c r="O225" s="19">
        <v>0</v>
      </c>
      <c r="P225" s="19">
        <v>0</v>
      </c>
      <c r="Q225" s="19">
        <v>0</v>
      </c>
      <c r="R225" s="19">
        <v>0</v>
      </c>
      <c r="S225" s="18" t="s">
        <v>26</v>
      </c>
    </row>
    <row r="226" spans="1:61" s="20" customFormat="1" x14ac:dyDescent="0.25">
      <c r="A226" s="17" t="s">
        <v>446</v>
      </c>
      <c r="B226" s="18" t="s">
        <v>271</v>
      </c>
      <c r="C226" s="18" t="s">
        <v>36</v>
      </c>
      <c r="D226" s="18" t="s">
        <v>26</v>
      </c>
      <c r="E226" s="18" t="s">
        <v>344</v>
      </c>
      <c r="F226" s="18" t="s">
        <v>26</v>
      </c>
      <c r="G226" s="18" t="s">
        <v>300</v>
      </c>
      <c r="H226" s="18" t="s">
        <v>302</v>
      </c>
      <c r="I226" s="19" t="s">
        <v>303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v>0</v>
      </c>
      <c r="Q226" s="19">
        <v>0</v>
      </c>
      <c r="R226" s="19">
        <v>4500000</v>
      </c>
      <c r="S226" s="18" t="s">
        <v>345</v>
      </c>
    </row>
    <row r="227" spans="1:61" s="20" customFormat="1" x14ac:dyDescent="0.25">
      <c r="A227" s="17" t="s">
        <v>727</v>
      </c>
      <c r="B227" s="18" t="s">
        <v>643</v>
      </c>
      <c r="C227" s="18" t="s">
        <v>24</v>
      </c>
      <c r="D227" s="18" t="s">
        <v>668</v>
      </c>
      <c r="E227" s="18" t="s">
        <v>26</v>
      </c>
      <c r="F227" s="18" t="s">
        <v>669</v>
      </c>
      <c r="G227" s="18" t="s">
        <v>26</v>
      </c>
      <c r="H227" s="18" t="s">
        <v>302</v>
      </c>
      <c r="I227" s="19" t="s">
        <v>303</v>
      </c>
      <c r="J227" s="19">
        <v>44800000</v>
      </c>
      <c r="K227" s="19">
        <v>0</v>
      </c>
      <c r="L227" s="19">
        <v>40000000</v>
      </c>
      <c r="M227" s="19">
        <v>4800000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8" t="s">
        <v>26</v>
      </c>
    </row>
    <row r="228" spans="1:61" s="20" customFormat="1" x14ac:dyDescent="0.25">
      <c r="A228" s="17" t="s">
        <v>768</v>
      </c>
      <c r="B228" s="18" t="s">
        <v>643</v>
      </c>
      <c r="C228" s="18" t="s">
        <v>36</v>
      </c>
      <c r="D228" s="18" t="s">
        <v>26</v>
      </c>
      <c r="E228" s="18" t="s">
        <v>692</v>
      </c>
      <c r="F228" s="18" t="s">
        <v>26</v>
      </c>
      <c r="G228" s="18" t="s">
        <v>668</v>
      </c>
      <c r="H228" s="18" t="s">
        <v>302</v>
      </c>
      <c r="I228" s="19" t="s">
        <v>303</v>
      </c>
      <c r="J228" s="19">
        <v>0</v>
      </c>
      <c r="K228" s="19">
        <v>0</v>
      </c>
      <c r="L228" s="19">
        <v>0</v>
      </c>
      <c r="M228" s="19">
        <v>0</v>
      </c>
      <c r="N228" s="19">
        <v>0</v>
      </c>
      <c r="O228" s="19">
        <v>0</v>
      </c>
      <c r="P228" s="19">
        <v>0</v>
      </c>
      <c r="Q228" s="19">
        <v>0</v>
      </c>
      <c r="R228" s="19">
        <v>3600000</v>
      </c>
      <c r="S228" s="18" t="s">
        <v>693</v>
      </c>
    </row>
    <row r="229" spans="1:61" s="20" customFormat="1" x14ac:dyDescent="0.25">
      <c r="A229" s="17" t="s">
        <v>980</v>
      </c>
      <c r="B229" s="18" t="s">
        <v>914</v>
      </c>
      <c r="C229" s="18" t="s">
        <v>24</v>
      </c>
      <c r="D229" s="18" t="s">
        <v>1209</v>
      </c>
      <c r="E229" s="18" t="s">
        <v>26</v>
      </c>
      <c r="F229" s="18" t="s">
        <v>1210</v>
      </c>
      <c r="G229" s="18" t="s">
        <v>26</v>
      </c>
      <c r="H229" s="18" t="s">
        <v>302</v>
      </c>
      <c r="I229" s="19" t="s">
        <v>303</v>
      </c>
      <c r="J229" s="19">
        <v>33600000</v>
      </c>
      <c r="K229" s="19">
        <v>0</v>
      </c>
      <c r="L229" s="19">
        <v>30000000</v>
      </c>
      <c r="M229" s="19">
        <v>3600000</v>
      </c>
      <c r="N229" s="19">
        <v>0</v>
      </c>
      <c r="O229" s="19">
        <v>0</v>
      </c>
      <c r="P229" s="19">
        <v>0</v>
      </c>
      <c r="Q229" s="19">
        <v>0</v>
      </c>
      <c r="R229" s="19">
        <v>0</v>
      </c>
      <c r="S229" s="18" t="s">
        <v>26</v>
      </c>
    </row>
    <row r="230" spans="1:61" s="20" customFormat="1" x14ac:dyDescent="0.25">
      <c r="A230" s="17" t="s">
        <v>1380</v>
      </c>
      <c r="B230" s="18" t="s">
        <v>1254</v>
      </c>
      <c r="C230" s="18" t="s">
        <v>36</v>
      </c>
      <c r="D230" s="18" t="s">
        <v>26</v>
      </c>
      <c r="E230" s="18" t="s">
        <v>1251</v>
      </c>
      <c r="F230" s="18" t="s">
        <v>26</v>
      </c>
      <c r="G230" s="18" t="s">
        <v>1209</v>
      </c>
      <c r="H230" s="18" t="s">
        <v>302</v>
      </c>
      <c r="I230" s="19" t="s">
        <v>303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9">
        <v>0</v>
      </c>
      <c r="Q230" s="19">
        <v>0</v>
      </c>
      <c r="R230" s="19">
        <v>2700000</v>
      </c>
      <c r="S230" s="18" t="s">
        <v>1252</v>
      </c>
    </row>
    <row r="231" spans="1:61" s="20" customFormat="1" x14ac:dyDescent="0.25">
      <c r="A231" s="17" t="s">
        <v>513</v>
      </c>
      <c r="B231" s="18" t="s">
        <v>435</v>
      </c>
      <c r="C231" s="18" t="s">
        <v>24</v>
      </c>
      <c r="D231" s="18" t="s">
        <v>439</v>
      </c>
      <c r="E231" s="18" t="s">
        <v>26</v>
      </c>
      <c r="F231" s="18" t="s">
        <v>440</v>
      </c>
      <c r="G231" s="18" t="s">
        <v>26</v>
      </c>
      <c r="H231" s="18" t="s">
        <v>441</v>
      </c>
      <c r="I231" s="19" t="s">
        <v>442</v>
      </c>
      <c r="J231" s="19">
        <v>345000000</v>
      </c>
      <c r="K231" s="19">
        <v>345000000</v>
      </c>
      <c r="L231" s="19">
        <v>0</v>
      </c>
      <c r="M231" s="19">
        <v>0</v>
      </c>
      <c r="N231" s="19">
        <v>0</v>
      </c>
      <c r="O231" s="19">
        <v>0</v>
      </c>
      <c r="P231" s="19">
        <v>0</v>
      </c>
      <c r="Q231" s="19">
        <v>0</v>
      </c>
      <c r="R231" s="19">
        <v>0</v>
      </c>
      <c r="S231" s="18" t="s">
        <v>26</v>
      </c>
    </row>
    <row r="232" spans="1:61" s="20" customFormat="1" x14ac:dyDescent="0.25">
      <c r="A232" s="17" t="s">
        <v>897</v>
      </c>
      <c r="B232" s="18" t="s">
        <v>809</v>
      </c>
      <c r="C232" s="18" t="s">
        <v>24</v>
      </c>
      <c r="D232" s="18" t="s">
        <v>1084</v>
      </c>
      <c r="E232" s="18" t="s">
        <v>26</v>
      </c>
      <c r="F232" s="18" t="s">
        <v>1085</v>
      </c>
      <c r="G232" s="18" t="s">
        <v>26</v>
      </c>
      <c r="H232" s="18" t="s">
        <v>441</v>
      </c>
      <c r="I232" s="19" t="s">
        <v>442</v>
      </c>
      <c r="J232" s="19">
        <v>680000001.60000002</v>
      </c>
      <c r="K232" s="19">
        <v>680000001.60000002</v>
      </c>
      <c r="L232" s="19">
        <v>0</v>
      </c>
      <c r="M232" s="19">
        <v>0</v>
      </c>
      <c r="N232" s="19">
        <v>0</v>
      </c>
      <c r="O232" s="19">
        <v>0</v>
      </c>
      <c r="P232" s="19">
        <v>0</v>
      </c>
      <c r="Q232" s="19">
        <v>0</v>
      </c>
      <c r="R232" s="19">
        <v>0</v>
      </c>
      <c r="S232" s="18" t="s">
        <v>26</v>
      </c>
    </row>
    <row r="233" spans="1:61" s="20" customFormat="1" x14ac:dyDescent="0.25">
      <c r="A233" s="17" t="s">
        <v>167</v>
      </c>
      <c r="B233" s="17" t="s">
        <v>23</v>
      </c>
      <c r="C233" s="17" t="s">
        <v>24</v>
      </c>
      <c r="D233" s="17" t="s">
        <v>670</v>
      </c>
      <c r="E233" s="17"/>
      <c r="F233" s="17" t="s">
        <v>1631</v>
      </c>
      <c r="G233" s="17"/>
      <c r="H233" s="17" t="s">
        <v>1632</v>
      </c>
      <c r="I233" s="22" t="s">
        <v>1633</v>
      </c>
      <c r="J233" s="23">
        <f>+M233+L233+K233</f>
        <v>649536000</v>
      </c>
      <c r="K233" s="23">
        <v>649536000</v>
      </c>
      <c r="L233" s="23">
        <v>0</v>
      </c>
      <c r="M233" s="23">
        <f>+L233*12%</f>
        <v>0</v>
      </c>
      <c r="N233" s="23">
        <v>0</v>
      </c>
      <c r="O233" s="23">
        <v>0</v>
      </c>
      <c r="P233" s="23">
        <v>0</v>
      </c>
      <c r="Q233" s="23">
        <v>0</v>
      </c>
      <c r="R233" s="23">
        <v>0</v>
      </c>
      <c r="S233" s="24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</row>
    <row r="234" spans="1:61" s="20" customFormat="1" x14ac:dyDescent="0.25">
      <c r="A234" s="17" t="s">
        <v>355</v>
      </c>
      <c r="B234" s="18" t="s">
        <v>271</v>
      </c>
      <c r="C234" s="18" t="s">
        <v>24</v>
      </c>
      <c r="D234" s="18" t="s">
        <v>279</v>
      </c>
      <c r="E234" s="18" t="s">
        <v>26</v>
      </c>
      <c r="F234" s="18" t="s">
        <v>279</v>
      </c>
      <c r="G234" s="18" t="s">
        <v>26</v>
      </c>
      <c r="H234" s="18" t="s">
        <v>280</v>
      </c>
      <c r="I234" s="19" t="s">
        <v>281</v>
      </c>
      <c r="J234" s="19">
        <v>64115165.18</v>
      </c>
      <c r="K234" s="19">
        <v>0</v>
      </c>
      <c r="L234" s="19">
        <v>57245683.200000003</v>
      </c>
      <c r="M234" s="19">
        <v>6869481.9800000004</v>
      </c>
      <c r="N234" s="19">
        <v>0</v>
      </c>
      <c r="O234" s="19">
        <v>0</v>
      </c>
      <c r="P234" s="19">
        <v>0</v>
      </c>
      <c r="Q234" s="19">
        <v>0</v>
      </c>
      <c r="R234" s="19">
        <v>0</v>
      </c>
      <c r="S234" s="18" t="s">
        <v>26</v>
      </c>
    </row>
    <row r="235" spans="1:61" s="20" customFormat="1" x14ac:dyDescent="0.25">
      <c r="A235" s="17" t="s">
        <v>443</v>
      </c>
      <c r="B235" s="18" t="s">
        <v>271</v>
      </c>
      <c r="C235" s="18" t="s">
        <v>36</v>
      </c>
      <c r="D235" s="18" t="s">
        <v>26</v>
      </c>
      <c r="E235" s="18" t="s">
        <v>341</v>
      </c>
      <c r="F235" s="18" t="s">
        <v>26</v>
      </c>
      <c r="G235" s="18" t="s">
        <v>279</v>
      </c>
      <c r="H235" s="18" t="s">
        <v>280</v>
      </c>
      <c r="I235" s="19" t="s">
        <v>281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5152111.49</v>
      </c>
      <c r="S235" s="18" t="s">
        <v>342</v>
      </c>
    </row>
    <row r="236" spans="1:61" s="20" customFormat="1" x14ac:dyDescent="0.25">
      <c r="A236" s="17" t="s">
        <v>516</v>
      </c>
      <c r="B236" s="18" t="s">
        <v>435</v>
      </c>
      <c r="C236" s="18" t="s">
        <v>24</v>
      </c>
      <c r="D236" s="18" t="s">
        <v>489</v>
      </c>
      <c r="E236" s="18" t="s">
        <v>26</v>
      </c>
      <c r="F236" s="18" t="s">
        <v>490</v>
      </c>
      <c r="G236" s="18" t="s">
        <v>26</v>
      </c>
      <c r="H236" s="18" t="s">
        <v>491</v>
      </c>
      <c r="I236" s="19" t="s">
        <v>492</v>
      </c>
      <c r="J236" s="19">
        <v>3255000</v>
      </c>
      <c r="K236" s="19">
        <v>3255000</v>
      </c>
      <c r="L236" s="19">
        <v>0</v>
      </c>
      <c r="M236" s="19">
        <v>0</v>
      </c>
      <c r="N236" s="19">
        <v>0</v>
      </c>
      <c r="O236" s="19">
        <v>0</v>
      </c>
      <c r="P236" s="19">
        <v>0</v>
      </c>
      <c r="Q236" s="19">
        <v>0</v>
      </c>
      <c r="R236" s="19">
        <v>0</v>
      </c>
      <c r="S236" s="18" t="s">
        <v>26</v>
      </c>
    </row>
    <row r="237" spans="1:61" s="20" customFormat="1" x14ac:dyDescent="0.25">
      <c r="A237" s="17" t="s">
        <v>691</v>
      </c>
      <c r="B237" s="18" t="s">
        <v>604</v>
      </c>
      <c r="C237" s="18" t="s">
        <v>24</v>
      </c>
      <c r="D237" s="18" t="s">
        <v>622</v>
      </c>
      <c r="E237" s="18" t="s">
        <v>26</v>
      </c>
      <c r="F237" s="18" t="s">
        <v>623</v>
      </c>
      <c r="G237" s="18" t="s">
        <v>26</v>
      </c>
      <c r="H237" s="18" t="s">
        <v>491</v>
      </c>
      <c r="I237" s="19" t="s">
        <v>492</v>
      </c>
      <c r="J237" s="19">
        <v>4130000</v>
      </c>
      <c r="K237" s="19">
        <v>4130000</v>
      </c>
      <c r="L237" s="19">
        <v>0</v>
      </c>
      <c r="M237" s="19">
        <v>0</v>
      </c>
      <c r="N237" s="19">
        <v>0</v>
      </c>
      <c r="O237" s="19">
        <v>0</v>
      </c>
      <c r="P237" s="19">
        <v>0</v>
      </c>
      <c r="Q237" s="19">
        <v>0</v>
      </c>
      <c r="R237" s="19">
        <v>0</v>
      </c>
      <c r="S237" s="18" t="s">
        <v>26</v>
      </c>
    </row>
    <row r="238" spans="1:61" s="20" customFormat="1" x14ac:dyDescent="0.25">
      <c r="A238" s="25" t="s">
        <v>1108</v>
      </c>
      <c r="B238" s="26" t="s">
        <v>1075</v>
      </c>
      <c r="C238" s="26" t="s">
        <v>24</v>
      </c>
      <c r="D238" s="26" t="s">
        <v>1103</v>
      </c>
      <c r="E238" s="26" t="s">
        <v>26</v>
      </c>
      <c r="F238" s="26" t="s">
        <v>1104</v>
      </c>
      <c r="G238" s="26" t="s">
        <v>26</v>
      </c>
      <c r="H238" s="26" t="s">
        <v>491</v>
      </c>
      <c r="I238" s="27" t="s">
        <v>492</v>
      </c>
      <c r="J238" s="27">
        <v>5782000</v>
      </c>
      <c r="K238" s="27">
        <v>5782000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6" t="s">
        <v>26</v>
      </c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</row>
    <row r="239" spans="1:61" s="20" customFormat="1" x14ac:dyDescent="0.25">
      <c r="A239" s="4" t="s">
        <v>1278</v>
      </c>
      <c r="B239" s="9" t="s">
        <v>1254</v>
      </c>
      <c r="C239" s="9" t="s">
        <v>24</v>
      </c>
      <c r="D239" s="9" t="s">
        <v>1348</v>
      </c>
      <c r="E239" s="9" t="s">
        <v>26</v>
      </c>
      <c r="F239" s="9" t="s">
        <v>1349</v>
      </c>
      <c r="G239" s="9" t="s">
        <v>26</v>
      </c>
      <c r="H239" s="9" t="s">
        <v>491</v>
      </c>
      <c r="I239" s="10" t="s">
        <v>492</v>
      </c>
      <c r="J239" s="10">
        <v>5782000</v>
      </c>
      <c r="K239" s="10">
        <v>5782000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9" t="s">
        <v>26</v>
      </c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</row>
    <row r="240" spans="1:61" s="28" customFormat="1" x14ac:dyDescent="0.25">
      <c r="A240" s="25" t="s">
        <v>1301</v>
      </c>
      <c r="B240" s="26" t="s">
        <v>1254</v>
      </c>
      <c r="C240" s="26" t="s">
        <v>36</v>
      </c>
      <c r="D240" s="26" t="s">
        <v>26</v>
      </c>
      <c r="E240" s="26" t="s">
        <v>1570</v>
      </c>
      <c r="F240" s="26" t="s">
        <v>1571</v>
      </c>
      <c r="G240" s="26" t="s">
        <v>1572</v>
      </c>
      <c r="H240" s="26" t="s">
        <v>491</v>
      </c>
      <c r="I240" s="27" t="s">
        <v>492</v>
      </c>
      <c r="J240" s="27">
        <v>-826000</v>
      </c>
      <c r="K240" s="27">
        <v>-826000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6" t="s">
        <v>26</v>
      </c>
    </row>
    <row r="241" spans="1:61" x14ac:dyDescent="0.25">
      <c r="A241" s="25" t="s">
        <v>1281</v>
      </c>
      <c r="B241" s="26" t="s">
        <v>1254</v>
      </c>
      <c r="C241" s="26" t="s">
        <v>24</v>
      </c>
      <c r="D241" s="26" t="s">
        <v>1527</v>
      </c>
      <c r="E241" s="26" t="s">
        <v>26</v>
      </c>
      <c r="F241" s="26" t="s">
        <v>1528</v>
      </c>
      <c r="G241" s="26" t="s">
        <v>26</v>
      </c>
      <c r="H241" s="26" t="s">
        <v>1529</v>
      </c>
      <c r="I241" s="27" t="s">
        <v>1530</v>
      </c>
      <c r="J241" s="27">
        <v>2589440000</v>
      </c>
      <c r="K241" s="27">
        <v>0</v>
      </c>
      <c r="L241" s="27">
        <v>2312000000</v>
      </c>
      <c r="M241" s="27">
        <v>277440000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6" t="s">
        <v>26</v>
      </c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</row>
    <row r="242" spans="1:61" s="28" customFormat="1" x14ac:dyDescent="0.25">
      <c r="A242" s="25" t="s">
        <v>1498</v>
      </c>
      <c r="B242" s="26" t="s">
        <v>1447</v>
      </c>
      <c r="C242" s="26" t="s">
        <v>36</v>
      </c>
      <c r="D242" s="26" t="s">
        <v>26</v>
      </c>
      <c r="E242" s="26" t="s">
        <v>1558</v>
      </c>
      <c r="F242" s="26" t="s">
        <v>26</v>
      </c>
      <c r="G242" s="26" t="s">
        <v>1527</v>
      </c>
      <c r="H242" s="26" t="s">
        <v>1529</v>
      </c>
      <c r="I242" s="27" t="s">
        <v>1530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277440000</v>
      </c>
      <c r="S242" s="26" t="s">
        <v>1559</v>
      </c>
    </row>
    <row r="243" spans="1:61" s="28" customFormat="1" x14ac:dyDescent="0.25">
      <c r="A243" s="25" t="s">
        <v>1111</v>
      </c>
      <c r="B243" s="26" t="s">
        <v>1075</v>
      </c>
      <c r="C243" s="26" t="s">
        <v>24</v>
      </c>
      <c r="D243" s="26" t="s">
        <v>1090</v>
      </c>
      <c r="E243" s="26" t="s">
        <v>26</v>
      </c>
      <c r="F243" s="26" t="s">
        <v>1091</v>
      </c>
      <c r="G243" s="26" t="s">
        <v>26</v>
      </c>
      <c r="H243" s="26" t="s">
        <v>1092</v>
      </c>
      <c r="I243" s="27" t="s">
        <v>1093</v>
      </c>
      <c r="J243" s="27">
        <v>2184000</v>
      </c>
      <c r="K243" s="27">
        <v>0</v>
      </c>
      <c r="L243" s="27">
        <v>1950000</v>
      </c>
      <c r="M243" s="27">
        <v>234000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6" t="s">
        <v>26</v>
      </c>
    </row>
    <row r="244" spans="1:61" s="28" customFormat="1" x14ac:dyDescent="0.25">
      <c r="A244" s="25" t="s">
        <v>1136</v>
      </c>
      <c r="B244" s="26" t="s">
        <v>1075</v>
      </c>
      <c r="C244" s="26" t="s">
        <v>36</v>
      </c>
      <c r="D244" s="26" t="s">
        <v>26</v>
      </c>
      <c r="E244" s="26" t="s">
        <v>1106</v>
      </c>
      <c r="F244" s="26" t="s">
        <v>26</v>
      </c>
      <c r="G244" s="26" t="s">
        <v>1090</v>
      </c>
      <c r="H244" s="26" t="s">
        <v>1092</v>
      </c>
      <c r="I244" s="27" t="s">
        <v>1093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175500</v>
      </c>
      <c r="S244" s="26" t="s">
        <v>1107</v>
      </c>
    </row>
    <row r="245" spans="1:61" s="28" customFormat="1" x14ac:dyDescent="0.25">
      <c r="A245" s="17" t="s">
        <v>358</v>
      </c>
      <c r="B245" s="18" t="s">
        <v>271</v>
      </c>
      <c r="C245" s="18" t="s">
        <v>24</v>
      </c>
      <c r="D245" s="18" t="s">
        <v>274</v>
      </c>
      <c r="E245" s="18" t="s">
        <v>26</v>
      </c>
      <c r="F245" s="18" t="s">
        <v>275</v>
      </c>
      <c r="G245" s="18" t="s">
        <v>26</v>
      </c>
      <c r="H245" s="18" t="s">
        <v>276</v>
      </c>
      <c r="I245" s="19" t="s">
        <v>277</v>
      </c>
      <c r="J245" s="19">
        <v>112135808.40000001</v>
      </c>
      <c r="K245" s="19">
        <v>0</v>
      </c>
      <c r="L245" s="19">
        <v>100121257.5</v>
      </c>
      <c r="M245" s="19">
        <v>12014550.9</v>
      </c>
      <c r="N245" s="19">
        <v>0</v>
      </c>
      <c r="O245" s="19">
        <v>0</v>
      </c>
      <c r="P245" s="19">
        <v>0</v>
      </c>
      <c r="Q245" s="19">
        <v>0</v>
      </c>
      <c r="R245" s="19">
        <v>0</v>
      </c>
      <c r="S245" s="18" t="s">
        <v>26</v>
      </c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</row>
    <row r="246" spans="1:61" s="28" customFormat="1" x14ac:dyDescent="0.25">
      <c r="A246" s="17" t="s">
        <v>562</v>
      </c>
      <c r="B246" s="18" t="s">
        <v>435</v>
      </c>
      <c r="C246" s="18" t="s">
        <v>36</v>
      </c>
      <c r="D246" s="18" t="s">
        <v>26</v>
      </c>
      <c r="E246" s="18" t="s">
        <v>353</v>
      </c>
      <c r="F246" s="18" t="s">
        <v>26</v>
      </c>
      <c r="G246" s="18" t="s">
        <v>274</v>
      </c>
      <c r="H246" s="18" t="s">
        <v>276</v>
      </c>
      <c r="I246" s="19" t="s">
        <v>277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9">
        <v>0</v>
      </c>
      <c r="Q246" s="19">
        <v>0</v>
      </c>
      <c r="R246" s="19">
        <v>9010913.1799999997</v>
      </c>
      <c r="S246" s="18" t="s">
        <v>354</v>
      </c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</row>
    <row r="247" spans="1:61" s="20" customFormat="1" x14ac:dyDescent="0.25">
      <c r="A247" s="17" t="s">
        <v>917</v>
      </c>
      <c r="B247" s="18" t="s">
        <v>847</v>
      </c>
      <c r="C247" s="18" t="s">
        <v>24</v>
      </c>
      <c r="D247" s="18" t="s">
        <v>1198</v>
      </c>
      <c r="E247" s="18" t="s">
        <v>26</v>
      </c>
      <c r="F247" s="18" t="s">
        <v>1199</v>
      </c>
      <c r="G247" s="18" t="s">
        <v>26</v>
      </c>
      <c r="H247" s="18" t="s">
        <v>276</v>
      </c>
      <c r="I247" s="19" t="s">
        <v>277</v>
      </c>
      <c r="J247" s="19">
        <v>71576267.170000002</v>
      </c>
      <c r="K247" s="19">
        <v>0</v>
      </c>
      <c r="L247" s="19">
        <v>63907381.399999999</v>
      </c>
      <c r="M247" s="19">
        <v>7668885.7599999998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8" t="s">
        <v>26</v>
      </c>
    </row>
    <row r="248" spans="1:61" s="20" customFormat="1" x14ac:dyDescent="0.25">
      <c r="A248" s="17" t="s">
        <v>1304</v>
      </c>
      <c r="B248" s="18" t="s">
        <v>1254</v>
      </c>
      <c r="C248" s="18" t="s">
        <v>36</v>
      </c>
      <c r="D248" s="18" t="s">
        <v>26</v>
      </c>
      <c r="E248" s="18" t="s">
        <v>1402</v>
      </c>
      <c r="F248" s="18" t="s">
        <v>1403</v>
      </c>
      <c r="G248" s="18" t="s">
        <v>1404</v>
      </c>
      <c r="H248" s="18" t="s">
        <v>276</v>
      </c>
      <c r="I248" s="19" t="s">
        <v>277</v>
      </c>
      <c r="J248" s="19">
        <v>-1120880.8799999999</v>
      </c>
      <c r="K248" s="19">
        <v>0</v>
      </c>
      <c r="L248" s="19">
        <v>-1000786.5</v>
      </c>
      <c r="M248" s="19">
        <v>-120094.38</v>
      </c>
      <c r="N248" s="19">
        <v>0</v>
      </c>
      <c r="O248" s="19">
        <v>0</v>
      </c>
      <c r="P248" s="19">
        <v>0</v>
      </c>
      <c r="Q248" s="19">
        <v>0</v>
      </c>
      <c r="R248" s="19">
        <v>0</v>
      </c>
      <c r="S248" s="18" t="s">
        <v>26</v>
      </c>
    </row>
    <row r="249" spans="1:61" s="20" customFormat="1" x14ac:dyDescent="0.25">
      <c r="A249" s="17" t="s">
        <v>1365</v>
      </c>
      <c r="B249" s="18" t="s">
        <v>1254</v>
      </c>
      <c r="C249" s="18" t="s">
        <v>36</v>
      </c>
      <c r="D249" s="18" t="s">
        <v>26</v>
      </c>
      <c r="E249" s="18" t="s">
        <v>1236</v>
      </c>
      <c r="F249" s="18" t="s">
        <v>26</v>
      </c>
      <c r="G249" s="18" t="s">
        <v>1198</v>
      </c>
      <c r="H249" s="18" t="s">
        <v>276</v>
      </c>
      <c r="I249" s="19" t="s">
        <v>277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9">
        <v>0</v>
      </c>
      <c r="Q249" s="19">
        <v>0</v>
      </c>
      <c r="R249" s="19">
        <v>5751664.3300000001</v>
      </c>
      <c r="S249" s="18" t="s">
        <v>1237</v>
      </c>
    </row>
    <row r="250" spans="1:61" s="20" customFormat="1" x14ac:dyDescent="0.25">
      <c r="A250" s="17" t="s">
        <v>234</v>
      </c>
      <c r="B250" s="18" t="s">
        <v>87</v>
      </c>
      <c r="C250" s="18" t="s">
        <v>24</v>
      </c>
      <c r="D250" s="18" t="s">
        <v>92</v>
      </c>
      <c r="E250" s="18" t="s">
        <v>26</v>
      </c>
      <c r="F250" s="18" t="s">
        <v>88</v>
      </c>
      <c r="G250" s="18" t="s">
        <v>26</v>
      </c>
      <c r="H250" s="18" t="s">
        <v>93</v>
      </c>
      <c r="I250" s="19" t="s">
        <v>94</v>
      </c>
      <c r="J250" s="19">
        <v>50812791.100000001</v>
      </c>
      <c r="K250" s="19">
        <v>0</v>
      </c>
      <c r="L250" s="19">
        <v>45368563.479999997</v>
      </c>
      <c r="M250" s="19">
        <v>5444227.6100000003</v>
      </c>
      <c r="N250" s="19">
        <v>0</v>
      </c>
      <c r="O250" s="19">
        <v>0</v>
      </c>
      <c r="P250" s="19">
        <v>0</v>
      </c>
      <c r="Q250" s="19">
        <v>0</v>
      </c>
      <c r="R250" s="19">
        <v>0</v>
      </c>
      <c r="S250" s="18" t="s">
        <v>26</v>
      </c>
    </row>
    <row r="251" spans="1:61" s="20" customFormat="1" x14ac:dyDescent="0.25">
      <c r="A251" s="17" t="s">
        <v>361</v>
      </c>
      <c r="B251" s="18" t="s">
        <v>271</v>
      </c>
      <c r="C251" s="18" t="s">
        <v>24</v>
      </c>
      <c r="D251" s="18" t="s">
        <v>272</v>
      </c>
      <c r="E251" s="18" t="s">
        <v>26</v>
      </c>
      <c r="F251" s="18" t="s">
        <v>88</v>
      </c>
      <c r="G251" s="18" t="s">
        <v>26</v>
      </c>
      <c r="H251" s="18" t="s">
        <v>93</v>
      </c>
      <c r="I251" s="19" t="s">
        <v>94</v>
      </c>
      <c r="J251" s="19">
        <v>94733588.049999997</v>
      </c>
      <c r="K251" s="19">
        <v>0</v>
      </c>
      <c r="L251" s="19">
        <v>84583560.760000005</v>
      </c>
      <c r="M251" s="19">
        <v>10150027.289999999</v>
      </c>
      <c r="N251" s="19">
        <v>0</v>
      </c>
      <c r="O251" s="19">
        <v>0</v>
      </c>
      <c r="P251" s="19">
        <v>0</v>
      </c>
      <c r="Q251" s="19">
        <v>0</v>
      </c>
      <c r="R251" s="19">
        <v>0</v>
      </c>
      <c r="S251" s="18" t="s">
        <v>26</v>
      </c>
    </row>
    <row r="252" spans="1:61" s="20" customFormat="1" x14ac:dyDescent="0.25">
      <c r="A252" s="17" t="s">
        <v>553</v>
      </c>
      <c r="B252" s="18" t="s">
        <v>435</v>
      </c>
      <c r="C252" s="18" t="s">
        <v>36</v>
      </c>
      <c r="D252" s="18" t="s">
        <v>26</v>
      </c>
      <c r="E252" s="18" t="s">
        <v>131</v>
      </c>
      <c r="F252" s="18" t="s">
        <v>26</v>
      </c>
      <c r="G252" s="18" t="s">
        <v>92</v>
      </c>
      <c r="H252" s="18" t="s">
        <v>93</v>
      </c>
      <c r="I252" s="19" t="s">
        <v>94</v>
      </c>
      <c r="J252" s="19">
        <v>0</v>
      </c>
      <c r="K252" s="19">
        <v>0</v>
      </c>
      <c r="L252" s="19">
        <v>0</v>
      </c>
      <c r="M252" s="19">
        <v>0</v>
      </c>
      <c r="N252" s="19">
        <v>0</v>
      </c>
      <c r="O252" s="19">
        <v>0</v>
      </c>
      <c r="P252" s="19">
        <v>0</v>
      </c>
      <c r="Q252" s="19">
        <v>0</v>
      </c>
      <c r="R252" s="19">
        <v>4083170.71</v>
      </c>
      <c r="S252" s="18" t="s">
        <v>132</v>
      </c>
    </row>
    <row r="253" spans="1:61" s="20" customFormat="1" x14ac:dyDescent="0.25">
      <c r="A253" s="17" t="s">
        <v>556</v>
      </c>
      <c r="B253" s="18" t="s">
        <v>435</v>
      </c>
      <c r="C253" s="18" t="s">
        <v>36</v>
      </c>
      <c r="D253" s="18" t="s">
        <v>26</v>
      </c>
      <c r="E253" s="18" t="s">
        <v>350</v>
      </c>
      <c r="F253" s="18" t="s">
        <v>26</v>
      </c>
      <c r="G253" s="18" t="s">
        <v>272</v>
      </c>
      <c r="H253" s="18" t="s">
        <v>93</v>
      </c>
      <c r="I253" s="19" t="s">
        <v>94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0</v>
      </c>
      <c r="P253" s="19">
        <v>0</v>
      </c>
      <c r="Q253" s="19">
        <v>0</v>
      </c>
      <c r="R253" s="19">
        <v>7612520.4699999997</v>
      </c>
      <c r="S253" s="18" t="s">
        <v>351</v>
      </c>
    </row>
    <row r="254" spans="1:61" s="20" customFormat="1" x14ac:dyDescent="0.25">
      <c r="A254" s="17" t="s">
        <v>920</v>
      </c>
      <c r="B254" s="18" t="s">
        <v>847</v>
      </c>
      <c r="C254" s="18" t="s">
        <v>24</v>
      </c>
      <c r="D254" s="18" t="s">
        <v>852</v>
      </c>
      <c r="E254" s="18" t="s">
        <v>26</v>
      </c>
      <c r="F254" s="18" t="s">
        <v>26</v>
      </c>
      <c r="G254" s="18" t="s">
        <v>26</v>
      </c>
      <c r="H254" s="18" t="s">
        <v>93</v>
      </c>
      <c r="I254" s="19" t="s">
        <v>94</v>
      </c>
      <c r="J254" s="19">
        <v>38196480</v>
      </c>
      <c r="K254" s="19">
        <v>0</v>
      </c>
      <c r="L254" s="19">
        <v>34104000</v>
      </c>
      <c r="M254" s="19">
        <v>4092480</v>
      </c>
      <c r="N254" s="19">
        <v>0</v>
      </c>
      <c r="O254" s="19">
        <v>0</v>
      </c>
      <c r="P254" s="19">
        <v>0</v>
      </c>
      <c r="Q254" s="19">
        <v>0</v>
      </c>
      <c r="R254" s="19">
        <v>0</v>
      </c>
      <c r="S254" s="18" t="s">
        <v>26</v>
      </c>
    </row>
    <row r="255" spans="1:61" s="20" customFormat="1" x14ac:dyDescent="0.25">
      <c r="A255" s="17" t="s">
        <v>1048</v>
      </c>
      <c r="B255" s="18" t="s">
        <v>914</v>
      </c>
      <c r="C255" s="18" t="s">
        <v>36</v>
      </c>
      <c r="D255" s="18" t="s">
        <v>26</v>
      </c>
      <c r="E255" s="18" t="s">
        <v>895</v>
      </c>
      <c r="F255" s="18" t="s">
        <v>26</v>
      </c>
      <c r="G255" s="18" t="s">
        <v>852</v>
      </c>
      <c r="H255" s="18" t="s">
        <v>93</v>
      </c>
      <c r="I255" s="19" t="s">
        <v>94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>
        <v>0</v>
      </c>
      <c r="R255" s="19">
        <v>3069360</v>
      </c>
      <c r="S255" s="18" t="s">
        <v>896</v>
      </c>
    </row>
    <row r="256" spans="1:61" x14ac:dyDescent="0.25">
      <c r="A256" s="17" t="s">
        <v>730</v>
      </c>
      <c r="B256" s="18" t="s">
        <v>643</v>
      </c>
      <c r="C256" s="18" t="s">
        <v>24</v>
      </c>
      <c r="D256" s="18" t="s">
        <v>644</v>
      </c>
      <c r="E256" s="18" t="s">
        <v>26</v>
      </c>
      <c r="F256" s="18" t="s">
        <v>645</v>
      </c>
      <c r="G256" s="18" t="s">
        <v>26</v>
      </c>
      <c r="H256" s="18" t="s">
        <v>646</v>
      </c>
      <c r="I256" s="19" t="s">
        <v>647</v>
      </c>
      <c r="J256" s="19">
        <v>1220036100</v>
      </c>
      <c r="K256" s="19">
        <v>1220036100</v>
      </c>
      <c r="L256" s="19">
        <v>0</v>
      </c>
      <c r="M256" s="19">
        <v>0</v>
      </c>
      <c r="N256" s="19">
        <v>0</v>
      </c>
      <c r="O256" s="19">
        <v>0</v>
      </c>
      <c r="P256" s="19">
        <v>0</v>
      </c>
      <c r="Q256" s="19">
        <v>0</v>
      </c>
      <c r="R256" s="19">
        <v>0</v>
      </c>
      <c r="S256" s="18" t="s">
        <v>26</v>
      </c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</row>
    <row r="257" spans="1:61" x14ac:dyDescent="0.25">
      <c r="A257" s="17" t="s">
        <v>694</v>
      </c>
      <c r="B257" s="18" t="s">
        <v>604</v>
      </c>
      <c r="C257" s="18" t="s">
        <v>24</v>
      </c>
      <c r="D257" s="18" t="s">
        <v>671</v>
      </c>
      <c r="E257" s="18" t="s">
        <v>26</v>
      </c>
      <c r="F257" s="18" t="s">
        <v>672</v>
      </c>
      <c r="G257" s="18" t="s">
        <v>26</v>
      </c>
      <c r="H257" s="18" t="s">
        <v>673</v>
      </c>
      <c r="I257" s="19" t="s">
        <v>674</v>
      </c>
      <c r="J257" s="19">
        <v>231490953.66</v>
      </c>
      <c r="K257" s="19">
        <v>0</v>
      </c>
      <c r="L257" s="19">
        <v>206688351.47999999</v>
      </c>
      <c r="M257" s="19">
        <v>24802602.18</v>
      </c>
      <c r="N257" s="19">
        <v>0</v>
      </c>
      <c r="O257" s="19">
        <v>0</v>
      </c>
      <c r="P257" s="19">
        <v>0</v>
      </c>
      <c r="Q257" s="19">
        <v>0</v>
      </c>
      <c r="R257" s="19">
        <v>0</v>
      </c>
      <c r="S257" s="18" t="s">
        <v>26</v>
      </c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</row>
    <row r="258" spans="1:61" s="20" customFormat="1" x14ac:dyDescent="0.25">
      <c r="A258" s="17" t="s">
        <v>697</v>
      </c>
      <c r="B258" s="18" t="s">
        <v>604</v>
      </c>
      <c r="C258" s="18" t="s">
        <v>24</v>
      </c>
      <c r="D258" s="18" t="s">
        <v>719</v>
      </c>
      <c r="E258" s="18" t="s">
        <v>26</v>
      </c>
      <c r="F258" s="18" t="s">
        <v>720</v>
      </c>
      <c r="G258" s="18" t="s">
        <v>26</v>
      </c>
      <c r="H258" s="18" t="s">
        <v>673</v>
      </c>
      <c r="I258" s="19" t="s">
        <v>674</v>
      </c>
      <c r="J258" s="19">
        <v>218330360.88</v>
      </c>
      <c r="K258" s="19">
        <v>71981000.400000006</v>
      </c>
      <c r="L258" s="19">
        <v>130669071.86</v>
      </c>
      <c r="M258" s="19">
        <v>15680288.619999999</v>
      </c>
      <c r="N258" s="19">
        <v>0</v>
      </c>
      <c r="O258" s="19">
        <v>0</v>
      </c>
      <c r="P258" s="19">
        <v>0</v>
      </c>
      <c r="Q258" s="19">
        <v>0</v>
      </c>
      <c r="R258" s="19">
        <v>0</v>
      </c>
      <c r="S258" s="18" t="s">
        <v>26</v>
      </c>
    </row>
    <row r="259" spans="1:61" s="20" customFormat="1" x14ac:dyDescent="0.25">
      <c r="A259" s="17" t="s">
        <v>762</v>
      </c>
      <c r="B259" s="18" t="s">
        <v>643</v>
      </c>
      <c r="C259" s="18" t="s">
        <v>36</v>
      </c>
      <c r="D259" s="18" t="s">
        <v>26</v>
      </c>
      <c r="E259" s="18" t="s">
        <v>689</v>
      </c>
      <c r="F259" s="18" t="s">
        <v>26</v>
      </c>
      <c r="G259" s="18" t="s">
        <v>671</v>
      </c>
      <c r="H259" s="18" t="s">
        <v>673</v>
      </c>
      <c r="I259" s="19" t="s">
        <v>674</v>
      </c>
      <c r="J259" s="19">
        <v>0</v>
      </c>
      <c r="K259" s="19">
        <v>0</v>
      </c>
      <c r="L259" s="19">
        <v>0</v>
      </c>
      <c r="M259" s="19">
        <v>0</v>
      </c>
      <c r="N259" s="19">
        <v>0</v>
      </c>
      <c r="O259" s="19">
        <v>0</v>
      </c>
      <c r="P259" s="19">
        <v>0</v>
      </c>
      <c r="Q259" s="19">
        <v>0</v>
      </c>
      <c r="R259" s="19">
        <v>18601951.640000001</v>
      </c>
      <c r="S259" s="18" t="s">
        <v>690</v>
      </c>
    </row>
    <row r="260" spans="1:61" s="20" customFormat="1" x14ac:dyDescent="0.25">
      <c r="A260" s="17" t="s">
        <v>765</v>
      </c>
      <c r="B260" s="18" t="s">
        <v>643</v>
      </c>
      <c r="C260" s="18" t="s">
        <v>36</v>
      </c>
      <c r="D260" s="18" t="s">
        <v>26</v>
      </c>
      <c r="E260" s="18" t="s">
        <v>722</v>
      </c>
      <c r="F260" s="18" t="s">
        <v>26</v>
      </c>
      <c r="G260" s="18" t="s">
        <v>719</v>
      </c>
      <c r="H260" s="18" t="s">
        <v>673</v>
      </c>
      <c r="I260" s="19" t="s">
        <v>674</v>
      </c>
      <c r="J260" s="19">
        <v>0</v>
      </c>
      <c r="K260" s="19">
        <v>0</v>
      </c>
      <c r="L260" s="19">
        <v>0</v>
      </c>
      <c r="M260" s="19">
        <v>0</v>
      </c>
      <c r="N260" s="19">
        <v>0</v>
      </c>
      <c r="O260" s="19">
        <v>0</v>
      </c>
      <c r="P260" s="19">
        <v>0</v>
      </c>
      <c r="Q260" s="19">
        <v>0</v>
      </c>
      <c r="R260" s="19">
        <v>11760216.470000001</v>
      </c>
      <c r="S260" s="18" t="s">
        <v>723</v>
      </c>
    </row>
    <row r="261" spans="1:61" s="20" customFormat="1" x14ac:dyDescent="0.25">
      <c r="A261" s="17" t="s">
        <v>700</v>
      </c>
      <c r="B261" s="18" t="s">
        <v>604</v>
      </c>
      <c r="C261" s="18" t="s">
        <v>24</v>
      </c>
      <c r="D261" s="18" t="s">
        <v>614</v>
      </c>
      <c r="E261" s="18" t="s">
        <v>26</v>
      </c>
      <c r="F261" s="18" t="s">
        <v>615</v>
      </c>
      <c r="G261" s="18" t="s">
        <v>26</v>
      </c>
      <c r="H261" s="18" t="s">
        <v>616</v>
      </c>
      <c r="I261" s="19" t="s">
        <v>617</v>
      </c>
      <c r="J261" s="19">
        <v>67000000</v>
      </c>
      <c r="K261" s="19">
        <v>67000000</v>
      </c>
      <c r="L261" s="19">
        <v>0</v>
      </c>
      <c r="M261" s="19">
        <v>0</v>
      </c>
      <c r="N261" s="19">
        <v>0</v>
      </c>
      <c r="O261" s="19">
        <v>0</v>
      </c>
      <c r="P261" s="19">
        <v>0</v>
      </c>
      <c r="Q261" s="19">
        <v>0</v>
      </c>
      <c r="R261" s="19">
        <v>0</v>
      </c>
      <c r="S261" s="18" t="s">
        <v>26</v>
      </c>
    </row>
    <row r="262" spans="1:61" s="20" customFormat="1" x14ac:dyDescent="0.25">
      <c r="A262" s="4" t="s">
        <v>1286</v>
      </c>
      <c r="B262" s="9" t="s">
        <v>1254</v>
      </c>
      <c r="C262" s="9" t="s">
        <v>24</v>
      </c>
      <c r="D262" s="9" t="s">
        <v>1319</v>
      </c>
      <c r="E262" s="9" t="s">
        <v>26</v>
      </c>
      <c r="F262" s="9" t="s">
        <v>1320</v>
      </c>
      <c r="G262" s="9" t="s">
        <v>26</v>
      </c>
      <c r="H262" s="9" t="s">
        <v>616</v>
      </c>
      <c r="I262" s="10" t="s">
        <v>617</v>
      </c>
      <c r="J262" s="10">
        <v>886200</v>
      </c>
      <c r="K262" s="10">
        <v>886200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9" t="s">
        <v>26</v>
      </c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</row>
    <row r="263" spans="1:61" s="20" customFormat="1" x14ac:dyDescent="0.25">
      <c r="A263" s="17" t="s">
        <v>121</v>
      </c>
      <c r="B263" s="18" t="s">
        <v>23</v>
      </c>
      <c r="C263" s="18" t="s">
        <v>24</v>
      </c>
      <c r="D263" s="18" t="s">
        <v>714</v>
      </c>
      <c r="E263" s="18" t="s">
        <v>26</v>
      </c>
      <c r="F263" s="18" t="s">
        <v>715</v>
      </c>
      <c r="G263" s="18" t="s">
        <v>26</v>
      </c>
      <c r="H263" s="18" t="s">
        <v>716</v>
      </c>
      <c r="I263" s="19" t="s">
        <v>717</v>
      </c>
      <c r="J263" s="19">
        <v>125322697.92</v>
      </c>
      <c r="K263" s="19">
        <v>0</v>
      </c>
      <c r="L263" s="19">
        <v>111895266</v>
      </c>
      <c r="M263" s="19">
        <v>13427431.92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8" t="s">
        <v>26</v>
      </c>
    </row>
    <row r="264" spans="1:61" x14ac:dyDescent="0.25">
      <c r="A264" s="17" t="s">
        <v>780</v>
      </c>
      <c r="B264" s="18" t="s">
        <v>643</v>
      </c>
      <c r="C264" s="18" t="s">
        <v>36</v>
      </c>
      <c r="D264" s="18" t="s">
        <v>26</v>
      </c>
      <c r="E264" s="18" t="s">
        <v>725</v>
      </c>
      <c r="F264" s="18" t="s">
        <v>26</v>
      </c>
      <c r="G264" s="18" t="s">
        <v>714</v>
      </c>
      <c r="H264" s="18" t="s">
        <v>716</v>
      </c>
      <c r="I264" s="19" t="s">
        <v>717</v>
      </c>
      <c r="J264" s="19">
        <v>0</v>
      </c>
      <c r="K264" s="19">
        <v>0</v>
      </c>
      <c r="L264" s="19">
        <v>0</v>
      </c>
      <c r="M264" s="19">
        <v>0</v>
      </c>
      <c r="N264" s="19">
        <v>0</v>
      </c>
      <c r="O264" s="19">
        <v>0</v>
      </c>
      <c r="P264" s="19">
        <v>0</v>
      </c>
      <c r="Q264" s="19">
        <v>0</v>
      </c>
      <c r="R264" s="19">
        <v>10070573.939999999</v>
      </c>
      <c r="S264" s="18" t="s">
        <v>726</v>
      </c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</row>
    <row r="265" spans="1:61" s="20" customFormat="1" x14ac:dyDescent="0.25">
      <c r="A265" s="17" t="s">
        <v>365</v>
      </c>
      <c r="B265" s="18" t="s">
        <v>271</v>
      </c>
      <c r="C265" s="18" t="s">
        <v>24</v>
      </c>
      <c r="D265" s="18" t="s">
        <v>466</v>
      </c>
      <c r="E265" s="18" t="s">
        <v>26</v>
      </c>
      <c r="F265" s="18" t="s">
        <v>467</v>
      </c>
      <c r="G265" s="18" t="s">
        <v>26</v>
      </c>
      <c r="H265" s="18" t="s">
        <v>468</v>
      </c>
      <c r="I265" s="19" t="s">
        <v>469</v>
      </c>
      <c r="J265" s="19">
        <v>689920000</v>
      </c>
      <c r="K265" s="19">
        <v>0</v>
      </c>
      <c r="L265" s="19">
        <v>616000000</v>
      </c>
      <c r="M265" s="19">
        <v>73920000</v>
      </c>
      <c r="N265" s="19">
        <v>0</v>
      </c>
      <c r="O265" s="19">
        <v>0</v>
      </c>
      <c r="P265" s="19">
        <v>0</v>
      </c>
      <c r="Q265" s="19">
        <v>0</v>
      </c>
      <c r="R265" s="19">
        <v>0</v>
      </c>
      <c r="S265" s="18" t="s">
        <v>26</v>
      </c>
    </row>
    <row r="266" spans="1:61" s="20" customFormat="1" x14ac:dyDescent="0.25">
      <c r="A266" s="17" t="s">
        <v>454</v>
      </c>
      <c r="B266" s="18" t="s">
        <v>271</v>
      </c>
      <c r="C266" s="18" t="s">
        <v>36</v>
      </c>
      <c r="D266" s="18" t="s">
        <v>26</v>
      </c>
      <c r="E266" s="18" t="s">
        <v>494</v>
      </c>
      <c r="F266" s="18" t="s">
        <v>26</v>
      </c>
      <c r="G266" s="18" t="s">
        <v>466</v>
      </c>
      <c r="H266" s="18" t="s">
        <v>468</v>
      </c>
      <c r="I266" s="19" t="s">
        <v>469</v>
      </c>
      <c r="J266" s="19">
        <v>0</v>
      </c>
      <c r="K266" s="19">
        <v>0</v>
      </c>
      <c r="L266" s="19">
        <v>0</v>
      </c>
      <c r="M266" s="19">
        <v>0</v>
      </c>
      <c r="N266" s="19">
        <v>0</v>
      </c>
      <c r="O266" s="19">
        <v>0</v>
      </c>
      <c r="P266" s="19">
        <v>0</v>
      </c>
      <c r="Q266" s="19">
        <v>0</v>
      </c>
      <c r="R266" s="19">
        <v>55440000</v>
      </c>
      <c r="S266" s="18" t="s">
        <v>495</v>
      </c>
    </row>
    <row r="267" spans="1:61" s="20" customFormat="1" x14ac:dyDescent="0.25">
      <c r="A267" s="17" t="s">
        <v>519</v>
      </c>
      <c r="B267" s="18" t="s">
        <v>435</v>
      </c>
      <c r="C267" s="18" t="s">
        <v>24</v>
      </c>
      <c r="D267" s="18" t="s">
        <v>477</v>
      </c>
      <c r="E267" s="18" t="s">
        <v>26</v>
      </c>
      <c r="F267" s="18" t="s">
        <v>478</v>
      </c>
      <c r="G267" s="18" t="s">
        <v>26</v>
      </c>
      <c r="H267" s="18" t="s">
        <v>479</v>
      </c>
      <c r="I267" s="19" t="s">
        <v>480</v>
      </c>
      <c r="J267" s="19">
        <f>+M267+L267+K267</f>
        <v>1076411058.3</v>
      </c>
      <c r="K267" s="19">
        <v>494544391.95999998</v>
      </c>
      <c r="L267" s="19">
        <v>519523809.24000001</v>
      </c>
      <c r="M267" s="19">
        <v>62342857.100000001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  <c r="S267" s="18" t="s">
        <v>26</v>
      </c>
    </row>
    <row r="268" spans="1:61" s="20" customFormat="1" x14ac:dyDescent="0.25">
      <c r="A268" s="17" t="s">
        <v>653</v>
      </c>
      <c r="B268" s="18" t="s">
        <v>520</v>
      </c>
      <c r="C268" s="18" t="s">
        <v>36</v>
      </c>
      <c r="D268" s="18" t="s">
        <v>26</v>
      </c>
      <c r="E268" s="18" t="s">
        <v>517</v>
      </c>
      <c r="F268" s="18" t="s">
        <v>26</v>
      </c>
      <c r="G268" s="18" t="s">
        <v>477</v>
      </c>
      <c r="H268" s="18" t="s">
        <v>479</v>
      </c>
      <c r="I268" s="19" t="s">
        <v>480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0</v>
      </c>
      <c r="P268" s="19">
        <v>0</v>
      </c>
      <c r="Q268" s="19">
        <v>0</v>
      </c>
      <c r="R268" s="19">
        <v>46757142.829999998</v>
      </c>
      <c r="S268" s="18" t="s">
        <v>518</v>
      </c>
    </row>
    <row r="269" spans="1:61" s="20" customFormat="1" x14ac:dyDescent="0.25">
      <c r="A269" s="17" t="s">
        <v>733</v>
      </c>
      <c r="B269" s="18" t="s">
        <v>643</v>
      </c>
      <c r="C269" s="18" t="s">
        <v>24</v>
      </c>
      <c r="D269" s="18" t="s">
        <v>750</v>
      </c>
      <c r="E269" s="18" t="s">
        <v>26</v>
      </c>
      <c r="F269" s="18" t="s">
        <v>751</v>
      </c>
      <c r="G269" s="18" t="s">
        <v>26</v>
      </c>
      <c r="H269" s="18" t="s">
        <v>752</v>
      </c>
      <c r="I269" s="19" t="s">
        <v>753</v>
      </c>
      <c r="J269" s="19">
        <v>389224304.18000001</v>
      </c>
      <c r="K269" s="19">
        <v>0</v>
      </c>
      <c r="L269" s="19">
        <v>347521700.16000003</v>
      </c>
      <c r="M269" s="19">
        <v>41702604.009999998</v>
      </c>
      <c r="N269" s="19">
        <v>0</v>
      </c>
      <c r="O269" s="19">
        <v>0</v>
      </c>
      <c r="P269" s="19">
        <v>0</v>
      </c>
      <c r="Q269" s="19">
        <v>0</v>
      </c>
      <c r="R269" s="19">
        <v>0</v>
      </c>
      <c r="S269" s="18" t="s">
        <v>26</v>
      </c>
    </row>
    <row r="270" spans="1:61" s="20" customFormat="1" x14ac:dyDescent="0.25">
      <c r="A270" s="17" t="s">
        <v>843</v>
      </c>
      <c r="B270" s="18" t="s">
        <v>731</v>
      </c>
      <c r="C270" s="18" t="s">
        <v>36</v>
      </c>
      <c r="D270" s="18" t="s">
        <v>26</v>
      </c>
      <c r="E270" s="18" t="s">
        <v>772</v>
      </c>
      <c r="F270" s="18" t="s">
        <v>26</v>
      </c>
      <c r="G270" s="18" t="s">
        <v>750</v>
      </c>
      <c r="H270" s="18" t="s">
        <v>752</v>
      </c>
      <c r="I270" s="19" t="s">
        <v>753</v>
      </c>
      <c r="J270" s="19">
        <v>0</v>
      </c>
      <c r="K270" s="19">
        <v>0</v>
      </c>
      <c r="L270" s="19">
        <v>0</v>
      </c>
      <c r="M270" s="19">
        <v>0</v>
      </c>
      <c r="N270" s="19">
        <v>0</v>
      </c>
      <c r="O270" s="19">
        <v>0</v>
      </c>
      <c r="P270" s="19">
        <v>0</v>
      </c>
      <c r="Q270" s="19">
        <v>0</v>
      </c>
      <c r="R270" s="19">
        <v>31276953.010000002</v>
      </c>
      <c r="S270" s="18" t="s">
        <v>773</v>
      </c>
    </row>
    <row r="271" spans="1:61" s="20" customFormat="1" x14ac:dyDescent="0.25">
      <c r="A271" s="25" t="s">
        <v>1492</v>
      </c>
      <c r="B271" s="26" t="s">
        <v>1447</v>
      </c>
      <c r="C271" s="26" t="s">
        <v>24</v>
      </c>
      <c r="D271" s="26" t="s">
        <v>1550</v>
      </c>
      <c r="E271" s="26" t="s">
        <v>26</v>
      </c>
      <c r="F271" s="26" t="s">
        <v>1551</v>
      </c>
      <c r="G271" s="26" t="s">
        <v>26</v>
      </c>
      <c r="H271" s="26" t="s">
        <v>1552</v>
      </c>
      <c r="I271" s="27" t="s">
        <v>1553</v>
      </c>
      <c r="J271" s="27">
        <v>642888960</v>
      </c>
      <c r="K271" s="27">
        <v>0</v>
      </c>
      <c r="L271" s="27">
        <v>574008000</v>
      </c>
      <c r="M271" s="27">
        <v>68880960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6" t="s">
        <v>26</v>
      </c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</row>
    <row r="272" spans="1:61" s="20" customFormat="1" x14ac:dyDescent="0.25">
      <c r="A272" s="25" t="s">
        <v>1544</v>
      </c>
      <c r="B272" s="26" t="s">
        <v>1526</v>
      </c>
      <c r="C272" s="26" t="s">
        <v>36</v>
      </c>
      <c r="D272" s="26" t="s">
        <v>26</v>
      </c>
      <c r="E272" s="26" t="s">
        <v>1568</v>
      </c>
      <c r="F272" s="26" t="s">
        <v>26</v>
      </c>
      <c r="G272" s="26" t="s">
        <v>1550</v>
      </c>
      <c r="H272" s="26" t="s">
        <v>1552</v>
      </c>
      <c r="I272" s="27" t="s">
        <v>1553</v>
      </c>
      <c r="J272" s="27">
        <v>0</v>
      </c>
      <c r="K272" s="27">
        <v>0</v>
      </c>
      <c r="L272" s="27">
        <v>0</v>
      </c>
      <c r="M272" s="27">
        <v>0</v>
      </c>
      <c r="N272" s="27">
        <v>0</v>
      </c>
      <c r="O272" s="27">
        <v>0</v>
      </c>
      <c r="P272" s="27">
        <v>0</v>
      </c>
      <c r="Q272" s="27">
        <v>0</v>
      </c>
      <c r="R272" s="27">
        <v>51660720</v>
      </c>
      <c r="S272" s="26" t="s">
        <v>1569</v>
      </c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</row>
    <row r="273" spans="1:61" s="28" customFormat="1" x14ac:dyDescent="0.25">
      <c r="A273" s="17" t="s">
        <v>925</v>
      </c>
      <c r="B273" s="18" t="s">
        <v>847</v>
      </c>
      <c r="C273" s="18" t="s">
        <v>24</v>
      </c>
      <c r="D273" s="18" t="s">
        <v>869</v>
      </c>
      <c r="E273" s="18" t="s">
        <v>26</v>
      </c>
      <c r="F273" s="18" t="s">
        <v>870</v>
      </c>
      <c r="G273" s="18" t="s">
        <v>26</v>
      </c>
      <c r="H273" s="18" t="s">
        <v>871</v>
      </c>
      <c r="I273" s="19" t="s">
        <v>872</v>
      </c>
      <c r="J273" s="19">
        <v>772272000</v>
      </c>
      <c r="K273" s="19">
        <v>52000000</v>
      </c>
      <c r="L273" s="19">
        <v>643100000</v>
      </c>
      <c r="M273" s="19">
        <v>77172000</v>
      </c>
      <c r="N273" s="19">
        <v>0</v>
      </c>
      <c r="O273" s="19">
        <v>0</v>
      </c>
      <c r="P273" s="19">
        <v>0</v>
      </c>
      <c r="Q273" s="19">
        <v>0</v>
      </c>
      <c r="R273" s="19">
        <v>0</v>
      </c>
      <c r="S273" s="18" t="s">
        <v>26</v>
      </c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</row>
    <row r="274" spans="1:61" s="28" customFormat="1" x14ac:dyDescent="0.25">
      <c r="A274" s="17" t="s">
        <v>1045</v>
      </c>
      <c r="B274" s="18" t="s">
        <v>914</v>
      </c>
      <c r="C274" s="18" t="s">
        <v>36</v>
      </c>
      <c r="D274" s="18" t="s">
        <v>26</v>
      </c>
      <c r="E274" s="18" t="s">
        <v>892</v>
      </c>
      <c r="F274" s="18" t="s">
        <v>26</v>
      </c>
      <c r="G274" s="18" t="s">
        <v>869</v>
      </c>
      <c r="H274" s="18" t="s">
        <v>871</v>
      </c>
      <c r="I274" s="19" t="s">
        <v>872</v>
      </c>
      <c r="J274" s="19">
        <v>0</v>
      </c>
      <c r="K274" s="19">
        <v>0</v>
      </c>
      <c r="L274" s="19">
        <v>0</v>
      </c>
      <c r="M274" s="19">
        <v>0</v>
      </c>
      <c r="N274" s="19">
        <v>0</v>
      </c>
      <c r="O274" s="19">
        <v>0</v>
      </c>
      <c r="P274" s="19">
        <v>0</v>
      </c>
      <c r="Q274" s="19">
        <v>0</v>
      </c>
      <c r="R274" s="19">
        <v>57879000.009999998</v>
      </c>
      <c r="S274" s="18" t="s">
        <v>893</v>
      </c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</row>
    <row r="275" spans="1:61" s="20" customFormat="1" x14ac:dyDescent="0.25">
      <c r="A275" s="17" t="s">
        <v>170</v>
      </c>
      <c r="B275" s="17" t="s">
        <v>23</v>
      </c>
      <c r="C275" s="17" t="s">
        <v>24</v>
      </c>
      <c r="D275" s="17" t="s">
        <v>1612</v>
      </c>
      <c r="E275" s="17"/>
      <c r="F275" s="17" t="s">
        <v>1613</v>
      </c>
      <c r="G275" s="17"/>
      <c r="H275" s="17" t="s">
        <v>794</v>
      </c>
      <c r="I275" s="22" t="s">
        <v>795</v>
      </c>
      <c r="J275" s="23">
        <v>17111300</v>
      </c>
      <c r="K275" s="23">
        <v>17111300</v>
      </c>
      <c r="L275" s="23">
        <v>0</v>
      </c>
      <c r="M275" s="23">
        <v>0</v>
      </c>
      <c r="N275" s="23">
        <v>0</v>
      </c>
      <c r="O275" s="23">
        <v>0</v>
      </c>
      <c r="P275" s="23">
        <v>0</v>
      </c>
      <c r="Q275" s="23">
        <v>0</v>
      </c>
      <c r="R275" s="23">
        <v>0</v>
      </c>
      <c r="S275" s="24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</row>
    <row r="276" spans="1:61" s="20" customFormat="1" x14ac:dyDescent="0.25">
      <c r="A276" s="17" t="s">
        <v>875</v>
      </c>
      <c r="B276" s="18" t="s">
        <v>778</v>
      </c>
      <c r="C276" s="18" t="s">
        <v>36</v>
      </c>
      <c r="D276" s="18" t="s">
        <v>26</v>
      </c>
      <c r="E276" s="18" t="s">
        <v>791</v>
      </c>
      <c r="F276" s="18" t="s">
        <v>792</v>
      </c>
      <c r="G276" s="18" t="s">
        <v>793</v>
      </c>
      <c r="H276" s="18" t="s">
        <v>794</v>
      </c>
      <c r="I276" s="19" t="s">
        <v>795</v>
      </c>
      <c r="J276" s="19">
        <v>-18600</v>
      </c>
      <c r="K276" s="19">
        <v>-18600</v>
      </c>
      <c r="L276" s="19">
        <v>0</v>
      </c>
      <c r="M276" s="19">
        <v>0</v>
      </c>
      <c r="N276" s="19">
        <v>0</v>
      </c>
      <c r="O276" s="19">
        <v>0</v>
      </c>
      <c r="P276" s="19">
        <v>0</v>
      </c>
      <c r="Q276" s="19">
        <v>0</v>
      </c>
      <c r="R276" s="19">
        <v>0</v>
      </c>
      <c r="S276" s="18" t="s">
        <v>26</v>
      </c>
    </row>
    <row r="277" spans="1:61" s="20" customFormat="1" x14ac:dyDescent="0.25">
      <c r="A277" s="17" t="s">
        <v>878</v>
      </c>
      <c r="B277" s="18" t="s">
        <v>778</v>
      </c>
      <c r="C277" s="18" t="s">
        <v>36</v>
      </c>
      <c r="D277" s="18" t="s">
        <v>26</v>
      </c>
      <c r="E277" s="18" t="s">
        <v>797</v>
      </c>
      <c r="F277" s="18" t="s">
        <v>798</v>
      </c>
      <c r="G277" s="18" t="s">
        <v>799</v>
      </c>
      <c r="H277" s="18" t="s">
        <v>794</v>
      </c>
      <c r="I277" s="19" t="s">
        <v>795</v>
      </c>
      <c r="J277" s="19">
        <v>-59550</v>
      </c>
      <c r="K277" s="19">
        <v>-59550</v>
      </c>
      <c r="L277" s="19">
        <v>0</v>
      </c>
      <c r="M277" s="19">
        <v>0</v>
      </c>
      <c r="N277" s="19">
        <v>0</v>
      </c>
      <c r="O277" s="19">
        <v>0</v>
      </c>
      <c r="P277" s="19">
        <v>0</v>
      </c>
      <c r="Q277" s="19">
        <v>0</v>
      </c>
      <c r="R277" s="19">
        <v>0</v>
      </c>
      <c r="S277" s="18" t="s">
        <v>26</v>
      </c>
    </row>
    <row r="278" spans="1:61" s="20" customFormat="1" x14ac:dyDescent="0.25">
      <c r="A278" s="17" t="s">
        <v>881</v>
      </c>
      <c r="B278" s="18" t="s">
        <v>778</v>
      </c>
      <c r="C278" s="18" t="s">
        <v>36</v>
      </c>
      <c r="D278" s="18" t="s">
        <v>26</v>
      </c>
      <c r="E278" s="18" t="s">
        <v>801</v>
      </c>
      <c r="F278" s="18" t="s">
        <v>802</v>
      </c>
      <c r="G278" s="18" t="s">
        <v>803</v>
      </c>
      <c r="H278" s="18" t="s">
        <v>794</v>
      </c>
      <c r="I278" s="19" t="s">
        <v>795</v>
      </c>
      <c r="J278" s="19">
        <v>-810000</v>
      </c>
      <c r="K278" s="19">
        <v>-810000</v>
      </c>
      <c r="L278" s="19">
        <v>0</v>
      </c>
      <c r="M278" s="19">
        <v>0</v>
      </c>
      <c r="N278" s="19">
        <v>0</v>
      </c>
      <c r="O278" s="19">
        <v>0</v>
      </c>
      <c r="P278" s="19">
        <v>0</v>
      </c>
      <c r="Q278" s="19">
        <v>0</v>
      </c>
      <c r="R278" s="19">
        <v>0</v>
      </c>
      <c r="S278" s="18" t="s">
        <v>26</v>
      </c>
    </row>
    <row r="279" spans="1:61" s="20" customFormat="1" x14ac:dyDescent="0.25">
      <c r="A279" s="17" t="s">
        <v>267</v>
      </c>
      <c r="B279" s="18" t="s">
        <v>134</v>
      </c>
      <c r="C279" s="18" t="s">
        <v>24</v>
      </c>
      <c r="D279" s="18" t="s">
        <v>140</v>
      </c>
      <c r="E279" s="18" t="s">
        <v>26</v>
      </c>
      <c r="F279" s="18" t="s">
        <v>141</v>
      </c>
      <c r="G279" s="18" t="s">
        <v>26</v>
      </c>
      <c r="H279" s="18" t="s">
        <v>142</v>
      </c>
      <c r="I279" s="19" t="s">
        <v>143</v>
      </c>
      <c r="J279" s="19">
        <v>151267200</v>
      </c>
      <c r="K279" s="19">
        <v>0</v>
      </c>
      <c r="L279" s="19">
        <v>135060000</v>
      </c>
      <c r="M279" s="19">
        <v>16207200</v>
      </c>
      <c r="N279" s="19">
        <v>0</v>
      </c>
      <c r="O279" s="19">
        <v>0</v>
      </c>
      <c r="P279" s="19">
        <v>0</v>
      </c>
      <c r="Q279" s="19">
        <v>0</v>
      </c>
      <c r="R279" s="19">
        <v>0</v>
      </c>
      <c r="S279" s="18" t="s">
        <v>26</v>
      </c>
    </row>
    <row r="280" spans="1:61" s="20" customFormat="1" x14ac:dyDescent="0.25">
      <c r="A280" s="17" t="s">
        <v>304</v>
      </c>
      <c r="B280" s="18" t="s">
        <v>134</v>
      </c>
      <c r="C280" s="18" t="s">
        <v>36</v>
      </c>
      <c r="D280" s="18" t="s">
        <v>26</v>
      </c>
      <c r="E280" s="18" t="s">
        <v>212</v>
      </c>
      <c r="F280" s="18" t="s">
        <v>26</v>
      </c>
      <c r="G280" s="18" t="s">
        <v>140</v>
      </c>
      <c r="H280" s="18" t="s">
        <v>142</v>
      </c>
      <c r="I280" s="19" t="s">
        <v>143</v>
      </c>
      <c r="J280" s="19">
        <v>0</v>
      </c>
      <c r="K280" s="19">
        <v>0</v>
      </c>
      <c r="L280" s="19">
        <v>0</v>
      </c>
      <c r="M280" s="19">
        <v>0</v>
      </c>
      <c r="N280" s="19">
        <v>0</v>
      </c>
      <c r="O280" s="19">
        <v>0</v>
      </c>
      <c r="P280" s="19">
        <v>0</v>
      </c>
      <c r="Q280" s="19">
        <v>0</v>
      </c>
      <c r="R280" s="19">
        <v>12155400</v>
      </c>
      <c r="S280" s="18" t="s">
        <v>213</v>
      </c>
    </row>
    <row r="281" spans="1:61" s="20" customFormat="1" x14ac:dyDescent="0.25">
      <c r="A281" s="17" t="s">
        <v>585</v>
      </c>
      <c r="B281" s="18" t="s">
        <v>520</v>
      </c>
      <c r="C281" s="18" t="s">
        <v>24</v>
      </c>
      <c r="D281" s="18" t="s">
        <v>529</v>
      </c>
      <c r="E281" s="18" t="s">
        <v>26</v>
      </c>
      <c r="F281" s="18" t="s">
        <v>530</v>
      </c>
      <c r="G281" s="18" t="s">
        <v>26</v>
      </c>
      <c r="H281" s="18" t="s">
        <v>142</v>
      </c>
      <c r="I281" s="19" t="s">
        <v>143</v>
      </c>
      <c r="J281" s="19">
        <v>151267200</v>
      </c>
      <c r="K281" s="19">
        <v>0</v>
      </c>
      <c r="L281" s="19">
        <v>135060000</v>
      </c>
      <c r="M281" s="19">
        <v>16207200</v>
      </c>
      <c r="N281" s="19">
        <v>0</v>
      </c>
      <c r="O281" s="19">
        <v>0</v>
      </c>
      <c r="P281" s="19">
        <v>0</v>
      </c>
      <c r="Q281" s="19">
        <v>0</v>
      </c>
      <c r="R281" s="19">
        <v>0</v>
      </c>
      <c r="S281" s="18" t="s">
        <v>26</v>
      </c>
    </row>
    <row r="282" spans="1:61" s="20" customFormat="1" x14ac:dyDescent="0.25">
      <c r="A282" s="17" t="s">
        <v>656</v>
      </c>
      <c r="B282" s="18" t="s">
        <v>520</v>
      </c>
      <c r="C282" s="18" t="s">
        <v>36</v>
      </c>
      <c r="D282" s="18" t="s">
        <v>26</v>
      </c>
      <c r="E282" s="18" t="s">
        <v>569</v>
      </c>
      <c r="F282" s="18" t="s">
        <v>26</v>
      </c>
      <c r="G282" s="18" t="s">
        <v>529</v>
      </c>
      <c r="H282" s="18" t="s">
        <v>142</v>
      </c>
      <c r="I282" s="19" t="s">
        <v>143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0</v>
      </c>
      <c r="P282" s="19">
        <v>0</v>
      </c>
      <c r="Q282" s="19">
        <v>0</v>
      </c>
      <c r="R282" s="19">
        <v>12155400</v>
      </c>
      <c r="S282" s="18" t="s">
        <v>570</v>
      </c>
    </row>
    <row r="283" spans="1:61" s="20" customFormat="1" x14ac:dyDescent="0.25">
      <c r="A283" s="17" t="s">
        <v>334</v>
      </c>
      <c r="B283" s="18" t="s">
        <v>218</v>
      </c>
      <c r="C283" s="18" t="s">
        <v>24</v>
      </c>
      <c r="D283" s="18" t="s">
        <v>224</v>
      </c>
      <c r="E283" s="18" t="s">
        <v>26</v>
      </c>
      <c r="F283" s="18" t="s">
        <v>225</v>
      </c>
      <c r="G283" s="18" t="s">
        <v>26</v>
      </c>
      <c r="H283" s="18" t="s">
        <v>226</v>
      </c>
      <c r="I283" s="19" t="s">
        <v>227</v>
      </c>
      <c r="J283" s="19">
        <v>64512000</v>
      </c>
      <c r="K283" s="19">
        <v>0</v>
      </c>
      <c r="L283" s="19">
        <v>57600000</v>
      </c>
      <c r="M283" s="19">
        <v>6912000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8" t="s">
        <v>26</v>
      </c>
    </row>
    <row r="284" spans="1:61" s="20" customFormat="1" x14ac:dyDescent="0.25">
      <c r="A284" s="17" t="s">
        <v>546</v>
      </c>
      <c r="B284" s="18" t="s">
        <v>435</v>
      </c>
      <c r="C284" s="18" t="s">
        <v>36</v>
      </c>
      <c r="D284" s="18" t="s">
        <v>26</v>
      </c>
      <c r="E284" s="18" t="s">
        <v>262</v>
      </c>
      <c r="F284" s="18" t="s">
        <v>26</v>
      </c>
      <c r="G284" s="18" t="s">
        <v>224</v>
      </c>
      <c r="H284" s="18" t="s">
        <v>226</v>
      </c>
      <c r="I284" s="19" t="s">
        <v>227</v>
      </c>
      <c r="J284" s="19">
        <v>0</v>
      </c>
      <c r="K284" s="19">
        <v>0</v>
      </c>
      <c r="L284" s="19">
        <v>0</v>
      </c>
      <c r="M284" s="19">
        <v>0</v>
      </c>
      <c r="N284" s="19">
        <v>0</v>
      </c>
      <c r="O284" s="19">
        <v>0</v>
      </c>
      <c r="P284" s="19">
        <v>0</v>
      </c>
      <c r="Q284" s="19">
        <v>0</v>
      </c>
      <c r="R284" s="19">
        <v>5184000</v>
      </c>
      <c r="S284" s="18" t="s">
        <v>263</v>
      </c>
    </row>
    <row r="285" spans="1:61" s="20" customFormat="1" x14ac:dyDescent="0.25">
      <c r="A285" s="17" t="s">
        <v>851</v>
      </c>
      <c r="B285" s="18" t="s">
        <v>778</v>
      </c>
      <c r="C285" s="18" t="s">
        <v>24</v>
      </c>
      <c r="D285" s="18" t="s">
        <v>931</v>
      </c>
      <c r="E285" s="18" t="s">
        <v>26</v>
      </c>
      <c r="F285" s="18" t="s">
        <v>932</v>
      </c>
      <c r="G285" s="18" t="s">
        <v>26</v>
      </c>
      <c r="H285" s="18" t="s">
        <v>933</v>
      </c>
      <c r="I285" s="19" t="s">
        <v>934</v>
      </c>
      <c r="J285" s="19">
        <v>652646400</v>
      </c>
      <c r="K285" s="19">
        <v>0</v>
      </c>
      <c r="L285" s="19">
        <v>582720000</v>
      </c>
      <c r="M285" s="19">
        <v>69926400</v>
      </c>
      <c r="N285" s="19">
        <v>0</v>
      </c>
      <c r="O285" s="19">
        <v>0</v>
      </c>
      <c r="P285" s="19">
        <v>0</v>
      </c>
      <c r="Q285" s="19">
        <v>0</v>
      </c>
      <c r="R285" s="19">
        <v>0</v>
      </c>
      <c r="S285" s="18" t="s">
        <v>26</v>
      </c>
    </row>
    <row r="286" spans="1:61" s="20" customFormat="1" x14ac:dyDescent="0.25">
      <c r="A286" s="17" t="s">
        <v>1009</v>
      </c>
      <c r="B286" s="18" t="s">
        <v>914</v>
      </c>
      <c r="C286" s="18" t="s">
        <v>36</v>
      </c>
      <c r="D286" s="18" t="s">
        <v>26</v>
      </c>
      <c r="E286" s="18" t="s">
        <v>1007</v>
      </c>
      <c r="F286" s="18" t="s">
        <v>26</v>
      </c>
      <c r="G286" s="18" t="s">
        <v>931</v>
      </c>
      <c r="H286" s="18" t="s">
        <v>933</v>
      </c>
      <c r="I286" s="19" t="s">
        <v>934</v>
      </c>
      <c r="J286" s="19">
        <v>0</v>
      </c>
      <c r="K286" s="19">
        <v>0</v>
      </c>
      <c r="L286" s="19">
        <v>0</v>
      </c>
      <c r="M286" s="19">
        <v>0</v>
      </c>
      <c r="N286" s="19">
        <v>0</v>
      </c>
      <c r="O286" s="19">
        <v>0</v>
      </c>
      <c r="P286" s="19">
        <v>0</v>
      </c>
      <c r="Q286" s="19">
        <v>0</v>
      </c>
      <c r="R286" s="19">
        <v>52444800</v>
      </c>
      <c r="S286" s="18" t="s">
        <v>1008</v>
      </c>
    </row>
    <row r="287" spans="1:61" s="20" customFormat="1" x14ac:dyDescent="0.25">
      <c r="A287" s="25" t="s">
        <v>983</v>
      </c>
      <c r="B287" s="26" t="s">
        <v>914</v>
      </c>
      <c r="C287" s="26" t="s">
        <v>24</v>
      </c>
      <c r="D287" s="26" t="s">
        <v>989</v>
      </c>
      <c r="E287" s="26" t="s">
        <v>26</v>
      </c>
      <c r="F287" s="26" t="s">
        <v>990</v>
      </c>
      <c r="G287" s="26" t="s">
        <v>26</v>
      </c>
      <c r="H287" s="26" t="s">
        <v>991</v>
      </c>
      <c r="I287" s="27" t="s">
        <v>992</v>
      </c>
      <c r="J287" s="27">
        <v>614920234.90999997</v>
      </c>
      <c r="K287" s="27">
        <v>122352940</v>
      </c>
      <c r="L287" s="27">
        <v>439792227.60000002</v>
      </c>
      <c r="M287" s="27">
        <v>52775067.310000002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6" t="s">
        <v>26</v>
      </c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</row>
    <row r="288" spans="1:61" s="20" customFormat="1" x14ac:dyDescent="0.25">
      <c r="A288" s="17" t="s">
        <v>1398</v>
      </c>
      <c r="B288" s="18" t="s">
        <v>1254</v>
      </c>
      <c r="C288" s="18" t="s">
        <v>36</v>
      </c>
      <c r="D288" s="18" t="s">
        <v>26</v>
      </c>
      <c r="E288" s="18" t="s">
        <v>1061</v>
      </c>
      <c r="F288" s="18" t="s">
        <v>26</v>
      </c>
      <c r="G288" s="18" t="s">
        <v>989</v>
      </c>
      <c r="H288" s="18" t="s">
        <v>991</v>
      </c>
      <c r="I288" s="19" t="s">
        <v>992</v>
      </c>
      <c r="J288" s="19">
        <v>0</v>
      </c>
      <c r="K288" s="19">
        <v>0</v>
      </c>
      <c r="L288" s="19">
        <v>0</v>
      </c>
      <c r="M288" s="19">
        <v>0</v>
      </c>
      <c r="N288" s="19">
        <v>0</v>
      </c>
      <c r="O288" s="19">
        <v>0</v>
      </c>
      <c r="P288" s="19">
        <v>0</v>
      </c>
      <c r="Q288" s="19">
        <v>0</v>
      </c>
      <c r="R288" s="19">
        <v>39581300.479999997</v>
      </c>
      <c r="S288" s="18" t="s">
        <v>1062</v>
      </c>
    </row>
    <row r="289" spans="1:61" s="28" customFormat="1" x14ac:dyDescent="0.25">
      <c r="A289" s="17" t="s">
        <v>368</v>
      </c>
      <c r="B289" s="18" t="s">
        <v>271</v>
      </c>
      <c r="C289" s="18" t="s">
        <v>24</v>
      </c>
      <c r="D289" s="18" t="s">
        <v>384</v>
      </c>
      <c r="E289" s="18" t="s">
        <v>26</v>
      </c>
      <c r="F289" s="18" t="s">
        <v>385</v>
      </c>
      <c r="G289" s="18" t="s">
        <v>26</v>
      </c>
      <c r="H289" s="18" t="s">
        <v>386</v>
      </c>
      <c r="I289" s="19" t="s">
        <v>387</v>
      </c>
      <c r="J289" s="19">
        <v>81225399.739999995</v>
      </c>
      <c r="K289" s="19">
        <v>62650000</v>
      </c>
      <c r="L289" s="19">
        <v>16585178.34</v>
      </c>
      <c r="M289" s="19">
        <v>1990221.4</v>
      </c>
      <c r="N289" s="19">
        <v>0</v>
      </c>
      <c r="O289" s="19">
        <v>0</v>
      </c>
      <c r="P289" s="19">
        <v>0</v>
      </c>
      <c r="Q289" s="19">
        <v>0</v>
      </c>
      <c r="R289" s="19">
        <v>0</v>
      </c>
      <c r="S289" s="18" t="s">
        <v>26</v>
      </c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</row>
    <row r="290" spans="1:61" s="20" customFormat="1" x14ac:dyDescent="0.25">
      <c r="A290" s="17" t="s">
        <v>434</v>
      </c>
      <c r="B290" s="18" t="s">
        <v>271</v>
      </c>
      <c r="C290" s="18" t="s">
        <v>36</v>
      </c>
      <c r="D290" s="18" t="s">
        <v>26</v>
      </c>
      <c r="E290" s="18" t="s">
        <v>416</v>
      </c>
      <c r="F290" s="18" t="s">
        <v>26</v>
      </c>
      <c r="G290" s="18" t="s">
        <v>384</v>
      </c>
      <c r="H290" s="18" t="s">
        <v>386</v>
      </c>
      <c r="I290" s="19" t="s">
        <v>387</v>
      </c>
      <c r="J290" s="19">
        <v>0</v>
      </c>
      <c r="K290" s="19">
        <v>0</v>
      </c>
      <c r="L290" s="19">
        <v>0</v>
      </c>
      <c r="M290" s="19">
        <v>0</v>
      </c>
      <c r="N290" s="19">
        <v>0</v>
      </c>
      <c r="O290" s="19">
        <v>0</v>
      </c>
      <c r="P290" s="19">
        <v>0</v>
      </c>
      <c r="Q290" s="19">
        <v>0</v>
      </c>
      <c r="R290" s="19">
        <v>1492666.05</v>
      </c>
      <c r="S290" s="18" t="s">
        <v>417</v>
      </c>
    </row>
    <row r="291" spans="1:61" s="20" customFormat="1" x14ac:dyDescent="0.25">
      <c r="A291" s="17" t="s">
        <v>736</v>
      </c>
      <c r="B291" s="18" t="s">
        <v>643</v>
      </c>
      <c r="C291" s="18" t="s">
        <v>24</v>
      </c>
      <c r="D291" s="18" t="s">
        <v>742</v>
      </c>
      <c r="E291" s="18" t="s">
        <v>26</v>
      </c>
      <c r="F291" s="18" t="s">
        <v>743</v>
      </c>
      <c r="G291" s="18" t="s">
        <v>26</v>
      </c>
      <c r="H291" s="18" t="s">
        <v>386</v>
      </c>
      <c r="I291" s="19" t="s">
        <v>387</v>
      </c>
      <c r="J291" s="19">
        <v>69162749.859999999</v>
      </c>
      <c r="K291" s="19">
        <v>34636500</v>
      </c>
      <c r="L291" s="19">
        <v>30827008.800000001</v>
      </c>
      <c r="M291" s="19">
        <v>3699241.05</v>
      </c>
      <c r="N291" s="19">
        <v>0</v>
      </c>
      <c r="O291" s="19">
        <v>0</v>
      </c>
      <c r="P291" s="19">
        <v>0</v>
      </c>
      <c r="Q291" s="19">
        <v>0</v>
      </c>
      <c r="R291" s="19">
        <v>0</v>
      </c>
      <c r="S291" s="18" t="s">
        <v>26</v>
      </c>
    </row>
    <row r="292" spans="1:61" s="20" customFormat="1" x14ac:dyDescent="0.25">
      <c r="A292" s="17" t="s">
        <v>749</v>
      </c>
      <c r="B292" s="18" t="s">
        <v>643</v>
      </c>
      <c r="C292" s="18" t="s">
        <v>36</v>
      </c>
      <c r="D292" s="18" t="s">
        <v>26</v>
      </c>
      <c r="E292" s="18" t="s">
        <v>786</v>
      </c>
      <c r="F292" s="18" t="s">
        <v>787</v>
      </c>
      <c r="G292" s="18" t="s">
        <v>742</v>
      </c>
      <c r="H292" s="18" t="s">
        <v>386</v>
      </c>
      <c r="I292" s="19" t="s">
        <v>387</v>
      </c>
      <c r="J292" s="19">
        <v>-7773499.9900000002</v>
      </c>
      <c r="K292" s="19">
        <v>-7607500</v>
      </c>
      <c r="L292" s="19">
        <v>-148214.28</v>
      </c>
      <c r="M292" s="19">
        <v>-17785.71</v>
      </c>
      <c r="N292" s="19">
        <v>0</v>
      </c>
      <c r="O292" s="19">
        <v>0</v>
      </c>
      <c r="P292" s="19">
        <v>0</v>
      </c>
      <c r="Q292" s="19">
        <v>0</v>
      </c>
      <c r="R292" s="19">
        <v>0</v>
      </c>
      <c r="S292" s="18" t="s">
        <v>26</v>
      </c>
    </row>
    <row r="293" spans="1:61" s="20" customFormat="1" x14ac:dyDescent="0.25">
      <c r="A293" s="17" t="s">
        <v>846</v>
      </c>
      <c r="B293" s="18" t="s">
        <v>731</v>
      </c>
      <c r="C293" s="18" t="s">
        <v>36</v>
      </c>
      <c r="D293" s="18" t="s">
        <v>26</v>
      </c>
      <c r="E293" s="18" t="s">
        <v>775</v>
      </c>
      <c r="F293" s="18" t="s">
        <v>26</v>
      </c>
      <c r="G293" s="18" t="s">
        <v>742</v>
      </c>
      <c r="H293" s="18" t="s">
        <v>386</v>
      </c>
      <c r="I293" s="19" t="s">
        <v>387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0</v>
      </c>
      <c r="P293" s="19">
        <v>0</v>
      </c>
      <c r="Q293" s="19">
        <v>0</v>
      </c>
      <c r="R293" s="19">
        <v>2774430.79</v>
      </c>
      <c r="S293" s="18" t="s">
        <v>776</v>
      </c>
    </row>
    <row r="294" spans="1:61" s="20" customFormat="1" x14ac:dyDescent="0.25">
      <c r="A294" s="17" t="s">
        <v>887</v>
      </c>
      <c r="B294" s="18" t="s">
        <v>778</v>
      </c>
      <c r="C294" s="18" t="s">
        <v>36</v>
      </c>
      <c r="D294" s="18" t="s">
        <v>26</v>
      </c>
      <c r="E294" s="18" t="s">
        <v>589</v>
      </c>
      <c r="F294" s="18" t="s">
        <v>26</v>
      </c>
      <c r="G294" s="18" t="s">
        <v>786</v>
      </c>
      <c r="H294" s="18" t="s">
        <v>386</v>
      </c>
      <c r="I294" s="19" t="s">
        <v>387</v>
      </c>
      <c r="J294" s="19">
        <v>0</v>
      </c>
      <c r="K294" s="19">
        <v>0</v>
      </c>
      <c r="L294" s="19">
        <v>0</v>
      </c>
      <c r="M294" s="19">
        <v>0</v>
      </c>
      <c r="N294" s="19">
        <v>0</v>
      </c>
      <c r="O294" s="19">
        <v>0</v>
      </c>
      <c r="P294" s="19">
        <v>0</v>
      </c>
      <c r="Q294" s="19">
        <v>0</v>
      </c>
      <c r="R294" s="19">
        <v>-13339.28</v>
      </c>
      <c r="S294" s="18" t="s">
        <v>789</v>
      </c>
    </row>
    <row r="295" spans="1:61" s="20" customFormat="1" x14ac:dyDescent="0.25">
      <c r="A295" s="17" t="s">
        <v>1179</v>
      </c>
      <c r="B295" s="18" t="s">
        <v>1116</v>
      </c>
      <c r="C295" s="18" t="s">
        <v>24</v>
      </c>
      <c r="D295" s="18" t="s">
        <v>1279</v>
      </c>
      <c r="E295" s="18" t="s">
        <v>26</v>
      </c>
      <c r="F295" s="18" t="s">
        <v>1280</v>
      </c>
      <c r="G295" s="18" t="s">
        <v>26</v>
      </c>
      <c r="H295" s="18" t="s">
        <v>386</v>
      </c>
      <c r="I295" s="19" t="s">
        <v>387</v>
      </c>
      <c r="J295" s="19">
        <v>32113799.969999999</v>
      </c>
      <c r="K295" s="19">
        <v>-0.05</v>
      </c>
      <c r="L295" s="19">
        <v>28673035.690000001</v>
      </c>
      <c r="M295" s="19">
        <v>3440764.28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8" t="s">
        <v>26</v>
      </c>
    </row>
    <row r="296" spans="1:61" s="20" customFormat="1" x14ac:dyDescent="0.25">
      <c r="A296" s="17" t="s">
        <v>1306</v>
      </c>
      <c r="B296" s="18" t="s">
        <v>1254</v>
      </c>
      <c r="C296" s="18" t="s">
        <v>36</v>
      </c>
      <c r="D296" s="18" t="s">
        <v>26</v>
      </c>
      <c r="E296" s="18" t="s">
        <v>1421</v>
      </c>
      <c r="F296" s="18" t="s">
        <v>1422</v>
      </c>
      <c r="G296" s="18" t="s">
        <v>1279</v>
      </c>
      <c r="H296" s="18" t="s">
        <v>386</v>
      </c>
      <c r="I296" s="19" t="s">
        <v>387</v>
      </c>
      <c r="J296" s="19">
        <v>-1534499.99</v>
      </c>
      <c r="K296" s="19">
        <v>0</v>
      </c>
      <c r="L296" s="19">
        <v>-1370089.28</v>
      </c>
      <c r="M296" s="19">
        <v>-164410.71</v>
      </c>
      <c r="N296" s="19">
        <v>0</v>
      </c>
      <c r="O296" s="19">
        <v>0</v>
      </c>
      <c r="P296" s="19">
        <v>0</v>
      </c>
      <c r="Q296" s="19">
        <v>0</v>
      </c>
      <c r="R296" s="19">
        <v>0</v>
      </c>
      <c r="S296" s="18" t="s">
        <v>26</v>
      </c>
    </row>
    <row r="297" spans="1:61" s="20" customFormat="1" x14ac:dyDescent="0.25">
      <c r="A297" s="17" t="s">
        <v>1336</v>
      </c>
      <c r="B297" s="18" t="s">
        <v>1254</v>
      </c>
      <c r="C297" s="18" t="s">
        <v>36</v>
      </c>
      <c r="D297" s="18" t="s">
        <v>26</v>
      </c>
      <c r="E297" s="18" t="s">
        <v>1360</v>
      </c>
      <c r="F297" s="18" t="s">
        <v>26</v>
      </c>
      <c r="G297" s="18" t="s">
        <v>1279</v>
      </c>
      <c r="H297" s="18" t="s">
        <v>386</v>
      </c>
      <c r="I297" s="19" t="s">
        <v>387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  <c r="Q297" s="19">
        <v>0</v>
      </c>
      <c r="R297" s="19">
        <v>2580573.21</v>
      </c>
      <c r="S297" s="18" t="s">
        <v>1361</v>
      </c>
    </row>
    <row r="298" spans="1:61" s="20" customFormat="1" x14ac:dyDescent="0.25">
      <c r="A298" s="17" t="s">
        <v>1383</v>
      </c>
      <c r="B298" s="18" t="s">
        <v>1254</v>
      </c>
      <c r="C298" s="18" t="s">
        <v>36</v>
      </c>
      <c r="D298" s="18" t="s">
        <v>26</v>
      </c>
      <c r="E298" s="18" t="s">
        <v>1421</v>
      </c>
      <c r="F298" s="18" t="s">
        <v>26</v>
      </c>
      <c r="G298" s="18" t="s">
        <v>1279</v>
      </c>
      <c r="H298" s="18" t="s">
        <v>386</v>
      </c>
      <c r="I298" s="19" t="s">
        <v>387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19">
        <v>0</v>
      </c>
      <c r="P298" s="19">
        <v>0</v>
      </c>
      <c r="Q298" s="19">
        <v>0</v>
      </c>
      <c r="R298" s="19">
        <v>-123308.03</v>
      </c>
      <c r="S298" s="18" t="s">
        <v>1424</v>
      </c>
    </row>
    <row r="299" spans="1:61" s="20" customFormat="1" x14ac:dyDescent="0.25">
      <c r="A299" s="17" t="s">
        <v>483</v>
      </c>
      <c r="B299" s="18" t="s">
        <v>362</v>
      </c>
      <c r="C299" s="18" t="s">
        <v>24</v>
      </c>
      <c r="D299" s="18" t="s">
        <v>379</v>
      </c>
      <c r="E299" s="18" t="s">
        <v>26</v>
      </c>
      <c r="F299" s="18" t="s">
        <v>380</v>
      </c>
      <c r="G299" s="18" t="s">
        <v>26</v>
      </c>
      <c r="H299" s="18" t="s">
        <v>381</v>
      </c>
      <c r="I299" s="19" t="s">
        <v>382</v>
      </c>
      <c r="J299" s="19">
        <v>139680825.80000001</v>
      </c>
      <c r="K299" s="19">
        <v>0</v>
      </c>
      <c r="L299" s="19">
        <v>124715023</v>
      </c>
      <c r="M299" s="19">
        <v>14965802.800000001</v>
      </c>
      <c r="N299" s="19">
        <v>0</v>
      </c>
      <c r="O299" s="19">
        <v>0</v>
      </c>
      <c r="P299" s="19">
        <v>0</v>
      </c>
      <c r="Q299" s="19">
        <v>0</v>
      </c>
      <c r="R299" s="19">
        <v>0</v>
      </c>
      <c r="S299" s="18" t="s">
        <v>26</v>
      </c>
    </row>
    <row r="300" spans="1:61" s="20" customFormat="1" x14ac:dyDescent="0.25">
      <c r="A300" s="17" t="s">
        <v>565</v>
      </c>
      <c r="B300" s="18" t="s">
        <v>435</v>
      </c>
      <c r="C300" s="18" t="s">
        <v>36</v>
      </c>
      <c r="D300" s="18" t="s">
        <v>26</v>
      </c>
      <c r="E300" s="18" t="s">
        <v>422</v>
      </c>
      <c r="F300" s="18" t="s">
        <v>26</v>
      </c>
      <c r="G300" s="18" t="s">
        <v>379</v>
      </c>
      <c r="H300" s="18" t="s">
        <v>381</v>
      </c>
      <c r="I300" s="19" t="s">
        <v>382</v>
      </c>
      <c r="J300" s="19">
        <v>0</v>
      </c>
      <c r="K300" s="19">
        <v>0</v>
      </c>
      <c r="L300" s="19">
        <v>0</v>
      </c>
      <c r="M300" s="19">
        <v>0</v>
      </c>
      <c r="N300" s="19">
        <v>0</v>
      </c>
      <c r="O300" s="19">
        <v>0</v>
      </c>
      <c r="P300" s="19">
        <v>0</v>
      </c>
      <c r="Q300" s="19">
        <v>0</v>
      </c>
      <c r="R300" s="19">
        <v>11224352.1</v>
      </c>
      <c r="S300" s="18" t="s">
        <v>423</v>
      </c>
    </row>
    <row r="301" spans="1:61" s="20" customFormat="1" x14ac:dyDescent="0.25">
      <c r="A301" s="17" t="s">
        <v>588</v>
      </c>
      <c r="B301" s="18" t="s">
        <v>520</v>
      </c>
      <c r="C301" s="18" t="s">
        <v>24</v>
      </c>
      <c r="D301" s="18" t="s">
        <v>526</v>
      </c>
      <c r="E301" s="18" t="s">
        <v>26</v>
      </c>
      <c r="F301" s="18" t="s">
        <v>527</v>
      </c>
      <c r="G301" s="18" t="s">
        <v>26</v>
      </c>
      <c r="H301" s="18" t="s">
        <v>381</v>
      </c>
      <c r="I301" s="19" t="s">
        <v>382</v>
      </c>
      <c r="J301" s="19">
        <v>139680825.97999999</v>
      </c>
      <c r="K301" s="19">
        <v>0</v>
      </c>
      <c r="L301" s="19">
        <v>124715023.2</v>
      </c>
      <c r="M301" s="19">
        <v>14965802.779999999</v>
      </c>
      <c r="N301" s="19">
        <v>0</v>
      </c>
      <c r="O301" s="19">
        <v>0</v>
      </c>
      <c r="P301" s="19">
        <v>0</v>
      </c>
      <c r="Q301" s="19">
        <v>0</v>
      </c>
      <c r="R301" s="19">
        <v>0</v>
      </c>
      <c r="S301" s="18" t="s">
        <v>26</v>
      </c>
    </row>
    <row r="302" spans="1:61" s="20" customFormat="1" x14ac:dyDescent="0.25">
      <c r="A302" s="17" t="s">
        <v>659</v>
      </c>
      <c r="B302" s="18" t="s">
        <v>520</v>
      </c>
      <c r="C302" s="18" t="s">
        <v>36</v>
      </c>
      <c r="D302" s="18" t="s">
        <v>26</v>
      </c>
      <c r="E302" s="18" t="s">
        <v>572</v>
      </c>
      <c r="F302" s="18" t="s">
        <v>26</v>
      </c>
      <c r="G302" s="18" t="s">
        <v>526</v>
      </c>
      <c r="H302" s="18" t="s">
        <v>381</v>
      </c>
      <c r="I302" s="19" t="s">
        <v>382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0</v>
      </c>
      <c r="Q302" s="19">
        <v>0</v>
      </c>
      <c r="R302" s="19">
        <v>11224352.09</v>
      </c>
      <c r="S302" s="18" t="s">
        <v>573</v>
      </c>
    </row>
    <row r="303" spans="1:61" s="20" customFormat="1" x14ac:dyDescent="0.25">
      <c r="A303" s="17" t="s">
        <v>853</v>
      </c>
      <c r="B303" s="18" t="s">
        <v>778</v>
      </c>
      <c r="C303" s="18" t="s">
        <v>24</v>
      </c>
      <c r="D303" s="18" t="s">
        <v>918</v>
      </c>
      <c r="E303" s="18" t="s">
        <v>26</v>
      </c>
      <c r="F303" s="18" t="s">
        <v>919</v>
      </c>
      <c r="G303" s="18" t="s">
        <v>26</v>
      </c>
      <c r="H303" s="18" t="s">
        <v>381</v>
      </c>
      <c r="I303" s="19" t="s">
        <v>382</v>
      </c>
      <c r="J303" s="19">
        <v>589824000.49000001</v>
      </c>
      <c r="K303" s="19">
        <v>0</v>
      </c>
      <c r="L303" s="19">
        <v>526628571.87</v>
      </c>
      <c r="M303" s="19">
        <v>63195428.619999997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8" t="s">
        <v>26</v>
      </c>
    </row>
    <row r="304" spans="1:61" s="20" customFormat="1" x14ac:dyDescent="0.25">
      <c r="A304" s="17" t="s">
        <v>1018</v>
      </c>
      <c r="B304" s="18" t="s">
        <v>914</v>
      </c>
      <c r="C304" s="18" t="s">
        <v>36</v>
      </c>
      <c r="D304" s="18" t="s">
        <v>26</v>
      </c>
      <c r="E304" s="18" t="s">
        <v>1016</v>
      </c>
      <c r="F304" s="18" t="s">
        <v>26</v>
      </c>
      <c r="G304" s="18" t="s">
        <v>918</v>
      </c>
      <c r="H304" s="18" t="s">
        <v>381</v>
      </c>
      <c r="I304" s="19" t="s">
        <v>382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47396571.469999999</v>
      </c>
      <c r="S304" s="18" t="s">
        <v>1017</v>
      </c>
    </row>
    <row r="305" spans="1:61" s="20" customFormat="1" x14ac:dyDescent="0.25">
      <c r="A305" s="17" t="s">
        <v>1115</v>
      </c>
      <c r="B305" s="18" t="s">
        <v>1075</v>
      </c>
      <c r="C305" s="18" t="s">
        <v>24</v>
      </c>
      <c r="D305" s="18" t="s">
        <v>1201</v>
      </c>
      <c r="E305" s="18" t="s">
        <v>26</v>
      </c>
      <c r="F305" s="18" t="s">
        <v>1202</v>
      </c>
      <c r="G305" s="18" t="s">
        <v>26</v>
      </c>
      <c r="H305" s="18" t="s">
        <v>1203</v>
      </c>
      <c r="I305" s="19" t="s">
        <v>1204</v>
      </c>
      <c r="J305" s="19">
        <v>96000000.319999993</v>
      </c>
      <c r="K305" s="19">
        <v>0</v>
      </c>
      <c r="L305" s="19">
        <v>85714286</v>
      </c>
      <c r="M305" s="19">
        <v>10285714.32</v>
      </c>
      <c r="N305" s="19">
        <v>0</v>
      </c>
      <c r="O305" s="19">
        <v>0</v>
      </c>
      <c r="P305" s="19">
        <v>0</v>
      </c>
      <c r="Q305" s="19">
        <v>0</v>
      </c>
      <c r="R305" s="19">
        <v>0</v>
      </c>
      <c r="S305" s="18" t="s">
        <v>26</v>
      </c>
    </row>
    <row r="306" spans="1:61" s="20" customFormat="1" x14ac:dyDescent="0.25">
      <c r="A306" s="17" t="s">
        <v>1226</v>
      </c>
      <c r="B306" s="18" t="s">
        <v>1189</v>
      </c>
      <c r="C306" s="18" t="s">
        <v>24</v>
      </c>
      <c r="D306" s="18" t="s">
        <v>1206</v>
      </c>
      <c r="E306" s="18" t="s">
        <v>26</v>
      </c>
      <c r="F306" s="18" t="s">
        <v>1207</v>
      </c>
      <c r="G306" s="18" t="s">
        <v>26</v>
      </c>
      <c r="H306" s="18" t="s">
        <v>1203</v>
      </c>
      <c r="I306" s="19" t="s">
        <v>1204</v>
      </c>
      <c r="J306" s="19">
        <v>340188000.31999999</v>
      </c>
      <c r="K306" s="19">
        <v>0</v>
      </c>
      <c r="L306" s="19">
        <v>303739286</v>
      </c>
      <c r="M306" s="19">
        <v>36448714.32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  <c r="S306" s="18" t="s">
        <v>26</v>
      </c>
    </row>
    <row r="307" spans="1:61" s="20" customFormat="1" x14ac:dyDescent="0.25">
      <c r="A307" s="25" t="s">
        <v>1289</v>
      </c>
      <c r="B307" s="26" t="s">
        <v>1254</v>
      </c>
      <c r="C307" s="26" t="s">
        <v>24</v>
      </c>
      <c r="D307" s="26" t="s">
        <v>1458</v>
      </c>
      <c r="E307" s="26" t="s">
        <v>26</v>
      </c>
      <c r="F307" s="26" t="s">
        <v>1459</v>
      </c>
      <c r="G307" s="26" t="s">
        <v>26</v>
      </c>
      <c r="H307" s="26" t="s">
        <v>1203</v>
      </c>
      <c r="I307" s="27" t="s">
        <v>1204</v>
      </c>
      <c r="J307" s="27">
        <v>43828799.280000001</v>
      </c>
      <c r="K307" s="27">
        <v>0</v>
      </c>
      <c r="L307" s="27">
        <v>39132856.5</v>
      </c>
      <c r="M307" s="27">
        <v>4695942.78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6" t="s">
        <v>26</v>
      </c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</row>
    <row r="308" spans="1:61" s="20" customFormat="1" x14ac:dyDescent="0.25">
      <c r="A308" s="17" t="s">
        <v>1374</v>
      </c>
      <c r="B308" s="18" t="s">
        <v>1254</v>
      </c>
      <c r="C308" s="18" t="s">
        <v>36</v>
      </c>
      <c r="D308" s="18" t="s">
        <v>26</v>
      </c>
      <c r="E308" s="18" t="s">
        <v>1245</v>
      </c>
      <c r="F308" s="18" t="s">
        <v>26</v>
      </c>
      <c r="G308" s="18" t="s">
        <v>1201</v>
      </c>
      <c r="H308" s="18" t="s">
        <v>1203</v>
      </c>
      <c r="I308" s="19" t="s">
        <v>1204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7714285.7400000002</v>
      </c>
      <c r="S308" s="18" t="s">
        <v>1246</v>
      </c>
    </row>
    <row r="309" spans="1:61" s="28" customFormat="1" x14ac:dyDescent="0.25">
      <c r="A309" s="17" t="s">
        <v>1377</v>
      </c>
      <c r="B309" s="18" t="s">
        <v>1254</v>
      </c>
      <c r="C309" s="18" t="s">
        <v>36</v>
      </c>
      <c r="D309" s="18" t="s">
        <v>26</v>
      </c>
      <c r="E309" s="18" t="s">
        <v>1248</v>
      </c>
      <c r="F309" s="18" t="s">
        <v>26</v>
      </c>
      <c r="G309" s="18" t="s">
        <v>1206</v>
      </c>
      <c r="H309" s="18" t="s">
        <v>1203</v>
      </c>
      <c r="I309" s="19" t="s">
        <v>1204</v>
      </c>
      <c r="J309" s="19">
        <v>0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v>0</v>
      </c>
      <c r="Q309" s="19">
        <v>0</v>
      </c>
      <c r="R309" s="19">
        <v>27336535.739999998</v>
      </c>
      <c r="S309" s="18" t="s">
        <v>1249</v>
      </c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</row>
    <row r="310" spans="1:61" s="20" customFormat="1" x14ac:dyDescent="0.25">
      <c r="A310" s="25" t="s">
        <v>1516</v>
      </c>
      <c r="B310" s="26" t="s">
        <v>1447</v>
      </c>
      <c r="C310" s="26" t="s">
        <v>36</v>
      </c>
      <c r="D310" s="26" t="s">
        <v>26</v>
      </c>
      <c r="E310" s="26" t="s">
        <v>1508</v>
      </c>
      <c r="F310" s="26" t="s">
        <v>26</v>
      </c>
      <c r="G310" s="26" t="s">
        <v>1458</v>
      </c>
      <c r="H310" s="26" t="s">
        <v>1203</v>
      </c>
      <c r="I310" s="27" t="s">
        <v>1204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3521957.09</v>
      </c>
      <c r="S310" s="26" t="s">
        <v>1509</v>
      </c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</row>
    <row r="311" spans="1:61" s="20" customFormat="1" x14ac:dyDescent="0.25">
      <c r="A311" s="17" t="s">
        <v>488</v>
      </c>
      <c r="B311" s="18" t="s">
        <v>362</v>
      </c>
      <c r="C311" s="18" t="s">
        <v>24</v>
      </c>
      <c r="D311" s="18" t="s">
        <v>374</v>
      </c>
      <c r="E311" s="18" t="s">
        <v>26</v>
      </c>
      <c r="F311" s="18" t="s">
        <v>375</v>
      </c>
      <c r="G311" s="18" t="s">
        <v>26</v>
      </c>
      <c r="H311" s="18" t="s">
        <v>376</v>
      </c>
      <c r="I311" s="19" t="s">
        <v>377</v>
      </c>
      <c r="J311" s="19">
        <v>66118816.039999999</v>
      </c>
      <c r="K311" s="19">
        <v>0.56999999999999995</v>
      </c>
      <c r="L311" s="19">
        <v>59034656.670000002</v>
      </c>
      <c r="M311" s="19">
        <v>7084158.7999999998</v>
      </c>
      <c r="N311" s="19">
        <v>0</v>
      </c>
      <c r="O311" s="19">
        <v>0</v>
      </c>
      <c r="P311" s="19">
        <v>0</v>
      </c>
      <c r="Q311" s="19">
        <v>0</v>
      </c>
      <c r="R311" s="19">
        <v>0</v>
      </c>
      <c r="S311" s="18" t="s">
        <v>26</v>
      </c>
    </row>
    <row r="312" spans="1:61" s="28" customFormat="1" x14ac:dyDescent="0.25">
      <c r="A312" s="17" t="s">
        <v>559</v>
      </c>
      <c r="B312" s="18" t="s">
        <v>435</v>
      </c>
      <c r="C312" s="18" t="s">
        <v>36</v>
      </c>
      <c r="D312" s="18" t="s">
        <v>26</v>
      </c>
      <c r="E312" s="18" t="s">
        <v>419</v>
      </c>
      <c r="F312" s="18" t="s">
        <v>26</v>
      </c>
      <c r="G312" s="18" t="s">
        <v>374</v>
      </c>
      <c r="H312" s="18" t="s">
        <v>376</v>
      </c>
      <c r="I312" s="19" t="s">
        <v>377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5313119.0999999996</v>
      </c>
      <c r="S312" s="18" t="s">
        <v>420</v>
      </c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</row>
    <row r="313" spans="1:61" s="20" customFormat="1" x14ac:dyDescent="0.25">
      <c r="A313" s="17" t="s">
        <v>1119</v>
      </c>
      <c r="B313" s="18" t="s">
        <v>1075</v>
      </c>
      <c r="C313" s="18" t="s">
        <v>24</v>
      </c>
      <c r="D313" s="18" t="s">
        <v>1270</v>
      </c>
      <c r="E313" s="18" t="s">
        <v>26</v>
      </c>
      <c r="F313" s="18" t="s">
        <v>1271</v>
      </c>
      <c r="G313" s="18" t="s">
        <v>26</v>
      </c>
      <c r="H313" s="18" t="s">
        <v>376</v>
      </c>
      <c r="I313" s="19" t="s">
        <v>377</v>
      </c>
      <c r="J313" s="19">
        <v>69216000.129999995</v>
      </c>
      <c r="K313" s="19">
        <v>0</v>
      </c>
      <c r="L313" s="19">
        <v>61800000.119999997</v>
      </c>
      <c r="M313" s="19">
        <v>7416000.0099999998</v>
      </c>
      <c r="N313" s="19">
        <v>0</v>
      </c>
      <c r="O313" s="19">
        <v>0</v>
      </c>
      <c r="P313" s="19">
        <v>0</v>
      </c>
      <c r="Q313" s="19">
        <v>0</v>
      </c>
      <c r="R313" s="19">
        <v>0</v>
      </c>
      <c r="S313" s="18" t="s">
        <v>26</v>
      </c>
    </row>
    <row r="314" spans="1:61" s="20" customFormat="1" x14ac:dyDescent="0.25">
      <c r="A314" s="17" t="s">
        <v>1344</v>
      </c>
      <c r="B314" s="18" t="s">
        <v>1254</v>
      </c>
      <c r="C314" s="18" t="s">
        <v>36</v>
      </c>
      <c r="D314" s="18" t="s">
        <v>26</v>
      </c>
      <c r="E314" s="18" t="s">
        <v>1366</v>
      </c>
      <c r="F314" s="18" t="s">
        <v>26</v>
      </c>
      <c r="G314" s="18" t="s">
        <v>1270</v>
      </c>
      <c r="H314" s="18" t="s">
        <v>376</v>
      </c>
      <c r="I314" s="19" t="s">
        <v>377</v>
      </c>
      <c r="J314" s="19">
        <v>0</v>
      </c>
      <c r="K314" s="19">
        <v>0</v>
      </c>
      <c r="L314" s="19">
        <v>0</v>
      </c>
      <c r="M314" s="19">
        <v>0</v>
      </c>
      <c r="N314" s="19">
        <v>0</v>
      </c>
      <c r="O314" s="19">
        <v>0</v>
      </c>
      <c r="P314" s="19">
        <v>0</v>
      </c>
      <c r="Q314" s="19">
        <v>0</v>
      </c>
      <c r="R314" s="19">
        <v>5562000.0099999998</v>
      </c>
      <c r="S314" s="18" t="s">
        <v>1367</v>
      </c>
    </row>
    <row r="315" spans="1:61" s="20" customFormat="1" x14ac:dyDescent="0.25">
      <c r="A315" s="17" t="s">
        <v>856</v>
      </c>
      <c r="B315" s="18" t="s">
        <v>778</v>
      </c>
      <c r="C315" s="18" t="s">
        <v>24</v>
      </c>
      <c r="D315" s="18" t="s">
        <v>1653</v>
      </c>
      <c r="E315" s="18" t="s">
        <v>26</v>
      </c>
      <c r="F315" s="18" t="s">
        <v>857</v>
      </c>
      <c r="G315" s="18" t="s">
        <v>26</v>
      </c>
      <c r="H315" s="18" t="s">
        <v>858</v>
      </c>
      <c r="I315" s="19" t="s">
        <v>859</v>
      </c>
      <c r="J315" s="19">
        <v>5250000</v>
      </c>
      <c r="K315" s="19">
        <v>5250000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8" t="s">
        <v>26</v>
      </c>
    </row>
    <row r="316" spans="1:61" s="20" customFormat="1" x14ac:dyDescent="0.25">
      <c r="A316" s="17" t="s">
        <v>1182</v>
      </c>
      <c r="B316" s="18" t="s">
        <v>1116</v>
      </c>
      <c r="C316" s="18" t="s">
        <v>24</v>
      </c>
      <c r="D316" s="18" t="s">
        <v>1159</v>
      </c>
      <c r="E316" s="18" t="s">
        <v>26</v>
      </c>
      <c r="F316" s="18" t="s">
        <v>1160</v>
      </c>
      <c r="G316" s="18" t="s">
        <v>26</v>
      </c>
      <c r="H316" s="18" t="s">
        <v>858</v>
      </c>
      <c r="I316" s="19" t="s">
        <v>859</v>
      </c>
      <c r="J316" s="19">
        <v>6000000</v>
      </c>
      <c r="K316" s="19">
        <v>6000000</v>
      </c>
      <c r="L316" s="19">
        <v>0</v>
      </c>
      <c r="M316" s="19">
        <v>0</v>
      </c>
      <c r="N316" s="19">
        <v>0</v>
      </c>
      <c r="O316" s="19">
        <v>0</v>
      </c>
      <c r="P316" s="19">
        <v>0</v>
      </c>
      <c r="Q316" s="19">
        <v>0</v>
      </c>
      <c r="R316" s="19">
        <v>0</v>
      </c>
      <c r="S316" s="18" t="s">
        <v>26</v>
      </c>
    </row>
    <row r="317" spans="1:61" s="20" customFormat="1" x14ac:dyDescent="0.25">
      <c r="A317" s="17" t="s">
        <v>30</v>
      </c>
      <c r="B317" s="18" t="s">
        <v>1601</v>
      </c>
      <c r="C317" s="18" t="s">
        <v>24</v>
      </c>
      <c r="D317" s="18" t="s">
        <v>145</v>
      </c>
      <c r="E317" s="18" t="s">
        <v>26</v>
      </c>
      <c r="F317" s="18" t="s">
        <v>146</v>
      </c>
      <c r="G317" s="18" t="s">
        <v>26</v>
      </c>
      <c r="H317" s="18" t="s">
        <v>147</v>
      </c>
      <c r="I317" s="19" t="s">
        <v>148</v>
      </c>
      <c r="J317" s="19">
        <v>51762816</v>
      </c>
      <c r="K317" s="19">
        <v>0</v>
      </c>
      <c r="L317" s="19">
        <v>46216800</v>
      </c>
      <c r="M317" s="19">
        <v>5546016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  <c r="S317" s="18" t="s">
        <v>26</v>
      </c>
    </row>
    <row r="318" spans="1:61" s="20" customFormat="1" x14ac:dyDescent="0.25">
      <c r="A318" s="17" t="s">
        <v>35</v>
      </c>
      <c r="B318" s="18" t="s">
        <v>1601</v>
      </c>
      <c r="C318" s="18" t="s">
        <v>24</v>
      </c>
      <c r="D318" s="18" t="s">
        <v>150</v>
      </c>
      <c r="E318" s="18" t="s">
        <v>26</v>
      </c>
      <c r="F318" s="18" t="s">
        <v>151</v>
      </c>
      <c r="G318" s="18" t="s">
        <v>26</v>
      </c>
      <c r="H318" s="18" t="s">
        <v>147</v>
      </c>
      <c r="I318" s="19" t="s">
        <v>148</v>
      </c>
      <c r="J318" s="19">
        <v>66640000</v>
      </c>
      <c r="K318" s="19">
        <v>0</v>
      </c>
      <c r="L318" s="19">
        <v>59500000</v>
      </c>
      <c r="M318" s="19">
        <v>7140000</v>
      </c>
      <c r="N318" s="19">
        <v>0</v>
      </c>
      <c r="O318" s="19">
        <v>0</v>
      </c>
      <c r="P318" s="19">
        <v>0</v>
      </c>
      <c r="Q318" s="19">
        <v>0</v>
      </c>
      <c r="R318" s="19">
        <v>0</v>
      </c>
      <c r="S318" s="18" t="s">
        <v>26</v>
      </c>
    </row>
    <row r="319" spans="1:61" s="20" customFormat="1" x14ac:dyDescent="0.25">
      <c r="A319" s="17" t="s">
        <v>39</v>
      </c>
      <c r="B319" s="18" t="s">
        <v>1601</v>
      </c>
      <c r="C319" s="18" t="s">
        <v>24</v>
      </c>
      <c r="D319" s="18" t="s">
        <v>153</v>
      </c>
      <c r="E319" s="18" t="s">
        <v>26</v>
      </c>
      <c r="F319" s="18" t="s">
        <v>154</v>
      </c>
      <c r="G319" s="18" t="s">
        <v>26</v>
      </c>
      <c r="H319" s="18" t="s">
        <v>147</v>
      </c>
      <c r="I319" s="19" t="s">
        <v>148</v>
      </c>
      <c r="J319" s="19">
        <v>67760000</v>
      </c>
      <c r="K319" s="19">
        <v>0</v>
      </c>
      <c r="L319" s="19">
        <v>60500000</v>
      </c>
      <c r="M319" s="19">
        <v>7260000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  <c r="S319" s="18" t="s">
        <v>26</v>
      </c>
    </row>
    <row r="320" spans="1:61" s="20" customFormat="1" x14ac:dyDescent="0.25">
      <c r="A320" s="17" t="s">
        <v>42</v>
      </c>
      <c r="B320" s="18" t="s">
        <v>1601</v>
      </c>
      <c r="C320" s="18" t="s">
        <v>24</v>
      </c>
      <c r="D320" s="18" t="s">
        <v>156</v>
      </c>
      <c r="E320" s="18" t="s">
        <v>26</v>
      </c>
      <c r="F320" s="18" t="s">
        <v>157</v>
      </c>
      <c r="G320" s="18" t="s">
        <v>26</v>
      </c>
      <c r="H320" s="18" t="s">
        <v>147</v>
      </c>
      <c r="I320" s="19" t="s">
        <v>148</v>
      </c>
      <c r="J320" s="19">
        <v>23520000</v>
      </c>
      <c r="K320" s="19">
        <v>0</v>
      </c>
      <c r="L320" s="19">
        <v>21000000</v>
      </c>
      <c r="M320" s="19">
        <v>2520000</v>
      </c>
      <c r="N320" s="19">
        <v>0</v>
      </c>
      <c r="O320" s="19">
        <v>0</v>
      </c>
      <c r="P320" s="19">
        <v>0</v>
      </c>
      <c r="Q320" s="19">
        <v>0</v>
      </c>
      <c r="R320" s="19">
        <v>0</v>
      </c>
      <c r="S320" s="18" t="s">
        <v>26</v>
      </c>
    </row>
    <row r="321" spans="1:19" s="20" customFormat="1" x14ac:dyDescent="0.25">
      <c r="A321" s="17" t="s">
        <v>48</v>
      </c>
      <c r="B321" s="18" t="s">
        <v>1601</v>
      </c>
      <c r="C321" s="18" t="s">
        <v>24</v>
      </c>
      <c r="D321" s="18" t="s">
        <v>159</v>
      </c>
      <c r="E321" s="18" t="s">
        <v>26</v>
      </c>
      <c r="F321" s="18" t="s">
        <v>160</v>
      </c>
      <c r="G321" s="18" t="s">
        <v>26</v>
      </c>
      <c r="H321" s="18" t="s">
        <v>147</v>
      </c>
      <c r="I321" s="19" t="s">
        <v>148</v>
      </c>
      <c r="J321" s="19">
        <v>4032000</v>
      </c>
      <c r="K321" s="19">
        <v>0</v>
      </c>
      <c r="L321" s="19">
        <v>3600000</v>
      </c>
      <c r="M321" s="19">
        <v>432000</v>
      </c>
      <c r="N321" s="19">
        <v>0</v>
      </c>
      <c r="O321" s="19">
        <v>0</v>
      </c>
      <c r="P321" s="19">
        <v>0</v>
      </c>
      <c r="Q321" s="19">
        <v>0</v>
      </c>
      <c r="R321" s="19">
        <v>0</v>
      </c>
      <c r="S321" s="18" t="s">
        <v>26</v>
      </c>
    </row>
    <row r="322" spans="1:19" s="20" customFormat="1" x14ac:dyDescent="0.25">
      <c r="A322" s="17" t="s">
        <v>51</v>
      </c>
      <c r="B322" s="18" t="s">
        <v>1601</v>
      </c>
      <c r="C322" s="18" t="s">
        <v>24</v>
      </c>
      <c r="D322" s="18" t="s">
        <v>162</v>
      </c>
      <c r="E322" s="18" t="s">
        <v>26</v>
      </c>
      <c r="F322" s="18" t="s">
        <v>163</v>
      </c>
      <c r="G322" s="18" t="s">
        <v>26</v>
      </c>
      <c r="H322" s="18" t="s">
        <v>147</v>
      </c>
      <c r="I322" s="19" t="s">
        <v>148</v>
      </c>
      <c r="J322" s="19">
        <v>45376800</v>
      </c>
      <c r="K322" s="19">
        <v>0</v>
      </c>
      <c r="L322" s="19">
        <v>40515000</v>
      </c>
      <c r="M322" s="19">
        <v>4861800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  <c r="S322" s="18" t="s">
        <v>26</v>
      </c>
    </row>
    <row r="323" spans="1:19" s="20" customFormat="1" x14ac:dyDescent="0.25">
      <c r="A323" s="17" t="s">
        <v>56</v>
      </c>
      <c r="B323" s="18" t="s">
        <v>1601</v>
      </c>
      <c r="C323" s="18" t="s">
        <v>24</v>
      </c>
      <c r="D323" s="18" t="s">
        <v>165</v>
      </c>
      <c r="E323" s="18" t="s">
        <v>26</v>
      </c>
      <c r="F323" s="18" t="s">
        <v>166</v>
      </c>
      <c r="G323" s="18" t="s">
        <v>26</v>
      </c>
      <c r="H323" s="18" t="s">
        <v>147</v>
      </c>
      <c r="I323" s="19" t="s">
        <v>148</v>
      </c>
      <c r="J323" s="19">
        <v>62543600</v>
      </c>
      <c r="K323" s="19">
        <v>0</v>
      </c>
      <c r="L323" s="19">
        <v>55842500</v>
      </c>
      <c r="M323" s="19">
        <v>6701100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8" t="s">
        <v>26</v>
      </c>
    </row>
    <row r="324" spans="1:19" s="20" customFormat="1" x14ac:dyDescent="0.25">
      <c r="A324" s="17" t="s">
        <v>61</v>
      </c>
      <c r="B324" s="18" t="s">
        <v>1601</v>
      </c>
      <c r="C324" s="18" t="s">
        <v>24</v>
      </c>
      <c r="D324" s="18" t="s">
        <v>168</v>
      </c>
      <c r="E324" s="18" t="s">
        <v>26</v>
      </c>
      <c r="F324" s="18" t="s">
        <v>169</v>
      </c>
      <c r="G324" s="18" t="s">
        <v>26</v>
      </c>
      <c r="H324" s="18" t="s">
        <v>147</v>
      </c>
      <c r="I324" s="19" t="s">
        <v>148</v>
      </c>
      <c r="J324" s="19">
        <v>1915200</v>
      </c>
      <c r="K324" s="19">
        <v>0</v>
      </c>
      <c r="L324" s="19">
        <v>1710000</v>
      </c>
      <c r="M324" s="19">
        <v>205200</v>
      </c>
      <c r="N324" s="19">
        <v>0</v>
      </c>
      <c r="O324" s="19">
        <v>0</v>
      </c>
      <c r="P324" s="19">
        <v>0</v>
      </c>
      <c r="Q324" s="19">
        <v>0</v>
      </c>
      <c r="R324" s="19">
        <v>0</v>
      </c>
      <c r="S324" s="18" t="s">
        <v>26</v>
      </c>
    </row>
    <row r="325" spans="1:19" s="20" customFormat="1" x14ac:dyDescent="0.25">
      <c r="A325" s="17" t="s">
        <v>66</v>
      </c>
      <c r="B325" s="18" t="s">
        <v>1601</v>
      </c>
      <c r="C325" s="18" t="s">
        <v>24</v>
      </c>
      <c r="D325" s="18" t="s">
        <v>283</v>
      </c>
      <c r="E325" s="18" t="s">
        <v>26</v>
      </c>
      <c r="F325" s="18" t="s">
        <v>284</v>
      </c>
      <c r="G325" s="18" t="s">
        <v>26</v>
      </c>
      <c r="H325" s="18" t="s">
        <v>147</v>
      </c>
      <c r="I325" s="19" t="s">
        <v>148</v>
      </c>
      <c r="J325" s="19">
        <v>36224160</v>
      </c>
      <c r="K325" s="19">
        <v>0</v>
      </c>
      <c r="L325" s="19">
        <v>32343000</v>
      </c>
      <c r="M325" s="19">
        <v>3881160</v>
      </c>
      <c r="N325" s="19">
        <v>0</v>
      </c>
      <c r="O325" s="19">
        <v>0</v>
      </c>
      <c r="P325" s="19">
        <v>0</v>
      </c>
      <c r="Q325" s="19">
        <v>0</v>
      </c>
      <c r="R325" s="19">
        <v>0</v>
      </c>
      <c r="S325" s="18" t="s">
        <v>26</v>
      </c>
    </row>
    <row r="326" spans="1:19" s="20" customFormat="1" x14ac:dyDescent="0.25">
      <c r="A326" s="17" t="s">
        <v>270</v>
      </c>
      <c r="B326" s="18" t="s">
        <v>134</v>
      </c>
      <c r="C326" s="18" t="s">
        <v>24</v>
      </c>
      <c r="D326" s="18" t="s">
        <v>287</v>
      </c>
      <c r="E326" s="18" t="s">
        <v>26</v>
      </c>
      <c r="F326" s="18" t="s">
        <v>288</v>
      </c>
      <c r="G326" s="18" t="s">
        <v>26</v>
      </c>
      <c r="H326" s="18" t="s">
        <v>147</v>
      </c>
      <c r="I326" s="19" t="s">
        <v>148</v>
      </c>
      <c r="J326" s="19">
        <v>51072000</v>
      </c>
      <c r="K326" s="19">
        <v>0</v>
      </c>
      <c r="L326" s="19">
        <v>45600000</v>
      </c>
      <c r="M326" s="19">
        <v>5472000</v>
      </c>
      <c r="N326" s="19">
        <v>0</v>
      </c>
      <c r="O326" s="19">
        <v>0</v>
      </c>
      <c r="P326" s="19">
        <v>0</v>
      </c>
      <c r="Q326" s="19">
        <v>0</v>
      </c>
      <c r="R326" s="19">
        <v>0</v>
      </c>
      <c r="S326" s="18" t="s">
        <v>26</v>
      </c>
    </row>
    <row r="327" spans="1:19" s="20" customFormat="1" x14ac:dyDescent="0.25">
      <c r="A327" s="17" t="s">
        <v>273</v>
      </c>
      <c r="B327" s="18" t="s">
        <v>134</v>
      </c>
      <c r="C327" s="18" t="s">
        <v>36</v>
      </c>
      <c r="D327" s="18" t="s">
        <v>26</v>
      </c>
      <c r="E327" s="18" t="s">
        <v>191</v>
      </c>
      <c r="F327" s="18" t="s">
        <v>26</v>
      </c>
      <c r="G327" s="18" t="s">
        <v>150</v>
      </c>
      <c r="H327" s="18" t="s">
        <v>147</v>
      </c>
      <c r="I327" s="19" t="s">
        <v>148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5355000</v>
      </c>
      <c r="S327" s="18" t="s">
        <v>192</v>
      </c>
    </row>
    <row r="328" spans="1:19" s="20" customFormat="1" x14ac:dyDescent="0.25">
      <c r="A328" s="17" t="s">
        <v>278</v>
      </c>
      <c r="B328" s="18" t="s">
        <v>134</v>
      </c>
      <c r="C328" s="18" t="s">
        <v>36</v>
      </c>
      <c r="D328" s="18" t="s">
        <v>26</v>
      </c>
      <c r="E328" s="18" t="s">
        <v>194</v>
      </c>
      <c r="F328" s="18" t="s">
        <v>26</v>
      </c>
      <c r="G328" s="18" t="s">
        <v>162</v>
      </c>
      <c r="H328" s="18" t="s">
        <v>147</v>
      </c>
      <c r="I328" s="19" t="s">
        <v>148</v>
      </c>
      <c r="J328" s="19">
        <v>0</v>
      </c>
      <c r="K328" s="19">
        <v>0</v>
      </c>
      <c r="L328" s="19">
        <v>0</v>
      </c>
      <c r="M328" s="19">
        <v>0</v>
      </c>
      <c r="N328" s="19">
        <v>0</v>
      </c>
      <c r="O328" s="19">
        <v>0</v>
      </c>
      <c r="P328" s="19">
        <v>0</v>
      </c>
      <c r="Q328" s="19">
        <v>0</v>
      </c>
      <c r="R328" s="19">
        <v>3646350</v>
      </c>
      <c r="S328" s="18" t="s">
        <v>195</v>
      </c>
    </row>
    <row r="329" spans="1:19" s="20" customFormat="1" x14ac:dyDescent="0.25">
      <c r="A329" s="17" t="s">
        <v>282</v>
      </c>
      <c r="B329" s="18" t="s">
        <v>134</v>
      </c>
      <c r="C329" s="18" t="s">
        <v>36</v>
      </c>
      <c r="D329" s="18" t="s">
        <v>26</v>
      </c>
      <c r="E329" s="18" t="s">
        <v>197</v>
      </c>
      <c r="F329" s="18" t="s">
        <v>26</v>
      </c>
      <c r="G329" s="18" t="s">
        <v>156</v>
      </c>
      <c r="H329" s="18" t="s">
        <v>147</v>
      </c>
      <c r="I329" s="19" t="s">
        <v>148</v>
      </c>
      <c r="J329" s="19">
        <v>0</v>
      </c>
      <c r="K329" s="19">
        <v>0</v>
      </c>
      <c r="L329" s="19">
        <v>0</v>
      </c>
      <c r="M329" s="19">
        <v>0</v>
      </c>
      <c r="N329" s="19">
        <v>0</v>
      </c>
      <c r="O329" s="19">
        <v>0</v>
      </c>
      <c r="P329" s="19">
        <v>0</v>
      </c>
      <c r="Q329" s="19">
        <v>0</v>
      </c>
      <c r="R329" s="19">
        <v>1890000</v>
      </c>
      <c r="S329" s="18" t="s">
        <v>198</v>
      </c>
    </row>
    <row r="330" spans="1:19" s="20" customFormat="1" x14ac:dyDescent="0.25">
      <c r="A330" s="17" t="s">
        <v>285</v>
      </c>
      <c r="B330" s="18" t="s">
        <v>134</v>
      </c>
      <c r="C330" s="18" t="s">
        <v>36</v>
      </c>
      <c r="D330" s="18" t="s">
        <v>26</v>
      </c>
      <c r="E330" s="18" t="s">
        <v>200</v>
      </c>
      <c r="F330" s="18" t="s">
        <v>26</v>
      </c>
      <c r="G330" s="18" t="s">
        <v>159</v>
      </c>
      <c r="H330" s="18" t="s">
        <v>147</v>
      </c>
      <c r="I330" s="19" t="s">
        <v>148</v>
      </c>
      <c r="J330" s="19">
        <v>0</v>
      </c>
      <c r="K330" s="19">
        <v>0</v>
      </c>
      <c r="L330" s="19">
        <v>0</v>
      </c>
      <c r="M330" s="19">
        <v>0</v>
      </c>
      <c r="N330" s="19">
        <v>0</v>
      </c>
      <c r="O330" s="19">
        <v>0</v>
      </c>
      <c r="P330" s="19">
        <v>0</v>
      </c>
      <c r="Q330" s="19">
        <v>0</v>
      </c>
      <c r="R330" s="19">
        <v>324000</v>
      </c>
      <c r="S330" s="18" t="s">
        <v>201</v>
      </c>
    </row>
    <row r="331" spans="1:19" s="20" customFormat="1" x14ac:dyDescent="0.25">
      <c r="A331" s="17" t="s">
        <v>286</v>
      </c>
      <c r="B331" s="18" t="s">
        <v>134</v>
      </c>
      <c r="C331" s="18" t="s">
        <v>36</v>
      </c>
      <c r="D331" s="18" t="s">
        <v>26</v>
      </c>
      <c r="E331" s="18" t="s">
        <v>203</v>
      </c>
      <c r="F331" s="18" t="s">
        <v>26</v>
      </c>
      <c r="G331" s="18" t="s">
        <v>153</v>
      </c>
      <c r="H331" s="18" t="s">
        <v>147</v>
      </c>
      <c r="I331" s="19" t="s">
        <v>148</v>
      </c>
      <c r="J331" s="19">
        <v>0</v>
      </c>
      <c r="K331" s="19">
        <v>0</v>
      </c>
      <c r="L331" s="19">
        <v>0</v>
      </c>
      <c r="M331" s="19">
        <v>0</v>
      </c>
      <c r="N331" s="19">
        <v>0</v>
      </c>
      <c r="O331" s="19">
        <v>0</v>
      </c>
      <c r="P331" s="19">
        <v>0</v>
      </c>
      <c r="Q331" s="19">
        <v>0</v>
      </c>
      <c r="R331" s="19">
        <v>5445000</v>
      </c>
      <c r="S331" s="18" t="s">
        <v>204</v>
      </c>
    </row>
    <row r="332" spans="1:19" s="20" customFormat="1" x14ac:dyDescent="0.25">
      <c r="A332" s="17" t="s">
        <v>289</v>
      </c>
      <c r="B332" s="18" t="s">
        <v>134</v>
      </c>
      <c r="C332" s="18" t="s">
        <v>36</v>
      </c>
      <c r="D332" s="18" t="s">
        <v>26</v>
      </c>
      <c r="E332" s="18" t="s">
        <v>206</v>
      </c>
      <c r="F332" s="18" t="s">
        <v>26</v>
      </c>
      <c r="G332" s="18" t="s">
        <v>168</v>
      </c>
      <c r="H332" s="18" t="s">
        <v>147</v>
      </c>
      <c r="I332" s="19" t="s">
        <v>148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  <c r="Q332" s="19">
        <v>0</v>
      </c>
      <c r="R332" s="19">
        <v>153900</v>
      </c>
      <c r="S332" s="18" t="s">
        <v>207</v>
      </c>
    </row>
    <row r="333" spans="1:19" s="20" customFormat="1" x14ac:dyDescent="0.25">
      <c r="A333" s="17" t="s">
        <v>294</v>
      </c>
      <c r="B333" s="18" t="s">
        <v>134</v>
      </c>
      <c r="C333" s="18" t="s">
        <v>36</v>
      </c>
      <c r="D333" s="18" t="s">
        <v>26</v>
      </c>
      <c r="E333" s="18" t="s">
        <v>209</v>
      </c>
      <c r="F333" s="18" t="s">
        <v>26</v>
      </c>
      <c r="G333" s="18" t="s">
        <v>165</v>
      </c>
      <c r="H333" s="18" t="s">
        <v>147</v>
      </c>
      <c r="I333" s="19" t="s">
        <v>148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  <c r="Q333" s="19">
        <v>0</v>
      </c>
      <c r="R333" s="19">
        <v>5025825</v>
      </c>
      <c r="S333" s="18" t="s">
        <v>210</v>
      </c>
    </row>
    <row r="334" spans="1:19" s="20" customFormat="1" x14ac:dyDescent="0.25">
      <c r="A334" s="17" t="s">
        <v>309</v>
      </c>
      <c r="B334" s="18" t="s">
        <v>134</v>
      </c>
      <c r="C334" s="18" t="s">
        <v>36</v>
      </c>
      <c r="D334" s="18" t="s">
        <v>26</v>
      </c>
      <c r="E334" s="18" t="s">
        <v>215</v>
      </c>
      <c r="F334" s="18" t="s">
        <v>26</v>
      </c>
      <c r="G334" s="18" t="s">
        <v>145</v>
      </c>
      <c r="H334" s="18" t="s">
        <v>147</v>
      </c>
      <c r="I334" s="19" t="s">
        <v>148</v>
      </c>
      <c r="J334" s="19">
        <v>0</v>
      </c>
      <c r="K334" s="19">
        <v>0</v>
      </c>
      <c r="L334" s="19">
        <v>0</v>
      </c>
      <c r="M334" s="19">
        <v>0</v>
      </c>
      <c r="N334" s="19">
        <v>0</v>
      </c>
      <c r="O334" s="19">
        <v>0</v>
      </c>
      <c r="P334" s="19">
        <v>0</v>
      </c>
      <c r="Q334" s="19">
        <v>0</v>
      </c>
      <c r="R334" s="19">
        <v>4159512</v>
      </c>
      <c r="S334" s="18" t="s">
        <v>216</v>
      </c>
    </row>
    <row r="335" spans="1:19" s="20" customFormat="1" x14ac:dyDescent="0.25">
      <c r="A335" s="17" t="s">
        <v>373</v>
      </c>
      <c r="B335" s="18" t="s">
        <v>271</v>
      </c>
      <c r="C335" s="18" t="s">
        <v>24</v>
      </c>
      <c r="D335" s="18" t="s">
        <v>363</v>
      </c>
      <c r="E335" s="18" t="s">
        <v>26</v>
      </c>
      <c r="F335" s="18" t="s">
        <v>364</v>
      </c>
      <c r="G335" s="18" t="s">
        <v>26</v>
      </c>
      <c r="H335" s="18" t="s">
        <v>147</v>
      </c>
      <c r="I335" s="19" t="s">
        <v>148</v>
      </c>
      <c r="J335" s="19">
        <v>49543000</v>
      </c>
      <c r="K335" s="19">
        <v>49543000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8" t="s">
        <v>26</v>
      </c>
    </row>
    <row r="336" spans="1:19" s="20" customFormat="1" x14ac:dyDescent="0.25">
      <c r="A336" s="17" t="s">
        <v>378</v>
      </c>
      <c r="B336" s="18" t="s">
        <v>271</v>
      </c>
      <c r="C336" s="18" t="s">
        <v>24</v>
      </c>
      <c r="D336" s="18" t="s">
        <v>447</v>
      </c>
      <c r="E336" s="18" t="s">
        <v>26</v>
      </c>
      <c r="F336" s="18" t="s">
        <v>448</v>
      </c>
      <c r="G336" s="18" t="s">
        <v>26</v>
      </c>
      <c r="H336" s="18" t="s">
        <v>147</v>
      </c>
      <c r="I336" s="19" t="s">
        <v>148</v>
      </c>
      <c r="J336" s="19">
        <v>70486080</v>
      </c>
      <c r="K336" s="19">
        <v>0</v>
      </c>
      <c r="L336" s="19">
        <v>62934000</v>
      </c>
      <c r="M336" s="19">
        <v>7552080</v>
      </c>
      <c r="N336" s="19">
        <v>0</v>
      </c>
      <c r="O336" s="19">
        <v>0</v>
      </c>
      <c r="P336" s="19">
        <v>0</v>
      </c>
      <c r="Q336" s="19">
        <v>0</v>
      </c>
      <c r="R336" s="19">
        <v>0</v>
      </c>
      <c r="S336" s="18" t="s">
        <v>26</v>
      </c>
    </row>
    <row r="337" spans="1:19" s="20" customFormat="1" x14ac:dyDescent="0.25">
      <c r="A337" s="17" t="s">
        <v>383</v>
      </c>
      <c r="B337" s="18" t="s">
        <v>271</v>
      </c>
      <c r="C337" s="18" t="s">
        <v>24</v>
      </c>
      <c r="D337" s="18" t="s">
        <v>657</v>
      </c>
      <c r="E337" s="18" t="s">
        <v>26</v>
      </c>
      <c r="F337" s="18" t="s">
        <v>658</v>
      </c>
      <c r="G337" s="18" t="s">
        <v>26</v>
      </c>
      <c r="H337" s="18" t="s">
        <v>147</v>
      </c>
      <c r="I337" s="19" t="s">
        <v>148</v>
      </c>
      <c r="J337" s="19">
        <v>79296000</v>
      </c>
      <c r="K337" s="19">
        <v>0</v>
      </c>
      <c r="L337" s="19">
        <v>70800000</v>
      </c>
      <c r="M337" s="19">
        <v>8496000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  <c r="S337" s="18" t="s">
        <v>26</v>
      </c>
    </row>
    <row r="338" spans="1:19" s="20" customFormat="1" x14ac:dyDescent="0.25">
      <c r="A338" s="17" t="s">
        <v>388</v>
      </c>
      <c r="B338" s="18" t="s">
        <v>271</v>
      </c>
      <c r="C338" s="18" t="s">
        <v>24</v>
      </c>
      <c r="D338" s="18" t="s">
        <v>660</v>
      </c>
      <c r="E338" s="18" t="s">
        <v>26</v>
      </c>
      <c r="F338" s="18" t="s">
        <v>661</v>
      </c>
      <c r="G338" s="18" t="s">
        <v>26</v>
      </c>
      <c r="H338" s="18" t="s">
        <v>147</v>
      </c>
      <c r="I338" s="19" t="s">
        <v>148</v>
      </c>
      <c r="J338" s="19">
        <v>7425600</v>
      </c>
      <c r="K338" s="19">
        <v>0</v>
      </c>
      <c r="L338" s="19">
        <v>6630000</v>
      </c>
      <c r="M338" s="19">
        <v>795600</v>
      </c>
      <c r="N338" s="19">
        <v>0</v>
      </c>
      <c r="O338" s="19">
        <v>0</v>
      </c>
      <c r="P338" s="19">
        <v>0</v>
      </c>
      <c r="Q338" s="19">
        <v>0</v>
      </c>
      <c r="R338" s="19">
        <v>0</v>
      </c>
      <c r="S338" s="18" t="s">
        <v>26</v>
      </c>
    </row>
    <row r="339" spans="1:19" s="20" customFormat="1" x14ac:dyDescent="0.25">
      <c r="A339" s="17" t="s">
        <v>393</v>
      </c>
      <c r="B339" s="18" t="s">
        <v>271</v>
      </c>
      <c r="C339" s="18" t="s">
        <v>24</v>
      </c>
      <c r="D339" s="18" t="s">
        <v>936</v>
      </c>
      <c r="E339" s="18" t="s">
        <v>26</v>
      </c>
      <c r="F339" s="18" t="s">
        <v>937</v>
      </c>
      <c r="G339" s="18" t="s">
        <v>26</v>
      </c>
      <c r="H339" s="18" t="s">
        <v>147</v>
      </c>
      <c r="I339" s="19" t="s">
        <v>148</v>
      </c>
      <c r="J339" s="19">
        <v>37408000</v>
      </c>
      <c r="K339" s="19">
        <v>0</v>
      </c>
      <c r="L339" s="19">
        <v>33400000</v>
      </c>
      <c r="M339" s="19">
        <v>4008000</v>
      </c>
      <c r="N339" s="19">
        <v>0</v>
      </c>
      <c r="O339" s="19">
        <v>0</v>
      </c>
      <c r="P339" s="19">
        <v>0</v>
      </c>
      <c r="Q339" s="19">
        <v>0</v>
      </c>
      <c r="R339" s="19">
        <v>0</v>
      </c>
      <c r="S339" s="18" t="s">
        <v>26</v>
      </c>
    </row>
    <row r="340" spans="1:19" s="20" customFormat="1" x14ac:dyDescent="0.25">
      <c r="A340" s="17" t="s">
        <v>396</v>
      </c>
      <c r="B340" s="18" t="s">
        <v>271</v>
      </c>
      <c r="C340" s="18" t="s">
        <v>24</v>
      </c>
      <c r="D340" s="18" t="s">
        <v>939</v>
      </c>
      <c r="E340" s="18" t="s">
        <v>26</v>
      </c>
      <c r="F340" s="18" t="s">
        <v>940</v>
      </c>
      <c r="G340" s="18" t="s">
        <v>26</v>
      </c>
      <c r="H340" s="18" t="s">
        <v>147</v>
      </c>
      <c r="I340" s="19" t="s">
        <v>148</v>
      </c>
      <c r="J340" s="19">
        <v>8937600</v>
      </c>
      <c r="K340" s="19">
        <v>0</v>
      </c>
      <c r="L340" s="19">
        <v>7980000</v>
      </c>
      <c r="M340" s="19">
        <v>957600</v>
      </c>
      <c r="N340" s="19">
        <v>0</v>
      </c>
      <c r="O340" s="19">
        <v>0</v>
      </c>
      <c r="P340" s="19">
        <v>0</v>
      </c>
      <c r="Q340" s="19">
        <v>0</v>
      </c>
      <c r="R340" s="19">
        <v>0</v>
      </c>
      <c r="S340" s="18" t="s">
        <v>26</v>
      </c>
    </row>
    <row r="341" spans="1:19" s="20" customFormat="1" x14ac:dyDescent="0.25">
      <c r="A341" s="17" t="s">
        <v>401</v>
      </c>
      <c r="B341" s="18" t="s">
        <v>271</v>
      </c>
      <c r="C341" s="18" t="s">
        <v>24</v>
      </c>
      <c r="D341" s="18" t="s">
        <v>942</v>
      </c>
      <c r="E341" s="18" t="s">
        <v>26</v>
      </c>
      <c r="F341" s="18" t="s">
        <v>943</v>
      </c>
      <c r="G341" s="18" t="s">
        <v>26</v>
      </c>
      <c r="H341" s="18" t="s">
        <v>147</v>
      </c>
      <c r="I341" s="19" t="s">
        <v>148</v>
      </c>
      <c r="J341" s="19">
        <v>100222304</v>
      </c>
      <c r="K341" s="19">
        <v>0</v>
      </c>
      <c r="L341" s="19">
        <v>89484200</v>
      </c>
      <c r="M341" s="19">
        <v>10738104</v>
      </c>
      <c r="N341" s="19">
        <v>0</v>
      </c>
      <c r="O341" s="19">
        <v>0</v>
      </c>
      <c r="P341" s="19">
        <v>0</v>
      </c>
      <c r="Q341" s="19">
        <v>0</v>
      </c>
      <c r="R341" s="19">
        <v>0</v>
      </c>
      <c r="S341" s="18" t="s">
        <v>26</v>
      </c>
    </row>
    <row r="342" spans="1:19" s="20" customFormat="1" x14ac:dyDescent="0.25">
      <c r="A342" s="17" t="s">
        <v>421</v>
      </c>
      <c r="B342" s="18" t="s">
        <v>271</v>
      </c>
      <c r="C342" s="18" t="s">
        <v>36</v>
      </c>
      <c r="D342" s="18" t="s">
        <v>26</v>
      </c>
      <c r="E342" s="18" t="s">
        <v>329</v>
      </c>
      <c r="F342" s="18" t="s">
        <v>26</v>
      </c>
      <c r="G342" s="18" t="s">
        <v>283</v>
      </c>
      <c r="H342" s="18" t="s">
        <v>147</v>
      </c>
      <c r="I342" s="19" t="s">
        <v>148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2910870</v>
      </c>
      <c r="S342" s="18" t="s">
        <v>330</v>
      </c>
    </row>
    <row r="343" spans="1:19" s="20" customFormat="1" x14ac:dyDescent="0.25">
      <c r="A343" s="17" t="s">
        <v>424</v>
      </c>
      <c r="B343" s="18" t="s">
        <v>271</v>
      </c>
      <c r="C343" s="18" t="s">
        <v>36</v>
      </c>
      <c r="D343" s="18" t="s">
        <v>26</v>
      </c>
      <c r="E343" s="18" t="s">
        <v>332</v>
      </c>
      <c r="F343" s="18" t="s">
        <v>26</v>
      </c>
      <c r="G343" s="18" t="s">
        <v>287</v>
      </c>
      <c r="H343" s="18" t="s">
        <v>147</v>
      </c>
      <c r="I343" s="19" t="s">
        <v>148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4104000</v>
      </c>
      <c r="S343" s="18" t="s">
        <v>333</v>
      </c>
    </row>
    <row r="344" spans="1:19" s="20" customFormat="1" x14ac:dyDescent="0.25">
      <c r="A344" s="17" t="s">
        <v>457</v>
      </c>
      <c r="B344" s="18" t="s">
        <v>271</v>
      </c>
      <c r="C344" s="18" t="s">
        <v>36</v>
      </c>
      <c r="D344" s="18" t="s">
        <v>26</v>
      </c>
      <c r="E344" s="18" t="s">
        <v>497</v>
      </c>
      <c r="F344" s="18" t="s">
        <v>26</v>
      </c>
      <c r="G344" s="18" t="s">
        <v>447</v>
      </c>
      <c r="H344" s="18" t="s">
        <v>147</v>
      </c>
      <c r="I344" s="19" t="s">
        <v>148</v>
      </c>
      <c r="J344" s="19">
        <v>0</v>
      </c>
      <c r="K344" s="19">
        <v>0</v>
      </c>
      <c r="L344" s="19">
        <v>0</v>
      </c>
      <c r="M344" s="19">
        <v>0</v>
      </c>
      <c r="N344" s="19">
        <v>0</v>
      </c>
      <c r="O344" s="19">
        <v>0</v>
      </c>
      <c r="P344" s="19">
        <v>0</v>
      </c>
      <c r="Q344" s="19">
        <v>0</v>
      </c>
      <c r="R344" s="19">
        <v>5664060</v>
      </c>
      <c r="S344" s="18" t="s">
        <v>498</v>
      </c>
    </row>
    <row r="345" spans="1:19" s="20" customFormat="1" x14ac:dyDescent="0.25">
      <c r="A345" s="17" t="s">
        <v>771</v>
      </c>
      <c r="B345" s="18" t="s">
        <v>643</v>
      </c>
      <c r="C345" s="18" t="s">
        <v>36</v>
      </c>
      <c r="D345" s="18" t="s">
        <v>26</v>
      </c>
      <c r="E345" s="18" t="s">
        <v>695</v>
      </c>
      <c r="F345" s="18" t="s">
        <v>26</v>
      </c>
      <c r="G345" s="18" t="s">
        <v>657</v>
      </c>
      <c r="H345" s="18" t="s">
        <v>147</v>
      </c>
      <c r="I345" s="19" t="s">
        <v>148</v>
      </c>
      <c r="J345" s="19">
        <v>0</v>
      </c>
      <c r="K345" s="19">
        <v>0</v>
      </c>
      <c r="L345" s="19">
        <v>0</v>
      </c>
      <c r="M345" s="19">
        <v>0</v>
      </c>
      <c r="N345" s="19">
        <v>0</v>
      </c>
      <c r="O345" s="19">
        <v>0</v>
      </c>
      <c r="P345" s="19">
        <v>0</v>
      </c>
      <c r="Q345" s="19">
        <v>0</v>
      </c>
      <c r="R345" s="19">
        <v>6372000</v>
      </c>
      <c r="S345" s="18" t="s">
        <v>696</v>
      </c>
    </row>
    <row r="346" spans="1:19" s="20" customFormat="1" x14ac:dyDescent="0.25">
      <c r="A346" s="17" t="s">
        <v>774</v>
      </c>
      <c r="B346" s="18" t="s">
        <v>643</v>
      </c>
      <c r="C346" s="18" t="s">
        <v>36</v>
      </c>
      <c r="D346" s="18" t="s">
        <v>26</v>
      </c>
      <c r="E346" s="18" t="s">
        <v>698</v>
      </c>
      <c r="F346" s="18" t="s">
        <v>26</v>
      </c>
      <c r="G346" s="18" t="s">
        <v>660</v>
      </c>
      <c r="H346" s="18" t="s">
        <v>147</v>
      </c>
      <c r="I346" s="19" t="s">
        <v>148</v>
      </c>
      <c r="J346" s="19">
        <v>0</v>
      </c>
      <c r="K346" s="19">
        <v>0</v>
      </c>
      <c r="L346" s="19">
        <v>0</v>
      </c>
      <c r="M346" s="19">
        <v>0</v>
      </c>
      <c r="N346" s="19">
        <v>0</v>
      </c>
      <c r="O346" s="19">
        <v>0</v>
      </c>
      <c r="P346" s="19">
        <v>0</v>
      </c>
      <c r="Q346" s="19">
        <v>0</v>
      </c>
      <c r="R346" s="19">
        <v>596700</v>
      </c>
      <c r="S346" s="18" t="s">
        <v>699</v>
      </c>
    </row>
    <row r="347" spans="1:19" s="20" customFormat="1" x14ac:dyDescent="0.25">
      <c r="A347" s="17" t="s">
        <v>813</v>
      </c>
      <c r="B347" s="18" t="s">
        <v>731</v>
      </c>
      <c r="C347" s="18" t="s">
        <v>24</v>
      </c>
      <c r="D347" s="18" t="s">
        <v>1128</v>
      </c>
      <c r="E347" s="18" t="s">
        <v>26</v>
      </c>
      <c r="F347" s="18" t="s">
        <v>1129</v>
      </c>
      <c r="G347" s="18" t="s">
        <v>26</v>
      </c>
      <c r="H347" s="18" t="s">
        <v>147</v>
      </c>
      <c r="I347" s="19" t="s">
        <v>148</v>
      </c>
      <c r="J347" s="19">
        <v>158195520</v>
      </c>
      <c r="K347" s="19">
        <v>0</v>
      </c>
      <c r="L347" s="19">
        <v>141246000</v>
      </c>
      <c r="M347" s="19">
        <v>16949520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8" t="s">
        <v>26</v>
      </c>
    </row>
    <row r="348" spans="1:19" s="20" customFormat="1" x14ac:dyDescent="0.25">
      <c r="A348" s="17" t="s">
        <v>818</v>
      </c>
      <c r="B348" s="18" t="s">
        <v>731</v>
      </c>
      <c r="C348" s="18" t="s">
        <v>24</v>
      </c>
      <c r="D348" s="18" t="s">
        <v>1131</v>
      </c>
      <c r="E348" s="18" t="s">
        <v>26</v>
      </c>
      <c r="F348" s="18" t="s">
        <v>1132</v>
      </c>
      <c r="G348" s="18" t="s">
        <v>26</v>
      </c>
      <c r="H348" s="18" t="s">
        <v>147</v>
      </c>
      <c r="I348" s="19" t="s">
        <v>148</v>
      </c>
      <c r="J348" s="19">
        <v>77851200</v>
      </c>
      <c r="K348" s="19">
        <v>0</v>
      </c>
      <c r="L348" s="19">
        <v>69510000</v>
      </c>
      <c r="M348" s="19">
        <v>8341200</v>
      </c>
      <c r="N348" s="19">
        <v>0</v>
      </c>
      <c r="O348" s="19">
        <v>0</v>
      </c>
      <c r="P348" s="19">
        <v>0</v>
      </c>
      <c r="Q348" s="19">
        <v>0</v>
      </c>
      <c r="R348" s="19">
        <v>0</v>
      </c>
      <c r="S348" s="18" t="s">
        <v>26</v>
      </c>
    </row>
    <row r="349" spans="1:19" s="20" customFormat="1" x14ac:dyDescent="0.25">
      <c r="A349" s="17" t="s">
        <v>930</v>
      </c>
      <c r="B349" s="18" t="s">
        <v>847</v>
      </c>
      <c r="C349" s="18" t="s">
        <v>24</v>
      </c>
      <c r="D349" s="18" t="s">
        <v>945</v>
      </c>
      <c r="E349" s="18" t="s">
        <v>26</v>
      </c>
      <c r="F349" s="18" t="s">
        <v>946</v>
      </c>
      <c r="G349" s="18" t="s">
        <v>26</v>
      </c>
      <c r="H349" s="18" t="s">
        <v>147</v>
      </c>
      <c r="I349" s="19" t="s">
        <v>148</v>
      </c>
      <c r="J349" s="19">
        <v>111935040</v>
      </c>
      <c r="K349" s="19">
        <v>0</v>
      </c>
      <c r="L349" s="19">
        <v>99942000</v>
      </c>
      <c r="M349" s="19">
        <v>11993040</v>
      </c>
      <c r="N349" s="19">
        <v>0</v>
      </c>
      <c r="O349" s="19">
        <v>0</v>
      </c>
      <c r="P349" s="19">
        <v>0</v>
      </c>
      <c r="Q349" s="19">
        <v>0</v>
      </c>
      <c r="R349" s="19">
        <v>0</v>
      </c>
      <c r="S349" s="18" t="s">
        <v>26</v>
      </c>
    </row>
    <row r="350" spans="1:19" s="20" customFormat="1" x14ac:dyDescent="0.25">
      <c r="A350" s="17" t="s">
        <v>1051</v>
      </c>
      <c r="B350" s="18" t="s">
        <v>914</v>
      </c>
      <c r="C350" s="18" t="s">
        <v>36</v>
      </c>
      <c r="D350" s="18" t="s">
        <v>26</v>
      </c>
      <c r="E350" s="18" t="s">
        <v>1043</v>
      </c>
      <c r="F350" s="18" t="s">
        <v>26</v>
      </c>
      <c r="G350" s="18" t="s">
        <v>936</v>
      </c>
      <c r="H350" s="18" t="s">
        <v>147</v>
      </c>
      <c r="I350" s="19" t="s">
        <v>148</v>
      </c>
      <c r="J350" s="19">
        <v>0</v>
      </c>
      <c r="K350" s="19">
        <v>0</v>
      </c>
      <c r="L350" s="19">
        <v>0</v>
      </c>
      <c r="M350" s="19">
        <v>0</v>
      </c>
      <c r="N350" s="19">
        <v>0</v>
      </c>
      <c r="O350" s="19">
        <v>0</v>
      </c>
      <c r="P350" s="19">
        <v>0</v>
      </c>
      <c r="Q350" s="19">
        <v>0</v>
      </c>
      <c r="R350" s="19">
        <v>3006000</v>
      </c>
      <c r="S350" s="18" t="s">
        <v>1044</v>
      </c>
    </row>
    <row r="351" spans="1:19" s="20" customFormat="1" x14ac:dyDescent="0.25">
      <c r="A351" s="17" t="s">
        <v>1054</v>
      </c>
      <c r="B351" s="18" t="s">
        <v>914</v>
      </c>
      <c r="C351" s="18" t="s">
        <v>36</v>
      </c>
      <c r="D351" s="18" t="s">
        <v>26</v>
      </c>
      <c r="E351" s="18" t="s">
        <v>1046</v>
      </c>
      <c r="F351" s="18" t="s">
        <v>26</v>
      </c>
      <c r="G351" s="18" t="s">
        <v>939</v>
      </c>
      <c r="H351" s="18" t="s">
        <v>147</v>
      </c>
      <c r="I351" s="19" t="s">
        <v>148</v>
      </c>
      <c r="J351" s="19">
        <v>0</v>
      </c>
      <c r="K351" s="19">
        <v>0</v>
      </c>
      <c r="L351" s="19">
        <v>0</v>
      </c>
      <c r="M351" s="19">
        <v>0</v>
      </c>
      <c r="N351" s="19">
        <v>0</v>
      </c>
      <c r="O351" s="19">
        <v>0</v>
      </c>
      <c r="P351" s="19">
        <v>0</v>
      </c>
      <c r="Q351" s="19">
        <v>0</v>
      </c>
      <c r="R351" s="19">
        <v>718200</v>
      </c>
      <c r="S351" s="18" t="s">
        <v>1047</v>
      </c>
    </row>
    <row r="352" spans="1:19" s="20" customFormat="1" x14ac:dyDescent="0.25">
      <c r="A352" s="17" t="s">
        <v>1057</v>
      </c>
      <c r="B352" s="18" t="s">
        <v>914</v>
      </c>
      <c r="C352" s="18" t="s">
        <v>36</v>
      </c>
      <c r="D352" s="18" t="s">
        <v>26</v>
      </c>
      <c r="E352" s="18" t="s">
        <v>1049</v>
      </c>
      <c r="F352" s="18" t="s">
        <v>26</v>
      </c>
      <c r="G352" s="18" t="s">
        <v>942</v>
      </c>
      <c r="H352" s="18" t="s">
        <v>147</v>
      </c>
      <c r="I352" s="19" t="s">
        <v>148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  <c r="Q352" s="19">
        <v>0</v>
      </c>
      <c r="R352" s="19">
        <v>8053578</v>
      </c>
      <c r="S352" s="18" t="s">
        <v>1050</v>
      </c>
    </row>
    <row r="353" spans="1:61" s="20" customFormat="1" x14ac:dyDescent="0.25">
      <c r="A353" s="17" t="s">
        <v>1060</v>
      </c>
      <c r="B353" s="18" t="s">
        <v>914</v>
      </c>
      <c r="C353" s="18" t="s">
        <v>36</v>
      </c>
      <c r="D353" s="18" t="s">
        <v>26</v>
      </c>
      <c r="E353" s="18" t="s">
        <v>1052</v>
      </c>
      <c r="F353" s="18" t="s">
        <v>26</v>
      </c>
      <c r="G353" s="18" t="s">
        <v>945</v>
      </c>
      <c r="H353" s="18" t="s">
        <v>147</v>
      </c>
      <c r="I353" s="19" t="s">
        <v>148</v>
      </c>
      <c r="J353" s="19">
        <v>0</v>
      </c>
      <c r="K353" s="19">
        <v>0</v>
      </c>
      <c r="L353" s="19">
        <v>0</v>
      </c>
      <c r="M353" s="19">
        <v>0</v>
      </c>
      <c r="N353" s="19">
        <v>0</v>
      </c>
      <c r="O353" s="19">
        <v>0</v>
      </c>
      <c r="P353" s="19">
        <v>0</v>
      </c>
      <c r="Q353" s="19">
        <v>0</v>
      </c>
      <c r="R353" s="19">
        <v>8994780</v>
      </c>
      <c r="S353" s="18" t="s">
        <v>1053</v>
      </c>
    </row>
    <row r="354" spans="1:61" s="20" customFormat="1" x14ac:dyDescent="0.25">
      <c r="A354" s="17" t="s">
        <v>1074</v>
      </c>
      <c r="B354" s="18" t="s">
        <v>1068</v>
      </c>
      <c r="C354" s="18" t="s">
        <v>24</v>
      </c>
      <c r="D354" s="18" t="s">
        <v>1134</v>
      </c>
      <c r="E354" s="18" t="s">
        <v>26</v>
      </c>
      <c r="F354" s="18" t="s">
        <v>1135</v>
      </c>
      <c r="G354" s="18" t="s">
        <v>26</v>
      </c>
      <c r="H354" s="18" t="s">
        <v>147</v>
      </c>
      <c r="I354" s="19" t="s">
        <v>148</v>
      </c>
      <c r="J354" s="19">
        <v>85226400</v>
      </c>
      <c r="K354" s="19">
        <v>0</v>
      </c>
      <c r="L354" s="19">
        <v>76095000</v>
      </c>
      <c r="M354" s="19">
        <v>9131400</v>
      </c>
      <c r="N354" s="19">
        <v>0</v>
      </c>
      <c r="O354" s="19">
        <v>0</v>
      </c>
      <c r="P354" s="19">
        <v>0</v>
      </c>
      <c r="Q354" s="19">
        <v>0</v>
      </c>
      <c r="R354" s="19">
        <v>0</v>
      </c>
      <c r="S354" s="18" t="s">
        <v>26</v>
      </c>
    </row>
    <row r="355" spans="1:61" s="20" customFormat="1" x14ac:dyDescent="0.25">
      <c r="A355" s="17" t="s">
        <v>1077</v>
      </c>
      <c r="B355" s="18" t="s">
        <v>1068</v>
      </c>
      <c r="C355" s="18" t="s">
        <v>24</v>
      </c>
      <c r="D355" s="18" t="s">
        <v>1137</v>
      </c>
      <c r="E355" s="18" t="s">
        <v>26</v>
      </c>
      <c r="F355" s="18" t="s">
        <v>1138</v>
      </c>
      <c r="G355" s="18" t="s">
        <v>26</v>
      </c>
      <c r="H355" s="18" t="s">
        <v>147</v>
      </c>
      <c r="I355" s="19" t="s">
        <v>148</v>
      </c>
      <c r="J355" s="19">
        <v>54857600</v>
      </c>
      <c r="K355" s="19">
        <v>0</v>
      </c>
      <c r="L355" s="19">
        <v>48980000</v>
      </c>
      <c r="M355" s="19">
        <v>5877600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8" t="s">
        <v>26</v>
      </c>
    </row>
    <row r="356" spans="1:61" s="20" customFormat="1" x14ac:dyDescent="0.25">
      <c r="A356" s="17" t="s">
        <v>1200</v>
      </c>
      <c r="B356" s="18" t="s">
        <v>1116</v>
      </c>
      <c r="C356" s="18" t="s">
        <v>36</v>
      </c>
      <c r="D356" s="18" t="s">
        <v>26</v>
      </c>
      <c r="E356" s="18" t="s">
        <v>1174</v>
      </c>
      <c r="F356" s="18" t="s">
        <v>26</v>
      </c>
      <c r="G356" s="18" t="s">
        <v>1131</v>
      </c>
      <c r="H356" s="18" t="s">
        <v>147</v>
      </c>
      <c r="I356" s="19" t="s">
        <v>148</v>
      </c>
      <c r="J356" s="19">
        <v>0</v>
      </c>
      <c r="K356" s="19">
        <v>0</v>
      </c>
      <c r="L356" s="19">
        <v>0</v>
      </c>
      <c r="M356" s="19">
        <v>0</v>
      </c>
      <c r="N356" s="19">
        <v>0</v>
      </c>
      <c r="O356" s="19">
        <v>0</v>
      </c>
      <c r="P356" s="19">
        <v>0</v>
      </c>
      <c r="Q356" s="19">
        <v>0</v>
      </c>
      <c r="R356" s="19">
        <v>6255900</v>
      </c>
      <c r="S356" s="18" t="s">
        <v>1175</v>
      </c>
    </row>
    <row r="357" spans="1:61" s="20" customFormat="1" x14ac:dyDescent="0.25">
      <c r="A357" s="17" t="s">
        <v>1205</v>
      </c>
      <c r="B357" s="18" t="s">
        <v>1116</v>
      </c>
      <c r="C357" s="18" t="s">
        <v>36</v>
      </c>
      <c r="D357" s="18" t="s">
        <v>26</v>
      </c>
      <c r="E357" s="18" t="s">
        <v>1177</v>
      </c>
      <c r="F357" s="18" t="s">
        <v>26</v>
      </c>
      <c r="G357" s="18" t="s">
        <v>1128</v>
      </c>
      <c r="H357" s="18" t="s">
        <v>147</v>
      </c>
      <c r="I357" s="19" t="s">
        <v>148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  <c r="Q357" s="19">
        <v>0</v>
      </c>
      <c r="R357" s="19">
        <v>12712140</v>
      </c>
      <c r="S357" s="18" t="s">
        <v>1178</v>
      </c>
    </row>
    <row r="358" spans="1:61" s="20" customFormat="1" x14ac:dyDescent="0.25">
      <c r="A358" s="17" t="s">
        <v>1208</v>
      </c>
      <c r="B358" s="18" t="s">
        <v>1116</v>
      </c>
      <c r="C358" s="18" t="s">
        <v>36</v>
      </c>
      <c r="D358" s="18" t="s">
        <v>26</v>
      </c>
      <c r="E358" s="18" t="s">
        <v>1180</v>
      </c>
      <c r="F358" s="18" t="s">
        <v>26</v>
      </c>
      <c r="G358" s="18" t="s">
        <v>1137</v>
      </c>
      <c r="H358" s="18" t="s">
        <v>147</v>
      </c>
      <c r="I358" s="19" t="s">
        <v>148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  <c r="Q358" s="19">
        <v>0</v>
      </c>
      <c r="R358" s="19">
        <v>4408200</v>
      </c>
      <c r="S358" s="18" t="s">
        <v>1181</v>
      </c>
    </row>
    <row r="359" spans="1:61" s="20" customFormat="1" x14ac:dyDescent="0.25">
      <c r="A359" s="17" t="s">
        <v>1211</v>
      </c>
      <c r="B359" s="18" t="s">
        <v>1116</v>
      </c>
      <c r="C359" s="18" t="s">
        <v>36</v>
      </c>
      <c r="D359" s="18" t="s">
        <v>26</v>
      </c>
      <c r="E359" s="18" t="s">
        <v>1183</v>
      </c>
      <c r="F359" s="18" t="s">
        <v>26</v>
      </c>
      <c r="G359" s="18" t="s">
        <v>1134</v>
      </c>
      <c r="H359" s="18" t="s">
        <v>147</v>
      </c>
      <c r="I359" s="19" t="s">
        <v>148</v>
      </c>
      <c r="J359" s="19">
        <v>0</v>
      </c>
      <c r="K359" s="19">
        <v>0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9">
        <v>0</v>
      </c>
      <c r="R359" s="19">
        <v>6848550</v>
      </c>
      <c r="S359" s="18" t="s">
        <v>1184</v>
      </c>
    </row>
    <row r="360" spans="1:61" s="20" customFormat="1" x14ac:dyDescent="0.25">
      <c r="A360" s="25" t="s">
        <v>821</v>
      </c>
      <c r="B360" s="26" t="s">
        <v>731</v>
      </c>
      <c r="C360" s="26" t="s">
        <v>24</v>
      </c>
      <c r="D360" s="26" t="s">
        <v>810</v>
      </c>
      <c r="E360" s="26" t="s">
        <v>26</v>
      </c>
      <c r="F360" s="26" t="s">
        <v>88</v>
      </c>
      <c r="G360" s="26" t="s">
        <v>26</v>
      </c>
      <c r="H360" s="26" t="s">
        <v>811</v>
      </c>
      <c r="I360" s="27" t="s">
        <v>812</v>
      </c>
      <c r="J360" s="27">
        <v>82152147.359999999</v>
      </c>
      <c r="K360" s="27">
        <v>0.27</v>
      </c>
      <c r="L360" s="27">
        <v>73350131.329999998</v>
      </c>
      <c r="M360" s="27">
        <v>8802015.7599999998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6" t="s">
        <v>26</v>
      </c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</row>
    <row r="361" spans="1:61" s="20" customFormat="1" x14ac:dyDescent="0.25">
      <c r="A361" s="25" t="s">
        <v>1435</v>
      </c>
      <c r="B361" s="26" t="s">
        <v>1254</v>
      </c>
      <c r="C361" s="26" t="s">
        <v>36</v>
      </c>
      <c r="D361" s="26" t="s">
        <v>26</v>
      </c>
      <c r="E361" s="26" t="s">
        <v>844</v>
      </c>
      <c r="F361" s="26" t="s">
        <v>26</v>
      </c>
      <c r="G361" s="26" t="s">
        <v>810</v>
      </c>
      <c r="H361" s="26" t="s">
        <v>811</v>
      </c>
      <c r="I361" s="27" t="s">
        <v>812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6601511.8200000003</v>
      </c>
      <c r="S361" s="26" t="s">
        <v>845</v>
      </c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</row>
    <row r="362" spans="1:61" s="28" customFormat="1" x14ac:dyDescent="0.25">
      <c r="A362" s="25" t="s">
        <v>1291</v>
      </c>
      <c r="B362" s="26" t="s">
        <v>1254</v>
      </c>
      <c r="C362" s="26" t="s">
        <v>24</v>
      </c>
      <c r="D362" s="26" t="s">
        <v>1241</v>
      </c>
      <c r="E362" s="26" t="s">
        <v>26</v>
      </c>
      <c r="F362" s="26" t="s">
        <v>1310</v>
      </c>
      <c r="G362" s="26" t="s">
        <v>26</v>
      </c>
      <c r="H362" s="26" t="s">
        <v>1311</v>
      </c>
      <c r="I362" s="27" t="s">
        <v>1312</v>
      </c>
      <c r="J362" s="27">
        <v>40096000</v>
      </c>
      <c r="K362" s="27">
        <v>0</v>
      </c>
      <c r="L362" s="27">
        <v>35800000</v>
      </c>
      <c r="M362" s="27">
        <v>4296000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6" t="s">
        <v>26</v>
      </c>
    </row>
    <row r="363" spans="1:61" s="28" customFormat="1" x14ac:dyDescent="0.25">
      <c r="A363" s="25" t="s">
        <v>1420</v>
      </c>
      <c r="B363" s="26" t="s">
        <v>1254</v>
      </c>
      <c r="C363" s="26" t="s">
        <v>36</v>
      </c>
      <c r="D363" s="26" t="s">
        <v>26</v>
      </c>
      <c r="E363" s="26" t="s">
        <v>1393</v>
      </c>
      <c r="F363" s="26" t="s">
        <v>26</v>
      </c>
      <c r="G363" s="26" t="s">
        <v>1241</v>
      </c>
      <c r="H363" s="26" t="s">
        <v>1311</v>
      </c>
      <c r="I363" s="27" t="s">
        <v>1312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4296000</v>
      </c>
      <c r="S363" s="26" t="s">
        <v>1394</v>
      </c>
    </row>
    <row r="364" spans="1:61" s="28" customFormat="1" x14ac:dyDescent="0.25">
      <c r="A364" s="25" t="s">
        <v>1429</v>
      </c>
      <c r="B364" s="26" t="s">
        <v>1254</v>
      </c>
      <c r="C364" s="26" t="s">
        <v>36</v>
      </c>
      <c r="D364" s="26" t="s">
        <v>26</v>
      </c>
      <c r="E364" s="26" t="s">
        <v>1496</v>
      </c>
      <c r="F364" s="26" t="s">
        <v>26</v>
      </c>
      <c r="G364" s="26" t="s">
        <v>1471</v>
      </c>
      <c r="H364" s="26" t="s">
        <v>1473</v>
      </c>
      <c r="I364" s="27" t="s">
        <v>1474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3966206.3</v>
      </c>
      <c r="S364" s="26" t="s">
        <v>1497</v>
      </c>
    </row>
    <row r="365" spans="1:61" s="28" customFormat="1" x14ac:dyDescent="0.25">
      <c r="A365" s="25" t="s">
        <v>1452</v>
      </c>
      <c r="B365" s="26" t="s">
        <v>1426</v>
      </c>
      <c r="C365" s="26" t="s">
        <v>24</v>
      </c>
      <c r="D365" s="26" t="s">
        <v>1471</v>
      </c>
      <c r="E365" s="26" t="s">
        <v>26</v>
      </c>
      <c r="F365" s="26" t="s">
        <v>1472</v>
      </c>
      <c r="G365" s="26" t="s">
        <v>26</v>
      </c>
      <c r="H365" s="26" t="s">
        <v>1473</v>
      </c>
      <c r="I365" s="27" t="s">
        <v>1474</v>
      </c>
      <c r="J365" s="27">
        <v>37017925.490000002</v>
      </c>
      <c r="K365" s="27">
        <v>0</v>
      </c>
      <c r="L365" s="27">
        <v>33051719.190000001</v>
      </c>
      <c r="M365" s="27">
        <v>3966206.3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6" t="s">
        <v>26</v>
      </c>
    </row>
    <row r="366" spans="1:61" s="28" customFormat="1" x14ac:dyDescent="0.25">
      <c r="A366" s="25" t="s">
        <v>124</v>
      </c>
      <c r="B366" s="26" t="s">
        <v>23</v>
      </c>
      <c r="C366" s="26" t="s">
        <v>24</v>
      </c>
      <c r="D366" s="26" t="s">
        <v>25</v>
      </c>
      <c r="E366" s="26" t="s">
        <v>26</v>
      </c>
      <c r="F366" s="26" t="s">
        <v>27</v>
      </c>
      <c r="G366" s="26" t="s">
        <v>26</v>
      </c>
      <c r="H366" s="26" t="s">
        <v>28</v>
      </c>
      <c r="I366" s="27" t="s">
        <v>29</v>
      </c>
      <c r="J366" s="27">
        <v>93813261.019999996</v>
      </c>
      <c r="K366" s="27">
        <v>0</v>
      </c>
      <c r="L366" s="27">
        <v>83761840.200000003</v>
      </c>
      <c r="M366" s="27">
        <v>10051420.82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6" t="s">
        <v>26</v>
      </c>
    </row>
    <row r="367" spans="1:61" s="28" customFormat="1" x14ac:dyDescent="0.25">
      <c r="A367" s="25" t="s">
        <v>161</v>
      </c>
      <c r="B367" s="26" t="s">
        <v>23</v>
      </c>
      <c r="C367" s="26" t="s">
        <v>36</v>
      </c>
      <c r="D367" s="26" t="s">
        <v>26</v>
      </c>
      <c r="E367" s="26" t="s">
        <v>37</v>
      </c>
      <c r="F367" s="26" t="s">
        <v>26</v>
      </c>
      <c r="G367" s="26" t="s">
        <v>25</v>
      </c>
      <c r="H367" s="26" t="s">
        <v>28</v>
      </c>
      <c r="I367" s="27" t="s">
        <v>29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7538565.6179999989</v>
      </c>
      <c r="S367" s="26" t="s">
        <v>38</v>
      </c>
    </row>
    <row r="368" spans="1:61" s="28" customFormat="1" x14ac:dyDescent="0.25">
      <c r="A368" s="25" t="s">
        <v>493</v>
      </c>
      <c r="B368" s="26" t="s">
        <v>362</v>
      </c>
      <c r="C368" s="26" t="s">
        <v>24</v>
      </c>
      <c r="D368" s="26" t="s">
        <v>366</v>
      </c>
      <c r="E368" s="26" t="s">
        <v>26</v>
      </c>
      <c r="F368" s="26" t="s">
        <v>367</v>
      </c>
      <c r="G368" s="26" t="s">
        <v>26</v>
      </c>
      <c r="H368" s="26" t="s">
        <v>28</v>
      </c>
      <c r="I368" s="27" t="s">
        <v>29</v>
      </c>
      <c r="J368" s="27">
        <v>229481937.03</v>
      </c>
      <c r="K368" s="27">
        <v>93467310.959999993</v>
      </c>
      <c r="L368" s="27">
        <v>121441630.42</v>
      </c>
      <c r="M368" s="27">
        <v>14572995.65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6" t="s">
        <v>26</v>
      </c>
    </row>
    <row r="369" spans="1:61" s="28" customFormat="1" x14ac:dyDescent="0.25">
      <c r="A369" s="25" t="s">
        <v>574</v>
      </c>
      <c r="B369" s="26" t="s">
        <v>435</v>
      </c>
      <c r="C369" s="26" t="s">
        <v>36</v>
      </c>
      <c r="D369" s="26" t="s">
        <v>26</v>
      </c>
      <c r="E369" s="26" t="s">
        <v>428</v>
      </c>
      <c r="F369" s="26" t="s">
        <v>26</v>
      </c>
      <c r="G369" s="26" t="s">
        <v>366</v>
      </c>
      <c r="H369" s="26" t="s">
        <v>28</v>
      </c>
      <c r="I369" s="27" t="s">
        <v>29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10929746.74</v>
      </c>
      <c r="S369" s="26" t="s">
        <v>429</v>
      </c>
    </row>
    <row r="370" spans="1:61" s="28" customFormat="1" x14ac:dyDescent="0.25">
      <c r="A370" s="17" t="s">
        <v>988</v>
      </c>
      <c r="B370" s="18" t="s">
        <v>914</v>
      </c>
      <c r="C370" s="18" t="s">
        <v>24</v>
      </c>
      <c r="D370" s="18" t="s">
        <v>915</v>
      </c>
      <c r="E370" s="18" t="s">
        <v>26</v>
      </c>
      <c r="F370" s="18" t="s">
        <v>916</v>
      </c>
      <c r="G370" s="18" t="s">
        <v>26</v>
      </c>
      <c r="H370" s="18" t="s">
        <v>28</v>
      </c>
      <c r="I370" s="19" t="s">
        <v>29</v>
      </c>
      <c r="J370" s="19">
        <v>219025006.71000001</v>
      </c>
      <c r="K370" s="19">
        <v>98838550.459999993</v>
      </c>
      <c r="L370" s="19">
        <v>107309335.94</v>
      </c>
      <c r="M370" s="19">
        <v>12877120.310000001</v>
      </c>
      <c r="N370" s="19">
        <v>0</v>
      </c>
      <c r="O370" s="19">
        <v>0</v>
      </c>
      <c r="P370" s="19">
        <v>0</v>
      </c>
      <c r="Q370" s="19">
        <v>0</v>
      </c>
      <c r="R370" s="19">
        <v>0</v>
      </c>
      <c r="S370" s="18" t="s">
        <v>26</v>
      </c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</row>
    <row r="371" spans="1:61" s="28" customFormat="1" x14ac:dyDescent="0.25">
      <c r="A371" s="17" t="s">
        <v>1033</v>
      </c>
      <c r="B371" s="18" t="s">
        <v>914</v>
      </c>
      <c r="C371" s="18" t="s">
        <v>36</v>
      </c>
      <c r="D371" s="18" t="s">
        <v>26</v>
      </c>
      <c r="E371" s="18" t="s">
        <v>1031</v>
      </c>
      <c r="F371" s="18" t="s">
        <v>26</v>
      </c>
      <c r="G371" s="18" t="s">
        <v>915</v>
      </c>
      <c r="H371" s="18" t="s">
        <v>28</v>
      </c>
      <c r="I371" s="19" t="s">
        <v>29</v>
      </c>
      <c r="J371" s="19">
        <v>0</v>
      </c>
      <c r="K371" s="19">
        <v>0</v>
      </c>
      <c r="L371" s="19">
        <v>0</v>
      </c>
      <c r="M371" s="19">
        <v>0</v>
      </c>
      <c r="N371" s="19">
        <v>0</v>
      </c>
      <c r="O371" s="19">
        <v>0</v>
      </c>
      <c r="P371" s="19">
        <v>0</v>
      </c>
      <c r="Q371" s="19">
        <v>0</v>
      </c>
      <c r="R371" s="19">
        <v>9657840.2400000002</v>
      </c>
      <c r="S371" s="18" t="s">
        <v>1032</v>
      </c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</row>
    <row r="372" spans="1:61" s="20" customFormat="1" x14ac:dyDescent="0.25">
      <c r="A372" s="17" t="s">
        <v>1080</v>
      </c>
      <c r="B372" s="18" t="s">
        <v>1068</v>
      </c>
      <c r="C372" s="18" t="s">
        <v>24</v>
      </c>
      <c r="D372" s="18" t="s">
        <v>1255</v>
      </c>
      <c r="E372" s="18" t="s">
        <v>26</v>
      </c>
      <c r="F372" s="18" t="s">
        <v>1256</v>
      </c>
      <c r="G372" s="18" t="s">
        <v>26</v>
      </c>
      <c r="H372" s="18" t="s">
        <v>28</v>
      </c>
      <c r="I372" s="19" t="s">
        <v>29</v>
      </c>
      <c r="J372" s="19">
        <v>106715606.41</v>
      </c>
      <c r="K372" s="19">
        <v>0</v>
      </c>
      <c r="L372" s="19">
        <v>95281791.439999998</v>
      </c>
      <c r="M372" s="19">
        <v>11433814.970000001</v>
      </c>
      <c r="N372" s="19">
        <v>0</v>
      </c>
      <c r="O372" s="19">
        <v>0</v>
      </c>
      <c r="P372" s="19">
        <v>0</v>
      </c>
      <c r="Q372" s="19">
        <v>0</v>
      </c>
      <c r="R372" s="19">
        <v>0</v>
      </c>
      <c r="S372" s="18" t="s">
        <v>26</v>
      </c>
    </row>
    <row r="373" spans="1:61" s="20" customFormat="1" x14ac:dyDescent="0.25">
      <c r="A373" s="17" t="s">
        <v>1327</v>
      </c>
      <c r="B373" s="18" t="s">
        <v>1254</v>
      </c>
      <c r="C373" s="18" t="s">
        <v>36</v>
      </c>
      <c r="D373" s="18" t="s">
        <v>26</v>
      </c>
      <c r="E373" s="18" t="s">
        <v>1351</v>
      </c>
      <c r="F373" s="18" t="s">
        <v>26</v>
      </c>
      <c r="G373" s="18" t="s">
        <v>1255</v>
      </c>
      <c r="H373" s="18" t="s">
        <v>28</v>
      </c>
      <c r="I373" s="19" t="s">
        <v>29</v>
      </c>
      <c r="J373" s="19">
        <v>0</v>
      </c>
      <c r="K373" s="19">
        <v>0</v>
      </c>
      <c r="L373" s="19">
        <v>0</v>
      </c>
      <c r="M373" s="19">
        <v>0</v>
      </c>
      <c r="N373" s="19">
        <v>0</v>
      </c>
      <c r="O373" s="19">
        <v>0</v>
      </c>
      <c r="P373" s="19">
        <v>0</v>
      </c>
      <c r="Q373" s="19">
        <v>0</v>
      </c>
      <c r="R373" s="19">
        <v>8575361.2300000004</v>
      </c>
      <c r="S373" s="18" t="s">
        <v>1352</v>
      </c>
    </row>
    <row r="374" spans="1:61" s="20" customFormat="1" x14ac:dyDescent="0.25">
      <c r="A374" s="17" t="s">
        <v>860</v>
      </c>
      <c r="B374" s="18" t="s">
        <v>778</v>
      </c>
      <c r="C374" s="18" t="s">
        <v>24</v>
      </c>
      <c r="D374" s="18" t="s">
        <v>984</v>
      </c>
      <c r="E374" s="18" t="s">
        <v>26</v>
      </c>
      <c r="F374" s="18" t="s">
        <v>985</v>
      </c>
      <c r="G374" s="18" t="s">
        <v>26</v>
      </c>
      <c r="H374" s="18" t="s">
        <v>986</v>
      </c>
      <c r="I374" s="19" t="s">
        <v>987</v>
      </c>
      <c r="J374" s="19">
        <v>486487065.85000002</v>
      </c>
      <c r="K374" s="19">
        <v>293418416.19999999</v>
      </c>
      <c r="L374" s="19">
        <v>172382722.90000001</v>
      </c>
      <c r="M374" s="19">
        <v>20685926.739999998</v>
      </c>
      <c r="N374" s="19">
        <v>0</v>
      </c>
      <c r="O374" s="19">
        <v>0</v>
      </c>
      <c r="P374" s="19">
        <v>0</v>
      </c>
      <c r="Q374" s="19">
        <v>0</v>
      </c>
      <c r="R374" s="19">
        <v>0</v>
      </c>
      <c r="S374" s="18" t="s">
        <v>26</v>
      </c>
    </row>
    <row r="375" spans="1:61" s="20" customFormat="1" x14ac:dyDescent="0.25">
      <c r="A375" s="17" t="s">
        <v>1042</v>
      </c>
      <c r="B375" s="18" t="s">
        <v>914</v>
      </c>
      <c r="C375" s="18" t="s">
        <v>36</v>
      </c>
      <c r="D375" s="18" t="s">
        <v>26</v>
      </c>
      <c r="E375" s="18" t="s">
        <v>1040</v>
      </c>
      <c r="F375" s="18" t="s">
        <v>26</v>
      </c>
      <c r="G375" s="18" t="s">
        <v>984</v>
      </c>
      <c r="H375" s="18" t="s">
        <v>986</v>
      </c>
      <c r="I375" s="19" t="s">
        <v>987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15514445.060000001</v>
      </c>
      <c r="S375" s="18" t="s">
        <v>1041</v>
      </c>
    </row>
    <row r="376" spans="1:61" s="20" customFormat="1" x14ac:dyDescent="0.25">
      <c r="A376" s="17" t="s">
        <v>496</v>
      </c>
      <c r="B376" s="18" t="s">
        <v>362</v>
      </c>
      <c r="C376" s="18" t="s">
        <v>24</v>
      </c>
      <c r="D376" s="18" t="s">
        <v>389</v>
      </c>
      <c r="E376" s="18" t="s">
        <v>26</v>
      </c>
      <c r="F376" s="18" t="s">
        <v>390</v>
      </c>
      <c r="G376" s="18" t="s">
        <v>26</v>
      </c>
      <c r="H376" s="18" t="s">
        <v>391</v>
      </c>
      <c r="I376" s="19" t="s">
        <v>392</v>
      </c>
      <c r="J376" s="19">
        <v>108000009.5</v>
      </c>
      <c r="K376" s="19">
        <v>0.83</v>
      </c>
      <c r="L376" s="19">
        <v>96428579.170000002</v>
      </c>
      <c r="M376" s="19">
        <v>11571429.5</v>
      </c>
      <c r="N376" s="19">
        <v>0</v>
      </c>
      <c r="O376" s="19">
        <v>0</v>
      </c>
      <c r="P376" s="19">
        <v>0</v>
      </c>
      <c r="Q376" s="19">
        <v>0</v>
      </c>
      <c r="R376" s="19">
        <v>0</v>
      </c>
      <c r="S376" s="18" t="s">
        <v>26</v>
      </c>
    </row>
    <row r="377" spans="1:61" s="20" customFormat="1" x14ac:dyDescent="0.25">
      <c r="A377" s="17" t="s">
        <v>568</v>
      </c>
      <c r="B377" s="18" t="s">
        <v>435</v>
      </c>
      <c r="C377" s="18" t="s">
        <v>36</v>
      </c>
      <c r="D377" s="18" t="s">
        <v>26</v>
      </c>
      <c r="E377" s="18" t="s">
        <v>425</v>
      </c>
      <c r="F377" s="18" t="s">
        <v>26</v>
      </c>
      <c r="G377" s="18" t="s">
        <v>389</v>
      </c>
      <c r="H377" s="18" t="s">
        <v>391</v>
      </c>
      <c r="I377" s="19" t="s">
        <v>392</v>
      </c>
      <c r="J377" s="19">
        <v>0</v>
      </c>
      <c r="K377" s="19">
        <v>0</v>
      </c>
      <c r="L377" s="19">
        <v>0</v>
      </c>
      <c r="M377" s="19">
        <v>0</v>
      </c>
      <c r="N377" s="19">
        <v>0</v>
      </c>
      <c r="O377" s="19">
        <v>0</v>
      </c>
      <c r="P377" s="19">
        <v>0</v>
      </c>
      <c r="Q377" s="19">
        <v>0</v>
      </c>
      <c r="R377" s="19">
        <v>8678572.1300000008</v>
      </c>
      <c r="S377" s="18" t="s">
        <v>426</v>
      </c>
    </row>
    <row r="378" spans="1:61" s="20" customFormat="1" x14ac:dyDescent="0.25">
      <c r="A378" s="17" t="s">
        <v>741</v>
      </c>
      <c r="B378" s="18" t="s">
        <v>643</v>
      </c>
      <c r="C378" s="18" t="s">
        <v>24</v>
      </c>
      <c r="D378" s="18" t="s">
        <v>649</v>
      </c>
      <c r="E378" s="18" t="s">
        <v>26</v>
      </c>
      <c r="F378" s="18" t="s">
        <v>650</v>
      </c>
      <c r="G378" s="18" t="s">
        <v>26</v>
      </c>
      <c r="H378" s="18" t="s">
        <v>651</v>
      </c>
      <c r="I378" s="19" t="s">
        <v>652</v>
      </c>
      <c r="J378" s="19">
        <v>121788000</v>
      </c>
      <c r="K378" s="19">
        <v>121788000</v>
      </c>
      <c r="L378" s="19">
        <v>0</v>
      </c>
      <c r="M378" s="19">
        <v>0</v>
      </c>
      <c r="N378" s="19">
        <v>0</v>
      </c>
      <c r="O378" s="19">
        <v>0</v>
      </c>
      <c r="P378" s="19">
        <v>0</v>
      </c>
      <c r="Q378" s="19">
        <v>0</v>
      </c>
      <c r="R378" s="19">
        <v>0</v>
      </c>
      <c r="S378" s="18" t="s">
        <v>26</v>
      </c>
    </row>
    <row r="379" spans="1:61" s="20" customFormat="1" x14ac:dyDescent="0.25">
      <c r="A379" s="25" t="s">
        <v>1457</v>
      </c>
      <c r="B379" s="26" t="s">
        <v>1426</v>
      </c>
      <c r="C379" s="26" t="s">
        <v>24</v>
      </c>
      <c r="D379" s="26" t="s">
        <v>1427</v>
      </c>
      <c r="E379" s="26" t="s">
        <v>26</v>
      </c>
      <c r="F379" s="26" t="s">
        <v>1428</v>
      </c>
      <c r="G379" s="26" t="s">
        <v>26</v>
      </c>
      <c r="H379" s="26" t="s">
        <v>651</v>
      </c>
      <c r="I379" s="27" t="s">
        <v>652</v>
      </c>
      <c r="J379" s="27">
        <v>167517500</v>
      </c>
      <c r="K379" s="27">
        <v>167517500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6" t="s">
        <v>26</v>
      </c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  <c r="BH379" s="28"/>
      <c r="BI379" s="28"/>
    </row>
    <row r="380" spans="1:61" s="20" customFormat="1" x14ac:dyDescent="0.25">
      <c r="A380" s="17" t="s">
        <v>993</v>
      </c>
      <c r="B380" s="18" t="s">
        <v>914</v>
      </c>
      <c r="C380" s="18" t="s">
        <v>24</v>
      </c>
      <c r="D380" s="18" t="s">
        <v>1190</v>
      </c>
      <c r="E380" s="18" t="s">
        <v>26</v>
      </c>
      <c r="F380" s="18" t="s">
        <v>1191</v>
      </c>
      <c r="G380" s="18" t="s">
        <v>26</v>
      </c>
      <c r="H380" s="18" t="s">
        <v>1192</v>
      </c>
      <c r="I380" s="19" t="s">
        <v>1193</v>
      </c>
      <c r="J380" s="19">
        <v>241412774.40000001</v>
      </c>
      <c r="K380" s="19">
        <v>0</v>
      </c>
      <c r="L380" s="19">
        <v>215547120</v>
      </c>
      <c r="M380" s="19">
        <v>25865654.399999999</v>
      </c>
      <c r="N380" s="19">
        <v>0</v>
      </c>
      <c r="O380" s="19">
        <v>0</v>
      </c>
      <c r="P380" s="19">
        <v>0</v>
      </c>
      <c r="Q380" s="19">
        <v>0</v>
      </c>
      <c r="R380" s="19">
        <v>0</v>
      </c>
      <c r="S380" s="18" t="s">
        <v>26</v>
      </c>
    </row>
    <row r="381" spans="1:61" s="28" customFormat="1" x14ac:dyDescent="0.25">
      <c r="A381" s="17" t="s">
        <v>1371</v>
      </c>
      <c r="B381" s="18" t="s">
        <v>1254</v>
      </c>
      <c r="C381" s="18" t="s">
        <v>36</v>
      </c>
      <c r="D381" s="18" t="s">
        <v>26</v>
      </c>
      <c r="E381" s="18" t="s">
        <v>1242</v>
      </c>
      <c r="F381" s="18" t="s">
        <v>26</v>
      </c>
      <c r="G381" s="18" t="s">
        <v>1190</v>
      </c>
      <c r="H381" s="18" t="s">
        <v>1192</v>
      </c>
      <c r="I381" s="19" t="s">
        <v>1193</v>
      </c>
      <c r="J381" s="19">
        <v>0</v>
      </c>
      <c r="K381" s="19">
        <v>0</v>
      </c>
      <c r="L381" s="19">
        <v>0</v>
      </c>
      <c r="M381" s="19">
        <v>0</v>
      </c>
      <c r="N381" s="19">
        <v>0</v>
      </c>
      <c r="O381" s="19">
        <v>0</v>
      </c>
      <c r="P381" s="19">
        <v>0</v>
      </c>
      <c r="Q381" s="19">
        <v>0</v>
      </c>
      <c r="R381" s="19">
        <v>19399240.800000001</v>
      </c>
      <c r="S381" s="18" t="s">
        <v>1243</v>
      </c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</row>
    <row r="382" spans="1:61" s="20" customFormat="1" x14ac:dyDescent="0.25">
      <c r="A382" s="17" t="s">
        <v>86</v>
      </c>
      <c r="B382" s="17" t="s">
        <v>1617</v>
      </c>
      <c r="C382" s="17" t="s">
        <v>24</v>
      </c>
      <c r="D382" s="17" t="s">
        <v>1656</v>
      </c>
      <c r="E382" s="17"/>
      <c r="F382" s="17" t="s">
        <v>1630</v>
      </c>
      <c r="G382" s="17"/>
      <c r="H382" s="17" t="s">
        <v>59</v>
      </c>
      <c r="I382" s="22" t="s">
        <v>60</v>
      </c>
      <c r="J382" s="23">
        <f>+M382+L382+K382</f>
        <v>475115500</v>
      </c>
      <c r="K382" s="23">
        <v>475115500</v>
      </c>
      <c r="L382" s="23">
        <v>0</v>
      </c>
      <c r="M382" s="23">
        <f>+L382*12%</f>
        <v>0</v>
      </c>
      <c r="N382" s="23">
        <v>0</v>
      </c>
      <c r="O382" s="23">
        <v>0</v>
      </c>
      <c r="P382" s="23">
        <v>0</v>
      </c>
      <c r="Q382" s="23">
        <v>0</v>
      </c>
      <c r="R382" s="23">
        <v>0</v>
      </c>
      <c r="S382" s="24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</row>
    <row r="383" spans="1:61" s="20" customFormat="1" x14ac:dyDescent="0.25">
      <c r="A383" s="17" t="s">
        <v>202</v>
      </c>
      <c r="B383" s="18" t="s">
        <v>43</v>
      </c>
      <c r="C383" s="18" t="s">
        <v>24</v>
      </c>
      <c r="D383" s="18" t="s">
        <v>57</v>
      </c>
      <c r="E383" s="18" t="s">
        <v>26</v>
      </c>
      <c r="F383" s="18" t="s">
        <v>58</v>
      </c>
      <c r="G383" s="18" t="s">
        <v>26</v>
      </c>
      <c r="H383" s="18" t="s">
        <v>59</v>
      </c>
      <c r="I383" s="19" t="s">
        <v>60</v>
      </c>
      <c r="J383" s="19">
        <v>749454000</v>
      </c>
      <c r="K383" s="19">
        <v>749454000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8" t="s">
        <v>26</v>
      </c>
    </row>
    <row r="384" spans="1:61" s="20" customFormat="1" x14ac:dyDescent="0.25">
      <c r="A384" s="17" t="s">
        <v>337</v>
      </c>
      <c r="B384" s="18" t="s">
        <v>218</v>
      </c>
      <c r="C384" s="18" t="s">
        <v>24</v>
      </c>
      <c r="D384" s="18" t="s">
        <v>229</v>
      </c>
      <c r="E384" s="18" t="s">
        <v>26</v>
      </c>
      <c r="F384" s="18" t="s">
        <v>230</v>
      </c>
      <c r="G384" s="18" t="s">
        <v>26</v>
      </c>
      <c r="H384" s="18" t="s">
        <v>59</v>
      </c>
      <c r="I384" s="19" t="s">
        <v>60</v>
      </c>
      <c r="J384" s="19">
        <v>361870999.98000002</v>
      </c>
      <c r="K384" s="19">
        <v>361870999.98000002</v>
      </c>
      <c r="L384" s="19">
        <v>0</v>
      </c>
      <c r="M384" s="19">
        <v>0</v>
      </c>
      <c r="N384" s="19">
        <v>0</v>
      </c>
      <c r="O384" s="19">
        <v>0</v>
      </c>
      <c r="P384" s="19">
        <v>0</v>
      </c>
      <c r="Q384" s="19">
        <v>0</v>
      </c>
      <c r="R384" s="19">
        <v>0</v>
      </c>
      <c r="S384" s="18" t="s">
        <v>26</v>
      </c>
    </row>
    <row r="385" spans="1:61" s="20" customFormat="1" x14ac:dyDescent="0.25">
      <c r="A385" s="17" t="s">
        <v>522</v>
      </c>
      <c r="B385" s="18" t="s">
        <v>435</v>
      </c>
      <c r="C385" s="18" t="s">
        <v>24</v>
      </c>
      <c r="D385" s="18" t="s">
        <v>444</v>
      </c>
      <c r="E385" s="18" t="s">
        <v>26</v>
      </c>
      <c r="F385" s="18" t="s">
        <v>445</v>
      </c>
      <c r="G385" s="18" t="s">
        <v>26</v>
      </c>
      <c r="H385" s="18" t="s">
        <v>59</v>
      </c>
      <c r="I385" s="19" t="s">
        <v>60</v>
      </c>
      <c r="J385" s="19">
        <v>767239000</v>
      </c>
      <c r="K385" s="19">
        <v>767239000</v>
      </c>
      <c r="L385" s="19">
        <v>0</v>
      </c>
      <c r="M385" s="19">
        <v>0</v>
      </c>
      <c r="N385" s="19">
        <v>0</v>
      </c>
      <c r="O385" s="19">
        <v>0</v>
      </c>
      <c r="P385" s="19">
        <v>0</v>
      </c>
      <c r="Q385" s="19">
        <v>0</v>
      </c>
      <c r="R385" s="19">
        <v>0</v>
      </c>
      <c r="S385" s="18" t="s">
        <v>26</v>
      </c>
    </row>
    <row r="386" spans="1:61" s="20" customFormat="1" x14ac:dyDescent="0.25">
      <c r="A386" s="17" t="s">
        <v>824</v>
      </c>
      <c r="B386" s="18" t="s">
        <v>731</v>
      </c>
      <c r="C386" s="18" t="s">
        <v>24</v>
      </c>
      <c r="D386" s="18" t="s">
        <v>734</v>
      </c>
      <c r="E386" s="18" t="s">
        <v>26</v>
      </c>
      <c r="F386" s="18" t="s">
        <v>735</v>
      </c>
      <c r="G386" s="18" t="s">
        <v>26</v>
      </c>
      <c r="H386" s="18" t="s">
        <v>59</v>
      </c>
      <c r="I386" s="19" t="s">
        <v>60</v>
      </c>
      <c r="J386" s="19">
        <v>1257516000</v>
      </c>
      <c r="K386" s="19">
        <v>1257516000</v>
      </c>
      <c r="L386" s="19">
        <v>0</v>
      </c>
      <c r="M386" s="19">
        <v>0</v>
      </c>
      <c r="N386" s="19">
        <v>0</v>
      </c>
      <c r="O386" s="19">
        <v>0</v>
      </c>
      <c r="P386" s="19">
        <v>0</v>
      </c>
      <c r="Q386" s="19">
        <v>0</v>
      </c>
      <c r="R386" s="19">
        <v>0</v>
      </c>
      <c r="S386" s="18" t="s">
        <v>26</v>
      </c>
    </row>
    <row r="387" spans="1:61" s="20" customFormat="1" x14ac:dyDescent="0.25">
      <c r="A387" s="17" t="s">
        <v>1124</v>
      </c>
      <c r="B387" s="18" t="s">
        <v>1075</v>
      </c>
      <c r="C387" s="18" t="s">
        <v>24</v>
      </c>
      <c r="D387" s="18" t="s">
        <v>1087</v>
      </c>
      <c r="E387" s="18" t="s">
        <v>26</v>
      </c>
      <c r="F387" s="18" t="s">
        <v>1088</v>
      </c>
      <c r="G387" s="18" t="s">
        <v>26</v>
      </c>
      <c r="H387" s="18" t="s">
        <v>59</v>
      </c>
      <c r="I387" s="19" t="s">
        <v>60</v>
      </c>
      <c r="J387" s="19">
        <v>1888619000</v>
      </c>
      <c r="K387" s="19">
        <v>1888619000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8" t="s">
        <v>26</v>
      </c>
    </row>
    <row r="388" spans="1:61" s="20" customFormat="1" x14ac:dyDescent="0.25">
      <c r="A388" s="25" t="s">
        <v>1293</v>
      </c>
      <c r="B388" s="26" t="s">
        <v>1254</v>
      </c>
      <c r="C388" s="26" t="s">
        <v>24</v>
      </c>
      <c r="D388" s="26" t="s">
        <v>1273</v>
      </c>
      <c r="E388" s="26" t="s">
        <v>26</v>
      </c>
      <c r="F388" s="26" t="s">
        <v>1274</v>
      </c>
      <c r="G388" s="26" t="s">
        <v>26</v>
      </c>
      <c r="H388" s="26" t="s">
        <v>59</v>
      </c>
      <c r="I388" s="27" t="s">
        <v>60</v>
      </c>
      <c r="J388" s="27">
        <v>855020000</v>
      </c>
      <c r="K388" s="27">
        <v>855020000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6" t="s">
        <v>26</v>
      </c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/>
      <c r="BF388" s="28"/>
      <c r="BG388" s="28"/>
      <c r="BH388" s="28"/>
      <c r="BI388" s="28"/>
    </row>
    <row r="389" spans="1:61" s="20" customFormat="1" x14ac:dyDescent="0.25">
      <c r="A389" s="25" t="s">
        <v>1534</v>
      </c>
      <c r="B389" s="26" t="s">
        <v>1526</v>
      </c>
      <c r="C389" s="26" t="s">
        <v>24</v>
      </c>
      <c r="D389" s="26" t="s">
        <v>1536</v>
      </c>
      <c r="E389" s="26" t="s">
        <v>26</v>
      </c>
      <c r="F389" s="26" t="s">
        <v>1537</v>
      </c>
      <c r="G389" s="26" t="s">
        <v>26</v>
      </c>
      <c r="H389" s="26" t="s">
        <v>59</v>
      </c>
      <c r="I389" s="27" t="s">
        <v>60</v>
      </c>
      <c r="J389" s="27">
        <v>2288330000</v>
      </c>
      <c r="K389" s="27">
        <v>2288330000</v>
      </c>
      <c r="L389" s="27">
        <v>0</v>
      </c>
      <c r="M389" s="27">
        <v>0</v>
      </c>
      <c r="N389" s="27">
        <v>0</v>
      </c>
      <c r="O389" s="27">
        <v>0</v>
      </c>
      <c r="P389" s="27">
        <v>0</v>
      </c>
      <c r="Q389" s="27">
        <v>0</v>
      </c>
      <c r="R389" s="27">
        <v>0</v>
      </c>
      <c r="S389" s="26" t="s">
        <v>26</v>
      </c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  <c r="BG389" s="28"/>
      <c r="BH389" s="28"/>
      <c r="BI389" s="28"/>
    </row>
    <row r="390" spans="1:61" s="28" customFormat="1" x14ac:dyDescent="0.25">
      <c r="A390" s="17" t="s">
        <v>829</v>
      </c>
      <c r="B390" s="18" t="s">
        <v>731</v>
      </c>
      <c r="C390" s="18" t="s">
        <v>24</v>
      </c>
      <c r="D390" s="18" t="s">
        <v>921</v>
      </c>
      <c r="E390" s="18" t="s">
        <v>26</v>
      </c>
      <c r="F390" s="18" t="s">
        <v>922</v>
      </c>
      <c r="G390" s="18" t="s">
        <v>26</v>
      </c>
      <c r="H390" s="18" t="s">
        <v>923</v>
      </c>
      <c r="I390" s="19" t="s">
        <v>924</v>
      </c>
      <c r="J390" s="19">
        <v>62720000</v>
      </c>
      <c r="K390" s="19">
        <v>0</v>
      </c>
      <c r="L390" s="19">
        <v>56000000</v>
      </c>
      <c r="M390" s="19">
        <v>6720000</v>
      </c>
      <c r="N390" s="19">
        <v>0</v>
      </c>
      <c r="O390" s="19">
        <v>0</v>
      </c>
      <c r="P390" s="19">
        <v>0</v>
      </c>
      <c r="Q390" s="19">
        <v>0</v>
      </c>
      <c r="R390" s="19">
        <v>0</v>
      </c>
      <c r="S390" s="18" t="s">
        <v>26</v>
      </c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</row>
    <row r="391" spans="1:61" s="28" customFormat="1" x14ac:dyDescent="0.25">
      <c r="A391" s="17" t="s">
        <v>1015</v>
      </c>
      <c r="B391" s="18" t="s">
        <v>914</v>
      </c>
      <c r="C391" s="18" t="s">
        <v>36</v>
      </c>
      <c r="D391" s="18" t="s">
        <v>26</v>
      </c>
      <c r="E391" s="18" t="s">
        <v>1013</v>
      </c>
      <c r="F391" s="18" t="s">
        <v>26</v>
      </c>
      <c r="G391" s="18" t="s">
        <v>921</v>
      </c>
      <c r="H391" s="18" t="s">
        <v>923</v>
      </c>
      <c r="I391" s="19" t="s">
        <v>924</v>
      </c>
      <c r="J391" s="19">
        <v>0</v>
      </c>
      <c r="K391" s="19">
        <v>0</v>
      </c>
      <c r="L391" s="19">
        <v>0</v>
      </c>
      <c r="M391" s="19">
        <v>0</v>
      </c>
      <c r="N391" s="19">
        <v>0</v>
      </c>
      <c r="O391" s="19">
        <v>0</v>
      </c>
      <c r="P391" s="19">
        <v>0</v>
      </c>
      <c r="Q391" s="19">
        <v>0</v>
      </c>
      <c r="R391" s="19">
        <v>5040000</v>
      </c>
      <c r="S391" s="18" t="s">
        <v>1014</v>
      </c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</row>
    <row r="392" spans="1:61" s="20" customFormat="1" x14ac:dyDescent="0.25">
      <c r="A392" s="17" t="s">
        <v>22</v>
      </c>
      <c r="B392" s="18" t="s">
        <v>1595</v>
      </c>
      <c r="C392" s="18" t="s">
        <v>24</v>
      </c>
      <c r="D392" s="18" t="s">
        <v>397</v>
      </c>
      <c r="E392" s="18" t="s">
        <v>26</v>
      </c>
      <c r="F392" s="18" t="s">
        <v>398</v>
      </c>
      <c r="G392" s="18" t="s">
        <v>26</v>
      </c>
      <c r="H392" s="18" t="s">
        <v>399</v>
      </c>
      <c r="I392" s="19" t="s">
        <v>400</v>
      </c>
      <c r="J392" s="19">
        <v>548065000</v>
      </c>
      <c r="K392" s="19">
        <v>548065000</v>
      </c>
      <c r="L392" s="19">
        <v>0</v>
      </c>
      <c r="M392" s="19">
        <v>0</v>
      </c>
      <c r="N392" s="19">
        <v>0</v>
      </c>
      <c r="O392" s="19">
        <v>0</v>
      </c>
      <c r="P392" s="19">
        <v>0</v>
      </c>
      <c r="Q392" s="19">
        <v>0</v>
      </c>
      <c r="R392" s="19">
        <v>0</v>
      </c>
      <c r="S392" s="18" t="s">
        <v>26</v>
      </c>
    </row>
    <row r="393" spans="1:61" s="20" customFormat="1" x14ac:dyDescent="0.25">
      <c r="A393" s="17" t="s">
        <v>591</v>
      </c>
      <c r="B393" s="18" t="s">
        <v>520</v>
      </c>
      <c r="C393" s="18" t="s">
        <v>24</v>
      </c>
      <c r="D393" s="18" t="s">
        <v>636</v>
      </c>
      <c r="E393" s="18" t="s">
        <v>26</v>
      </c>
      <c r="F393" s="18" t="s">
        <v>521</v>
      </c>
      <c r="G393" s="18" t="s">
        <v>26</v>
      </c>
      <c r="H393" s="18" t="s">
        <v>399</v>
      </c>
      <c r="I393" s="19" t="s">
        <v>400</v>
      </c>
      <c r="J393" s="19">
        <v>1124186000</v>
      </c>
      <c r="K393" s="19">
        <v>1124186000</v>
      </c>
      <c r="L393" s="19">
        <v>0</v>
      </c>
      <c r="M393" s="19">
        <v>0</v>
      </c>
      <c r="N393" s="19">
        <v>0</v>
      </c>
      <c r="O393" s="19">
        <v>0</v>
      </c>
      <c r="P393" s="19">
        <v>0</v>
      </c>
      <c r="Q393" s="19">
        <v>0</v>
      </c>
      <c r="R393" s="19">
        <v>0</v>
      </c>
      <c r="S393" s="18" t="s">
        <v>26</v>
      </c>
    </row>
    <row r="394" spans="1:61" s="20" customFormat="1" x14ac:dyDescent="0.25">
      <c r="A394" s="17" t="s">
        <v>712</v>
      </c>
      <c r="B394" s="18" t="s">
        <v>604</v>
      </c>
      <c r="C394" s="18" t="s">
        <v>36</v>
      </c>
      <c r="D394" s="18" t="s">
        <v>26</v>
      </c>
      <c r="E394" s="18" t="s">
        <v>634</v>
      </c>
      <c r="F394" s="18" t="s">
        <v>635</v>
      </c>
      <c r="G394" s="18" t="s">
        <v>636</v>
      </c>
      <c r="H394" s="18" t="s">
        <v>399</v>
      </c>
      <c r="I394" s="19" t="s">
        <v>400</v>
      </c>
      <c r="J394" s="19">
        <v>-13230000</v>
      </c>
      <c r="K394" s="19">
        <v>-13230000</v>
      </c>
      <c r="L394" s="19">
        <v>0</v>
      </c>
      <c r="M394" s="19">
        <v>0</v>
      </c>
      <c r="N394" s="19">
        <v>0</v>
      </c>
      <c r="O394" s="19">
        <v>0</v>
      </c>
      <c r="P394" s="19">
        <v>0</v>
      </c>
      <c r="Q394" s="19">
        <v>0</v>
      </c>
      <c r="R394" s="19">
        <v>0</v>
      </c>
      <c r="S394" s="18" t="s">
        <v>26</v>
      </c>
    </row>
    <row r="395" spans="1:61" s="20" customFormat="1" x14ac:dyDescent="0.25">
      <c r="A395" s="17" t="s">
        <v>784</v>
      </c>
      <c r="B395" s="18" t="s">
        <v>710</v>
      </c>
      <c r="C395" s="18" t="s">
        <v>24</v>
      </c>
      <c r="D395" s="18" t="s">
        <v>1644</v>
      </c>
      <c r="E395" s="18" t="s">
        <v>26</v>
      </c>
      <c r="F395" s="18" t="s">
        <v>848</v>
      </c>
      <c r="G395" s="18" t="s">
        <v>26</v>
      </c>
      <c r="H395" s="18" t="s">
        <v>399</v>
      </c>
      <c r="I395" s="19" t="s">
        <v>400</v>
      </c>
      <c r="J395" s="19">
        <v>1403311000</v>
      </c>
      <c r="K395" s="19">
        <v>1403311000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8" t="s">
        <v>26</v>
      </c>
    </row>
    <row r="396" spans="1:61" s="20" customFormat="1" x14ac:dyDescent="0.25">
      <c r="A396" s="17" t="s">
        <v>834</v>
      </c>
      <c r="B396" s="18" t="s">
        <v>731</v>
      </c>
      <c r="C396" s="18" t="s">
        <v>36</v>
      </c>
      <c r="D396" s="18" t="s">
        <v>26</v>
      </c>
      <c r="E396" s="18" t="s">
        <v>907</v>
      </c>
      <c r="F396" s="18" t="s">
        <v>908</v>
      </c>
      <c r="G396" s="18" t="s">
        <v>1644</v>
      </c>
      <c r="H396" s="18" t="s">
        <v>399</v>
      </c>
      <c r="I396" s="19" t="s">
        <v>400</v>
      </c>
      <c r="J396" s="19">
        <v>-15379000</v>
      </c>
      <c r="K396" s="19">
        <v>-15379000</v>
      </c>
      <c r="L396" s="19">
        <v>0</v>
      </c>
      <c r="M396" s="19">
        <v>0</v>
      </c>
      <c r="N396" s="19">
        <v>0</v>
      </c>
      <c r="O396" s="19">
        <v>0</v>
      </c>
      <c r="P396" s="19">
        <v>0</v>
      </c>
      <c r="Q396" s="19">
        <v>0</v>
      </c>
      <c r="R396" s="19">
        <v>0</v>
      </c>
      <c r="S396" s="18" t="s">
        <v>26</v>
      </c>
    </row>
    <row r="397" spans="1:61" s="20" customFormat="1" x14ac:dyDescent="0.25">
      <c r="A397" s="17" t="s">
        <v>863</v>
      </c>
      <c r="B397" s="18" t="s">
        <v>778</v>
      </c>
      <c r="C397" s="18" t="s">
        <v>24</v>
      </c>
      <c r="D397" s="18" t="s">
        <v>912</v>
      </c>
      <c r="E397" s="18" t="s">
        <v>26</v>
      </c>
      <c r="F397" s="18" t="s">
        <v>850</v>
      </c>
      <c r="G397" s="18" t="s">
        <v>26</v>
      </c>
      <c r="H397" s="18" t="s">
        <v>399</v>
      </c>
      <c r="I397" s="19" t="s">
        <v>400</v>
      </c>
      <c r="J397" s="19">
        <v>33495000</v>
      </c>
      <c r="K397" s="19">
        <v>33495000</v>
      </c>
      <c r="L397" s="19">
        <v>0</v>
      </c>
      <c r="M397" s="19">
        <v>0</v>
      </c>
      <c r="N397" s="19">
        <v>0</v>
      </c>
      <c r="O397" s="19">
        <v>0</v>
      </c>
      <c r="P397" s="19">
        <v>0</v>
      </c>
      <c r="Q397" s="19">
        <v>0</v>
      </c>
      <c r="R397" s="19">
        <v>0</v>
      </c>
      <c r="S397" s="18" t="s">
        <v>26</v>
      </c>
    </row>
    <row r="398" spans="1:61" s="20" customFormat="1" x14ac:dyDescent="0.25">
      <c r="A398" s="17" t="s">
        <v>884</v>
      </c>
      <c r="B398" s="18" t="s">
        <v>778</v>
      </c>
      <c r="C398" s="18" t="s">
        <v>36</v>
      </c>
      <c r="D398" s="18" t="s">
        <v>26</v>
      </c>
      <c r="E398" s="18" t="s">
        <v>910</v>
      </c>
      <c r="F398" s="18" t="s">
        <v>911</v>
      </c>
      <c r="G398" s="18" t="s">
        <v>912</v>
      </c>
      <c r="H398" s="18" t="s">
        <v>399</v>
      </c>
      <c r="I398" s="19" t="s">
        <v>400</v>
      </c>
      <c r="J398" s="19">
        <v>-245000</v>
      </c>
      <c r="K398" s="19">
        <v>-245000</v>
      </c>
      <c r="L398" s="19">
        <v>0</v>
      </c>
      <c r="M398" s="19">
        <v>0</v>
      </c>
      <c r="N398" s="19">
        <v>0</v>
      </c>
      <c r="O398" s="19">
        <v>0</v>
      </c>
      <c r="P398" s="19">
        <v>0</v>
      </c>
      <c r="Q398" s="19">
        <v>0</v>
      </c>
      <c r="R398" s="19">
        <v>0</v>
      </c>
      <c r="S398" s="18" t="s">
        <v>26</v>
      </c>
    </row>
    <row r="399" spans="1:61" s="20" customFormat="1" x14ac:dyDescent="0.25">
      <c r="A399" s="25" t="s">
        <v>1127</v>
      </c>
      <c r="B399" s="26" t="s">
        <v>1075</v>
      </c>
      <c r="C399" s="26" t="s">
        <v>24</v>
      </c>
      <c r="D399" s="26" t="s">
        <v>1645</v>
      </c>
      <c r="E399" s="26" t="s">
        <v>26</v>
      </c>
      <c r="F399" s="26" t="s">
        <v>1076</v>
      </c>
      <c r="G399" s="26" t="s">
        <v>26</v>
      </c>
      <c r="H399" s="26" t="s">
        <v>399</v>
      </c>
      <c r="I399" s="27" t="s">
        <v>400</v>
      </c>
      <c r="J399" s="27">
        <v>2176985000</v>
      </c>
      <c r="K399" s="27">
        <v>2176985000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6" t="s">
        <v>26</v>
      </c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28"/>
      <c r="BD399" s="28"/>
      <c r="BE399" s="28"/>
      <c r="BF399" s="28"/>
      <c r="BG399" s="28"/>
      <c r="BH399" s="28"/>
      <c r="BI399" s="28"/>
    </row>
    <row r="400" spans="1:61" s="20" customFormat="1" x14ac:dyDescent="0.25">
      <c r="A400" s="17" t="s">
        <v>641</v>
      </c>
      <c r="B400" s="18" t="s">
        <v>520</v>
      </c>
      <c r="C400" s="18" t="s">
        <v>36</v>
      </c>
      <c r="D400" s="18" t="s">
        <v>26</v>
      </c>
      <c r="E400" s="18" t="s">
        <v>631</v>
      </c>
      <c r="F400" s="18" t="s">
        <v>26</v>
      </c>
      <c r="G400" s="18" t="s">
        <v>605</v>
      </c>
      <c r="H400" s="18" t="s">
        <v>607</v>
      </c>
      <c r="I400" s="19" t="s">
        <v>608</v>
      </c>
      <c r="J400" s="19">
        <v>0</v>
      </c>
      <c r="K400" s="19">
        <v>0</v>
      </c>
      <c r="L400" s="19">
        <v>0</v>
      </c>
      <c r="M400" s="19">
        <v>0</v>
      </c>
      <c r="N400" s="19">
        <v>0</v>
      </c>
      <c r="O400" s="19">
        <v>0</v>
      </c>
      <c r="P400" s="19">
        <v>0</v>
      </c>
      <c r="Q400" s="19">
        <v>0</v>
      </c>
      <c r="R400" s="19">
        <v>18672801.440000001</v>
      </c>
      <c r="S400" s="18" t="s">
        <v>632</v>
      </c>
    </row>
    <row r="401" spans="1:61" s="28" customFormat="1" x14ac:dyDescent="0.25">
      <c r="A401" s="17" t="s">
        <v>703</v>
      </c>
      <c r="B401" s="18" t="s">
        <v>604</v>
      </c>
      <c r="C401" s="18" t="s">
        <v>24</v>
      </c>
      <c r="D401" s="18" t="s">
        <v>605</v>
      </c>
      <c r="E401" s="18" t="s">
        <v>26</v>
      </c>
      <c r="F401" s="18" t="s">
        <v>606</v>
      </c>
      <c r="G401" s="18" t="s">
        <v>26</v>
      </c>
      <c r="H401" s="18" t="s">
        <v>607</v>
      </c>
      <c r="I401" s="19" t="s">
        <v>608</v>
      </c>
      <c r="J401" s="19">
        <v>232372640.09999999</v>
      </c>
      <c r="K401" s="19">
        <v>0</v>
      </c>
      <c r="L401" s="19">
        <v>207475572.31999999</v>
      </c>
      <c r="M401" s="19">
        <v>24897068.579999998</v>
      </c>
      <c r="N401" s="19">
        <v>0</v>
      </c>
      <c r="O401" s="19">
        <v>0</v>
      </c>
      <c r="P401" s="19">
        <v>0</v>
      </c>
      <c r="Q401" s="19">
        <v>0</v>
      </c>
      <c r="R401" s="19">
        <v>0</v>
      </c>
      <c r="S401" s="18" t="s">
        <v>26</v>
      </c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</row>
    <row r="402" spans="1:61" s="20" customFormat="1" x14ac:dyDescent="0.25">
      <c r="A402" s="17" t="s">
        <v>996</v>
      </c>
      <c r="B402" s="18" t="s">
        <v>914</v>
      </c>
      <c r="C402" s="18" t="s">
        <v>24</v>
      </c>
      <c r="D402" s="18" t="s">
        <v>972</v>
      </c>
      <c r="E402" s="18" t="s">
        <v>26</v>
      </c>
      <c r="F402" s="18" t="s">
        <v>973</v>
      </c>
      <c r="G402" s="18" t="s">
        <v>26</v>
      </c>
      <c r="H402" s="18" t="s">
        <v>607</v>
      </c>
      <c r="I402" s="19" t="s">
        <v>608</v>
      </c>
      <c r="J402" s="19">
        <v>102439024.40000001</v>
      </c>
      <c r="K402" s="19">
        <v>-0.06</v>
      </c>
      <c r="L402" s="19">
        <v>91463414.640000001</v>
      </c>
      <c r="M402" s="19">
        <v>10975609.75</v>
      </c>
      <c r="N402" s="19">
        <v>0</v>
      </c>
      <c r="O402" s="19">
        <v>0</v>
      </c>
      <c r="P402" s="19">
        <v>0</v>
      </c>
      <c r="Q402" s="19">
        <v>0</v>
      </c>
      <c r="R402" s="19">
        <v>0</v>
      </c>
      <c r="S402" s="18" t="s">
        <v>26</v>
      </c>
    </row>
    <row r="403" spans="1:61" s="20" customFormat="1" x14ac:dyDescent="0.25">
      <c r="A403" s="17" t="s">
        <v>1024</v>
      </c>
      <c r="B403" s="18" t="s">
        <v>914</v>
      </c>
      <c r="C403" s="18" t="s">
        <v>36</v>
      </c>
      <c r="D403" s="18" t="s">
        <v>26</v>
      </c>
      <c r="E403" s="18" t="s">
        <v>1022</v>
      </c>
      <c r="F403" s="18" t="s">
        <v>26</v>
      </c>
      <c r="G403" s="18" t="s">
        <v>972</v>
      </c>
      <c r="H403" s="18" t="s">
        <v>607</v>
      </c>
      <c r="I403" s="19" t="s">
        <v>608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8231707.3200000003</v>
      </c>
      <c r="S403" s="18" t="s">
        <v>1023</v>
      </c>
    </row>
    <row r="404" spans="1:61" s="20" customFormat="1" x14ac:dyDescent="0.25">
      <c r="A404" s="25" t="s">
        <v>127</v>
      </c>
      <c r="B404" s="26" t="s">
        <v>23</v>
      </c>
      <c r="C404" s="26" t="s">
        <v>24</v>
      </c>
      <c r="D404" s="26" t="s">
        <v>1545</v>
      </c>
      <c r="E404" s="26" t="s">
        <v>26</v>
      </c>
      <c r="F404" s="26" t="s">
        <v>1546</v>
      </c>
      <c r="G404" s="26" t="s">
        <v>26</v>
      </c>
      <c r="H404" s="26" t="s">
        <v>1547</v>
      </c>
      <c r="I404" s="27" t="s">
        <v>1548</v>
      </c>
      <c r="J404" s="27">
        <v>1831200</v>
      </c>
      <c r="K404" s="27">
        <v>0</v>
      </c>
      <c r="L404" s="27">
        <v>1635000</v>
      </c>
      <c r="M404" s="27">
        <v>196200</v>
      </c>
      <c r="N404" s="27">
        <v>0</v>
      </c>
      <c r="O404" s="27">
        <v>0</v>
      </c>
      <c r="P404" s="27">
        <v>0</v>
      </c>
      <c r="Q404" s="27">
        <v>0</v>
      </c>
      <c r="R404" s="27">
        <v>0</v>
      </c>
      <c r="S404" s="26" t="s">
        <v>26</v>
      </c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  <c r="BG404" s="28"/>
      <c r="BH404" s="28"/>
      <c r="BI404" s="28"/>
    </row>
    <row r="405" spans="1:61" s="20" customFormat="1" x14ac:dyDescent="0.25">
      <c r="A405" s="25" t="s">
        <v>1501</v>
      </c>
      <c r="B405" s="26" t="s">
        <v>1447</v>
      </c>
      <c r="C405" s="26" t="s">
        <v>36</v>
      </c>
      <c r="D405" s="26" t="s">
        <v>26</v>
      </c>
      <c r="E405" s="26" t="s">
        <v>1560</v>
      </c>
      <c r="F405" s="26" t="s">
        <v>26</v>
      </c>
      <c r="G405" s="26" t="s">
        <v>1545</v>
      </c>
      <c r="H405" s="26" t="s">
        <v>1547</v>
      </c>
      <c r="I405" s="27" t="s">
        <v>1548</v>
      </c>
      <c r="J405" s="27">
        <v>0</v>
      </c>
      <c r="K405" s="27">
        <v>0</v>
      </c>
      <c r="L405" s="27">
        <v>0</v>
      </c>
      <c r="M405" s="27">
        <v>0</v>
      </c>
      <c r="N405" s="27">
        <v>0</v>
      </c>
      <c r="O405" s="27">
        <v>0</v>
      </c>
      <c r="P405" s="27">
        <v>0</v>
      </c>
      <c r="Q405" s="27">
        <v>0</v>
      </c>
      <c r="R405" s="27">
        <v>147150</v>
      </c>
      <c r="S405" s="26" t="s">
        <v>1561</v>
      </c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  <c r="BH405" s="28"/>
      <c r="BI405" s="28"/>
    </row>
    <row r="406" spans="1:61" s="28" customFormat="1" x14ac:dyDescent="0.25">
      <c r="A406" s="17" t="s">
        <v>935</v>
      </c>
      <c r="B406" s="18" t="s">
        <v>847</v>
      </c>
      <c r="C406" s="18" t="s">
        <v>24</v>
      </c>
      <c r="D406" s="18" t="s">
        <v>1095</v>
      </c>
      <c r="E406" s="18" t="s">
        <v>26</v>
      </c>
      <c r="F406" s="18" t="s">
        <v>1096</v>
      </c>
      <c r="G406" s="18" t="s">
        <v>26</v>
      </c>
      <c r="H406" s="18" t="s">
        <v>1097</v>
      </c>
      <c r="I406" s="19" t="s">
        <v>1098</v>
      </c>
      <c r="J406" s="19">
        <v>30888900</v>
      </c>
      <c r="K406" s="19">
        <v>30888900</v>
      </c>
      <c r="L406" s="19">
        <v>0</v>
      </c>
      <c r="M406" s="19">
        <v>0</v>
      </c>
      <c r="N406" s="19">
        <v>0</v>
      </c>
      <c r="O406" s="19">
        <v>0</v>
      </c>
      <c r="P406" s="19">
        <v>0</v>
      </c>
      <c r="Q406" s="19">
        <v>0</v>
      </c>
      <c r="R406" s="19">
        <v>0</v>
      </c>
      <c r="S406" s="18" t="s">
        <v>26</v>
      </c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</row>
    <row r="407" spans="1:61" s="28" customFormat="1" x14ac:dyDescent="0.25">
      <c r="A407" s="25" t="s">
        <v>1507</v>
      </c>
      <c r="B407" s="26" t="s">
        <v>1447</v>
      </c>
      <c r="C407" s="26" t="s">
        <v>36</v>
      </c>
      <c r="D407" s="26" t="s">
        <v>26</v>
      </c>
      <c r="E407" s="26" t="s">
        <v>1564</v>
      </c>
      <c r="F407" s="26" t="s">
        <v>26</v>
      </c>
      <c r="G407" s="26" t="s">
        <v>1554</v>
      </c>
      <c r="H407" s="26" t="s">
        <v>1556</v>
      </c>
      <c r="I407" s="27" t="s">
        <v>1557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8562857.1500000004</v>
      </c>
      <c r="S407" s="26" t="s">
        <v>1565</v>
      </c>
    </row>
    <row r="408" spans="1:61" s="20" customFormat="1" x14ac:dyDescent="0.25">
      <c r="A408" s="25" t="s">
        <v>1535</v>
      </c>
      <c r="B408" s="26" t="s">
        <v>1526</v>
      </c>
      <c r="C408" s="26" t="s">
        <v>24</v>
      </c>
      <c r="D408" s="26" t="s">
        <v>1554</v>
      </c>
      <c r="E408" s="26" t="s">
        <v>26</v>
      </c>
      <c r="F408" s="26" t="s">
        <v>1555</v>
      </c>
      <c r="G408" s="26" t="s">
        <v>26</v>
      </c>
      <c r="H408" s="26" t="s">
        <v>1556</v>
      </c>
      <c r="I408" s="27" t="s">
        <v>1557</v>
      </c>
      <c r="J408" s="27">
        <v>106560000.09</v>
      </c>
      <c r="K408" s="27">
        <v>0</v>
      </c>
      <c r="L408" s="27">
        <v>95142857.219999999</v>
      </c>
      <c r="M408" s="27">
        <v>11417142.859999999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6" t="s">
        <v>26</v>
      </c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28"/>
      <c r="BD408" s="28"/>
      <c r="BE408" s="28"/>
      <c r="BF408" s="28"/>
      <c r="BG408" s="28"/>
      <c r="BH408" s="28"/>
      <c r="BI408" s="28"/>
    </row>
    <row r="409" spans="1:61" s="28" customFormat="1" x14ac:dyDescent="0.25">
      <c r="A409" s="17" t="s">
        <v>239</v>
      </c>
      <c r="B409" s="18" t="s">
        <v>87</v>
      </c>
      <c r="C409" s="18" t="s">
        <v>24</v>
      </c>
      <c r="D409" s="18" t="s">
        <v>1603</v>
      </c>
      <c r="E409" s="18" t="s">
        <v>26</v>
      </c>
      <c r="F409" s="18" t="s">
        <v>113</v>
      </c>
      <c r="G409" s="18" t="s">
        <v>26</v>
      </c>
      <c r="H409" s="18" t="s">
        <v>114</v>
      </c>
      <c r="I409" s="19" t="s">
        <v>115</v>
      </c>
      <c r="J409" s="19">
        <v>106586046.5</v>
      </c>
      <c r="K409" s="19">
        <v>0</v>
      </c>
      <c r="L409" s="19">
        <v>95166112.950000003</v>
      </c>
      <c r="M409" s="19">
        <v>11419933.550000001</v>
      </c>
      <c r="N409" s="19">
        <v>0</v>
      </c>
      <c r="O409" s="19">
        <v>0</v>
      </c>
      <c r="P409" s="19">
        <v>0</v>
      </c>
      <c r="Q409" s="19">
        <v>0</v>
      </c>
      <c r="R409" s="19">
        <v>0</v>
      </c>
      <c r="S409" s="18" t="s">
        <v>26</v>
      </c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</row>
    <row r="410" spans="1:61" s="28" customFormat="1" x14ac:dyDescent="0.25">
      <c r="A410" s="17" t="s">
        <v>247</v>
      </c>
      <c r="B410" s="18" t="s">
        <v>87</v>
      </c>
      <c r="C410" s="18" t="s">
        <v>36</v>
      </c>
      <c r="D410" s="18" t="s">
        <v>26</v>
      </c>
      <c r="E410" s="18" t="s">
        <v>125</v>
      </c>
      <c r="F410" s="18" t="s">
        <v>26</v>
      </c>
      <c r="G410" s="18" t="s">
        <v>1603</v>
      </c>
      <c r="H410" s="18" t="s">
        <v>114</v>
      </c>
      <c r="I410" s="19" t="s">
        <v>115</v>
      </c>
      <c r="J410" s="19">
        <v>0</v>
      </c>
      <c r="K410" s="19">
        <v>0</v>
      </c>
      <c r="L410" s="19">
        <v>0</v>
      </c>
      <c r="M410" s="19">
        <v>0</v>
      </c>
      <c r="N410" s="19">
        <v>0</v>
      </c>
      <c r="O410" s="19">
        <v>0</v>
      </c>
      <c r="P410" s="19">
        <v>0</v>
      </c>
      <c r="Q410" s="19">
        <v>0</v>
      </c>
      <c r="R410" s="19">
        <v>8564950.1466000006</v>
      </c>
      <c r="S410" s="18" t="s">
        <v>126</v>
      </c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</row>
    <row r="411" spans="1:61" s="20" customFormat="1" x14ac:dyDescent="0.25">
      <c r="A411" s="17" t="s">
        <v>406</v>
      </c>
      <c r="B411" s="18" t="s">
        <v>271</v>
      </c>
      <c r="C411" s="18" t="s">
        <v>24</v>
      </c>
      <c r="D411" s="18" t="s">
        <v>1605</v>
      </c>
      <c r="E411" s="18" t="s">
        <v>26</v>
      </c>
      <c r="F411" s="18" t="s">
        <v>321</v>
      </c>
      <c r="G411" s="18" t="s">
        <v>26</v>
      </c>
      <c r="H411" s="18" t="s">
        <v>114</v>
      </c>
      <c r="I411" s="19" t="s">
        <v>115</v>
      </c>
      <c r="J411" s="19">
        <v>84650000</v>
      </c>
      <c r="K411" s="19">
        <v>0</v>
      </c>
      <c r="L411" s="19">
        <v>75580357.140000001</v>
      </c>
      <c r="M411" s="19">
        <v>9069642.8599999994</v>
      </c>
      <c r="N411" s="19">
        <v>0</v>
      </c>
      <c r="O411" s="19">
        <v>0</v>
      </c>
      <c r="P411" s="19">
        <v>0</v>
      </c>
      <c r="Q411" s="19">
        <v>0</v>
      </c>
      <c r="R411" s="19">
        <v>0</v>
      </c>
      <c r="S411" s="18" t="s">
        <v>26</v>
      </c>
    </row>
    <row r="412" spans="1:61" s="20" customFormat="1" x14ac:dyDescent="0.25">
      <c r="A412" s="17" t="s">
        <v>594</v>
      </c>
      <c r="B412" s="18" t="s">
        <v>520</v>
      </c>
      <c r="C412" s="18" t="s">
        <v>24</v>
      </c>
      <c r="D412" s="18" t="s">
        <v>1604</v>
      </c>
      <c r="E412" s="18" t="s">
        <v>26</v>
      </c>
      <c r="F412" s="18" t="s">
        <v>552</v>
      </c>
      <c r="G412" s="18" t="s">
        <v>26</v>
      </c>
      <c r="H412" s="18" t="s">
        <v>114</v>
      </c>
      <c r="I412" s="19" t="s">
        <v>115</v>
      </c>
      <c r="J412" s="19">
        <v>58659945.640000001</v>
      </c>
      <c r="K412" s="19">
        <v>0</v>
      </c>
      <c r="L412" s="19">
        <v>52374951.460000001</v>
      </c>
      <c r="M412" s="19">
        <v>6284994.1799999997</v>
      </c>
      <c r="N412" s="19">
        <v>0</v>
      </c>
      <c r="O412" s="19">
        <v>0</v>
      </c>
      <c r="P412" s="19">
        <v>0</v>
      </c>
      <c r="Q412" s="19">
        <v>0</v>
      </c>
      <c r="R412" s="19">
        <v>0</v>
      </c>
      <c r="S412" s="18" t="s">
        <v>26</v>
      </c>
    </row>
    <row r="413" spans="1:61" s="20" customFormat="1" x14ac:dyDescent="0.25">
      <c r="A413" s="17" t="s">
        <v>600</v>
      </c>
      <c r="B413" s="18" t="s">
        <v>520</v>
      </c>
      <c r="C413" s="18" t="s">
        <v>24</v>
      </c>
      <c r="D413" s="18" t="s">
        <v>557</v>
      </c>
      <c r="E413" s="18" t="s">
        <v>26</v>
      </c>
      <c r="F413" s="18" t="s">
        <v>558</v>
      </c>
      <c r="G413" s="18" t="s">
        <v>26</v>
      </c>
      <c r="H413" s="18" t="s">
        <v>114</v>
      </c>
      <c r="I413" s="19" t="s">
        <v>115</v>
      </c>
      <c r="J413" s="19">
        <v>98000000</v>
      </c>
      <c r="K413" s="19">
        <v>0</v>
      </c>
      <c r="L413" s="19">
        <v>87500000</v>
      </c>
      <c r="M413" s="19">
        <v>10500000</v>
      </c>
      <c r="N413" s="19">
        <v>0</v>
      </c>
      <c r="O413" s="19">
        <v>0</v>
      </c>
      <c r="P413" s="19">
        <v>0</v>
      </c>
      <c r="Q413" s="19">
        <v>0</v>
      </c>
      <c r="R413" s="19">
        <v>0</v>
      </c>
      <c r="S413" s="18" t="s">
        <v>26</v>
      </c>
    </row>
    <row r="414" spans="1:61" s="20" customFormat="1" x14ac:dyDescent="0.25">
      <c r="A414" s="17" t="s">
        <v>662</v>
      </c>
      <c r="B414" s="18" t="s">
        <v>520</v>
      </c>
      <c r="C414" s="18" t="s">
        <v>36</v>
      </c>
      <c r="D414" s="18" t="s">
        <v>26</v>
      </c>
      <c r="E414" s="18" t="s">
        <v>359</v>
      </c>
      <c r="F414" s="18" t="s">
        <v>26</v>
      </c>
      <c r="G414" s="18" t="s">
        <v>1605</v>
      </c>
      <c r="H414" s="18" t="s">
        <v>114</v>
      </c>
      <c r="I414" s="19" t="s">
        <v>115</v>
      </c>
      <c r="J414" s="19">
        <v>0</v>
      </c>
      <c r="K414" s="19">
        <v>0</v>
      </c>
      <c r="L414" s="19">
        <v>0</v>
      </c>
      <c r="M414" s="19">
        <v>0</v>
      </c>
      <c r="N414" s="19">
        <v>0</v>
      </c>
      <c r="O414" s="19">
        <v>0</v>
      </c>
      <c r="P414" s="19">
        <v>0</v>
      </c>
      <c r="Q414" s="19">
        <v>0</v>
      </c>
      <c r="R414" s="19">
        <v>6802232.1399999997</v>
      </c>
      <c r="S414" s="18" t="s">
        <v>360</v>
      </c>
    </row>
    <row r="415" spans="1:61" s="20" customFormat="1" x14ac:dyDescent="0.25">
      <c r="A415" s="17" t="s">
        <v>667</v>
      </c>
      <c r="B415" s="18" t="s">
        <v>520</v>
      </c>
      <c r="C415" s="18" t="s">
        <v>36</v>
      </c>
      <c r="D415" s="18" t="s">
        <v>26</v>
      </c>
      <c r="E415" s="18" t="s">
        <v>575</v>
      </c>
      <c r="F415" s="18" t="s">
        <v>26</v>
      </c>
      <c r="G415" s="18" t="s">
        <v>1604</v>
      </c>
      <c r="H415" s="18" t="s">
        <v>114</v>
      </c>
      <c r="I415" s="19" t="s">
        <v>115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4713745.6399999997</v>
      </c>
      <c r="S415" s="18" t="s">
        <v>576</v>
      </c>
    </row>
    <row r="416" spans="1:61" s="20" customFormat="1" x14ac:dyDescent="0.25">
      <c r="A416" s="17" t="s">
        <v>670</v>
      </c>
      <c r="B416" s="18" t="s">
        <v>520</v>
      </c>
      <c r="C416" s="18" t="s">
        <v>36</v>
      </c>
      <c r="D416" s="18" t="s">
        <v>26</v>
      </c>
      <c r="E416" s="18" t="s">
        <v>578</v>
      </c>
      <c r="F416" s="18" t="s">
        <v>26</v>
      </c>
      <c r="G416" s="18" t="s">
        <v>557</v>
      </c>
      <c r="H416" s="18" t="s">
        <v>114</v>
      </c>
      <c r="I416" s="19" t="s">
        <v>115</v>
      </c>
      <c r="J416" s="19">
        <v>0</v>
      </c>
      <c r="K416" s="19">
        <v>0</v>
      </c>
      <c r="L416" s="19">
        <v>0</v>
      </c>
      <c r="M416" s="19">
        <v>0</v>
      </c>
      <c r="N416" s="19">
        <v>0</v>
      </c>
      <c r="O416" s="19">
        <v>0</v>
      </c>
      <c r="P416" s="19">
        <v>0</v>
      </c>
      <c r="Q416" s="19">
        <v>0</v>
      </c>
      <c r="R416" s="19">
        <v>7875000</v>
      </c>
      <c r="S416" s="18" t="s">
        <v>579</v>
      </c>
    </row>
    <row r="417" spans="1:19" s="20" customFormat="1" x14ac:dyDescent="0.25">
      <c r="A417" s="17" t="s">
        <v>868</v>
      </c>
      <c r="B417" s="18" t="s">
        <v>778</v>
      </c>
      <c r="C417" s="18" t="s">
        <v>24</v>
      </c>
      <c r="D417" s="18" t="s">
        <v>1607</v>
      </c>
      <c r="E417" s="18" t="s">
        <v>26</v>
      </c>
      <c r="F417" s="18" t="s">
        <v>830</v>
      </c>
      <c r="G417" s="18" t="s">
        <v>26</v>
      </c>
      <c r="H417" s="18" t="s">
        <v>114</v>
      </c>
      <c r="I417" s="19" t="s">
        <v>115</v>
      </c>
      <c r="J417" s="19">
        <v>312225872.55000001</v>
      </c>
      <c r="K417" s="19">
        <v>0</v>
      </c>
      <c r="L417" s="19">
        <v>278773100.49000001</v>
      </c>
      <c r="M417" s="19">
        <v>33452772.059999999</v>
      </c>
      <c r="N417" s="19">
        <v>0</v>
      </c>
      <c r="O417" s="19">
        <v>0</v>
      </c>
      <c r="P417" s="19">
        <v>0</v>
      </c>
      <c r="Q417" s="19">
        <v>0</v>
      </c>
      <c r="R417" s="19">
        <v>0</v>
      </c>
      <c r="S417" s="18" t="s">
        <v>26</v>
      </c>
    </row>
    <row r="418" spans="1:19" s="20" customFormat="1" x14ac:dyDescent="0.25">
      <c r="A418" s="17" t="s">
        <v>888</v>
      </c>
      <c r="B418" s="18" t="s">
        <v>778</v>
      </c>
      <c r="C418" s="18" t="s">
        <v>36</v>
      </c>
      <c r="D418" s="18"/>
      <c r="E418" s="18" t="s">
        <v>1608</v>
      </c>
      <c r="F418" s="18" t="s">
        <v>1609</v>
      </c>
      <c r="G418" s="18" t="s">
        <v>1604</v>
      </c>
      <c r="H418" s="18" t="s">
        <v>114</v>
      </c>
      <c r="I418" s="19" t="s">
        <v>115</v>
      </c>
      <c r="J418" s="19">
        <f>+M418+L418</f>
        <v>-37512850.379199997</v>
      </c>
      <c r="K418" s="19"/>
      <c r="L418" s="19">
        <v>-33493616.41</v>
      </c>
      <c r="M418" s="19">
        <f>+L418*12%</f>
        <v>-4019233.9691999997</v>
      </c>
      <c r="N418" s="19">
        <v>0</v>
      </c>
      <c r="O418" s="19">
        <v>0</v>
      </c>
      <c r="P418" s="19">
        <v>0</v>
      </c>
      <c r="Q418" s="19">
        <v>0</v>
      </c>
      <c r="R418" s="19">
        <v>0</v>
      </c>
      <c r="S418" s="18"/>
    </row>
    <row r="419" spans="1:19" s="20" customFormat="1" x14ac:dyDescent="0.25">
      <c r="A419" s="17" t="s">
        <v>998</v>
      </c>
      <c r="B419" s="18" t="s">
        <v>914</v>
      </c>
      <c r="C419" s="18" t="s">
        <v>24</v>
      </c>
      <c r="D419" s="18" t="s">
        <v>1606</v>
      </c>
      <c r="E419" s="18" t="s">
        <v>26</v>
      </c>
      <c r="F419" s="18" t="s">
        <v>1002</v>
      </c>
      <c r="G419" s="18" t="s">
        <v>26</v>
      </c>
      <c r="H419" s="18" t="s">
        <v>114</v>
      </c>
      <c r="I419" s="19" t="s">
        <v>115</v>
      </c>
      <c r="J419" s="19">
        <f>+L419+M419</f>
        <v>67031702.460000001</v>
      </c>
      <c r="K419" s="19">
        <v>0</v>
      </c>
      <c r="L419" s="19">
        <v>59849734.340000004</v>
      </c>
      <c r="M419" s="19">
        <v>7181968.1200000001</v>
      </c>
      <c r="N419" s="19">
        <v>0</v>
      </c>
      <c r="O419" s="19">
        <v>0</v>
      </c>
      <c r="P419" s="19">
        <v>0</v>
      </c>
      <c r="Q419" s="19">
        <v>0</v>
      </c>
      <c r="R419" s="19">
        <v>0</v>
      </c>
      <c r="S419" s="18" t="s">
        <v>26</v>
      </c>
    </row>
    <row r="420" spans="1:19" s="20" customFormat="1" x14ac:dyDescent="0.25">
      <c r="A420" s="17" t="s">
        <v>1006</v>
      </c>
      <c r="B420" s="18" t="s">
        <v>914</v>
      </c>
      <c r="C420" s="18" t="s">
        <v>36</v>
      </c>
      <c r="D420" s="18" t="s">
        <v>26</v>
      </c>
      <c r="E420" s="18" t="s">
        <v>1004</v>
      </c>
      <c r="F420" s="18" t="s">
        <v>26</v>
      </c>
      <c r="G420" s="18" t="s">
        <v>1606</v>
      </c>
      <c r="H420" s="18" t="s">
        <v>114</v>
      </c>
      <c r="I420" s="19" t="s">
        <v>115</v>
      </c>
      <c r="J420" s="19">
        <v>0</v>
      </c>
      <c r="K420" s="19">
        <v>0</v>
      </c>
      <c r="L420" s="19">
        <v>0</v>
      </c>
      <c r="M420" s="19">
        <v>0</v>
      </c>
      <c r="N420" s="19">
        <v>0</v>
      </c>
      <c r="O420" s="19">
        <v>0</v>
      </c>
      <c r="P420" s="19">
        <v>0</v>
      </c>
      <c r="Q420" s="19">
        <v>0</v>
      </c>
      <c r="R420" s="19">
        <v>5386476.0800000001</v>
      </c>
      <c r="S420" s="18" t="s">
        <v>1005</v>
      </c>
    </row>
    <row r="421" spans="1:19" s="20" customFormat="1" x14ac:dyDescent="0.25">
      <c r="A421" s="17" t="s">
        <v>1395</v>
      </c>
      <c r="B421" s="18" t="s">
        <v>1254</v>
      </c>
      <c r="C421" s="18" t="s">
        <v>36</v>
      </c>
      <c r="D421" s="18" t="s">
        <v>26</v>
      </c>
      <c r="E421" s="18" t="s">
        <v>838</v>
      </c>
      <c r="F421" s="18" t="s">
        <v>26</v>
      </c>
      <c r="G421" s="18" t="s">
        <v>1607</v>
      </c>
      <c r="H421" s="18" t="s">
        <v>114</v>
      </c>
      <c r="I421" s="19" t="s">
        <v>115</v>
      </c>
      <c r="J421" s="19">
        <v>0</v>
      </c>
      <c r="K421" s="19">
        <v>0</v>
      </c>
      <c r="L421" s="19">
        <v>0</v>
      </c>
      <c r="M421" s="19">
        <v>0</v>
      </c>
      <c r="N421" s="19">
        <v>0</v>
      </c>
      <c r="O421" s="19">
        <v>0</v>
      </c>
      <c r="P421" s="19">
        <v>0</v>
      </c>
      <c r="Q421" s="19">
        <v>0</v>
      </c>
      <c r="R421" s="19">
        <v>25089579.030000001</v>
      </c>
      <c r="S421" s="18" t="s">
        <v>839</v>
      </c>
    </row>
    <row r="422" spans="1:19" s="20" customFormat="1" x14ac:dyDescent="0.25">
      <c r="A422" s="17" t="s">
        <v>525</v>
      </c>
      <c r="B422" s="18" t="s">
        <v>435</v>
      </c>
      <c r="C422" s="18" t="s">
        <v>24</v>
      </c>
      <c r="D422" s="18" t="s">
        <v>755</v>
      </c>
      <c r="E422" s="18" t="s">
        <v>26</v>
      </c>
      <c r="F422" s="18" t="s">
        <v>756</v>
      </c>
      <c r="G422" s="18" t="s">
        <v>26</v>
      </c>
      <c r="H422" s="18" t="s">
        <v>757</v>
      </c>
      <c r="I422" s="19" t="s">
        <v>758</v>
      </c>
      <c r="J422" s="19">
        <v>145723200</v>
      </c>
      <c r="K422" s="19">
        <v>0</v>
      </c>
      <c r="L422" s="19">
        <v>130110000</v>
      </c>
      <c r="M422" s="19">
        <v>15613200</v>
      </c>
      <c r="N422" s="19">
        <v>0</v>
      </c>
      <c r="O422" s="19">
        <v>0</v>
      </c>
      <c r="P422" s="19">
        <v>0</v>
      </c>
      <c r="Q422" s="19">
        <v>0</v>
      </c>
      <c r="R422" s="19">
        <v>0</v>
      </c>
      <c r="S422" s="18" t="s">
        <v>26</v>
      </c>
    </row>
    <row r="423" spans="1:19" s="20" customFormat="1" x14ac:dyDescent="0.25">
      <c r="A423" s="17" t="s">
        <v>528</v>
      </c>
      <c r="B423" s="18" t="s">
        <v>435</v>
      </c>
      <c r="C423" s="18" t="s">
        <v>24</v>
      </c>
      <c r="D423" s="18" t="s">
        <v>763</v>
      </c>
      <c r="E423" s="18" t="s">
        <v>26</v>
      </c>
      <c r="F423" s="18" t="s">
        <v>764</v>
      </c>
      <c r="G423" s="18" t="s">
        <v>26</v>
      </c>
      <c r="H423" s="18" t="s">
        <v>757</v>
      </c>
      <c r="I423" s="19" t="s">
        <v>758</v>
      </c>
      <c r="J423" s="19">
        <v>433534080</v>
      </c>
      <c r="K423" s="19">
        <v>0</v>
      </c>
      <c r="L423" s="19">
        <v>387084000</v>
      </c>
      <c r="M423" s="19">
        <v>46450080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8" t="s">
        <v>26</v>
      </c>
    </row>
    <row r="424" spans="1:19" s="20" customFormat="1" x14ac:dyDescent="0.25">
      <c r="A424" s="17" t="s">
        <v>706</v>
      </c>
      <c r="B424" s="18" t="s">
        <v>604</v>
      </c>
      <c r="C424" s="18" t="s">
        <v>24</v>
      </c>
      <c r="D424" s="18" t="s">
        <v>997</v>
      </c>
      <c r="E424" s="18" t="s">
        <v>26</v>
      </c>
      <c r="F424" s="18" t="s">
        <v>761</v>
      </c>
      <c r="G424" s="18" t="s">
        <v>26</v>
      </c>
      <c r="H424" s="18" t="s">
        <v>757</v>
      </c>
      <c r="I424" s="19" t="s">
        <v>758</v>
      </c>
      <c r="J424" s="19">
        <v>1965652864</v>
      </c>
      <c r="K424" s="19">
        <v>0</v>
      </c>
      <c r="L424" s="19">
        <v>1755047200</v>
      </c>
      <c r="M424" s="19">
        <v>210605664</v>
      </c>
      <c r="N424" s="19">
        <v>0</v>
      </c>
      <c r="O424" s="19">
        <v>0</v>
      </c>
      <c r="P424" s="19">
        <v>0</v>
      </c>
      <c r="Q424" s="19">
        <v>0</v>
      </c>
      <c r="R424" s="19">
        <v>0</v>
      </c>
      <c r="S424" s="18" t="s">
        <v>26</v>
      </c>
    </row>
    <row r="425" spans="1:19" s="20" customFormat="1" x14ac:dyDescent="0.25">
      <c r="A425" s="17" t="s">
        <v>754</v>
      </c>
      <c r="B425" s="18" t="s">
        <v>643</v>
      </c>
      <c r="C425" s="18" t="s">
        <v>36</v>
      </c>
      <c r="D425" s="18" t="s">
        <v>26</v>
      </c>
      <c r="E425" s="18" t="s">
        <v>899</v>
      </c>
      <c r="F425" s="18" t="s">
        <v>900</v>
      </c>
      <c r="G425" s="18" t="s">
        <v>901</v>
      </c>
      <c r="H425" s="18" t="s">
        <v>757</v>
      </c>
      <c r="I425" s="19" t="s">
        <v>758</v>
      </c>
      <c r="J425" s="19">
        <v>-14302400</v>
      </c>
      <c r="K425" s="19">
        <v>0</v>
      </c>
      <c r="L425" s="19">
        <v>-12770000</v>
      </c>
      <c r="M425" s="19">
        <v>-1532400</v>
      </c>
      <c r="N425" s="19">
        <v>0</v>
      </c>
      <c r="O425" s="19">
        <v>0</v>
      </c>
      <c r="P425" s="19">
        <v>0</v>
      </c>
      <c r="Q425" s="19">
        <v>0</v>
      </c>
      <c r="R425" s="19">
        <v>0</v>
      </c>
      <c r="S425" s="18" t="s">
        <v>26</v>
      </c>
    </row>
    <row r="426" spans="1:19" s="20" customFormat="1" x14ac:dyDescent="0.25">
      <c r="A426" s="17" t="s">
        <v>759</v>
      </c>
      <c r="B426" s="18" t="s">
        <v>643</v>
      </c>
      <c r="C426" s="18" t="s">
        <v>36</v>
      </c>
      <c r="D426" s="18" t="s">
        <v>26</v>
      </c>
      <c r="E426" s="18" t="s">
        <v>903</v>
      </c>
      <c r="F426" s="18" t="s">
        <v>904</v>
      </c>
      <c r="G426" s="18" t="s">
        <v>905</v>
      </c>
      <c r="H426" s="18" t="s">
        <v>757</v>
      </c>
      <c r="I426" s="19" t="s">
        <v>758</v>
      </c>
      <c r="J426" s="19">
        <v>-515200</v>
      </c>
      <c r="K426" s="19">
        <v>0</v>
      </c>
      <c r="L426" s="19">
        <v>-460000</v>
      </c>
      <c r="M426" s="19">
        <v>-55200</v>
      </c>
      <c r="N426" s="19">
        <v>0</v>
      </c>
      <c r="O426" s="19">
        <v>0</v>
      </c>
      <c r="P426" s="19">
        <v>0</v>
      </c>
      <c r="Q426" s="19">
        <v>0</v>
      </c>
      <c r="R426" s="19">
        <v>0</v>
      </c>
      <c r="S426" s="18" t="s">
        <v>26</v>
      </c>
    </row>
    <row r="427" spans="1:19" s="20" customFormat="1" x14ac:dyDescent="0.25">
      <c r="A427" s="17" t="s">
        <v>831</v>
      </c>
      <c r="B427" s="18" t="s">
        <v>731</v>
      </c>
      <c r="C427" s="18" t="s">
        <v>24</v>
      </c>
      <c r="D427" s="18" t="s">
        <v>760</v>
      </c>
      <c r="E427" s="18" t="s">
        <v>26</v>
      </c>
      <c r="F427" s="18" t="s">
        <v>761</v>
      </c>
      <c r="G427" s="18" t="s">
        <v>26</v>
      </c>
      <c r="H427" s="18" t="s">
        <v>757</v>
      </c>
      <c r="I427" s="19" t="s">
        <v>758</v>
      </c>
      <c r="J427" s="19">
        <v>233700000</v>
      </c>
      <c r="K427" s="19">
        <v>233700000</v>
      </c>
      <c r="L427" s="19">
        <v>0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18" t="s">
        <v>26</v>
      </c>
    </row>
    <row r="428" spans="1:19" s="20" customFormat="1" x14ac:dyDescent="0.25">
      <c r="A428" s="17" t="s">
        <v>837</v>
      </c>
      <c r="B428" s="18" t="s">
        <v>731</v>
      </c>
      <c r="C428" s="18" t="s">
        <v>36</v>
      </c>
      <c r="D428" s="18" t="s">
        <v>26</v>
      </c>
      <c r="E428" s="18" t="s">
        <v>766</v>
      </c>
      <c r="F428" s="18" t="s">
        <v>26</v>
      </c>
      <c r="G428" s="18" t="s">
        <v>763</v>
      </c>
      <c r="H428" s="18" t="s">
        <v>757</v>
      </c>
      <c r="I428" s="19" t="s">
        <v>758</v>
      </c>
      <c r="J428" s="19">
        <v>0</v>
      </c>
      <c r="K428" s="19">
        <v>0</v>
      </c>
      <c r="L428" s="19">
        <v>0</v>
      </c>
      <c r="M428" s="19">
        <v>0</v>
      </c>
      <c r="N428" s="19">
        <v>0</v>
      </c>
      <c r="O428" s="19">
        <v>0</v>
      </c>
      <c r="P428" s="19">
        <v>0</v>
      </c>
      <c r="Q428" s="19">
        <v>0</v>
      </c>
      <c r="R428" s="19">
        <v>34837560</v>
      </c>
      <c r="S428" s="18" t="s">
        <v>767</v>
      </c>
    </row>
    <row r="429" spans="1:19" s="20" customFormat="1" x14ac:dyDescent="0.25">
      <c r="A429" s="17" t="s">
        <v>840</v>
      </c>
      <c r="B429" s="18" t="s">
        <v>731</v>
      </c>
      <c r="C429" s="18" t="s">
        <v>36</v>
      </c>
      <c r="D429" s="18" t="s">
        <v>26</v>
      </c>
      <c r="E429" s="18" t="s">
        <v>769</v>
      </c>
      <c r="F429" s="18" t="s">
        <v>26</v>
      </c>
      <c r="G429" s="18" t="s">
        <v>755</v>
      </c>
      <c r="H429" s="18" t="s">
        <v>757</v>
      </c>
      <c r="I429" s="19" t="s">
        <v>758</v>
      </c>
      <c r="J429" s="19">
        <v>0</v>
      </c>
      <c r="K429" s="19">
        <v>0</v>
      </c>
      <c r="L429" s="19">
        <v>0</v>
      </c>
      <c r="M429" s="19">
        <v>0</v>
      </c>
      <c r="N429" s="19">
        <v>0</v>
      </c>
      <c r="O429" s="19">
        <v>0</v>
      </c>
      <c r="P429" s="19">
        <v>0</v>
      </c>
      <c r="Q429" s="19">
        <v>0</v>
      </c>
      <c r="R429" s="19">
        <v>11709900</v>
      </c>
      <c r="S429" s="18" t="s">
        <v>770</v>
      </c>
    </row>
    <row r="430" spans="1:19" s="20" customFormat="1" x14ac:dyDescent="0.25">
      <c r="A430" s="17" t="s">
        <v>1012</v>
      </c>
      <c r="B430" s="18" t="s">
        <v>914</v>
      </c>
      <c r="C430" s="18" t="s">
        <v>36</v>
      </c>
      <c r="D430" s="18" t="s">
        <v>26</v>
      </c>
      <c r="E430" s="18" t="s">
        <v>1010</v>
      </c>
      <c r="F430" s="18" t="s">
        <v>26</v>
      </c>
      <c r="G430" s="18" t="s">
        <v>997</v>
      </c>
      <c r="H430" s="18" t="s">
        <v>757</v>
      </c>
      <c r="I430" s="19" t="s">
        <v>758</v>
      </c>
      <c r="J430" s="19">
        <v>0</v>
      </c>
      <c r="K430" s="19">
        <v>0</v>
      </c>
      <c r="L430" s="19">
        <v>0</v>
      </c>
      <c r="M430" s="19">
        <v>0</v>
      </c>
      <c r="N430" s="19">
        <v>0</v>
      </c>
      <c r="O430" s="19">
        <v>0</v>
      </c>
      <c r="P430" s="19">
        <v>0</v>
      </c>
      <c r="Q430" s="19">
        <v>0</v>
      </c>
      <c r="R430" s="19">
        <v>157954248</v>
      </c>
      <c r="S430" s="18" t="s">
        <v>1011</v>
      </c>
    </row>
    <row r="431" spans="1:19" s="20" customFormat="1" x14ac:dyDescent="0.25">
      <c r="A431" s="17" t="s">
        <v>409</v>
      </c>
      <c r="B431" s="18" t="s">
        <v>271</v>
      </c>
      <c r="C431" s="18" t="s">
        <v>24</v>
      </c>
      <c r="D431" s="18" t="s">
        <v>450</v>
      </c>
      <c r="E431" s="18" t="s">
        <v>26</v>
      </c>
      <c r="F431" s="18" t="s">
        <v>451</v>
      </c>
      <c r="G431" s="18" t="s">
        <v>26</v>
      </c>
      <c r="H431" s="18" t="s">
        <v>452</v>
      </c>
      <c r="I431" s="19" t="s">
        <v>453</v>
      </c>
      <c r="J431" s="19">
        <v>38577599.979999997</v>
      </c>
      <c r="K431" s="19">
        <v>0</v>
      </c>
      <c r="L431" s="19">
        <v>34444285.700000003</v>
      </c>
      <c r="M431" s="19">
        <v>4133314.28</v>
      </c>
      <c r="N431" s="19">
        <v>0</v>
      </c>
      <c r="O431" s="19">
        <v>0</v>
      </c>
      <c r="P431" s="19">
        <v>0</v>
      </c>
      <c r="Q431" s="19">
        <v>0</v>
      </c>
      <c r="R431" s="19">
        <v>0</v>
      </c>
      <c r="S431" s="18" t="s">
        <v>26</v>
      </c>
    </row>
    <row r="432" spans="1:19" s="20" customFormat="1" x14ac:dyDescent="0.25">
      <c r="A432" s="17" t="s">
        <v>536</v>
      </c>
      <c r="B432" s="18" t="s">
        <v>435</v>
      </c>
      <c r="C432" s="18" t="s">
        <v>36</v>
      </c>
      <c r="D432" s="18" t="s">
        <v>26</v>
      </c>
      <c r="E432" s="18" t="s">
        <v>503</v>
      </c>
      <c r="F432" s="18" t="s">
        <v>26</v>
      </c>
      <c r="G432" s="18" t="s">
        <v>450</v>
      </c>
      <c r="H432" s="18" t="s">
        <v>452</v>
      </c>
      <c r="I432" s="19" t="s">
        <v>453</v>
      </c>
      <c r="J432" s="19">
        <v>0</v>
      </c>
      <c r="K432" s="19">
        <v>0</v>
      </c>
      <c r="L432" s="19">
        <v>0</v>
      </c>
      <c r="M432" s="19">
        <v>0</v>
      </c>
      <c r="N432" s="19">
        <v>0</v>
      </c>
      <c r="O432" s="19">
        <v>0</v>
      </c>
      <c r="P432" s="19">
        <v>0</v>
      </c>
      <c r="Q432" s="19">
        <v>0</v>
      </c>
      <c r="R432" s="19">
        <v>3099985.71</v>
      </c>
      <c r="S432" s="18" t="s">
        <v>504</v>
      </c>
    </row>
    <row r="433" spans="1:19" s="20" customFormat="1" x14ac:dyDescent="0.25">
      <c r="A433" s="17" t="s">
        <v>1229</v>
      </c>
      <c r="B433" s="18" t="s">
        <v>1189</v>
      </c>
      <c r="C433" s="18" t="s">
        <v>24</v>
      </c>
      <c r="D433" s="18" t="s">
        <v>1212</v>
      </c>
      <c r="E433" s="18" t="s">
        <v>26</v>
      </c>
      <c r="F433" s="18" t="s">
        <v>1213</v>
      </c>
      <c r="G433" s="18" t="s">
        <v>26</v>
      </c>
      <c r="H433" s="18" t="s">
        <v>452</v>
      </c>
      <c r="I433" s="19" t="s">
        <v>453</v>
      </c>
      <c r="J433" s="19">
        <v>82188000</v>
      </c>
      <c r="K433" s="19">
        <v>0</v>
      </c>
      <c r="L433" s="19">
        <v>73382142.859999999</v>
      </c>
      <c r="M433" s="19">
        <v>8805857.1400000006</v>
      </c>
      <c r="N433" s="19">
        <v>0</v>
      </c>
      <c r="O433" s="19">
        <v>0</v>
      </c>
      <c r="P433" s="19">
        <v>0</v>
      </c>
      <c r="Q433" s="19">
        <v>0</v>
      </c>
      <c r="R433" s="19">
        <v>0</v>
      </c>
      <c r="S433" s="18" t="s">
        <v>26</v>
      </c>
    </row>
    <row r="434" spans="1:19" s="20" customFormat="1" x14ac:dyDescent="0.25">
      <c r="A434" s="17" t="s">
        <v>1359</v>
      </c>
      <c r="B434" s="18" t="s">
        <v>1254</v>
      </c>
      <c r="C434" s="18" t="s">
        <v>36</v>
      </c>
      <c r="D434" s="18" t="s">
        <v>26</v>
      </c>
      <c r="E434" s="18" t="s">
        <v>1230</v>
      </c>
      <c r="F434" s="18" t="s">
        <v>26</v>
      </c>
      <c r="G434" s="18" t="s">
        <v>1212</v>
      </c>
      <c r="H434" s="18" t="s">
        <v>452</v>
      </c>
      <c r="I434" s="19" t="s">
        <v>453</v>
      </c>
      <c r="J434" s="19">
        <v>0</v>
      </c>
      <c r="K434" s="19">
        <v>0</v>
      </c>
      <c r="L434" s="19">
        <v>0</v>
      </c>
      <c r="M434" s="19">
        <v>0</v>
      </c>
      <c r="N434" s="19">
        <v>0</v>
      </c>
      <c r="O434" s="19">
        <v>0</v>
      </c>
      <c r="P434" s="19">
        <v>0</v>
      </c>
      <c r="Q434" s="19">
        <v>0</v>
      </c>
      <c r="R434" s="19">
        <v>6604392.8600000003</v>
      </c>
      <c r="S434" s="18" t="s">
        <v>1231</v>
      </c>
    </row>
    <row r="435" spans="1:19" s="20" customFormat="1" x14ac:dyDescent="0.25">
      <c r="A435" s="17" t="s">
        <v>130</v>
      </c>
      <c r="B435" s="18" t="s">
        <v>23</v>
      </c>
      <c r="C435" s="18" t="s">
        <v>24</v>
      </c>
      <c r="D435" s="18" t="s">
        <v>31</v>
      </c>
      <c r="E435" s="18" t="s">
        <v>26</v>
      </c>
      <c r="F435" s="18" t="s">
        <v>32</v>
      </c>
      <c r="G435" s="18" t="s">
        <v>26</v>
      </c>
      <c r="H435" s="18" t="s">
        <v>33</v>
      </c>
      <c r="I435" s="19" t="s">
        <v>34</v>
      </c>
      <c r="J435" s="19">
        <v>86016000</v>
      </c>
      <c r="K435" s="19">
        <v>0</v>
      </c>
      <c r="L435" s="19">
        <v>76800000</v>
      </c>
      <c r="M435" s="19">
        <v>9216000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8" t="s">
        <v>26</v>
      </c>
    </row>
    <row r="436" spans="1:19" s="20" customFormat="1" x14ac:dyDescent="0.25">
      <c r="A436" s="17" t="s">
        <v>543</v>
      </c>
      <c r="B436" s="18" t="s">
        <v>435</v>
      </c>
      <c r="C436" s="18" t="s">
        <v>36</v>
      </c>
      <c r="D436" s="18" t="s">
        <v>26</v>
      </c>
      <c r="E436" s="18" t="s">
        <v>40</v>
      </c>
      <c r="F436" s="18" t="s">
        <v>26</v>
      </c>
      <c r="G436" s="18" t="s">
        <v>31</v>
      </c>
      <c r="H436" s="18" t="s">
        <v>33</v>
      </c>
      <c r="I436" s="19" t="s">
        <v>34</v>
      </c>
      <c r="J436" s="19">
        <v>0</v>
      </c>
      <c r="K436" s="19">
        <v>0</v>
      </c>
      <c r="L436" s="19">
        <v>0</v>
      </c>
      <c r="M436" s="19">
        <v>0</v>
      </c>
      <c r="N436" s="19">
        <v>0</v>
      </c>
      <c r="O436" s="19">
        <v>0</v>
      </c>
      <c r="P436" s="19">
        <v>0</v>
      </c>
      <c r="Q436" s="19">
        <v>0</v>
      </c>
      <c r="R436" s="19">
        <v>6912000</v>
      </c>
      <c r="S436" s="18" t="s">
        <v>41</v>
      </c>
    </row>
    <row r="437" spans="1:19" s="20" customFormat="1" x14ac:dyDescent="0.25">
      <c r="A437" s="17" t="s">
        <v>603</v>
      </c>
      <c r="B437" s="18" t="s">
        <v>520</v>
      </c>
      <c r="C437" s="18" t="s">
        <v>24</v>
      </c>
      <c r="D437" s="18" t="s">
        <v>537</v>
      </c>
      <c r="E437" s="18" t="s">
        <v>26</v>
      </c>
      <c r="F437" s="18" t="s">
        <v>538</v>
      </c>
      <c r="G437" s="18" t="s">
        <v>26</v>
      </c>
      <c r="H437" s="18" t="s">
        <v>539</v>
      </c>
      <c r="I437" s="19" t="s">
        <v>540</v>
      </c>
      <c r="J437" s="19">
        <v>206529031.21000001</v>
      </c>
      <c r="K437" s="19">
        <v>126799503.61</v>
      </c>
      <c r="L437" s="19">
        <v>71187078.209999993</v>
      </c>
      <c r="M437" s="19">
        <v>8542449.3800000008</v>
      </c>
      <c r="N437" s="19">
        <v>0</v>
      </c>
      <c r="O437" s="19">
        <v>0</v>
      </c>
      <c r="P437" s="19">
        <v>0</v>
      </c>
      <c r="Q437" s="19">
        <v>0</v>
      </c>
      <c r="R437" s="19">
        <v>0</v>
      </c>
      <c r="S437" s="18" t="s">
        <v>26</v>
      </c>
    </row>
    <row r="438" spans="1:19" s="20" customFormat="1" x14ac:dyDescent="0.25">
      <c r="A438" s="17" t="s">
        <v>639</v>
      </c>
      <c r="B438" s="18" t="s">
        <v>520</v>
      </c>
      <c r="C438" s="18" t="s">
        <v>36</v>
      </c>
      <c r="D438" s="18" t="s">
        <v>26</v>
      </c>
      <c r="E438" s="18" t="s">
        <v>563</v>
      </c>
      <c r="F438" s="18" t="s">
        <v>26</v>
      </c>
      <c r="G438" s="18" t="s">
        <v>537</v>
      </c>
      <c r="H438" s="18" t="s">
        <v>539</v>
      </c>
      <c r="I438" s="19" t="s">
        <v>540</v>
      </c>
      <c r="J438" s="19">
        <v>0</v>
      </c>
      <c r="K438" s="19">
        <v>0</v>
      </c>
      <c r="L438" s="19">
        <v>0</v>
      </c>
      <c r="M438" s="19">
        <v>0</v>
      </c>
      <c r="N438" s="19">
        <v>0</v>
      </c>
      <c r="O438" s="19">
        <v>0</v>
      </c>
      <c r="P438" s="19">
        <v>0</v>
      </c>
      <c r="Q438" s="19">
        <v>0</v>
      </c>
      <c r="R438" s="19">
        <v>6406837.04</v>
      </c>
      <c r="S438" s="18" t="s">
        <v>564</v>
      </c>
    </row>
    <row r="439" spans="1:19" s="20" customFormat="1" x14ac:dyDescent="0.25">
      <c r="A439" s="17" t="s">
        <v>1309</v>
      </c>
      <c r="B439" s="18" t="s">
        <v>1254</v>
      </c>
      <c r="C439" s="18" t="s">
        <v>36</v>
      </c>
      <c r="D439" s="18" t="s">
        <v>26</v>
      </c>
      <c r="E439" s="18" t="s">
        <v>1406</v>
      </c>
      <c r="F439" s="18" t="s">
        <v>1407</v>
      </c>
      <c r="G439" s="18" t="s">
        <v>537</v>
      </c>
      <c r="H439" s="18" t="s">
        <v>539</v>
      </c>
      <c r="I439" s="19" t="s">
        <v>540</v>
      </c>
      <c r="J439" s="19">
        <v>-13945572.800000001</v>
      </c>
      <c r="K439" s="19">
        <v>0</v>
      </c>
      <c r="L439" s="19">
        <v>-12451404.289999999</v>
      </c>
      <c r="M439" s="19">
        <v>-1494168.51</v>
      </c>
      <c r="N439" s="19">
        <v>0</v>
      </c>
      <c r="O439" s="19">
        <v>0</v>
      </c>
      <c r="P439" s="19">
        <v>0</v>
      </c>
      <c r="Q439" s="19">
        <v>0</v>
      </c>
      <c r="R439" s="19">
        <v>0</v>
      </c>
      <c r="S439" s="18" t="s">
        <v>26</v>
      </c>
    </row>
    <row r="440" spans="1:19" s="20" customFormat="1" x14ac:dyDescent="0.25">
      <c r="A440" s="17" t="s">
        <v>1313</v>
      </c>
      <c r="B440" s="18" t="s">
        <v>1254</v>
      </c>
      <c r="C440" s="18" t="s">
        <v>36</v>
      </c>
      <c r="D440" s="18" t="s">
        <v>26</v>
      </c>
      <c r="E440" s="18" t="s">
        <v>1409</v>
      </c>
      <c r="F440" s="18" t="s">
        <v>1410</v>
      </c>
      <c r="G440" s="18" t="s">
        <v>537</v>
      </c>
      <c r="H440" s="18" t="s">
        <v>539</v>
      </c>
      <c r="I440" s="19" t="s">
        <v>540</v>
      </c>
      <c r="J440" s="19">
        <v>-789823.63</v>
      </c>
      <c r="K440" s="19">
        <v>0</v>
      </c>
      <c r="L440" s="19">
        <v>-705199.67</v>
      </c>
      <c r="M440" s="19">
        <v>-84623.96</v>
      </c>
      <c r="N440" s="19">
        <v>0</v>
      </c>
      <c r="O440" s="19">
        <v>0</v>
      </c>
      <c r="P440" s="19">
        <v>0</v>
      </c>
      <c r="Q440" s="19">
        <v>0</v>
      </c>
      <c r="R440" s="19">
        <v>0</v>
      </c>
      <c r="S440" s="18" t="s">
        <v>26</v>
      </c>
    </row>
    <row r="441" spans="1:19" s="20" customFormat="1" x14ac:dyDescent="0.25">
      <c r="A441" s="17" t="s">
        <v>1318</v>
      </c>
      <c r="B441" s="18" t="s">
        <v>1254</v>
      </c>
      <c r="C441" s="18" t="s">
        <v>36</v>
      </c>
      <c r="D441" s="18" t="s">
        <v>26</v>
      </c>
      <c r="E441" s="18" t="s">
        <v>1412</v>
      </c>
      <c r="F441" s="18" t="s">
        <v>1413</v>
      </c>
      <c r="G441" s="18" t="s">
        <v>537</v>
      </c>
      <c r="H441" s="18" t="s">
        <v>539</v>
      </c>
      <c r="I441" s="19" t="s">
        <v>540</v>
      </c>
      <c r="J441" s="19">
        <v>-3203956.49</v>
      </c>
      <c r="K441" s="19">
        <v>0</v>
      </c>
      <c r="L441" s="19">
        <v>-2860675.44</v>
      </c>
      <c r="M441" s="19">
        <v>-343281.05</v>
      </c>
      <c r="N441" s="19">
        <v>0</v>
      </c>
      <c r="O441" s="19">
        <v>0</v>
      </c>
      <c r="P441" s="19">
        <v>0</v>
      </c>
      <c r="Q441" s="19">
        <v>0</v>
      </c>
      <c r="R441" s="19">
        <v>0</v>
      </c>
      <c r="S441" s="18" t="s">
        <v>26</v>
      </c>
    </row>
    <row r="442" spans="1:19" s="20" customFormat="1" x14ac:dyDescent="0.25">
      <c r="A442" s="17" t="s">
        <v>1321</v>
      </c>
      <c r="B442" s="18" t="s">
        <v>1254</v>
      </c>
      <c r="C442" s="18" t="s">
        <v>36</v>
      </c>
      <c r="D442" s="18" t="s">
        <v>26</v>
      </c>
      <c r="E442" s="18" t="s">
        <v>1415</v>
      </c>
      <c r="F442" s="18" t="s">
        <v>1416</v>
      </c>
      <c r="G442" s="18" t="s">
        <v>537</v>
      </c>
      <c r="H442" s="18" t="s">
        <v>539</v>
      </c>
      <c r="I442" s="19" t="s">
        <v>540</v>
      </c>
      <c r="J442" s="19">
        <v>-30257166.879999999</v>
      </c>
      <c r="K442" s="19">
        <v>-30257166.879999999</v>
      </c>
      <c r="L442" s="19">
        <v>0</v>
      </c>
      <c r="M442" s="19">
        <v>0</v>
      </c>
      <c r="N442" s="19">
        <v>0</v>
      </c>
      <c r="O442" s="19">
        <v>0</v>
      </c>
      <c r="P442" s="19">
        <v>0</v>
      </c>
      <c r="Q442" s="19">
        <v>0</v>
      </c>
      <c r="R442" s="19">
        <v>0</v>
      </c>
      <c r="S442" s="18" t="s">
        <v>26</v>
      </c>
    </row>
    <row r="443" spans="1:19" s="20" customFormat="1" x14ac:dyDescent="0.25">
      <c r="A443" s="17" t="s">
        <v>1324</v>
      </c>
      <c r="B443" s="18" t="s">
        <v>1254</v>
      </c>
      <c r="C443" s="18" t="s">
        <v>36</v>
      </c>
      <c r="D443" s="18" t="s">
        <v>26</v>
      </c>
      <c r="E443" s="18" t="s">
        <v>1418</v>
      </c>
      <c r="F443" s="18" t="s">
        <v>1419</v>
      </c>
      <c r="G443" s="18" t="s">
        <v>537</v>
      </c>
      <c r="H443" s="18" t="s">
        <v>539</v>
      </c>
      <c r="I443" s="19" t="s">
        <v>540</v>
      </c>
      <c r="J443" s="19">
        <v>-1142984.44</v>
      </c>
      <c r="K443" s="19">
        <v>0</v>
      </c>
      <c r="L443" s="19">
        <v>-1020521.82</v>
      </c>
      <c r="M443" s="19">
        <v>-122462.62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8" t="s">
        <v>26</v>
      </c>
    </row>
    <row r="444" spans="1:19" s="20" customFormat="1" x14ac:dyDescent="0.25">
      <c r="A444" s="17" t="s">
        <v>340</v>
      </c>
      <c r="B444" s="18" t="s">
        <v>218</v>
      </c>
      <c r="C444" s="18" t="s">
        <v>24</v>
      </c>
      <c r="D444" s="18" t="s">
        <v>248</v>
      </c>
      <c r="E444" s="18" t="s">
        <v>26</v>
      </c>
      <c r="F444" s="18" t="s">
        <v>249</v>
      </c>
      <c r="G444" s="18" t="s">
        <v>26</v>
      </c>
      <c r="H444" s="18" t="s">
        <v>250</v>
      </c>
      <c r="I444" s="19" t="s">
        <v>251</v>
      </c>
      <c r="J444" s="19">
        <v>18816000</v>
      </c>
      <c r="K444" s="19">
        <v>0</v>
      </c>
      <c r="L444" s="19">
        <v>16800000</v>
      </c>
      <c r="M444" s="19">
        <v>2016000</v>
      </c>
      <c r="N444" s="19">
        <v>0</v>
      </c>
      <c r="O444" s="19">
        <v>0</v>
      </c>
      <c r="P444" s="19">
        <v>0</v>
      </c>
      <c r="Q444" s="19">
        <v>0</v>
      </c>
      <c r="R444" s="19">
        <v>0</v>
      </c>
      <c r="S444" s="18" t="s">
        <v>26</v>
      </c>
    </row>
    <row r="445" spans="1:19" s="20" customFormat="1" x14ac:dyDescent="0.25">
      <c r="A445" s="17" t="s">
        <v>438</v>
      </c>
      <c r="B445" s="18" t="s">
        <v>271</v>
      </c>
      <c r="C445" s="18" t="s">
        <v>36</v>
      </c>
      <c r="D445" s="18" t="s">
        <v>26</v>
      </c>
      <c r="E445" s="18" t="s">
        <v>256</v>
      </c>
      <c r="F445" s="18" t="s">
        <v>26</v>
      </c>
      <c r="G445" s="18" t="s">
        <v>248</v>
      </c>
      <c r="H445" s="18" t="s">
        <v>250</v>
      </c>
      <c r="I445" s="19" t="s">
        <v>251</v>
      </c>
      <c r="J445" s="19">
        <v>0</v>
      </c>
      <c r="K445" s="19">
        <v>0</v>
      </c>
      <c r="L445" s="19">
        <v>0</v>
      </c>
      <c r="M445" s="19">
        <v>0</v>
      </c>
      <c r="N445" s="19">
        <v>0</v>
      </c>
      <c r="O445" s="19">
        <v>0</v>
      </c>
      <c r="P445" s="19">
        <v>0</v>
      </c>
      <c r="Q445" s="19">
        <v>0</v>
      </c>
      <c r="R445" s="19">
        <v>1512000</v>
      </c>
      <c r="S445" s="18" t="s">
        <v>257</v>
      </c>
    </row>
    <row r="446" spans="1:19" s="20" customFormat="1" x14ac:dyDescent="0.25">
      <c r="A446" s="17" t="s">
        <v>1001</v>
      </c>
      <c r="B446" s="18" t="s">
        <v>914</v>
      </c>
      <c r="C446" s="18" t="s">
        <v>24</v>
      </c>
      <c r="D446" s="18" t="s">
        <v>969</v>
      </c>
      <c r="E446" s="18" t="s">
        <v>26</v>
      </c>
      <c r="F446" s="18" t="s">
        <v>970</v>
      </c>
      <c r="G446" s="18" t="s">
        <v>26</v>
      </c>
      <c r="H446" s="18" t="s">
        <v>250</v>
      </c>
      <c r="I446" s="19" t="s">
        <v>251</v>
      </c>
      <c r="J446" s="19">
        <v>63341893.439999998</v>
      </c>
      <c r="K446" s="19">
        <v>0</v>
      </c>
      <c r="L446" s="19">
        <v>56555262</v>
      </c>
      <c r="M446" s="19">
        <v>6786631.4400000004</v>
      </c>
      <c r="N446" s="19">
        <v>0</v>
      </c>
      <c r="O446" s="19">
        <v>0</v>
      </c>
      <c r="P446" s="19">
        <v>0</v>
      </c>
      <c r="Q446" s="19">
        <v>0</v>
      </c>
      <c r="R446" s="19">
        <v>0</v>
      </c>
      <c r="S446" s="18" t="s">
        <v>26</v>
      </c>
    </row>
    <row r="447" spans="1:19" s="20" customFormat="1" x14ac:dyDescent="0.25">
      <c r="A447" s="17" t="s">
        <v>1021</v>
      </c>
      <c r="B447" s="18" t="s">
        <v>914</v>
      </c>
      <c r="C447" s="18" t="s">
        <v>36</v>
      </c>
      <c r="D447" s="18" t="s">
        <v>26</v>
      </c>
      <c r="E447" s="18" t="s">
        <v>1019</v>
      </c>
      <c r="F447" s="18" t="s">
        <v>26</v>
      </c>
      <c r="G447" s="18" t="s">
        <v>969</v>
      </c>
      <c r="H447" s="18" t="s">
        <v>250</v>
      </c>
      <c r="I447" s="19" t="s">
        <v>251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0</v>
      </c>
      <c r="P447" s="19">
        <v>0</v>
      </c>
      <c r="Q447" s="19">
        <v>0</v>
      </c>
      <c r="R447" s="19">
        <v>5089973.58</v>
      </c>
      <c r="S447" s="18" t="s">
        <v>1020</v>
      </c>
    </row>
    <row r="448" spans="1:19" s="20" customFormat="1" x14ac:dyDescent="0.25">
      <c r="A448" s="17" t="s">
        <v>744</v>
      </c>
      <c r="B448" s="18" t="s">
        <v>643</v>
      </c>
      <c r="C448" s="18" t="s">
        <v>24</v>
      </c>
      <c r="D448" s="18" t="s">
        <v>864</v>
      </c>
      <c r="E448" s="18" t="s">
        <v>26</v>
      </c>
      <c r="F448" s="18" t="s">
        <v>865</v>
      </c>
      <c r="G448" s="18" t="s">
        <v>26</v>
      </c>
      <c r="H448" s="18" t="s">
        <v>866</v>
      </c>
      <c r="I448" s="19" t="s">
        <v>867</v>
      </c>
      <c r="J448" s="19">
        <v>33600000</v>
      </c>
      <c r="K448" s="19">
        <v>0</v>
      </c>
      <c r="L448" s="19">
        <v>30000000</v>
      </c>
      <c r="M448" s="19">
        <v>3600000</v>
      </c>
      <c r="N448" s="19">
        <v>0</v>
      </c>
      <c r="O448" s="19">
        <v>0</v>
      </c>
      <c r="P448" s="19">
        <v>0</v>
      </c>
      <c r="Q448" s="19">
        <v>0</v>
      </c>
      <c r="R448" s="19">
        <v>0</v>
      </c>
      <c r="S448" s="18" t="s">
        <v>26</v>
      </c>
    </row>
    <row r="449" spans="1:61" s="20" customFormat="1" x14ac:dyDescent="0.25">
      <c r="A449" s="17" t="s">
        <v>941</v>
      </c>
      <c r="B449" s="18" t="s">
        <v>847</v>
      </c>
      <c r="C449" s="18" t="s">
        <v>36</v>
      </c>
      <c r="D449" s="18" t="s">
        <v>26</v>
      </c>
      <c r="E449" s="18" t="s">
        <v>889</v>
      </c>
      <c r="F449" s="18" t="s">
        <v>26</v>
      </c>
      <c r="G449" s="18" t="s">
        <v>864</v>
      </c>
      <c r="H449" s="18" t="s">
        <v>866</v>
      </c>
      <c r="I449" s="19" t="s">
        <v>867</v>
      </c>
      <c r="J449" s="19">
        <v>0</v>
      </c>
      <c r="K449" s="19">
        <v>0</v>
      </c>
      <c r="L449" s="19">
        <v>0</v>
      </c>
      <c r="M449" s="19">
        <v>0</v>
      </c>
      <c r="N449" s="19">
        <v>0</v>
      </c>
      <c r="O449" s="19">
        <v>0</v>
      </c>
      <c r="P449" s="19">
        <v>0</v>
      </c>
      <c r="Q449" s="19">
        <v>0</v>
      </c>
      <c r="R449" s="19">
        <v>2700000</v>
      </c>
      <c r="S449" s="18" t="s">
        <v>890</v>
      </c>
    </row>
    <row r="450" spans="1:61" s="20" customFormat="1" x14ac:dyDescent="0.25">
      <c r="A450" s="4" t="s">
        <v>1185</v>
      </c>
      <c r="B450" s="9" t="s">
        <v>1116</v>
      </c>
      <c r="C450" s="9" t="s">
        <v>24</v>
      </c>
      <c r="D450" s="9" t="s">
        <v>1140</v>
      </c>
      <c r="E450" s="9" t="s">
        <v>26</v>
      </c>
      <c r="F450" s="9" t="s">
        <v>1141</v>
      </c>
      <c r="G450" s="9" t="s">
        <v>26</v>
      </c>
      <c r="H450" s="9" t="s">
        <v>866</v>
      </c>
      <c r="I450" s="10" t="s">
        <v>867</v>
      </c>
      <c r="J450" s="10">
        <v>33600000</v>
      </c>
      <c r="K450" s="10">
        <v>0</v>
      </c>
      <c r="L450" s="10">
        <v>30000000</v>
      </c>
      <c r="M450" s="10">
        <v>3600000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9" t="s">
        <v>26</v>
      </c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</row>
    <row r="451" spans="1:61" x14ac:dyDescent="0.25">
      <c r="A451" s="4" t="s">
        <v>1197</v>
      </c>
      <c r="B451" s="9" t="s">
        <v>1116</v>
      </c>
      <c r="C451" s="9" t="s">
        <v>36</v>
      </c>
      <c r="D451" s="9" t="s">
        <v>26</v>
      </c>
      <c r="E451" s="9" t="s">
        <v>1171</v>
      </c>
      <c r="F451" s="9" t="s">
        <v>26</v>
      </c>
      <c r="G451" s="9" t="s">
        <v>1140</v>
      </c>
      <c r="H451" s="9" t="s">
        <v>866</v>
      </c>
      <c r="I451" s="10" t="s">
        <v>867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2700000</v>
      </c>
      <c r="S451" s="9" t="s">
        <v>1172</v>
      </c>
    </row>
    <row r="452" spans="1:61" x14ac:dyDescent="0.25">
      <c r="A452" s="25" t="s">
        <v>609</v>
      </c>
      <c r="B452" s="26" t="s">
        <v>520</v>
      </c>
      <c r="C452" s="26" t="s">
        <v>24</v>
      </c>
      <c r="D452" s="26" t="s">
        <v>684</v>
      </c>
      <c r="E452" s="26" t="s">
        <v>26</v>
      </c>
      <c r="F452" s="26" t="s">
        <v>685</v>
      </c>
      <c r="G452" s="26" t="s">
        <v>26</v>
      </c>
      <c r="H452" s="26" t="s">
        <v>686</v>
      </c>
      <c r="I452" s="27" t="s">
        <v>687</v>
      </c>
      <c r="J452" s="27">
        <v>161049331.28</v>
      </c>
      <c r="K452" s="27">
        <v>0</v>
      </c>
      <c r="L452" s="27">
        <v>143794045.78999999</v>
      </c>
      <c r="M452" s="27">
        <v>17255285.489999998</v>
      </c>
      <c r="N452" s="27">
        <v>0</v>
      </c>
      <c r="O452" s="27">
        <v>0</v>
      </c>
      <c r="P452" s="27">
        <v>0</v>
      </c>
      <c r="Q452" s="27">
        <v>0</v>
      </c>
      <c r="R452" s="27">
        <v>0</v>
      </c>
      <c r="S452" s="26" t="s">
        <v>26</v>
      </c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  <c r="BC452" s="28"/>
      <c r="BD452" s="28"/>
      <c r="BE452" s="28"/>
      <c r="BF452" s="28"/>
      <c r="BG452" s="28"/>
      <c r="BH452" s="28"/>
      <c r="BI452" s="28"/>
    </row>
    <row r="453" spans="1:61" s="28" customFormat="1" x14ac:dyDescent="0.25">
      <c r="A453" s="17" t="s">
        <v>747</v>
      </c>
      <c r="B453" s="18" t="s">
        <v>643</v>
      </c>
      <c r="C453" s="18" t="s">
        <v>24</v>
      </c>
      <c r="D453" s="18" t="s">
        <v>1654</v>
      </c>
      <c r="E453" s="18" t="s">
        <v>26</v>
      </c>
      <c r="F453" s="18" t="s">
        <v>1000</v>
      </c>
      <c r="G453" s="18" t="s">
        <v>26</v>
      </c>
      <c r="H453" s="18" t="s">
        <v>686</v>
      </c>
      <c r="I453" s="19" t="s">
        <v>687</v>
      </c>
      <c r="J453" s="19">
        <v>387850108.25999999</v>
      </c>
      <c r="K453" s="19">
        <v>0</v>
      </c>
      <c r="L453" s="19">
        <v>346294739.51999998</v>
      </c>
      <c r="M453" s="19">
        <v>41555368.740000002</v>
      </c>
      <c r="N453" s="19">
        <v>0</v>
      </c>
      <c r="O453" s="19">
        <v>0</v>
      </c>
      <c r="P453" s="19">
        <v>0</v>
      </c>
      <c r="Q453" s="19">
        <v>0</v>
      </c>
      <c r="R453" s="19">
        <v>0</v>
      </c>
      <c r="S453" s="18" t="s">
        <v>26</v>
      </c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</row>
    <row r="454" spans="1:61" s="20" customFormat="1" x14ac:dyDescent="0.25">
      <c r="A454" s="25" t="s">
        <v>781</v>
      </c>
      <c r="B454" s="26" t="s">
        <v>643</v>
      </c>
      <c r="C454" s="26" t="s">
        <v>36</v>
      </c>
      <c r="D454" s="26" t="s">
        <v>26</v>
      </c>
      <c r="E454" s="26" t="s">
        <v>704</v>
      </c>
      <c r="F454" s="26" t="s">
        <v>26</v>
      </c>
      <c r="G454" s="26" t="s">
        <v>684</v>
      </c>
      <c r="H454" s="26" t="s">
        <v>686</v>
      </c>
      <c r="I454" s="27" t="s">
        <v>687</v>
      </c>
      <c r="J454" s="27">
        <v>0</v>
      </c>
      <c r="K454" s="27">
        <v>0</v>
      </c>
      <c r="L454" s="27">
        <v>0</v>
      </c>
      <c r="M454" s="27">
        <v>0</v>
      </c>
      <c r="N454" s="27">
        <v>0</v>
      </c>
      <c r="O454" s="27">
        <v>0</v>
      </c>
      <c r="P454" s="27">
        <v>0</v>
      </c>
      <c r="Q454" s="27">
        <v>0</v>
      </c>
      <c r="R454" s="27">
        <v>12941464.119999999</v>
      </c>
      <c r="S454" s="26" t="s">
        <v>705</v>
      </c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28"/>
      <c r="BD454" s="28"/>
      <c r="BE454" s="28"/>
      <c r="BF454" s="28"/>
      <c r="BG454" s="28"/>
      <c r="BH454" s="28"/>
      <c r="BI454" s="28"/>
    </row>
    <row r="455" spans="1:61" s="28" customFormat="1" x14ac:dyDescent="0.25">
      <c r="A455" s="17" t="s">
        <v>1027</v>
      </c>
      <c r="B455" s="18" t="s">
        <v>914</v>
      </c>
      <c r="C455" s="18" t="s">
        <v>36</v>
      </c>
      <c r="D455" s="18" t="s">
        <v>26</v>
      </c>
      <c r="E455" s="18" t="s">
        <v>1025</v>
      </c>
      <c r="F455" s="18" t="s">
        <v>26</v>
      </c>
      <c r="G455" s="18" t="s">
        <v>999</v>
      </c>
      <c r="H455" s="18" t="s">
        <v>686</v>
      </c>
      <c r="I455" s="19" t="s">
        <v>687</v>
      </c>
      <c r="J455" s="19">
        <v>0</v>
      </c>
      <c r="K455" s="19">
        <v>0</v>
      </c>
      <c r="L455" s="19">
        <v>0</v>
      </c>
      <c r="M455" s="19">
        <v>0</v>
      </c>
      <c r="N455" s="19">
        <v>0</v>
      </c>
      <c r="O455" s="19">
        <v>0</v>
      </c>
      <c r="P455" s="19">
        <v>0</v>
      </c>
      <c r="Q455" s="19">
        <v>0</v>
      </c>
      <c r="R455" s="19">
        <v>31166526.559999999</v>
      </c>
      <c r="S455" s="18" t="s">
        <v>1026</v>
      </c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</row>
    <row r="456" spans="1:61" s="20" customFormat="1" x14ac:dyDescent="0.25">
      <c r="A456" s="25" t="s">
        <v>1083</v>
      </c>
      <c r="B456" s="26" t="s">
        <v>1068</v>
      </c>
      <c r="C456" s="26" t="s">
        <v>24</v>
      </c>
      <c r="D456" s="26" t="s">
        <v>1448</v>
      </c>
      <c r="E456" s="26" t="s">
        <v>26</v>
      </c>
      <c r="F456" s="26" t="s">
        <v>1449</v>
      </c>
      <c r="G456" s="26" t="s">
        <v>26</v>
      </c>
      <c r="H456" s="26" t="s">
        <v>1450</v>
      </c>
      <c r="I456" s="27" t="s">
        <v>1451</v>
      </c>
      <c r="J456" s="27">
        <v>342720000</v>
      </c>
      <c r="K456" s="27">
        <v>0</v>
      </c>
      <c r="L456" s="27">
        <v>306000000</v>
      </c>
      <c r="M456" s="27">
        <v>36720000</v>
      </c>
      <c r="N456" s="27">
        <v>0</v>
      </c>
      <c r="O456" s="27">
        <v>0</v>
      </c>
      <c r="P456" s="27">
        <v>0</v>
      </c>
      <c r="Q456" s="27">
        <v>0</v>
      </c>
      <c r="R456" s="27">
        <v>0</v>
      </c>
      <c r="S456" s="26" t="s">
        <v>26</v>
      </c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  <c r="BC456" s="28"/>
      <c r="BD456" s="28"/>
      <c r="BE456" s="28"/>
      <c r="BF456" s="28"/>
      <c r="BG456" s="28"/>
      <c r="BH456" s="28"/>
      <c r="BI456" s="28"/>
    </row>
    <row r="457" spans="1:61" s="28" customFormat="1" x14ac:dyDescent="0.25">
      <c r="A457" s="25" t="s">
        <v>1432</v>
      </c>
      <c r="B457" s="26" t="s">
        <v>1254</v>
      </c>
      <c r="C457" s="26" t="s">
        <v>36</v>
      </c>
      <c r="D457" s="26" t="s">
        <v>26</v>
      </c>
      <c r="E457" s="26" t="s">
        <v>1499</v>
      </c>
      <c r="F457" s="26" t="s">
        <v>26</v>
      </c>
      <c r="G457" s="26" t="s">
        <v>1448</v>
      </c>
      <c r="H457" s="26" t="s">
        <v>1450</v>
      </c>
      <c r="I457" s="27" t="s">
        <v>1451</v>
      </c>
      <c r="J457" s="27">
        <v>0</v>
      </c>
      <c r="K457" s="27">
        <v>0</v>
      </c>
      <c r="L457" s="27">
        <v>0</v>
      </c>
      <c r="M457" s="27">
        <v>0</v>
      </c>
      <c r="N457" s="27">
        <v>0</v>
      </c>
      <c r="O457" s="27">
        <v>0</v>
      </c>
      <c r="P457" s="27">
        <v>0</v>
      </c>
      <c r="Q457" s="27">
        <v>0</v>
      </c>
      <c r="R457" s="27">
        <v>27540000</v>
      </c>
      <c r="S457" s="26" t="s">
        <v>1500</v>
      </c>
    </row>
    <row r="458" spans="1:61" s="28" customFormat="1" x14ac:dyDescent="0.25">
      <c r="A458" s="17" t="s">
        <v>531</v>
      </c>
      <c r="B458" s="18" t="s">
        <v>435</v>
      </c>
      <c r="C458" s="18" t="s">
        <v>24</v>
      </c>
      <c r="D458" s="18" t="s">
        <v>475</v>
      </c>
      <c r="E458" s="18" t="s">
        <v>26</v>
      </c>
      <c r="F458" s="18" t="s">
        <v>471</v>
      </c>
      <c r="G458" s="18" t="s">
        <v>26</v>
      </c>
      <c r="H458" s="18" t="s">
        <v>472</v>
      </c>
      <c r="I458" s="19" t="s">
        <v>473</v>
      </c>
      <c r="J458" s="19">
        <v>44442642.060000002</v>
      </c>
      <c r="K458" s="19">
        <v>0</v>
      </c>
      <c r="L458" s="19">
        <v>39680930</v>
      </c>
      <c r="M458" s="19">
        <v>4761712.0599999996</v>
      </c>
      <c r="N458" s="19">
        <v>0</v>
      </c>
      <c r="O458" s="19">
        <v>0</v>
      </c>
      <c r="P458" s="19">
        <v>0</v>
      </c>
      <c r="Q458" s="19">
        <v>0</v>
      </c>
      <c r="R458" s="19">
        <v>0</v>
      </c>
      <c r="S458" s="18" t="s">
        <v>26</v>
      </c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</row>
    <row r="459" spans="1:61" s="20" customFormat="1" x14ac:dyDescent="0.25">
      <c r="A459" s="17" t="s">
        <v>630</v>
      </c>
      <c r="B459" s="18" t="s">
        <v>520</v>
      </c>
      <c r="C459" s="18" t="s">
        <v>36</v>
      </c>
      <c r="D459" s="18" t="s">
        <v>26</v>
      </c>
      <c r="E459" s="18" t="s">
        <v>511</v>
      </c>
      <c r="F459" s="18" t="s">
        <v>26</v>
      </c>
      <c r="G459" s="18" t="s">
        <v>475</v>
      </c>
      <c r="H459" s="18" t="s">
        <v>472</v>
      </c>
      <c r="I459" s="19" t="s">
        <v>473</v>
      </c>
      <c r="J459" s="19">
        <v>0</v>
      </c>
      <c r="K459" s="19">
        <v>0</v>
      </c>
      <c r="L459" s="19">
        <v>0</v>
      </c>
      <c r="M459" s="19">
        <v>0</v>
      </c>
      <c r="N459" s="19">
        <v>0</v>
      </c>
      <c r="O459" s="19">
        <v>0</v>
      </c>
      <c r="P459" s="19">
        <v>0</v>
      </c>
      <c r="Q459" s="19">
        <v>0</v>
      </c>
      <c r="R459" s="19">
        <v>3571284.05</v>
      </c>
      <c r="S459" s="18" t="s">
        <v>512</v>
      </c>
    </row>
    <row r="460" spans="1:61" s="20" customFormat="1" x14ac:dyDescent="0.25">
      <c r="A460" s="17" t="s">
        <v>1296</v>
      </c>
      <c r="B460" s="18" t="s">
        <v>1254</v>
      </c>
      <c r="C460" s="18" t="s">
        <v>24</v>
      </c>
      <c r="D460" s="18" t="s">
        <v>1328</v>
      </c>
      <c r="E460" s="18" t="s">
        <v>26</v>
      </c>
      <c r="F460" s="18" t="s">
        <v>1329</v>
      </c>
      <c r="G460" s="18" t="s">
        <v>26</v>
      </c>
      <c r="H460" s="18" t="s">
        <v>472</v>
      </c>
      <c r="I460" s="19" t="s">
        <v>473</v>
      </c>
      <c r="J460" s="19">
        <v>71221500</v>
      </c>
      <c r="K460" s="19">
        <v>0</v>
      </c>
      <c r="L460" s="19">
        <v>63590625</v>
      </c>
      <c r="M460" s="19">
        <v>7630875</v>
      </c>
      <c r="N460" s="19">
        <v>0</v>
      </c>
      <c r="O460" s="19">
        <v>0</v>
      </c>
      <c r="P460" s="19">
        <v>0</v>
      </c>
      <c r="Q460" s="19">
        <v>0</v>
      </c>
      <c r="R460" s="19">
        <v>0</v>
      </c>
      <c r="S460" s="18" t="s">
        <v>26</v>
      </c>
    </row>
    <row r="461" spans="1:61" s="20" customFormat="1" x14ac:dyDescent="0.25">
      <c r="A461" s="17" t="s">
        <v>1347</v>
      </c>
      <c r="B461" s="18" t="s">
        <v>1254</v>
      </c>
      <c r="C461" s="18" t="s">
        <v>36</v>
      </c>
      <c r="D461" s="18" t="s">
        <v>26</v>
      </c>
      <c r="E461" s="18" t="s">
        <v>1369</v>
      </c>
      <c r="F461" s="18" t="s">
        <v>26</v>
      </c>
      <c r="G461" s="18" t="s">
        <v>1328</v>
      </c>
      <c r="H461" s="18" t="s">
        <v>472</v>
      </c>
      <c r="I461" s="19" t="s">
        <v>473</v>
      </c>
      <c r="J461" s="19">
        <v>0</v>
      </c>
      <c r="K461" s="19">
        <v>0</v>
      </c>
      <c r="L461" s="19">
        <v>0</v>
      </c>
      <c r="M461" s="19">
        <v>0</v>
      </c>
      <c r="N461" s="19">
        <v>0</v>
      </c>
      <c r="O461" s="19">
        <v>0</v>
      </c>
      <c r="P461" s="19">
        <v>0</v>
      </c>
      <c r="Q461" s="19">
        <v>0</v>
      </c>
      <c r="R461" s="19">
        <v>5723156.25</v>
      </c>
      <c r="S461" s="18" t="s">
        <v>1370</v>
      </c>
    </row>
    <row r="462" spans="1:61" s="20" customFormat="1" x14ac:dyDescent="0.25">
      <c r="A462" s="25" t="s">
        <v>139</v>
      </c>
      <c r="B462" s="26" t="s">
        <v>23</v>
      </c>
      <c r="C462" s="26" t="s">
        <v>24</v>
      </c>
      <c r="D462" s="26" t="s">
        <v>1641</v>
      </c>
      <c r="E462" s="26" t="s">
        <v>26</v>
      </c>
      <c r="F462" s="26" t="s">
        <v>1642</v>
      </c>
      <c r="G462" s="26" t="s">
        <v>26</v>
      </c>
      <c r="H462" s="26" t="s">
        <v>325</v>
      </c>
      <c r="I462" s="27" t="s">
        <v>326</v>
      </c>
      <c r="J462" s="27">
        <v>47544000</v>
      </c>
      <c r="K462" s="27">
        <v>0</v>
      </c>
      <c r="L462" s="27">
        <v>42450000</v>
      </c>
      <c r="M462" s="27">
        <v>5094000</v>
      </c>
      <c r="N462" s="27">
        <v>0</v>
      </c>
      <c r="O462" s="27">
        <v>0</v>
      </c>
      <c r="P462" s="27">
        <v>0</v>
      </c>
      <c r="Q462" s="27">
        <v>0</v>
      </c>
      <c r="R462" s="27">
        <v>3820500</v>
      </c>
      <c r="S462" s="26" t="s">
        <v>1643</v>
      </c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  <c r="BA462" s="28"/>
      <c r="BB462" s="28"/>
      <c r="BC462" s="28"/>
      <c r="BD462" s="28"/>
      <c r="BE462" s="28"/>
      <c r="BF462" s="28"/>
      <c r="BG462" s="28"/>
      <c r="BH462" s="28"/>
      <c r="BI462" s="28"/>
    </row>
    <row r="463" spans="1:61" s="28" customFormat="1" x14ac:dyDescent="0.25">
      <c r="A463" s="17" t="s">
        <v>412</v>
      </c>
      <c r="B463" s="18" t="s">
        <v>271</v>
      </c>
      <c r="C463" s="18" t="s">
        <v>24</v>
      </c>
      <c r="D463" s="18" t="s">
        <v>323</v>
      </c>
      <c r="E463" s="18" t="s">
        <v>26</v>
      </c>
      <c r="F463" s="18" t="s">
        <v>324</v>
      </c>
      <c r="G463" s="18" t="s">
        <v>26</v>
      </c>
      <c r="H463" s="18" t="s">
        <v>325</v>
      </c>
      <c r="I463" s="19" t="s">
        <v>326</v>
      </c>
      <c r="J463" s="19">
        <v>38433599.899999999</v>
      </c>
      <c r="K463" s="19">
        <v>0</v>
      </c>
      <c r="L463" s="19">
        <v>34315714.200000003</v>
      </c>
      <c r="M463" s="19">
        <v>4117885.7</v>
      </c>
      <c r="N463" s="19">
        <v>0</v>
      </c>
      <c r="O463" s="19">
        <v>0</v>
      </c>
      <c r="P463" s="19">
        <v>0</v>
      </c>
      <c r="Q463" s="19">
        <v>0</v>
      </c>
      <c r="R463" s="19">
        <v>0</v>
      </c>
      <c r="S463" s="18" t="s">
        <v>26</v>
      </c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</row>
    <row r="464" spans="1:61" s="20" customFormat="1" x14ac:dyDescent="0.25">
      <c r="A464" s="17" t="s">
        <v>415</v>
      </c>
      <c r="B464" s="18" t="s">
        <v>271</v>
      </c>
      <c r="C464" s="18" t="s">
        <v>24</v>
      </c>
      <c r="D464" s="18" t="s">
        <v>1596</v>
      </c>
      <c r="E464" s="18" t="s">
        <v>26</v>
      </c>
      <c r="F464" s="18" t="s">
        <v>482</v>
      </c>
      <c r="G464" s="18" t="s">
        <v>26</v>
      </c>
      <c r="H464" s="18" t="s">
        <v>325</v>
      </c>
      <c r="I464" s="19" t="s">
        <v>326</v>
      </c>
      <c r="J464" s="19">
        <v>9086000</v>
      </c>
      <c r="K464" s="19">
        <v>0</v>
      </c>
      <c r="L464" s="19">
        <v>8112500</v>
      </c>
      <c r="M464" s="19">
        <v>973500</v>
      </c>
      <c r="N464" s="19">
        <v>0</v>
      </c>
      <c r="O464" s="19">
        <v>0</v>
      </c>
      <c r="P464" s="19">
        <v>0</v>
      </c>
      <c r="Q464" s="19">
        <v>0</v>
      </c>
      <c r="R464" s="19">
        <v>0</v>
      </c>
      <c r="S464" s="18" t="s">
        <v>26</v>
      </c>
    </row>
    <row r="465" spans="1:19" s="20" customFormat="1" x14ac:dyDescent="0.25">
      <c r="A465" s="17" t="s">
        <v>462</v>
      </c>
      <c r="B465" s="18" t="s">
        <v>271</v>
      </c>
      <c r="C465" s="18" t="s">
        <v>36</v>
      </c>
      <c r="D465" s="18" t="s">
        <v>26</v>
      </c>
      <c r="E465" s="18" t="s">
        <v>500</v>
      </c>
      <c r="F465" s="18" t="s">
        <v>26</v>
      </c>
      <c r="G465" s="18" t="s">
        <v>1596</v>
      </c>
      <c r="H465" s="18" t="s">
        <v>325</v>
      </c>
      <c r="I465" s="19" t="s">
        <v>326</v>
      </c>
      <c r="J465" s="19">
        <v>0</v>
      </c>
      <c r="K465" s="19">
        <v>0</v>
      </c>
      <c r="L465" s="19">
        <v>0</v>
      </c>
      <c r="M465" s="19">
        <v>0</v>
      </c>
      <c r="N465" s="19">
        <v>0</v>
      </c>
      <c r="O465" s="19">
        <v>0</v>
      </c>
      <c r="P465" s="19">
        <v>0</v>
      </c>
      <c r="Q465" s="19">
        <v>0</v>
      </c>
      <c r="R465" s="19">
        <v>730125</v>
      </c>
      <c r="S465" s="18" t="s">
        <v>501</v>
      </c>
    </row>
    <row r="466" spans="1:19" s="20" customFormat="1" x14ac:dyDescent="0.25">
      <c r="A466" s="17" t="s">
        <v>465</v>
      </c>
      <c r="B466" s="18" t="s">
        <v>271</v>
      </c>
      <c r="C466" s="18" t="s">
        <v>36</v>
      </c>
      <c r="D466" s="18" t="s">
        <v>26</v>
      </c>
      <c r="E466" s="18" t="s">
        <v>347</v>
      </c>
      <c r="F466" s="18" t="s">
        <v>26</v>
      </c>
      <c r="G466" s="18" t="s">
        <v>323</v>
      </c>
      <c r="H466" s="18" t="s">
        <v>325</v>
      </c>
      <c r="I466" s="19" t="s">
        <v>326</v>
      </c>
      <c r="J466" s="19">
        <v>0</v>
      </c>
      <c r="K466" s="19">
        <v>0</v>
      </c>
      <c r="L466" s="19">
        <v>0</v>
      </c>
      <c r="M466" s="19">
        <v>0</v>
      </c>
      <c r="N466" s="19">
        <v>0</v>
      </c>
      <c r="O466" s="19">
        <v>0</v>
      </c>
      <c r="P466" s="19">
        <v>0</v>
      </c>
      <c r="Q466" s="19">
        <v>0</v>
      </c>
      <c r="R466" s="19">
        <v>3088414.28</v>
      </c>
      <c r="S466" s="18" t="s">
        <v>348</v>
      </c>
    </row>
    <row r="467" spans="1:19" s="20" customFormat="1" x14ac:dyDescent="0.25">
      <c r="A467" s="17" t="s">
        <v>938</v>
      </c>
      <c r="B467" s="18" t="s">
        <v>847</v>
      </c>
      <c r="C467" s="18" t="s">
        <v>24</v>
      </c>
      <c r="D467" s="18" t="s">
        <v>1224</v>
      </c>
      <c r="E467" s="18" t="s">
        <v>26</v>
      </c>
      <c r="F467" s="18" t="s">
        <v>1225</v>
      </c>
      <c r="G467" s="18" t="s">
        <v>26</v>
      </c>
      <c r="H467" s="18" t="s">
        <v>325</v>
      </c>
      <c r="I467" s="19" t="s">
        <v>326</v>
      </c>
      <c r="J467" s="19">
        <v>40180000</v>
      </c>
      <c r="K467" s="19">
        <v>0</v>
      </c>
      <c r="L467" s="19">
        <v>35875000</v>
      </c>
      <c r="M467" s="19">
        <v>4305000</v>
      </c>
      <c r="N467" s="19">
        <v>0</v>
      </c>
      <c r="O467" s="19">
        <v>0</v>
      </c>
      <c r="P467" s="19">
        <v>0</v>
      </c>
      <c r="Q467" s="19">
        <v>0</v>
      </c>
      <c r="R467" s="19">
        <v>0</v>
      </c>
      <c r="S467" s="18" t="s">
        <v>26</v>
      </c>
    </row>
    <row r="468" spans="1:19" s="20" customFormat="1" x14ac:dyDescent="0.25">
      <c r="A468" s="17" t="s">
        <v>1362</v>
      </c>
      <c r="B468" s="18" t="s">
        <v>1254</v>
      </c>
      <c r="C468" s="18" t="s">
        <v>36</v>
      </c>
      <c r="D468" s="18" t="s">
        <v>26</v>
      </c>
      <c r="E468" s="18" t="s">
        <v>1233</v>
      </c>
      <c r="F468" s="18" t="s">
        <v>26</v>
      </c>
      <c r="G468" s="18" t="s">
        <v>1224</v>
      </c>
      <c r="H468" s="18" t="s">
        <v>325</v>
      </c>
      <c r="I468" s="19" t="s">
        <v>326</v>
      </c>
      <c r="J468" s="19">
        <v>0</v>
      </c>
      <c r="K468" s="19">
        <v>0</v>
      </c>
      <c r="L468" s="19">
        <v>0</v>
      </c>
      <c r="M468" s="19">
        <v>0</v>
      </c>
      <c r="N468" s="19">
        <v>0</v>
      </c>
      <c r="O468" s="19">
        <v>0</v>
      </c>
      <c r="P468" s="19">
        <v>0</v>
      </c>
      <c r="Q468" s="19">
        <v>0</v>
      </c>
      <c r="R468" s="19">
        <v>3228750</v>
      </c>
      <c r="S468" s="18" t="s">
        <v>1234</v>
      </c>
    </row>
    <row r="469" spans="1:19" x14ac:dyDescent="0.25">
      <c r="A469" s="9"/>
      <c r="B469" s="9"/>
      <c r="C469" s="9"/>
      <c r="D469" s="9"/>
      <c r="E469" s="9"/>
      <c r="F469" s="9"/>
      <c r="G469" s="9"/>
      <c r="H469" s="9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9"/>
    </row>
    <row r="470" spans="1:19" x14ac:dyDescent="0.25">
      <c r="J470" s="16">
        <f t="shared" ref="J470:R470" si="0">SUM(J2:J468)</f>
        <v>94026647933.706406</v>
      </c>
      <c r="K470" s="16">
        <f t="shared" si="0"/>
        <v>56509418616.920006</v>
      </c>
      <c r="L470" s="16">
        <f t="shared" si="0"/>
        <v>33497526175.619991</v>
      </c>
      <c r="M470" s="16">
        <f t="shared" si="0"/>
        <v>4019703141.2064013</v>
      </c>
      <c r="N470" s="16">
        <f t="shared" si="0"/>
        <v>0</v>
      </c>
      <c r="O470" s="16">
        <f t="shared" si="0"/>
        <v>0</v>
      </c>
      <c r="P470" s="16">
        <f t="shared" si="0"/>
        <v>0</v>
      </c>
      <c r="Q470" s="16">
        <f t="shared" si="0"/>
        <v>0</v>
      </c>
      <c r="R470" s="16">
        <f t="shared" si="0"/>
        <v>3096830875.3626008</v>
      </c>
    </row>
    <row r="472" spans="1:19" x14ac:dyDescent="0.25">
      <c r="J472" s="15" t="s">
        <v>1573</v>
      </c>
    </row>
    <row r="474" spans="1:19" x14ac:dyDescent="0.25">
      <c r="J474" s="15" t="s">
        <v>1574</v>
      </c>
      <c r="K474" s="15" t="s">
        <v>1575</v>
      </c>
      <c r="L474" s="14" t="s">
        <v>1576</v>
      </c>
    </row>
    <row r="476" spans="1:19" x14ac:dyDescent="0.25">
      <c r="I476" s="15" t="s">
        <v>1577</v>
      </c>
      <c r="J476" s="15">
        <f>+K470</f>
        <v>56509418616.920006</v>
      </c>
    </row>
    <row r="478" spans="1:19" x14ac:dyDescent="0.25">
      <c r="I478" s="15" t="s">
        <v>1578</v>
      </c>
      <c r="J478" s="15">
        <f>+L470</f>
        <v>33497526175.619991</v>
      </c>
      <c r="K478" s="15">
        <f>+M470</f>
        <v>4019703141.2064013</v>
      </c>
    </row>
    <row r="480" spans="1:19" x14ac:dyDescent="0.25">
      <c r="I480" s="15" t="s">
        <v>1579</v>
      </c>
      <c r="J480" s="15">
        <v>0</v>
      </c>
      <c r="K480" s="15">
        <v>0</v>
      </c>
      <c r="L480" s="14">
        <v>0</v>
      </c>
    </row>
    <row r="482" spans="9:19" x14ac:dyDescent="0.25">
      <c r="I482" s="15" t="s">
        <v>1580</v>
      </c>
      <c r="J482" s="15">
        <v>0</v>
      </c>
      <c r="K482" s="15">
        <v>0</v>
      </c>
    </row>
    <row r="484" spans="9:19" x14ac:dyDescent="0.25">
      <c r="I484" s="15" t="s">
        <v>1581</v>
      </c>
      <c r="J484" s="15">
        <f>+K470+L470</f>
        <v>90006944792.539993</v>
      </c>
      <c r="K484" s="15">
        <f>+M470</f>
        <v>4019703141.2064013</v>
      </c>
      <c r="L484" s="15">
        <f>+R470</f>
        <v>3096830875.3626008</v>
      </c>
      <c r="R484" s="14"/>
      <c r="S484" s="3"/>
    </row>
  </sheetData>
  <sortState ref="A8:BI468">
    <sortCondition ref="I8:I468"/>
  </sortState>
  <mergeCells count="4">
    <mergeCell ref="A2:I2"/>
    <mergeCell ref="A3:I3"/>
    <mergeCell ref="A4:I4"/>
    <mergeCell ref="A5:I5"/>
  </mergeCells>
  <printOptions horizontalCentered="1"/>
  <pageMargins left="0.19685039370078741" right="0.19685039370078741" top="0.39370078740157483" bottom="0.39370078740157483" header="0" footer="0"/>
  <pageSetup paperSize="258" scale="6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484"/>
  <sheetViews>
    <sheetView zoomScaleNormal="100" workbookViewId="0">
      <pane ySplit="7" topLeftCell="A8" activePane="bottomLeft" state="frozen"/>
      <selection pane="bottomLeft" activeCell="A8" sqref="A8:XFD8"/>
    </sheetView>
  </sheetViews>
  <sheetFormatPr baseColWidth="10" defaultRowHeight="15" x14ac:dyDescent="0.25"/>
  <cols>
    <col min="1" max="1" width="6.28515625" style="14" bestFit="1" customWidth="1"/>
    <col min="2" max="2" width="10.42578125" style="14" bestFit="1" customWidth="1"/>
    <col min="3" max="3" width="9" style="14" customWidth="1"/>
    <col min="4" max="4" width="15.7109375" style="14" customWidth="1"/>
    <col min="5" max="5" width="14" style="14" customWidth="1"/>
    <col min="6" max="6" width="11.7109375" style="14" customWidth="1"/>
    <col min="7" max="7" width="15.7109375" style="14" customWidth="1"/>
    <col min="8" max="8" width="11.28515625" style="14" customWidth="1"/>
    <col min="9" max="9" width="42.42578125" style="15" customWidth="1"/>
    <col min="10" max="10" width="18.42578125" style="15" customWidth="1"/>
    <col min="11" max="12" width="17" style="15" customWidth="1"/>
    <col min="13" max="13" width="15.85546875" style="15" customWidth="1"/>
    <col min="14" max="17" width="5.140625" style="15" customWidth="1"/>
    <col min="18" max="18" width="15.85546875" style="15" bestFit="1" customWidth="1"/>
    <col min="19" max="19" width="17.42578125" style="14" bestFit="1" customWidth="1"/>
    <col min="20" max="16384" width="11.42578125" style="3"/>
  </cols>
  <sheetData>
    <row r="2" spans="1:61" s="47" customFormat="1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5"/>
      <c r="K2" s="5"/>
      <c r="L2" s="5"/>
      <c r="M2" s="5"/>
      <c r="N2" s="5"/>
      <c r="O2" s="5"/>
      <c r="P2" s="5"/>
      <c r="Q2" s="5"/>
      <c r="R2" s="5"/>
      <c r="S2" s="6"/>
    </row>
    <row r="3" spans="1:61" s="47" customFormat="1" x14ac:dyDescent="0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5"/>
      <c r="K3" s="5"/>
      <c r="L3" s="5"/>
      <c r="M3" s="5"/>
      <c r="N3" s="5"/>
      <c r="O3" s="5"/>
      <c r="P3" s="5"/>
      <c r="Q3" s="5"/>
      <c r="R3" s="5"/>
      <c r="S3" s="6"/>
    </row>
    <row r="4" spans="1:61" s="47" customFormat="1" x14ac:dyDescent="0.25">
      <c r="A4" s="49" t="s">
        <v>1652</v>
      </c>
      <c r="B4" s="49"/>
      <c r="C4" s="49"/>
      <c r="D4" s="49"/>
      <c r="E4" s="49"/>
      <c r="F4" s="49"/>
      <c r="G4" s="49"/>
      <c r="H4" s="49"/>
      <c r="I4" s="49"/>
      <c r="J4" s="5"/>
      <c r="K4" s="5"/>
      <c r="L4" s="5"/>
      <c r="M4" s="5"/>
      <c r="N4" s="5"/>
      <c r="O4" s="5"/>
      <c r="P4" s="5"/>
      <c r="Q4" s="5"/>
      <c r="R4" s="5"/>
      <c r="S4" s="6"/>
    </row>
    <row r="5" spans="1:61" s="47" customFormat="1" x14ac:dyDescent="0.25">
      <c r="A5" s="48" t="s">
        <v>2</v>
      </c>
      <c r="B5" s="48"/>
      <c r="C5" s="48"/>
      <c r="D5" s="48"/>
      <c r="E5" s="48"/>
      <c r="F5" s="48"/>
      <c r="G5" s="48"/>
      <c r="H5" s="48"/>
      <c r="I5" s="48"/>
      <c r="J5" s="5"/>
      <c r="K5" s="5"/>
      <c r="L5" s="5"/>
      <c r="M5" s="5"/>
      <c r="N5" s="5"/>
      <c r="O5" s="5"/>
      <c r="P5" s="5"/>
      <c r="Q5" s="5"/>
      <c r="R5" s="5"/>
      <c r="S5" s="6"/>
    </row>
    <row r="6" spans="1:61" s="47" customFormat="1" x14ac:dyDescent="0.25">
      <c r="J6" s="5"/>
      <c r="K6" s="5"/>
      <c r="L6" s="5"/>
      <c r="M6" s="5"/>
      <c r="N6" s="5"/>
      <c r="O6" s="5"/>
      <c r="P6" s="5"/>
      <c r="Q6" s="5"/>
      <c r="R6" s="5"/>
      <c r="S6" s="6"/>
    </row>
    <row r="7" spans="1:61" x14ac:dyDescent="0.25">
      <c r="A7" s="7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  <c r="N7" s="8" t="s">
        <v>16</v>
      </c>
      <c r="O7" s="8" t="s">
        <v>17</v>
      </c>
      <c r="P7" s="8" t="s">
        <v>18</v>
      </c>
      <c r="Q7" s="8" t="s">
        <v>19</v>
      </c>
      <c r="R7" s="8" t="s">
        <v>20</v>
      </c>
      <c r="S7" s="7" t="s">
        <v>21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</row>
    <row r="8" spans="1:61" s="20" customFormat="1" x14ac:dyDescent="0.25">
      <c r="A8" s="17" t="s">
        <v>1232</v>
      </c>
      <c r="B8" s="18" t="s">
        <v>1254</v>
      </c>
      <c r="C8" s="18" t="s">
        <v>24</v>
      </c>
      <c r="D8" s="18" t="s">
        <v>1282</v>
      </c>
      <c r="E8" s="18" t="s">
        <v>26</v>
      </c>
      <c r="F8" s="18" t="s">
        <v>1283</v>
      </c>
      <c r="G8" s="18" t="s">
        <v>26</v>
      </c>
      <c r="H8" s="18" t="s">
        <v>1284</v>
      </c>
      <c r="I8" s="19" t="s">
        <v>1285</v>
      </c>
      <c r="J8" s="19">
        <v>12000000</v>
      </c>
      <c r="K8" s="19">
        <v>12000000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8" t="s">
        <v>26</v>
      </c>
    </row>
    <row r="9" spans="1:61" s="2" customFormat="1" x14ac:dyDescent="0.25">
      <c r="A9" s="17" t="s">
        <v>70</v>
      </c>
      <c r="B9" s="18" t="s">
        <v>1617</v>
      </c>
      <c r="C9" s="18" t="s">
        <v>24</v>
      </c>
      <c r="D9" s="18" t="s">
        <v>1636</v>
      </c>
      <c r="E9" s="18" t="s">
        <v>26</v>
      </c>
      <c r="F9" s="18" t="s">
        <v>1637</v>
      </c>
      <c r="G9" s="18" t="s">
        <v>26</v>
      </c>
      <c r="H9" s="18" t="s">
        <v>598</v>
      </c>
      <c r="I9" s="19" t="s">
        <v>599</v>
      </c>
      <c r="J9" s="19">
        <v>13027357.84</v>
      </c>
      <c r="K9" s="19">
        <v>0</v>
      </c>
      <c r="L9" s="19">
        <v>11631569.5</v>
      </c>
      <c r="M9" s="19">
        <v>1395788.34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8" t="s">
        <v>26</v>
      </c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</row>
    <row r="10" spans="1:61" s="21" customFormat="1" x14ac:dyDescent="0.25">
      <c r="A10" s="17" t="s">
        <v>155</v>
      </c>
      <c r="B10" s="18" t="s">
        <v>23</v>
      </c>
      <c r="C10" s="18" t="s">
        <v>36</v>
      </c>
      <c r="D10" s="18" t="s">
        <v>26</v>
      </c>
      <c r="E10" s="18" t="s">
        <v>1638</v>
      </c>
      <c r="F10" s="18" t="s">
        <v>26</v>
      </c>
      <c r="G10" s="18" t="s">
        <v>1636</v>
      </c>
      <c r="H10" s="18" t="s">
        <v>598</v>
      </c>
      <c r="I10" s="19" t="s">
        <v>599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1046841.2550000001</v>
      </c>
      <c r="S10" s="18" t="s">
        <v>1639</v>
      </c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</row>
    <row r="11" spans="1:61" s="21" customFormat="1" x14ac:dyDescent="0.25">
      <c r="A11" s="17" t="s">
        <v>640</v>
      </c>
      <c r="B11" s="18" t="s">
        <v>520</v>
      </c>
      <c r="C11" s="18" t="s">
        <v>36</v>
      </c>
      <c r="D11" s="18" t="s">
        <v>26</v>
      </c>
      <c r="E11" s="18" t="s">
        <v>601</v>
      </c>
      <c r="F11" s="18" t="s">
        <v>26</v>
      </c>
      <c r="G11" s="18" t="s">
        <v>596</v>
      </c>
      <c r="H11" s="18" t="s">
        <v>598</v>
      </c>
      <c r="I11" s="19" t="s">
        <v>599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3539168.37</v>
      </c>
      <c r="S11" s="18" t="s">
        <v>602</v>
      </c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</row>
    <row r="12" spans="1:61" s="21" customFormat="1" x14ac:dyDescent="0.25">
      <c r="A12" s="17" t="s">
        <v>675</v>
      </c>
      <c r="B12" s="18" t="s">
        <v>595</v>
      </c>
      <c r="C12" s="18" t="s">
        <v>24</v>
      </c>
      <c r="D12" s="18" t="s">
        <v>596</v>
      </c>
      <c r="E12" s="18" t="s">
        <v>26</v>
      </c>
      <c r="F12" s="18" t="s">
        <v>597</v>
      </c>
      <c r="G12" s="18" t="s">
        <v>26</v>
      </c>
      <c r="H12" s="18" t="s">
        <v>598</v>
      </c>
      <c r="I12" s="19" t="s">
        <v>599</v>
      </c>
      <c r="J12" s="19">
        <v>44042984.159999996</v>
      </c>
      <c r="K12" s="19">
        <v>0</v>
      </c>
      <c r="L12" s="19">
        <v>39324093</v>
      </c>
      <c r="M12" s="19">
        <v>4718891.16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8" t="s">
        <v>26</v>
      </c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</row>
    <row r="13" spans="1:61" s="21" customFormat="1" x14ac:dyDescent="0.25">
      <c r="A13" s="17" t="s">
        <v>1214</v>
      </c>
      <c r="B13" s="18" t="s">
        <v>1189</v>
      </c>
      <c r="C13" s="18" t="s">
        <v>24</v>
      </c>
      <c r="D13" s="18" t="s">
        <v>1221</v>
      </c>
      <c r="E13" s="18" t="s">
        <v>26</v>
      </c>
      <c r="F13" s="18" t="s">
        <v>1222</v>
      </c>
      <c r="G13" s="18" t="s">
        <v>26</v>
      </c>
      <c r="H13" s="18" t="s">
        <v>598</v>
      </c>
      <c r="I13" s="19" t="s">
        <v>599</v>
      </c>
      <c r="J13" s="19">
        <v>25032196</v>
      </c>
      <c r="K13" s="19">
        <v>0</v>
      </c>
      <c r="L13" s="19">
        <v>22350175</v>
      </c>
      <c r="M13" s="19">
        <v>2682021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8" t="s">
        <v>26</v>
      </c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</row>
    <row r="14" spans="1:61" s="21" customFormat="1" x14ac:dyDescent="0.25">
      <c r="A14" s="17" t="s">
        <v>1368</v>
      </c>
      <c r="B14" s="18" t="s">
        <v>1254</v>
      </c>
      <c r="C14" s="18" t="s">
        <v>36</v>
      </c>
      <c r="D14" s="18" t="s">
        <v>26</v>
      </c>
      <c r="E14" s="18" t="s">
        <v>1239</v>
      </c>
      <c r="F14" s="18" t="s">
        <v>26</v>
      </c>
      <c r="G14" s="18" t="s">
        <v>1221</v>
      </c>
      <c r="H14" s="18" t="s">
        <v>598</v>
      </c>
      <c r="I14" s="19" t="s">
        <v>599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2011515.75</v>
      </c>
      <c r="S14" s="18" t="s">
        <v>1240</v>
      </c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</row>
    <row r="15" spans="1:61" s="21" customFormat="1" x14ac:dyDescent="0.25">
      <c r="A15" s="17" t="s">
        <v>100</v>
      </c>
      <c r="B15" s="18" t="s">
        <v>23</v>
      </c>
      <c r="C15" s="18" t="s">
        <v>24</v>
      </c>
      <c r="D15" s="18" t="s">
        <v>1582</v>
      </c>
      <c r="E15" s="18" t="s">
        <v>26</v>
      </c>
      <c r="F15" s="18" t="s">
        <v>1583</v>
      </c>
      <c r="G15" s="18" t="s">
        <v>26</v>
      </c>
      <c r="H15" s="18" t="s">
        <v>76</v>
      </c>
      <c r="I15" s="19" t="s">
        <v>77</v>
      </c>
      <c r="J15" s="19">
        <v>39609000</v>
      </c>
      <c r="K15" s="19">
        <v>39609000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8" t="s">
        <v>26</v>
      </c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</row>
    <row r="16" spans="1:61" s="21" customFormat="1" x14ac:dyDescent="0.25">
      <c r="A16" s="17" t="s">
        <v>175</v>
      </c>
      <c r="B16" s="18" t="s">
        <v>43</v>
      </c>
      <c r="C16" s="18" t="s">
        <v>24</v>
      </c>
      <c r="D16" s="18" t="s">
        <v>74</v>
      </c>
      <c r="E16" s="18" t="s">
        <v>26</v>
      </c>
      <c r="F16" s="18" t="s">
        <v>75</v>
      </c>
      <c r="G16" s="18" t="s">
        <v>26</v>
      </c>
      <c r="H16" s="18" t="s">
        <v>76</v>
      </c>
      <c r="I16" s="19" t="s">
        <v>77</v>
      </c>
      <c r="J16" s="19">
        <v>17928000</v>
      </c>
      <c r="K16" s="19">
        <v>17928000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8" t="s">
        <v>26</v>
      </c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</row>
    <row r="17" spans="1:61" s="20" customFormat="1" x14ac:dyDescent="0.25">
      <c r="A17" s="17" t="s">
        <v>258</v>
      </c>
      <c r="B17" s="18" t="s">
        <v>134</v>
      </c>
      <c r="C17" s="18" t="s">
        <v>24</v>
      </c>
      <c r="D17" s="18" t="s">
        <v>182</v>
      </c>
      <c r="E17" s="18" t="s">
        <v>26</v>
      </c>
      <c r="F17" s="18" t="s">
        <v>183</v>
      </c>
      <c r="G17" s="18" t="s">
        <v>26</v>
      </c>
      <c r="H17" s="18" t="s">
        <v>76</v>
      </c>
      <c r="I17" s="19" t="s">
        <v>77</v>
      </c>
      <c r="J17" s="19">
        <v>17613000</v>
      </c>
      <c r="K17" s="19">
        <v>17613000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8" t="s">
        <v>26</v>
      </c>
    </row>
    <row r="18" spans="1:61" s="21" customFormat="1" x14ac:dyDescent="0.25">
      <c r="A18" s="17" t="s">
        <v>314</v>
      </c>
      <c r="B18" s="18" t="s">
        <v>218</v>
      </c>
      <c r="C18" s="18" t="s">
        <v>24</v>
      </c>
      <c r="D18" s="18" t="s">
        <v>253</v>
      </c>
      <c r="E18" s="18" t="s">
        <v>26</v>
      </c>
      <c r="F18" s="18" t="s">
        <v>254</v>
      </c>
      <c r="G18" s="18" t="s">
        <v>26</v>
      </c>
      <c r="H18" s="18" t="s">
        <v>76</v>
      </c>
      <c r="I18" s="19" t="s">
        <v>77</v>
      </c>
      <c r="J18" s="19">
        <v>35811000</v>
      </c>
      <c r="K18" s="19">
        <v>35811000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8" t="s">
        <v>26</v>
      </c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</row>
    <row r="19" spans="1:61" s="21" customFormat="1" x14ac:dyDescent="0.25">
      <c r="A19" s="17" t="s">
        <v>470</v>
      </c>
      <c r="B19" s="18" t="s">
        <v>362</v>
      </c>
      <c r="C19" s="18" t="s">
        <v>24</v>
      </c>
      <c r="D19" s="18" t="s">
        <v>407</v>
      </c>
      <c r="E19" s="18" t="s">
        <v>26</v>
      </c>
      <c r="F19" s="18" t="s">
        <v>408</v>
      </c>
      <c r="G19" s="18" t="s">
        <v>26</v>
      </c>
      <c r="H19" s="18" t="s">
        <v>76</v>
      </c>
      <c r="I19" s="19" t="s">
        <v>77</v>
      </c>
      <c r="J19" s="19">
        <v>27477000</v>
      </c>
      <c r="K19" s="19">
        <v>27477000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8" t="s">
        <v>26</v>
      </c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</row>
    <row r="20" spans="1:61" s="20" customFormat="1" x14ac:dyDescent="0.25">
      <c r="A20" s="17" t="s">
        <v>577</v>
      </c>
      <c r="B20" s="18" t="s">
        <v>520</v>
      </c>
      <c r="C20" s="18" t="s">
        <v>24</v>
      </c>
      <c r="D20" s="18" t="s">
        <v>554</v>
      </c>
      <c r="E20" s="18" t="s">
        <v>26</v>
      </c>
      <c r="F20" s="18" t="s">
        <v>555</v>
      </c>
      <c r="G20" s="18" t="s">
        <v>26</v>
      </c>
      <c r="H20" s="18" t="s">
        <v>76</v>
      </c>
      <c r="I20" s="19" t="s">
        <v>77</v>
      </c>
      <c r="J20" s="19">
        <v>38295000</v>
      </c>
      <c r="K20" s="19">
        <v>38295000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8" t="s">
        <v>26</v>
      </c>
    </row>
    <row r="21" spans="1:61" s="20" customFormat="1" x14ac:dyDescent="0.25">
      <c r="A21" s="17" t="s">
        <v>678</v>
      </c>
      <c r="B21" s="18" t="s">
        <v>604</v>
      </c>
      <c r="C21" s="18" t="s">
        <v>24</v>
      </c>
      <c r="D21" s="18" t="s">
        <v>619</v>
      </c>
      <c r="E21" s="18" t="s">
        <v>26</v>
      </c>
      <c r="F21" s="18" t="s">
        <v>620</v>
      </c>
      <c r="G21" s="18" t="s">
        <v>26</v>
      </c>
      <c r="H21" s="18" t="s">
        <v>76</v>
      </c>
      <c r="I21" s="19" t="s">
        <v>77</v>
      </c>
      <c r="J21" s="19">
        <v>41328000</v>
      </c>
      <c r="K21" s="19">
        <v>41328000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8" t="s">
        <v>26</v>
      </c>
    </row>
    <row r="22" spans="1:61" s="20" customFormat="1" x14ac:dyDescent="0.25">
      <c r="A22" s="17" t="s">
        <v>785</v>
      </c>
      <c r="B22" s="18" t="s">
        <v>731</v>
      </c>
      <c r="C22" s="18" t="s">
        <v>24</v>
      </c>
      <c r="D22" s="18" t="s">
        <v>1584</v>
      </c>
      <c r="E22" s="18" t="s">
        <v>26</v>
      </c>
      <c r="F22" s="18" t="s">
        <v>748</v>
      </c>
      <c r="G22" s="18" t="s">
        <v>26</v>
      </c>
      <c r="H22" s="18" t="s">
        <v>76</v>
      </c>
      <c r="I22" s="19" t="s">
        <v>77</v>
      </c>
      <c r="J22" s="19">
        <v>35514000</v>
      </c>
      <c r="K22" s="19">
        <v>35514000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8" t="s">
        <v>26</v>
      </c>
    </row>
    <row r="23" spans="1:61" s="20" customFormat="1" x14ac:dyDescent="0.25">
      <c r="A23" s="17" t="s">
        <v>898</v>
      </c>
      <c r="B23" s="18" t="s">
        <v>847</v>
      </c>
      <c r="C23" s="18" t="s">
        <v>24</v>
      </c>
      <c r="D23" s="18" t="s">
        <v>885</v>
      </c>
      <c r="E23" s="18" t="s">
        <v>26</v>
      </c>
      <c r="F23" s="18" t="s">
        <v>886</v>
      </c>
      <c r="G23" s="18" t="s">
        <v>26</v>
      </c>
      <c r="H23" s="18" t="s">
        <v>76</v>
      </c>
      <c r="I23" s="19" t="s">
        <v>77</v>
      </c>
      <c r="J23" s="19">
        <v>34497000</v>
      </c>
      <c r="K23" s="19">
        <v>34497000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8" t="s">
        <v>26</v>
      </c>
    </row>
    <row r="24" spans="1:61" s="21" customFormat="1" x14ac:dyDescent="0.25">
      <c r="A24" s="17" t="s">
        <v>944</v>
      </c>
      <c r="B24" s="18" t="s">
        <v>914</v>
      </c>
      <c r="C24" s="18" t="s">
        <v>24</v>
      </c>
      <c r="D24" s="18" t="s">
        <v>981</v>
      </c>
      <c r="E24" s="18" t="s">
        <v>26</v>
      </c>
      <c r="F24" s="18" t="s">
        <v>982</v>
      </c>
      <c r="G24" s="18" t="s">
        <v>26</v>
      </c>
      <c r="H24" s="18" t="s">
        <v>76</v>
      </c>
      <c r="I24" s="19" t="s">
        <v>77</v>
      </c>
      <c r="J24" s="19">
        <v>39609000</v>
      </c>
      <c r="K24" s="19">
        <v>39609000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8" t="s">
        <v>26</v>
      </c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</row>
    <row r="25" spans="1:61" s="20" customFormat="1" x14ac:dyDescent="0.25">
      <c r="A25" s="17" t="s">
        <v>947</v>
      </c>
      <c r="B25" s="18" t="s">
        <v>914</v>
      </c>
      <c r="C25" s="18" t="s">
        <v>24</v>
      </c>
      <c r="D25" s="18" t="s">
        <v>994</v>
      </c>
      <c r="E25" s="18" t="s">
        <v>26</v>
      </c>
      <c r="F25" s="18" t="s">
        <v>995</v>
      </c>
      <c r="G25" s="18" t="s">
        <v>26</v>
      </c>
      <c r="H25" s="18" t="s">
        <v>76</v>
      </c>
      <c r="I25" s="19" t="s">
        <v>77</v>
      </c>
      <c r="J25" s="19">
        <v>36162000</v>
      </c>
      <c r="K25" s="19">
        <v>36162000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8" t="s">
        <v>26</v>
      </c>
    </row>
    <row r="26" spans="1:61" s="20" customFormat="1" x14ac:dyDescent="0.25">
      <c r="A26" s="17" t="s">
        <v>1086</v>
      </c>
      <c r="B26" s="18" t="s">
        <v>1075</v>
      </c>
      <c r="C26" s="18" t="s">
        <v>24</v>
      </c>
      <c r="D26" s="18" t="s">
        <v>1100</v>
      </c>
      <c r="E26" s="18" t="s">
        <v>26</v>
      </c>
      <c r="F26" s="18" t="s">
        <v>1101</v>
      </c>
      <c r="G26" s="18" t="s">
        <v>26</v>
      </c>
      <c r="H26" s="18" t="s">
        <v>76</v>
      </c>
      <c r="I26" s="19" t="s">
        <v>77</v>
      </c>
      <c r="J26" s="19">
        <v>35640000</v>
      </c>
      <c r="K26" s="19">
        <v>35640000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8" t="s">
        <v>26</v>
      </c>
    </row>
    <row r="27" spans="1:61" s="20" customFormat="1" x14ac:dyDescent="0.25">
      <c r="A27" s="17" t="s">
        <v>1217</v>
      </c>
      <c r="B27" s="18" t="s">
        <v>1189</v>
      </c>
      <c r="C27" s="18" t="s">
        <v>24</v>
      </c>
      <c r="D27" s="18" t="s">
        <v>1218</v>
      </c>
      <c r="E27" s="18" t="s">
        <v>26</v>
      </c>
      <c r="F27" s="18" t="s">
        <v>1219</v>
      </c>
      <c r="G27" s="18" t="s">
        <v>26</v>
      </c>
      <c r="H27" s="18" t="s">
        <v>76</v>
      </c>
      <c r="I27" s="19" t="s">
        <v>77</v>
      </c>
      <c r="J27" s="19">
        <v>35082000</v>
      </c>
      <c r="K27" s="19">
        <v>35082000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8" t="s">
        <v>26</v>
      </c>
    </row>
    <row r="28" spans="1:61" s="20" customFormat="1" x14ac:dyDescent="0.25">
      <c r="A28" s="25" t="s">
        <v>1235</v>
      </c>
      <c r="B28" s="26" t="s">
        <v>1254</v>
      </c>
      <c r="C28" s="26" t="s">
        <v>24</v>
      </c>
      <c r="D28" s="26" t="s">
        <v>1331</v>
      </c>
      <c r="E28" s="26" t="s">
        <v>26</v>
      </c>
      <c r="F28" s="26" t="s">
        <v>1332</v>
      </c>
      <c r="G28" s="26" t="s">
        <v>26</v>
      </c>
      <c r="H28" s="26" t="s">
        <v>76</v>
      </c>
      <c r="I28" s="27" t="s">
        <v>77</v>
      </c>
      <c r="J28" s="27">
        <v>75240000</v>
      </c>
      <c r="K28" s="27">
        <v>75240000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6" t="s">
        <v>26</v>
      </c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</row>
    <row r="29" spans="1:61" s="20" customFormat="1" x14ac:dyDescent="0.25">
      <c r="A29" s="25" t="s">
        <v>1465</v>
      </c>
      <c r="B29" s="26" t="s">
        <v>1447</v>
      </c>
      <c r="C29" s="26" t="s">
        <v>24</v>
      </c>
      <c r="D29" s="26" t="s">
        <v>1490</v>
      </c>
      <c r="E29" s="26" t="s">
        <v>26</v>
      </c>
      <c r="F29" s="26" t="s">
        <v>1491</v>
      </c>
      <c r="G29" s="26" t="s">
        <v>26</v>
      </c>
      <c r="H29" s="26" t="s">
        <v>76</v>
      </c>
      <c r="I29" s="27" t="s">
        <v>77</v>
      </c>
      <c r="J29" s="27">
        <v>57090000</v>
      </c>
      <c r="K29" s="27">
        <v>57090000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6" t="s">
        <v>26</v>
      </c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</row>
    <row r="30" spans="1:61" s="28" customFormat="1" x14ac:dyDescent="0.25">
      <c r="A30" s="17" t="s">
        <v>178</v>
      </c>
      <c r="B30" s="18" t="s">
        <v>43</v>
      </c>
      <c r="C30" s="18" t="s">
        <v>24</v>
      </c>
      <c r="D30" s="18" t="s">
        <v>62</v>
      </c>
      <c r="E30" s="18" t="s">
        <v>26</v>
      </c>
      <c r="F30" s="18" t="s">
        <v>63</v>
      </c>
      <c r="G30" s="18" t="s">
        <v>26</v>
      </c>
      <c r="H30" s="18" t="s">
        <v>64</v>
      </c>
      <c r="I30" s="19" t="s">
        <v>65</v>
      </c>
      <c r="J30" s="19">
        <v>29800000</v>
      </c>
      <c r="K30" s="19">
        <v>29800000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8" t="s">
        <v>26</v>
      </c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</row>
    <row r="31" spans="1:61" s="28" customFormat="1" x14ac:dyDescent="0.25">
      <c r="A31" s="17" t="s">
        <v>317</v>
      </c>
      <c r="B31" s="18" t="s">
        <v>218</v>
      </c>
      <c r="C31" s="18" t="s">
        <v>24</v>
      </c>
      <c r="D31" s="18" t="s">
        <v>232</v>
      </c>
      <c r="E31" s="18" t="s">
        <v>26</v>
      </c>
      <c r="F31" s="18" t="s">
        <v>233</v>
      </c>
      <c r="G31" s="18" t="s">
        <v>26</v>
      </c>
      <c r="H31" s="18" t="s">
        <v>64</v>
      </c>
      <c r="I31" s="19" t="s">
        <v>65</v>
      </c>
      <c r="J31" s="19">
        <v>139900000</v>
      </c>
      <c r="K31" s="19">
        <v>139900000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8" t="s">
        <v>26</v>
      </c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</row>
    <row r="32" spans="1:61" s="20" customFormat="1" x14ac:dyDescent="0.25">
      <c r="A32" s="17" t="s">
        <v>104</v>
      </c>
      <c r="B32" s="18" t="s">
        <v>23</v>
      </c>
      <c r="C32" s="18" t="s">
        <v>24</v>
      </c>
      <c r="D32" s="18" t="s">
        <v>1589</v>
      </c>
      <c r="E32" s="18" t="s">
        <v>26</v>
      </c>
      <c r="F32" s="18" t="s">
        <v>1590</v>
      </c>
      <c r="G32" s="18" t="s">
        <v>26</v>
      </c>
      <c r="H32" s="18" t="s">
        <v>102</v>
      </c>
      <c r="I32" s="19" t="s">
        <v>103</v>
      </c>
      <c r="J32" s="19">
        <v>38100000</v>
      </c>
      <c r="K32" s="19">
        <v>38100000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8" t="s">
        <v>26</v>
      </c>
    </row>
    <row r="33" spans="1:61" s="20" customFormat="1" x14ac:dyDescent="0.25">
      <c r="A33" s="17" t="s">
        <v>205</v>
      </c>
      <c r="B33" s="18" t="s">
        <v>87</v>
      </c>
      <c r="C33" s="18" t="s">
        <v>24</v>
      </c>
      <c r="D33" s="18" t="s">
        <v>1587</v>
      </c>
      <c r="E33" s="18" t="s">
        <v>26</v>
      </c>
      <c r="F33" s="18" t="s">
        <v>101</v>
      </c>
      <c r="G33" s="18" t="s">
        <v>26</v>
      </c>
      <c r="H33" s="18" t="s">
        <v>102</v>
      </c>
      <c r="I33" s="19" t="s">
        <v>103</v>
      </c>
      <c r="J33" s="19">
        <v>63150000</v>
      </c>
      <c r="K33" s="19">
        <v>63150000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8" t="s">
        <v>26</v>
      </c>
    </row>
    <row r="34" spans="1:61" s="20" customFormat="1" x14ac:dyDescent="0.25">
      <c r="A34" s="17" t="s">
        <v>320</v>
      </c>
      <c r="B34" s="18" t="s">
        <v>218</v>
      </c>
      <c r="C34" s="18" t="s">
        <v>24</v>
      </c>
      <c r="D34" s="18" t="s">
        <v>240</v>
      </c>
      <c r="E34" s="18" t="s">
        <v>26</v>
      </c>
      <c r="F34" s="18" t="s">
        <v>241</v>
      </c>
      <c r="G34" s="18" t="s">
        <v>26</v>
      </c>
      <c r="H34" s="18" t="s">
        <v>102</v>
      </c>
      <c r="I34" s="19" t="s">
        <v>103</v>
      </c>
      <c r="J34" s="19">
        <v>64200000</v>
      </c>
      <c r="K34" s="19">
        <v>64200000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8" t="s">
        <v>26</v>
      </c>
    </row>
    <row r="35" spans="1:61" s="20" customFormat="1" x14ac:dyDescent="0.25">
      <c r="A35" s="17" t="s">
        <v>580</v>
      </c>
      <c r="B35" s="18" t="s">
        <v>520</v>
      </c>
      <c r="C35" s="18" t="s">
        <v>24</v>
      </c>
      <c r="D35" s="18" t="s">
        <v>1586</v>
      </c>
      <c r="E35" s="18" t="s">
        <v>26</v>
      </c>
      <c r="F35" s="18" t="s">
        <v>542</v>
      </c>
      <c r="G35" s="18" t="s">
        <v>26</v>
      </c>
      <c r="H35" s="18" t="s">
        <v>102</v>
      </c>
      <c r="I35" s="19" t="s">
        <v>103</v>
      </c>
      <c r="J35" s="19">
        <v>204480000</v>
      </c>
      <c r="K35" s="19">
        <v>204480000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8" t="s">
        <v>26</v>
      </c>
    </row>
    <row r="36" spans="1:61" s="20" customFormat="1" x14ac:dyDescent="0.25">
      <c r="A36" s="17" t="s">
        <v>788</v>
      </c>
      <c r="B36" s="18" t="s">
        <v>731</v>
      </c>
      <c r="C36" s="18" t="s">
        <v>24</v>
      </c>
      <c r="D36" s="18" t="s">
        <v>1585</v>
      </c>
      <c r="E36" s="18" t="s">
        <v>26</v>
      </c>
      <c r="F36" s="18" t="s">
        <v>732</v>
      </c>
      <c r="G36" s="18" t="s">
        <v>26</v>
      </c>
      <c r="H36" s="18" t="s">
        <v>102</v>
      </c>
      <c r="I36" s="19" t="s">
        <v>103</v>
      </c>
      <c r="J36" s="19">
        <v>74160000</v>
      </c>
      <c r="K36" s="19">
        <v>74160000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8" t="s">
        <v>26</v>
      </c>
    </row>
    <row r="37" spans="1:61" s="20" customFormat="1" x14ac:dyDescent="0.25">
      <c r="A37" s="4" t="s">
        <v>902</v>
      </c>
      <c r="B37" s="9" t="s">
        <v>847</v>
      </c>
      <c r="C37" s="9" t="s">
        <v>24</v>
      </c>
      <c r="D37" s="9" t="s">
        <v>1647</v>
      </c>
      <c r="E37" s="9" t="s">
        <v>26</v>
      </c>
      <c r="F37" s="9" t="s">
        <v>874</v>
      </c>
      <c r="G37" s="9" t="s">
        <v>26</v>
      </c>
      <c r="H37" s="9" t="s">
        <v>102</v>
      </c>
      <c r="I37" s="10" t="s">
        <v>103</v>
      </c>
      <c r="J37" s="10">
        <v>16800000</v>
      </c>
      <c r="K37" s="10">
        <v>16800000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9" t="s">
        <v>26</v>
      </c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</row>
    <row r="38" spans="1:61" s="20" customFormat="1" x14ac:dyDescent="0.25">
      <c r="A38" s="25" t="s">
        <v>906</v>
      </c>
      <c r="B38" s="26" t="s">
        <v>847</v>
      </c>
      <c r="C38" s="26" t="s">
        <v>24</v>
      </c>
      <c r="D38" s="26" t="s">
        <v>1646</v>
      </c>
      <c r="E38" s="26" t="s">
        <v>26</v>
      </c>
      <c r="F38" s="26" t="s">
        <v>956</v>
      </c>
      <c r="G38" s="26" t="s">
        <v>26</v>
      </c>
      <c r="H38" s="26" t="s">
        <v>102</v>
      </c>
      <c r="I38" s="27" t="s">
        <v>103</v>
      </c>
      <c r="J38" s="27">
        <v>90800000</v>
      </c>
      <c r="K38" s="27">
        <v>90800000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6" t="s">
        <v>26</v>
      </c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</row>
    <row r="39" spans="1:61" x14ac:dyDescent="0.25">
      <c r="A39" s="25" t="s">
        <v>1238</v>
      </c>
      <c r="B39" s="26" t="s">
        <v>1254</v>
      </c>
      <c r="C39" s="26" t="s">
        <v>24</v>
      </c>
      <c r="D39" s="26" t="s">
        <v>1287</v>
      </c>
      <c r="E39" s="26" t="s">
        <v>26</v>
      </c>
      <c r="F39" s="26" t="s">
        <v>1288</v>
      </c>
      <c r="G39" s="26" t="s">
        <v>26</v>
      </c>
      <c r="H39" s="26" t="s">
        <v>102</v>
      </c>
      <c r="I39" s="27" t="s">
        <v>103</v>
      </c>
      <c r="J39" s="27">
        <v>98700000</v>
      </c>
      <c r="K39" s="27">
        <v>98700000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6" t="s">
        <v>26</v>
      </c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</row>
    <row r="40" spans="1:61" s="28" customFormat="1" x14ac:dyDescent="0.25">
      <c r="A40" s="17" t="s">
        <v>1241</v>
      </c>
      <c r="B40" s="18" t="s">
        <v>1254</v>
      </c>
      <c r="C40" s="18" t="s">
        <v>24</v>
      </c>
      <c r="D40" s="18" t="s">
        <v>1588</v>
      </c>
      <c r="E40" s="18" t="s">
        <v>26</v>
      </c>
      <c r="F40" s="18" t="s">
        <v>1297</v>
      </c>
      <c r="G40" s="18" t="s">
        <v>26</v>
      </c>
      <c r="H40" s="18" t="s">
        <v>102</v>
      </c>
      <c r="I40" s="19" t="s">
        <v>103</v>
      </c>
      <c r="J40" s="19">
        <v>164400000</v>
      </c>
      <c r="K40" s="19">
        <v>164400000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8" t="s">
        <v>26</v>
      </c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</row>
    <row r="41" spans="1:61" s="28" customFormat="1" x14ac:dyDescent="0.25">
      <c r="A41" s="25" t="s">
        <v>1470</v>
      </c>
      <c r="B41" s="26" t="s">
        <v>1447</v>
      </c>
      <c r="C41" s="26" t="s">
        <v>24</v>
      </c>
      <c r="D41" s="26" t="s">
        <v>1476</v>
      </c>
      <c r="E41" s="26" t="s">
        <v>26</v>
      </c>
      <c r="F41" s="26" t="s">
        <v>1477</v>
      </c>
      <c r="G41" s="26" t="s">
        <v>26</v>
      </c>
      <c r="H41" s="26" t="s">
        <v>102</v>
      </c>
      <c r="I41" s="27" t="s">
        <v>103</v>
      </c>
      <c r="J41" s="27">
        <v>122700000</v>
      </c>
      <c r="K41" s="27">
        <v>122700000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6" t="s">
        <v>26</v>
      </c>
    </row>
    <row r="42" spans="1:61" s="20" customFormat="1" x14ac:dyDescent="0.25">
      <c r="A42" s="17" t="s">
        <v>181</v>
      </c>
      <c r="B42" s="18" t="s">
        <v>43</v>
      </c>
      <c r="C42" s="18" t="s">
        <v>24</v>
      </c>
      <c r="D42" s="18" t="s">
        <v>52</v>
      </c>
      <c r="E42" s="18" t="s">
        <v>26</v>
      </c>
      <c r="F42" s="18" t="s">
        <v>53</v>
      </c>
      <c r="G42" s="18" t="s">
        <v>26</v>
      </c>
      <c r="H42" s="18" t="s">
        <v>54</v>
      </c>
      <c r="I42" s="19" t="s">
        <v>55</v>
      </c>
      <c r="J42" s="19">
        <v>1161160000</v>
      </c>
      <c r="K42" s="19">
        <v>1161160000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8" t="s">
        <v>26</v>
      </c>
    </row>
    <row r="43" spans="1:61" s="28" customFormat="1" x14ac:dyDescent="0.25">
      <c r="A43" s="17" t="s">
        <v>474</v>
      </c>
      <c r="B43" s="18" t="s">
        <v>362</v>
      </c>
      <c r="C43" s="18" t="s">
        <v>24</v>
      </c>
      <c r="D43" s="18" t="s">
        <v>410</v>
      </c>
      <c r="E43" s="18" t="s">
        <v>26</v>
      </c>
      <c r="F43" s="18" t="s">
        <v>411</v>
      </c>
      <c r="G43" s="18" t="s">
        <v>26</v>
      </c>
      <c r="H43" s="18" t="s">
        <v>54</v>
      </c>
      <c r="I43" s="19" t="s">
        <v>55</v>
      </c>
      <c r="J43" s="19">
        <v>2248620000</v>
      </c>
      <c r="K43" s="19">
        <v>2248620000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8" t="s">
        <v>26</v>
      </c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</row>
    <row r="44" spans="1:61" s="20" customFormat="1" x14ac:dyDescent="0.25">
      <c r="A44" s="25" t="s">
        <v>1244</v>
      </c>
      <c r="B44" s="26" t="s">
        <v>1254</v>
      </c>
      <c r="C44" s="26" t="s">
        <v>24</v>
      </c>
      <c r="D44" s="26" t="s">
        <v>1345</v>
      </c>
      <c r="E44" s="26" t="s">
        <v>26</v>
      </c>
      <c r="F44" s="26" t="s">
        <v>1346</v>
      </c>
      <c r="G44" s="26" t="s">
        <v>26</v>
      </c>
      <c r="H44" s="26" t="s">
        <v>54</v>
      </c>
      <c r="I44" s="27" t="s">
        <v>55</v>
      </c>
      <c r="J44" s="27">
        <v>2813800000</v>
      </c>
      <c r="K44" s="27">
        <v>2813800000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6" t="s">
        <v>26</v>
      </c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</row>
    <row r="45" spans="1:61" s="20" customFormat="1" x14ac:dyDescent="0.25">
      <c r="A45" s="17" t="s">
        <v>790</v>
      </c>
      <c r="B45" s="18" t="s">
        <v>731</v>
      </c>
      <c r="C45" s="18" t="s">
        <v>24</v>
      </c>
      <c r="D45" s="18" t="s">
        <v>737</v>
      </c>
      <c r="E45" s="18" t="s">
        <v>26</v>
      </c>
      <c r="F45" s="18" t="s">
        <v>738</v>
      </c>
      <c r="G45" s="18" t="s">
        <v>26</v>
      </c>
      <c r="H45" s="18" t="s">
        <v>739</v>
      </c>
      <c r="I45" s="19" t="s">
        <v>740</v>
      </c>
      <c r="J45" s="19">
        <v>688850000</v>
      </c>
      <c r="K45" s="19">
        <v>688850000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8" t="s">
        <v>26</v>
      </c>
    </row>
    <row r="46" spans="1:61" s="28" customFormat="1" x14ac:dyDescent="0.25">
      <c r="A46" s="17" t="s">
        <v>184</v>
      </c>
      <c r="B46" s="18" t="s">
        <v>43</v>
      </c>
      <c r="C46" s="18" t="s">
        <v>24</v>
      </c>
      <c r="D46" s="18" t="s">
        <v>67</v>
      </c>
      <c r="E46" s="18" t="s">
        <v>26</v>
      </c>
      <c r="F46" s="18" t="s">
        <v>1658</v>
      </c>
      <c r="G46" s="18" t="s">
        <v>26</v>
      </c>
      <c r="H46" s="18" t="s">
        <v>68</v>
      </c>
      <c r="I46" s="19" t="s">
        <v>69</v>
      </c>
      <c r="J46" s="19">
        <v>815936000</v>
      </c>
      <c r="K46" s="19">
        <v>815936000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8" t="s">
        <v>26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</row>
    <row r="47" spans="1:61" s="20" customFormat="1" x14ac:dyDescent="0.25">
      <c r="A47" s="17" t="s">
        <v>187</v>
      </c>
      <c r="B47" s="18" t="s">
        <v>43</v>
      </c>
      <c r="C47" s="18" t="s">
        <v>24</v>
      </c>
      <c r="D47" s="18" t="s">
        <v>71</v>
      </c>
      <c r="E47" s="18" t="s">
        <v>26</v>
      </c>
      <c r="F47" s="18" t="s">
        <v>72</v>
      </c>
      <c r="G47" s="18" t="s">
        <v>26</v>
      </c>
      <c r="H47" s="18" t="s">
        <v>68</v>
      </c>
      <c r="I47" s="19" t="s">
        <v>69</v>
      </c>
      <c r="J47" s="19">
        <v>180090000</v>
      </c>
      <c r="K47" s="19">
        <v>180090000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8" t="s">
        <v>26</v>
      </c>
    </row>
    <row r="48" spans="1:61" s="20" customFormat="1" x14ac:dyDescent="0.25">
      <c r="A48" s="17" t="s">
        <v>476</v>
      </c>
      <c r="B48" s="18" t="s">
        <v>362</v>
      </c>
      <c r="C48" s="18" t="s">
        <v>24</v>
      </c>
      <c r="D48" s="18" t="s">
        <v>394</v>
      </c>
      <c r="E48" s="18" t="s">
        <v>26</v>
      </c>
      <c r="F48" s="18" t="s">
        <v>395</v>
      </c>
      <c r="G48" s="18" t="s">
        <v>26</v>
      </c>
      <c r="H48" s="18" t="s">
        <v>68</v>
      </c>
      <c r="I48" s="19" t="s">
        <v>69</v>
      </c>
      <c r="J48" s="19">
        <v>789440000</v>
      </c>
      <c r="K48" s="19">
        <v>789440000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8" t="s">
        <v>26</v>
      </c>
    </row>
    <row r="49" spans="1:61" s="20" customFormat="1" x14ac:dyDescent="0.25">
      <c r="A49" s="17" t="s">
        <v>783</v>
      </c>
      <c r="B49" s="18" t="s">
        <v>710</v>
      </c>
      <c r="C49" s="18" t="s">
        <v>24</v>
      </c>
      <c r="D49" s="18" t="s">
        <v>745</v>
      </c>
      <c r="E49" s="18" t="s">
        <v>26</v>
      </c>
      <c r="F49" s="18" t="s">
        <v>746</v>
      </c>
      <c r="G49" s="18" t="s">
        <v>26</v>
      </c>
      <c r="H49" s="18" t="s">
        <v>68</v>
      </c>
      <c r="I49" s="19" t="s">
        <v>69</v>
      </c>
      <c r="J49" s="19">
        <v>1544020000</v>
      </c>
      <c r="K49" s="19">
        <v>1544020000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8" t="s">
        <v>26</v>
      </c>
    </row>
    <row r="50" spans="1:61" s="20" customFormat="1" x14ac:dyDescent="0.25">
      <c r="A50" s="17" t="s">
        <v>1066</v>
      </c>
      <c r="B50" s="18" t="s">
        <v>1068</v>
      </c>
      <c r="C50" s="18" t="s">
        <v>24</v>
      </c>
      <c r="D50" s="18" t="s">
        <v>1069</v>
      </c>
      <c r="E50" s="18" t="s">
        <v>26</v>
      </c>
      <c r="F50" s="18" t="s">
        <v>1070</v>
      </c>
      <c r="G50" s="18" t="s">
        <v>26</v>
      </c>
      <c r="H50" s="18" t="s">
        <v>68</v>
      </c>
      <c r="I50" s="19" t="s">
        <v>69</v>
      </c>
      <c r="J50" s="19">
        <v>573342000</v>
      </c>
      <c r="K50" s="19">
        <v>573342000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8" t="s">
        <v>26</v>
      </c>
    </row>
    <row r="51" spans="1:61" s="20" customFormat="1" x14ac:dyDescent="0.25">
      <c r="A51" s="17" t="s">
        <v>261</v>
      </c>
      <c r="B51" s="18" t="s">
        <v>134</v>
      </c>
      <c r="C51" s="18" t="s">
        <v>24</v>
      </c>
      <c r="D51" s="18" t="s">
        <v>310</v>
      </c>
      <c r="E51" s="18" t="s">
        <v>26</v>
      </c>
      <c r="F51" s="18" t="s">
        <v>311</v>
      </c>
      <c r="G51" s="18" t="s">
        <v>26</v>
      </c>
      <c r="H51" s="18" t="s">
        <v>312</v>
      </c>
      <c r="I51" s="19" t="s">
        <v>313</v>
      </c>
      <c r="J51" s="19">
        <v>1376176042.75</v>
      </c>
      <c r="K51" s="19">
        <v>0</v>
      </c>
      <c r="L51" s="19">
        <v>1228728609.5999999</v>
      </c>
      <c r="M51" s="19">
        <v>147447433.15000001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8" t="s">
        <v>26</v>
      </c>
    </row>
    <row r="52" spans="1:61" s="20" customFormat="1" x14ac:dyDescent="0.25">
      <c r="A52" s="17" t="s">
        <v>322</v>
      </c>
      <c r="B52" s="18" t="s">
        <v>218</v>
      </c>
      <c r="C52" s="18" t="s">
        <v>24</v>
      </c>
      <c r="D52" s="18" t="s">
        <v>315</v>
      </c>
      <c r="E52" s="18" t="s">
        <v>26</v>
      </c>
      <c r="F52" s="18" t="s">
        <v>316</v>
      </c>
      <c r="G52" s="18" t="s">
        <v>26</v>
      </c>
      <c r="H52" s="18" t="s">
        <v>312</v>
      </c>
      <c r="I52" s="19" t="s">
        <v>313</v>
      </c>
      <c r="J52" s="19">
        <v>2160117955.9699998</v>
      </c>
      <c r="K52" s="19">
        <v>0</v>
      </c>
      <c r="L52" s="19">
        <v>1928676746.4000001</v>
      </c>
      <c r="M52" s="19">
        <v>231441209.56999999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8" t="s">
        <v>26</v>
      </c>
    </row>
    <row r="53" spans="1:61" s="20" customFormat="1" x14ac:dyDescent="0.25">
      <c r="A53" s="17" t="s">
        <v>418</v>
      </c>
      <c r="B53" s="18" t="s">
        <v>271</v>
      </c>
      <c r="C53" s="18" t="s">
        <v>36</v>
      </c>
      <c r="D53" s="18" t="s">
        <v>26</v>
      </c>
      <c r="E53" s="18" t="s">
        <v>728</v>
      </c>
      <c r="F53" s="18" t="s">
        <v>729</v>
      </c>
      <c r="G53" s="18" t="s">
        <v>310</v>
      </c>
      <c r="H53" s="18" t="s">
        <v>312</v>
      </c>
      <c r="I53" s="19" t="s">
        <v>313</v>
      </c>
      <c r="J53" s="19">
        <v>-5244970.75</v>
      </c>
      <c r="K53" s="19">
        <v>0</v>
      </c>
      <c r="L53" s="19">
        <v>-4683009.5999999996</v>
      </c>
      <c r="M53" s="19">
        <v>-561961.15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8" t="s">
        <v>26</v>
      </c>
    </row>
    <row r="54" spans="1:61" s="20" customFormat="1" x14ac:dyDescent="0.25">
      <c r="A54" s="17" t="s">
        <v>433</v>
      </c>
      <c r="B54" s="18" t="s">
        <v>271</v>
      </c>
      <c r="C54" s="18" t="s">
        <v>36</v>
      </c>
      <c r="D54" s="18" t="s">
        <v>26</v>
      </c>
      <c r="E54" s="18" t="s">
        <v>338</v>
      </c>
      <c r="F54" s="18" t="s">
        <v>26</v>
      </c>
      <c r="G54" s="18" t="s">
        <v>310</v>
      </c>
      <c r="H54" s="18" t="s">
        <v>312</v>
      </c>
      <c r="I54" s="19" t="s">
        <v>313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110585574.86</v>
      </c>
      <c r="S54" s="18" t="s">
        <v>339</v>
      </c>
    </row>
    <row r="55" spans="1:61" s="20" customFormat="1" x14ac:dyDescent="0.25">
      <c r="A55" s="17" t="s">
        <v>637</v>
      </c>
      <c r="B55" s="18" t="s">
        <v>520</v>
      </c>
      <c r="C55" s="18" t="s">
        <v>36</v>
      </c>
      <c r="D55" s="18" t="s">
        <v>26</v>
      </c>
      <c r="E55" s="18" t="s">
        <v>356</v>
      </c>
      <c r="F55" s="18" t="s">
        <v>26</v>
      </c>
      <c r="G55" s="18" t="s">
        <v>315</v>
      </c>
      <c r="H55" s="18" t="s">
        <v>312</v>
      </c>
      <c r="I55" s="19" t="s">
        <v>313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173580907.18000001</v>
      </c>
      <c r="S55" s="18" t="s">
        <v>357</v>
      </c>
    </row>
    <row r="56" spans="1:61" s="20" customFormat="1" x14ac:dyDescent="0.25">
      <c r="A56" s="17" t="s">
        <v>709</v>
      </c>
      <c r="B56" s="18" t="s">
        <v>604</v>
      </c>
      <c r="C56" s="18" t="s">
        <v>36</v>
      </c>
      <c r="D56" s="18" t="s">
        <v>26</v>
      </c>
      <c r="E56" s="18" t="s">
        <v>1072</v>
      </c>
      <c r="F56" s="18" t="s">
        <v>1073</v>
      </c>
      <c r="G56" s="18" t="s">
        <v>315</v>
      </c>
      <c r="H56" s="18" t="s">
        <v>312</v>
      </c>
      <c r="I56" s="19" t="s">
        <v>313</v>
      </c>
      <c r="J56" s="19">
        <v>-16457161.73</v>
      </c>
      <c r="K56" s="19">
        <v>0</v>
      </c>
      <c r="L56" s="19">
        <v>-14693894.4</v>
      </c>
      <c r="M56" s="19">
        <v>-1763267.33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8" t="s">
        <v>26</v>
      </c>
    </row>
    <row r="57" spans="1:61" s="20" customFormat="1" x14ac:dyDescent="0.25">
      <c r="A57" s="17" t="s">
        <v>1247</v>
      </c>
      <c r="B57" s="18" t="s">
        <v>1254</v>
      </c>
      <c r="C57" s="18" t="s">
        <v>24</v>
      </c>
      <c r="D57" s="18" t="s">
        <v>1314</v>
      </c>
      <c r="E57" s="18" t="s">
        <v>26</v>
      </c>
      <c r="F57" s="18" t="s">
        <v>1315</v>
      </c>
      <c r="G57" s="18" t="s">
        <v>26</v>
      </c>
      <c r="H57" s="18" t="s">
        <v>1316</v>
      </c>
      <c r="I57" s="19" t="s">
        <v>1317</v>
      </c>
      <c r="J57" s="19">
        <v>47330401.799999997</v>
      </c>
      <c r="K57" s="19">
        <v>-0.12</v>
      </c>
      <c r="L57" s="19">
        <v>42259287.32</v>
      </c>
      <c r="M57" s="19">
        <v>5071114.47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8" t="s">
        <v>26</v>
      </c>
    </row>
    <row r="58" spans="1:61" s="20" customFormat="1" x14ac:dyDescent="0.25">
      <c r="A58" s="17" t="s">
        <v>1330</v>
      </c>
      <c r="B58" s="18" t="s">
        <v>1254</v>
      </c>
      <c r="C58" s="18" t="s">
        <v>36</v>
      </c>
      <c r="D58" s="18" t="s">
        <v>26</v>
      </c>
      <c r="E58" s="18" t="s">
        <v>1354</v>
      </c>
      <c r="F58" s="18" t="s">
        <v>26</v>
      </c>
      <c r="G58" s="18" t="s">
        <v>1314</v>
      </c>
      <c r="H58" s="18" t="s">
        <v>1316</v>
      </c>
      <c r="I58" s="19" t="s">
        <v>1317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3803335.86</v>
      </c>
      <c r="S58" s="18" t="s">
        <v>1355</v>
      </c>
    </row>
    <row r="59" spans="1:61" s="20" customFormat="1" x14ac:dyDescent="0.25">
      <c r="A59" s="17" t="s">
        <v>109</v>
      </c>
      <c r="B59" s="18" t="s">
        <v>23</v>
      </c>
      <c r="C59" s="18" t="s">
        <v>24</v>
      </c>
      <c r="D59" s="18" t="s">
        <v>171</v>
      </c>
      <c r="E59" s="18" t="s">
        <v>26</v>
      </c>
      <c r="F59" s="18" t="s">
        <v>172</v>
      </c>
      <c r="G59" s="18" t="s">
        <v>26</v>
      </c>
      <c r="H59" s="18" t="s">
        <v>173</v>
      </c>
      <c r="I59" s="19" t="s">
        <v>174</v>
      </c>
      <c r="J59" s="19">
        <v>1344952080</v>
      </c>
      <c r="K59" s="19">
        <v>1344952080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8" t="s">
        <v>26</v>
      </c>
    </row>
    <row r="60" spans="1:61" s="20" customFormat="1" x14ac:dyDescent="0.25">
      <c r="A60" s="17" t="s">
        <v>112</v>
      </c>
      <c r="B60" s="18" t="s">
        <v>23</v>
      </c>
      <c r="C60" s="18" t="s">
        <v>24</v>
      </c>
      <c r="D60" s="18" t="s">
        <v>176</v>
      </c>
      <c r="E60" s="18" t="s">
        <v>26</v>
      </c>
      <c r="F60" s="18" t="s">
        <v>177</v>
      </c>
      <c r="G60" s="18" t="s">
        <v>26</v>
      </c>
      <c r="H60" s="18" t="s">
        <v>173</v>
      </c>
      <c r="I60" s="19" t="s">
        <v>174</v>
      </c>
      <c r="J60" s="19">
        <v>1970174400.46</v>
      </c>
      <c r="K60" s="19">
        <v>1531863000</v>
      </c>
      <c r="L60" s="19">
        <v>391349464.69999999</v>
      </c>
      <c r="M60" s="19">
        <v>46961935.759999998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8" t="s">
        <v>26</v>
      </c>
    </row>
    <row r="61" spans="1:61" s="20" customFormat="1" x14ac:dyDescent="0.25">
      <c r="A61" s="17" t="s">
        <v>116</v>
      </c>
      <c r="B61" s="18" t="s">
        <v>23</v>
      </c>
      <c r="C61" s="18" t="s">
        <v>24</v>
      </c>
      <c r="D61" s="18" t="s">
        <v>179</v>
      </c>
      <c r="E61" s="18" t="s">
        <v>26</v>
      </c>
      <c r="F61" s="18" t="s">
        <v>180</v>
      </c>
      <c r="G61" s="18" t="s">
        <v>26</v>
      </c>
      <c r="H61" s="18" t="s">
        <v>173</v>
      </c>
      <c r="I61" s="19" t="s">
        <v>174</v>
      </c>
      <c r="J61" s="19">
        <v>274251599.31999999</v>
      </c>
      <c r="K61" s="19">
        <v>0</v>
      </c>
      <c r="L61" s="19">
        <v>244867499.40000001</v>
      </c>
      <c r="M61" s="19">
        <v>29384099.920000002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8" t="s">
        <v>26</v>
      </c>
    </row>
    <row r="62" spans="1:61" s="20" customFormat="1" x14ac:dyDescent="0.25">
      <c r="A62" s="17" t="s">
        <v>252</v>
      </c>
      <c r="B62" s="18" t="s">
        <v>87</v>
      </c>
      <c r="C62" s="18" t="s">
        <v>36</v>
      </c>
      <c r="D62" s="18" t="s">
        <v>26</v>
      </c>
      <c r="E62" s="18" t="s">
        <v>185</v>
      </c>
      <c r="F62" s="18" t="s">
        <v>26</v>
      </c>
      <c r="G62" s="18" t="s">
        <v>176</v>
      </c>
      <c r="H62" s="18" t="s">
        <v>173</v>
      </c>
      <c r="I62" s="19" t="s">
        <v>174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35221451.822999999</v>
      </c>
      <c r="S62" s="18" t="s">
        <v>186</v>
      </c>
    </row>
    <row r="63" spans="1:61" s="20" customFormat="1" x14ac:dyDescent="0.25">
      <c r="A63" s="17" t="s">
        <v>255</v>
      </c>
      <c r="B63" s="18" t="s">
        <v>87</v>
      </c>
      <c r="C63" s="18" t="s">
        <v>36</v>
      </c>
      <c r="D63" s="18" t="s">
        <v>26</v>
      </c>
      <c r="E63" s="18" t="s">
        <v>188</v>
      </c>
      <c r="F63" s="18" t="s">
        <v>26</v>
      </c>
      <c r="G63" s="18" t="s">
        <v>179</v>
      </c>
      <c r="H63" s="18" t="s">
        <v>173</v>
      </c>
      <c r="I63" s="19" t="s">
        <v>174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22038074.940000001</v>
      </c>
      <c r="S63" s="18" t="s">
        <v>189</v>
      </c>
    </row>
    <row r="64" spans="1:61" s="20" customFormat="1" x14ac:dyDescent="0.25">
      <c r="A64" s="4" t="s">
        <v>891</v>
      </c>
      <c r="B64" s="9" t="s">
        <v>809</v>
      </c>
      <c r="C64" s="9" t="s">
        <v>24</v>
      </c>
      <c r="D64" s="9" t="s">
        <v>819</v>
      </c>
      <c r="E64" s="9" t="s">
        <v>26</v>
      </c>
      <c r="F64" s="9" t="s">
        <v>820</v>
      </c>
      <c r="G64" s="9" t="s">
        <v>26</v>
      </c>
      <c r="H64" s="9" t="s">
        <v>173</v>
      </c>
      <c r="I64" s="10" t="s">
        <v>174</v>
      </c>
      <c r="J64" s="10">
        <v>1895593380.3</v>
      </c>
      <c r="K64" s="10">
        <v>1332065880</v>
      </c>
      <c r="L64" s="10">
        <v>503149553.83999997</v>
      </c>
      <c r="M64" s="10">
        <v>60377946.460000001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9" t="s">
        <v>26</v>
      </c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</row>
    <row r="65" spans="1:61" s="20" customFormat="1" x14ac:dyDescent="0.25">
      <c r="A65" s="25" t="s">
        <v>952</v>
      </c>
      <c r="B65" s="26" t="s">
        <v>914</v>
      </c>
      <c r="C65" s="26" t="s">
        <v>24</v>
      </c>
      <c r="D65" s="26" t="s">
        <v>961</v>
      </c>
      <c r="E65" s="26" t="s">
        <v>26</v>
      </c>
      <c r="F65" s="26" t="s">
        <v>962</v>
      </c>
      <c r="G65" s="26" t="s">
        <v>26</v>
      </c>
      <c r="H65" s="26" t="s">
        <v>173</v>
      </c>
      <c r="I65" s="27" t="s">
        <v>174</v>
      </c>
      <c r="J65" s="27">
        <v>2220228123.3600001</v>
      </c>
      <c r="K65" s="27">
        <v>425780520</v>
      </c>
      <c r="L65" s="27">
        <v>1602185360.1400001</v>
      </c>
      <c r="M65" s="27">
        <v>192262243.21000001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6" t="s">
        <v>26</v>
      </c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</row>
    <row r="66" spans="1:61" x14ac:dyDescent="0.25">
      <c r="A66" s="4" t="s">
        <v>1220</v>
      </c>
      <c r="B66" s="9" t="s">
        <v>1189</v>
      </c>
      <c r="C66" s="9" t="s">
        <v>24</v>
      </c>
      <c r="D66" s="9" t="s">
        <v>1215</v>
      </c>
      <c r="E66" s="9" t="s">
        <v>26</v>
      </c>
      <c r="F66" s="9" t="s">
        <v>1216</v>
      </c>
      <c r="G66" s="9" t="s">
        <v>26</v>
      </c>
      <c r="H66" s="9" t="s">
        <v>173</v>
      </c>
      <c r="I66" s="10" t="s">
        <v>174</v>
      </c>
      <c r="J66" s="10">
        <v>458636400.76999998</v>
      </c>
      <c r="K66" s="10">
        <v>0</v>
      </c>
      <c r="L66" s="10">
        <v>409496786.39999998</v>
      </c>
      <c r="M66" s="10">
        <v>49139614.359999999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9" t="s">
        <v>26</v>
      </c>
    </row>
    <row r="67" spans="1:61" s="28" customFormat="1" x14ac:dyDescent="0.25">
      <c r="A67" s="4" t="s">
        <v>1250</v>
      </c>
      <c r="B67" s="9" t="s">
        <v>1254</v>
      </c>
      <c r="C67" s="9" t="s">
        <v>24</v>
      </c>
      <c r="D67" s="9" t="s">
        <v>1294</v>
      </c>
      <c r="E67" s="9" t="s">
        <v>26</v>
      </c>
      <c r="F67" s="9" t="s">
        <v>1295</v>
      </c>
      <c r="G67" s="9" t="s">
        <v>26</v>
      </c>
      <c r="H67" s="9" t="s">
        <v>173</v>
      </c>
      <c r="I67" s="10" t="s">
        <v>174</v>
      </c>
      <c r="J67" s="10">
        <v>2246361478.77</v>
      </c>
      <c r="K67" s="10">
        <v>662581080</v>
      </c>
      <c r="L67" s="10">
        <v>1414089641.76</v>
      </c>
      <c r="M67" s="10">
        <v>169690757.00999999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9" t="s">
        <v>26</v>
      </c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</row>
    <row r="68" spans="1:61" x14ac:dyDescent="0.25">
      <c r="A68" s="4" t="s">
        <v>1353</v>
      </c>
      <c r="B68" s="9" t="s">
        <v>1254</v>
      </c>
      <c r="C68" s="9" t="s">
        <v>36</v>
      </c>
      <c r="D68" s="9" t="s">
        <v>26</v>
      </c>
      <c r="E68" s="9" t="s">
        <v>1227</v>
      </c>
      <c r="F68" s="9" t="s">
        <v>26</v>
      </c>
      <c r="G68" s="9" t="s">
        <v>1215</v>
      </c>
      <c r="H68" s="9" t="s">
        <v>173</v>
      </c>
      <c r="I68" s="10" t="s">
        <v>174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36854710.780000001</v>
      </c>
      <c r="S68" s="9" t="s">
        <v>1228</v>
      </c>
    </row>
    <row r="69" spans="1:61" x14ac:dyDescent="0.25">
      <c r="A69" s="4" t="s">
        <v>1356</v>
      </c>
      <c r="B69" s="9" t="s">
        <v>1254</v>
      </c>
      <c r="C69" s="9" t="s">
        <v>36</v>
      </c>
      <c r="D69" s="9" t="s">
        <v>26</v>
      </c>
      <c r="E69" s="9" t="s">
        <v>835</v>
      </c>
      <c r="F69" s="9" t="s">
        <v>26</v>
      </c>
      <c r="G69" s="9" t="s">
        <v>819</v>
      </c>
      <c r="H69" s="9" t="s">
        <v>173</v>
      </c>
      <c r="I69" s="10" t="s">
        <v>174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45283459.850000001</v>
      </c>
      <c r="S69" s="9" t="s">
        <v>836</v>
      </c>
    </row>
    <row r="70" spans="1:61" x14ac:dyDescent="0.25">
      <c r="A70" s="25" t="s">
        <v>1392</v>
      </c>
      <c r="B70" s="26" t="s">
        <v>1254</v>
      </c>
      <c r="C70" s="26" t="s">
        <v>36</v>
      </c>
      <c r="D70" s="26" t="s">
        <v>26</v>
      </c>
      <c r="E70" s="26" t="s">
        <v>1058</v>
      </c>
      <c r="F70" s="26" t="s">
        <v>26</v>
      </c>
      <c r="G70" s="26" t="s">
        <v>961</v>
      </c>
      <c r="H70" s="26" t="s">
        <v>173</v>
      </c>
      <c r="I70" s="27" t="s">
        <v>174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144196682.41</v>
      </c>
      <c r="S70" s="26" t="s">
        <v>1059</v>
      </c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</row>
    <row r="71" spans="1:61" x14ac:dyDescent="0.25">
      <c r="A71" s="4" t="s">
        <v>1440</v>
      </c>
      <c r="B71" s="9" t="s">
        <v>1254</v>
      </c>
      <c r="C71" s="9" t="s">
        <v>36</v>
      </c>
      <c r="D71" s="9" t="s">
        <v>26</v>
      </c>
      <c r="E71" s="9" t="s">
        <v>1399</v>
      </c>
      <c r="F71" s="9" t="s">
        <v>26</v>
      </c>
      <c r="G71" s="9" t="s">
        <v>1294</v>
      </c>
      <c r="H71" s="9" t="s">
        <v>173</v>
      </c>
      <c r="I71" s="10" t="s">
        <v>174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127268067.76000001</v>
      </c>
      <c r="S71" s="9" t="s">
        <v>1400</v>
      </c>
    </row>
    <row r="72" spans="1:61" s="28" customFormat="1" x14ac:dyDescent="0.25">
      <c r="A72" s="25" t="s">
        <v>1475</v>
      </c>
      <c r="B72" s="26" t="s">
        <v>1447</v>
      </c>
      <c r="C72" s="26" t="s">
        <v>24</v>
      </c>
      <c r="D72" s="26" t="s">
        <v>1479</v>
      </c>
      <c r="E72" s="26" t="s">
        <v>26</v>
      </c>
      <c r="F72" s="26" t="s">
        <v>1480</v>
      </c>
      <c r="G72" s="26" t="s">
        <v>26</v>
      </c>
      <c r="H72" s="26" t="s">
        <v>173</v>
      </c>
      <c r="I72" s="27" t="s">
        <v>174</v>
      </c>
      <c r="J72" s="27">
        <v>2696156995.7399998</v>
      </c>
      <c r="K72" s="27">
        <v>1015780800</v>
      </c>
      <c r="L72" s="27">
        <v>1500335889.05</v>
      </c>
      <c r="M72" s="27">
        <v>180040306.69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6" t="s">
        <v>26</v>
      </c>
    </row>
    <row r="73" spans="1:61" x14ac:dyDescent="0.25">
      <c r="A73" s="25" t="s">
        <v>1504</v>
      </c>
      <c r="B73" s="26" t="s">
        <v>1447</v>
      </c>
      <c r="C73" s="26" t="s">
        <v>36</v>
      </c>
      <c r="D73" s="26" t="s">
        <v>26</v>
      </c>
      <c r="E73" s="26" t="s">
        <v>1562</v>
      </c>
      <c r="F73" s="26" t="s">
        <v>26</v>
      </c>
      <c r="G73" s="26" t="s">
        <v>1539</v>
      </c>
      <c r="H73" s="26" t="s">
        <v>173</v>
      </c>
      <c r="I73" s="27" t="s">
        <v>174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140571353.86000001</v>
      </c>
      <c r="S73" s="26" t="s">
        <v>1563</v>
      </c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</row>
    <row r="74" spans="1:61" s="28" customFormat="1" x14ac:dyDescent="0.25">
      <c r="A74" s="25" t="s">
        <v>1532</v>
      </c>
      <c r="B74" s="26" t="s">
        <v>1447</v>
      </c>
      <c r="C74" s="26" t="s">
        <v>36</v>
      </c>
      <c r="D74" s="26" t="s">
        <v>26</v>
      </c>
      <c r="E74" s="26" t="s">
        <v>1523</v>
      </c>
      <c r="F74" s="26" t="s">
        <v>26</v>
      </c>
      <c r="G74" s="26" t="s">
        <v>1479</v>
      </c>
      <c r="H74" s="26" t="s">
        <v>173</v>
      </c>
      <c r="I74" s="27" t="s">
        <v>174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135030230.02000001</v>
      </c>
      <c r="S74" s="26" t="s">
        <v>1524</v>
      </c>
    </row>
    <row r="75" spans="1:61" s="28" customFormat="1" x14ac:dyDescent="0.25">
      <c r="A75" s="25" t="s">
        <v>1533</v>
      </c>
      <c r="B75" s="26" t="s">
        <v>1526</v>
      </c>
      <c r="C75" s="26" t="s">
        <v>24</v>
      </c>
      <c r="D75" s="26" t="s">
        <v>1539</v>
      </c>
      <c r="E75" s="26" t="s">
        <v>26</v>
      </c>
      <c r="F75" s="26" t="s">
        <v>1540</v>
      </c>
      <c r="G75" s="26" t="s">
        <v>26</v>
      </c>
      <c r="H75" s="26" t="s">
        <v>173</v>
      </c>
      <c r="I75" s="27" t="s">
        <v>174</v>
      </c>
      <c r="J75" s="27">
        <v>1917774003.5699999</v>
      </c>
      <c r="K75" s="27">
        <v>168441600</v>
      </c>
      <c r="L75" s="27">
        <v>1561903931.76</v>
      </c>
      <c r="M75" s="27">
        <v>187428471.81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6" t="s">
        <v>26</v>
      </c>
    </row>
    <row r="76" spans="1:61" s="28" customFormat="1" x14ac:dyDescent="0.25">
      <c r="A76" s="25" t="s">
        <v>208</v>
      </c>
      <c r="B76" s="26" t="s">
        <v>87</v>
      </c>
      <c r="C76" s="26" t="s">
        <v>24</v>
      </c>
      <c r="D76" s="26" t="s">
        <v>117</v>
      </c>
      <c r="E76" s="26" t="s">
        <v>26</v>
      </c>
      <c r="F76" s="26" t="s">
        <v>118</v>
      </c>
      <c r="G76" s="26" t="s">
        <v>26</v>
      </c>
      <c r="H76" s="26" t="s">
        <v>119</v>
      </c>
      <c r="I76" s="27" t="s">
        <v>120</v>
      </c>
      <c r="J76" s="27">
        <v>233010000</v>
      </c>
      <c r="K76" s="27">
        <v>233010000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6" t="s">
        <v>26</v>
      </c>
    </row>
    <row r="77" spans="1:61" s="28" customFormat="1" x14ac:dyDescent="0.25">
      <c r="A77" s="17" t="s">
        <v>499</v>
      </c>
      <c r="B77" s="18" t="s">
        <v>435</v>
      </c>
      <c r="C77" s="18" t="s">
        <v>24</v>
      </c>
      <c r="D77" s="18" t="s">
        <v>458</v>
      </c>
      <c r="E77" s="18" t="s">
        <v>26</v>
      </c>
      <c r="F77" s="18" t="s">
        <v>459</v>
      </c>
      <c r="G77" s="18" t="s">
        <v>26</v>
      </c>
      <c r="H77" s="18" t="s">
        <v>460</v>
      </c>
      <c r="I77" s="19" t="s">
        <v>461</v>
      </c>
      <c r="J77" s="19">
        <v>86364000</v>
      </c>
      <c r="K77" s="19">
        <v>86364000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8" t="s">
        <v>26</v>
      </c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</row>
    <row r="78" spans="1:61" s="28" customFormat="1" x14ac:dyDescent="0.25">
      <c r="A78" s="17" t="s">
        <v>1139</v>
      </c>
      <c r="B78" s="18" t="s">
        <v>1116</v>
      </c>
      <c r="C78" s="18" t="s">
        <v>24</v>
      </c>
      <c r="D78" s="18" t="s">
        <v>1148</v>
      </c>
      <c r="E78" s="18" t="s">
        <v>26</v>
      </c>
      <c r="F78" s="18" t="s">
        <v>1149</v>
      </c>
      <c r="G78" s="18" t="s">
        <v>26</v>
      </c>
      <c r="H78" s="18" t="s">
        <v>460</v>
      </c>
      <c r="I78" s="19" t="s">
        <v>461</v>
      </c>
      <c r="J78" s="19">
        <v>231936000</v>
      </c>
      <c r="K78" s="19">
        <v>231936000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8" t="s">
        <v>26</v>
      </c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</row>
    <row r="79" spans="1:61" s="20" customFormat="1" x14ac:dyDescent="0.25">
      <c r="A79" s="17" t="s">
        <v>211</v>
      </c>
      <c r="B79" s="18" t="s">
        <v>87</v>
      </c>
      <c r="C79" s="18" t="s">
        <v>24</v>
      </c>
      <c r="D79" s="18" t="s">
        <v>96</v>
      </c>
      <c r="E79" s="18" t="s">
        <v>26</v>
      </c>
      <c r="F79" s="18" t="s">
        <v>97</v>
      </c>
      <c r="G79" s="18" t="s">
        <v>26</v>
      </c>
      <c r="H79" s="18" t="s">
        <v>98</v>
      </c>
      <c r="I79" s="19" t="s">
        <v>99</v>
      </c>
      <c r="J79" s="19">
        <v>21981568</v>
      </c>
      <c r="K79" s="19">
        <v>0</v>
      </c>
      <c r="L79" s="19">
        <v>19626400</v>
      </c>
      <c r="M79" s="19">
        <v>2355168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8" t="s">
        <v>26</v>
      </c>
    </row>
    <row r="80" spans="1:61" s="20" customFormat="1" x14ac:dyDescent="0.25">
      <c r="A80" s="17" t="s">
        <v>242</v>
      </c>
      <c r="B80" s="18" t="s">
        <v>87</v>
      </c>
      <c r="C80" s="18" t="s">
        <v>36</v>
      </c>
      <c r="D80" s="18" t="s">
        <v>26</v>
      </c>
      <c r="E80" s="18" t="s">
        <v>122</v>
      </c>
      <c r="F80" s="18" t="s">
        <v>26</v>
      </c>
      <c r="G80" s="18" t="s">
        <v>96</v>
      </c>
      <c r="H80" s="18" t="s">
        <v>98</v>
      </c>
      <c r="I80" s="19" t="s">
        <v>99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1766376</v>
      </c>
      <c r="S80" s="18" t="s">
        <v>123</v>
      </c>
    </row>
    <row r="81" spans="1:61" s="20" customFormat="1" x14ac:dyDescent="0.25">
      <c r="A81" s="17" t="s">
        <v>95</v>
      </c>
      <c r="B81" s="17" t="s">
        <v>1610</v>
      </c>
      <c r="C81" s="17" t="s">
        <v>24</v>
      </c>
      <c r="D81" s="17" t="s">
        <v>1611</v>
      </c>
      <c r="E81" s="17"/>
      <c r="F81" s="17" t="s">
        <v>1264</v>
      </c>
      <c r="G81" s="17"/>
      <c r="H81" s="17" t="s">
        <v>1122</v>
      </c>
      <c r="I81" s="22" t="s">
        <v>1123</v>
      </c>
      <c r="J81" s="23">
        <v>1165000000</v>
      </c>
      <c r="K81" s="23">
        <v>1165000000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  <c r="S81" s="24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</row>
    <row r="82" spans="1:61" s="20" customFormat="1" x14ac:dyDescent="0.25">
      <c r="A82" s="17" t="s">
        <v>1089</v>
      </c>
      <c r="B82" s="18" t="s">
        <v>1075</v>
      </c>
      <c r="C82" s="18" t="s">
        <v>24</v>
      </c>
      <c r="D82" s="18" t="s">
        <v>1120</v>
      </c>
      <c r="E82" s="18" t="s">
        <v>26</v>
      </c>
      <c r="F82" s="18" t="s">
        <v>1121</v>
      </c>
      <c r="G82" s="18" t="s">
        <v>26</v>
      </c>
      <c r="H82" s="18" t="s">
        <v>1122</v>
      </c>
      <c r="I82" s="19" t="s">
        <v>1123</v>
      </c>
      <c r="J82" s="19">
        <v>1956150000</v>
      </c>
      <c r="K82" s="19">
        <v>1956150000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8" t="s">
        <v>26</v>
      </c>
    </row>
    <row r="83" spans="1:61" s="20" customFormat="1" x14ac:dyDescent="0.25">
      <c r="A83" s="17" t="s">
        <v>78</v>
      </c>
      <c r="B83" s="17" t="s">
        <v>1617</v>
      </c>
      <c r="C83" s="17" t="s">
        <v>24</v>
      </c>
      <c r="D83" s="17" t="s">
        <v>1623</v>
      </c>
      <c r="E83" s="17"/>
      <c r="F83" s="17" t="s">
        <v>1624</v>
      </c>
      <c r="G83" s="17"/>
      <c r="H83" s="17" t="s">
        <v>1620</v>
      </c>
      <c r="I83" s="22" t="s">
        <v>1621</v>
      </c>
      <c r="J83" s="23">
        <f>+M83+L83+K83</f>
        <v>75200000</v>
      </c>
      <c r="K83" s="23">
        <v>75200000</v>
      </c>
      <c r="L83" s="23">
        <v>0</v>
      </c>
      <c r="M83" s="23">
        <f>+L83*12%</f>
        <v>0</v>
      </c>
      <c r="N83" s="23">
        <v>0</v>
      </c>
      <c r="O83" s="23">
        <v>0</v>
      </c>
      <c r="P83" s="23">
        <v>0</v>
      </c>
      <c r="Q83" s="23">
        <v>0</v>
      </c>
      <c r="R83" s="23">
        <v>0</v>
      </c>
      <c r="S83" s="24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</row>
    <row r="84" spans="1:61" s="20" customFormat="1" x14ac:dyDescent="0.25">
      <c r="A84" s="17" t="s">
        <v>83</v>
      </c>
      <c r="B84" s="17" t="s">
        <v>1617</v>
      </c>
      <c r="C84" s="17" t="s">
        <v>24</v>
      </c>
      <c r="D84" s="17" t="s">
        <v>1618</v>
      </c>
      <c r="E84" s="17"/>
      <c r="F84" s="17" t="s">
        <v>1619</v>
      </c>
      <c r="G84" s="17"/>
      <c r="H84" s="17" t="s">
        <v>1620</v>
      </c>
      <c r="I84" s="22" t="s">
        <v>1621</v>
      </c>
      <c r="J84" s="23">
        <f>+M84+L84</f>
        <v>10752000</v>
      </c>
      <c r="K84" s="23">
        <v>0</v>
      </c>
      <c r="L84" s="23">
        <v>9600000</v>
      </c>
      <c r="M84" s="23">
        <f>+L84*12%</f>
        <v>1152000</v>
      </c>
      <c r="N84" s="23">
        <v>0</v>
      </c>
      <c r="O84" s="23">
        <v>0</v>
      </c>
      <c r="P84" s="23">
        <v>0</v>
      </c>
      <c r="Q84" s="23">
        <v>0</v>
      </c>
      <c r="R84" s="23">
        <v>0</v>
      </c>
      <c r="S84" s="24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</row>
    <row r="85" spans="1:61" s="20" customFormat="1" x14ac:dyDescent="0.25">
      <c r="A85" s="17" t="s">
        <v>144</v>
      </c>
      <c r="B85" s="18" t="s">
        <v>23</v>
      </c>
      <c r="C85" s="18" t="s">
        <v>36</v>
      </c>
      <c r="D85" s="18" t="s">
        <v>26</v>
      </c>
      <c r="E85" s="18"/>
      <c r="F85" s="17" t="s">
        <v>1619</v>
      </c>
      <c r="G85" s="17" t="s">
        <v>1618</v>
      </c>
      <c r="H85" s="17" t="s">
        <v>1620</v>
      </c>
      <c r="I85" s="22" t="s">
        <v>1621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864000</v>
      </c>
      <c r="S85" s="18" t="s">
        <v>1622</v>
      </c>
    </row>
    <row r="86" spans="1:61" s="20" customFormat="1" x14ac:dyDescent="0.25">
      <c r="A86" s="17" t="s">
        <v>955</v>
      </c>
      <c r="B86" s="18" t="s">
        <v>914</v>
      </c>
      <c r="C86" s="18" t="s">
        <v>24</v>
      </c>
      <c r="D86" s="18" t="s">
        <v>1263</v>
      </c>
      <c r="E86" s="18" t="s">
        <v>26</v>
      </c>
      <c r="F86" s="18" t="s">
        <v>1264</v>
      </c>
      <c r="G86" s="18" t="s">
        <v>26</v>
      </c>
      <c r="H86" s="18" t="s">
        <v>1265</v>
      </c>
      <c r="I86" s="19" t="s">
        <v>1266</v>
      </c>
      <c r="J86" s="19">
        <v>471629663.56999999</v>
      </c>
      <c r="K86" s="19">
        <v>0</v>
      </c>
      <c r="L86" s="19">
        <v>421097913.89999998</v>
      </c>
      <c r="M86" s="19">
        <v>50531749.659999996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8" t="s">
        <v>26</v>
      </c>
    </row>
    <row r="87" spans="1:61" s="20" customFormat="1" x14ac:dyDescent="0.25">
      <c r="A87" s="17" t="s">
        <v>1405</v>
      </c>
      <c r="B87" s="18" t="s">
        <v>1254</v>
      </c>
      <c r="C87" s="18" t="s">
        <v>36</v>
      </c>
      <c r="D87" s="18" t="s">
        <v>26</v>
      </c>
      <c r="E87" s="18" t="s">
        <v>1384</v>
      </c>
      <c r="F87" s="18" t="s">
        <v>26</v>
      </c>
      <c r="G87" s="18" t="s">
        <v>1263</v>
      </c>
      <c r="H87" s="18" t="s">
        <v>1265</v>
      </c>
      <c r="I87" s="19" t="s">
        <v>1266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>
        <v>37898812.25</v>
      </c>
      <c r="S87" s="18" t="s">
        <v>1385</v>
      </c>
    </row>
    <row r="88" spans="1:61" s="20" customFormat="1" x14ac:dyDescent="0.25">
      <c r="A88" s="17" t="s">
        <v>133</v>
      </c>
      <c r="B88" s="18" t="s">
        <v>23</v>
      </c>
      <c r="C88" s="18" t="s">
        <v>24</v>
      </c>
      <c r="D88" s="18" t="s">
        <v>1591</v>
      </c>
      <c r="E88" s="18" t="s">
        <v>26</v>
      </c>
      <c r="F88" s="18" t="s">
        <v>1592</v>
      </c>
      <c r="G88" s="18" t="s">
        <v>26</v>
      </c>
      <c r="H88" s="18" t="s">
        <v>625</v>
      </c>
      <c r="I88" s="19" t="s">
        <v>626</v>
      </c>
      <c r="J88" s="19">
        <v>38849169.140000001</v>
      </c>
      <c r="K88" s="19">
        <v>33368122.5</v>
      </c>
      <c r="L88" s="19">
        <v>4893791.5</v>
      </c>
      <c r="M88" s="19">
        <v>587254.93999999994</v>
      </c>
      <c r="N88" s="19">
        <v>0</v>
      </c>
      <c r="O88" s="19">
        <v>0</v>
      </c>
      <c r="P88" s="19">
        <v>0</v>
      </c>
      <c r="Q88" s="19">
        <v>0</v>
      </c>
      <c r="R88" s="19">
        <v>440441.21</v>
      </c>
      <c r="S88" s="18" t="s">
        <v>1593</v>
      </c>
    </row>
    <row r="89" spans="1:61" s="20" customFormat="1" x14ac:dyDescent="0.25">
      <c r="A89" s="17" t="s">
        <v>1142</v>
      </c>
      <c r="B89" s="18" t="s">
        <v>1116</v>
      </c>
      <c r="C89" s="18" t="s">
        <v>24</v>
      </c>
      <c r="D89" s="18" t="s">
        <v>1162</v>
      </c>
      <c r="E89" s="18" t="s">
        <v>26</v>
      </c>
      <c r="F89" s="18" t="s">
        <v>1163</v>
      </c>
      <c r="G89" s="18" t="s">
        <v>26</v>
      </c>
      <c r="H89" s="18" t="s">
        <v>625</v>
      </c>
      <c r="I89" s="19" t="s">
        <v>626</v>
      </c>
      <c r="J89" s="19">
        <v>29567725.239999998</v>
      </c>
      <c r="K89" s="19">
        <v>27386845.199999999</v>
      </c>
      <c r="L89" s="19">
        <v>1947214.32</v>
      </c>
      <c r="M89" s="19">
        <v>233665.71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8" t="s">
        <v>26</v>
      </c>
    </row>
    <row r="90" spans="1:61" s="20" customFormat="1" x14ac:dyDescent="0.25">
      <c r="A90" s="17" t="s">
        <v>1188</v>
      </c>
      <c r="B90" s="18" t="s">
        <v>1116</v>
      </c>
      <c r="C90" s="18" t="s">
        <v>36</v>
      </c>
      <c r="D90" s="18" t="s">
        <v>26</v>
      </c>
      <c r="E90" s="18" t="s">
        <v>1165</v>
      </c>
      <c r="F90" s="18" t="s">
        <v>26</v>
      </c>
      <c r="G90" s="18" t="s">
        <v>1162</v>
      </c>
      <c r="H90" s="18" t="s">
        <v>625</v>
      </c>
      <c r="I90" s="19" t="s">
        <v>626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175249.29</v>
      </c>
      <c r="S90" s="18" t="s">
        <v>1166</v>
      </c>
    </row>
    <row r="91" spans="1:61" s="20" customFormat="1" x14ac:dyDescent="0.25">
      <c r="A91" s="17" t="s">
        <v>581</v>
      </c>
      <c r="B91" s="18" t="s">
        <v>520</v>
      </c>
      <c r="C91" s="18" t="s">
        <v>24</v>
      </c>
      <c r="D91" s="18" t="s">
        <v>523</v>
      </c>
      <c r="E91" s="18" t="s">
        <v>26</v>
      </c>
      <c r="F91" s="18" t="s">
        <v>524</v>
      </c>
      <c r="G91" s="18" t="s">
        <v>26</v>
      </c>
      <c r="H91" s="18" t="s">
        <v>816</v>
      </c>
      <c r="I91" s="19" t="s">
        <v>817</v>
      </c>
      <c r="J91" s="19">
        <v>7800000</v>
      </c>
      <c r="K91" s="19">
        <v>7800000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18" t="s">
        <v>26</v>
      </c>
    </row>
    <row r="92" spans="1:61" s="20" customFormat="1" x14ac:dyDescent="0.25">
      <c r="A92" s="17" t="s">
        <v>849</v>
      </c>
      <c r="B92" s="18" t="s">
        <v>778</v>
      </c>
      <c r="C92" s="18" t="s">
        <v>24</v>
      </c>
      <c r="D92" s="18" t="s">
        <v>814</v>
      </c>
      <c r="E92" s="18" t="s">
        <v>26</v>
      </c>
      <c r="F92" s="18" t="s">
        <v>815</v>
      </c>
      <c r="G92" s="18" t="s">
        <v>26</v>
      </c>
      <c r="H92" s="18" t="s">
        <v>816</v>
      </c>
      <c r="I92" s="19" t="s">
        <v>817</v>
      </c>
      <c r="J92" s="19">
        <v>9600000</v>
      </c>
      <c r="K92" s="19">
        <v>9600000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8" t="s">
        <v>26</v>
      </c>
    </row>
    <row r="93" spans="1:61" s="20" customFormat="1" x14ac:dyDescent="0.25">
      <c r="A93" s="17" t="s">
        <v>1223</v>
      </c>
      <c r="B93" s="18" t="s">
        <v>1189</v>
      </c>
      <c r="C93" s="18" t="s">
        <v>24</v>
      </c>
      <c r="D93" s="18" t="s">
        <v>1195</v>
      </c>
      <c r="E93" s="18" t="s">
        <v>26</v>
      </c>
      <c r="F93" s="18" t="s">
        <v>1196</v>
      </c>
      <c r="G93" s="18" t="s">
        <v>26</v>
      </c>
      <c r="H93" s="18" t="s">
        <v>816</v>
      </c>
      <c r="I93" s="19" t="s">
        <v>817</v>
      </c>
      <c r="J93" s="19">
        <v>12000000</v>
      </c>
      <c r="K93" s="19">
        <v>12000000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8" t="s">
        <v>26</v>
      </c>
    </row>
    <row r="94" spans="1:61" s="20" customFormat="1" x14ac:dyDescent="0.25">
      <c r="A94" s="17" t="s">
        <v>190</v>
      </c>
      <c r="B94" s="18" t="s">
        <v>43</v>
      </c>
      <c r="C94" s="18" t="s">
        <v>24</v>
      </c>
      <c r="D94" s="18" t="s">
        <v>44</v>
      </c>
      <c r="E94" s="18" t="s">
        <v>26</v>
      </c>
      <c r="F94" s="18" t="s">
        <v>45</v>
      </c>
      <c r="G94" s="18" t="s">
        <v>26</v>
      </c>
      <c r="H94" s="18" t="s">
        <v>46</v>
      </c>
      <c r="I94" s="19" t="s">
        <v>47</v>
      </c>
      <c r="J94" s="19">
        <v>217593000</v>
      </c>
      <c r="K94" s="19">
        <v>217593000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8" t="s">
        <v>26</v>
      </c>
    </row>
    <row r="95" spans="1:61" s="20" customFormat="1" x14ac:dyDescent="0.25">
      <c r="A95" s="17" t="s">
        <v>193</v>
      </c>
      <c r="B95" s="18" t="s">
        <v>43</v>
      </c>
      <c r="C95" s="18" t="s">
        <v>24</v>
      </c>
      <c r="D95" s="18" t="s">
        <v>49</v>
      </c>
      <c r="E95" s="18" t="s">
        <v>26</v>
      </c>
      <c r="F95" s="18" t="s">
        <v>50</v>
      </c>
      <c r="G95" s="18" t="s">
        <v>26</v>
      </c>
      <c r="H95" s="18" t="s">
        <v>46</v>
      </c>
      <c r="I95" s="19" t="s">
        <v>47</v>
      </c>
      <c r="J95" s="19">
        <v>212160000</v>
      </c>
      <c r="K95" s="19">
        <v>212160000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8" t="s">
        <v>26</v>
      </c>
    </row>
    <row r="96" spans="1:61" s="20" customFormat="1" x14ac:dyDescent="0.25">
      <c r="A96" s="17" t="s">
        <v>502</v>
      </c>
      <c r="B96" s="18" t="s">
        <v>435</v>
      </c>
      <c r="C96" s="18" t="s">
        <v>24</v>
      </c>
      <c r="D96" s="18" t="s">
        <v>436</v>
      </c>
      <c r="E96" s="18" t="s">
        <v>26</v>
      </c>
      <c r="F96" s="18" t="s">
        <v>437</v>
      </c>
      <c r="G96" s="18" t="s">
        <v>26</v>
      </c>
      <c r="H96" s="18" t="s">
        <v>46</v>
      </c>
      <c r="I96" s="19" t="s">
        <v>47</v>
      </c>
      <c r="J96" s="19">
        <v>168772000</v>
      </c>
      <c r="K96" s="19">
        <v>168772000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8" t="s">
        <v>26</v>
      </c>
    </row>
    <row r="97" spans="1:61" s="20" customFormat="1" x14ac:dyDescent="0.25">
      <c r="A97" s="17" t="s">
        <v>613</v>
      </c>
      <c r="B97" s="18" t="s">
        <v>520</v>
      </c>
      <c r="C97" s="18" t="s">
        <v>36</v>
      </c>
      <c r="D97" s="18"/>
      <c r="E97" s="18" t="s">
        <v>155</v>
      </c>
      <c r="F97" s="18" t="s">
        <v>1594</v>
      </c>
      <c r="G97" s="18" t="s">
        <v>436</v>
      </c>
      <c r="H97" s="18" t="s">
        <v>46</v>
      </c>
      <c r="I97" s="19" t="s">
        <v>47</v>
      </c>
      <c r="J97" s="19">
        <v>-17916000</v>
      </c>
      <c r="K97" s="19">
        <v>-17916000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8" t="s">
        <v>26</v>
      </c>
    </row>
    <row r="98" spans="1:61" s="20" customFormat="1" x14ac:dyDescent="0.25">
      <c r="A98" s="17" t="s">
        <v>713</v>
      </c>
      <c r="B98" s="18" t="s">
        <v>643</v>
      </c>
      <c r="C98" s="18" t="s">
        <v>24</v>
      </c>
      <c r="D98" s="18" t="s">
        <v>711</v>
      </c>
      <c r="E98" s="18" t="s">
        <v>26</v>
      </c>
      <c r="F98" s="18" t="s">
        <v>1655</v>
      </c>
      <c r="G98" s="18" t="s">
        <v>26</v>
      </c>
      <c r="H98" s="18" t="s">
        <v>46</v>
      </c>
      <c r="I98" s="19" t="s">
        <v>47</v>
      </c>
      <c r="J98" s="19">
        <v>139192000</v>
      </c>
      <c r="K98" s="19">
        <v>139192000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8" t="s">
        <v>26</v>
      </c>
    </row>
    <row r="99" spans="1:61" s="20" customFormat="1" x14ac:dyDescent="0.25">
      <c r="A99" s="17" t="s">
        <v>1094</v>
      </c>
      <c r="B99" s="18" t="s">
        <v>1075</v>
      </c>
      <c r="C99" s="18" t="s">
        <v>24</v>
      </c>
      <c r="D99" s="18" t="s">
        <v>1078</v>
      </c>
      <c r="E99" s="18" t="s">
        <v>26</v>
      </c>
      <c r="F99" s="18" t="s">
        <v>1079</v>
      </c>
      <c r="G99" s="18" t="s">
        <v>26</v>
      </c>
      <c r="H99" s="18" t="s">
        <v>46</v>
      </c>
      <c r="I99" s="19" t="s">
        <v>47</v>
      </c>
      <c r="J99" s="19">
        <v>415395000</v>
      </c>
      <c r="K99" s="19">
        <v>415395000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8" t="s">
        <v>26</v>
      </c>
    </row>
    <row r="100" spans="1:61" s="20" customFormat="1" x14ac:dyDescent="0.25">
      <c r="A100" s="17" t="s">
        <v>1099</v>
      </c>
      <c r="B100" s="18" t="s">
        <v>1075</v>
      </c>
      <c r="C100" s="18" t="s">
        <v>24</v>
      </c>
      <c r="D100" s="18" t="s">
        <v>1081</v>
      </c>
      <c r="E100" s="18" t="s">
        <v>26</v>
      </c>
      <c r="F100" s="18" t="s">
        <v>1082</v>
      </c>
      <c r="G100" s="18" t="s">
        <v>26</v>
      </c>
      <c r="H100" s="18" t="s">
        <v>46</v>
      </c>
      <c r="I100" s="19" t="s">
        <v>47</v>
      </c>
      <c r="J100" s="19">
        <v>143280000</v>
      </c>
      <c r="K100" s="19">
        <v>143280000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8" t="s">
        <v>26</v>
      </c>
    </row>
    <row r="101" spans="1:61" s="20" customFormat="1" x14ac:dyDescent="0.25">
      <c r="A101" s="17" t="s">
        <v>1147</v>
      </c>
      <c r="B101" s="18" t="s">
        <v>1116</v>
      </c>
      <c r="C101" s="18" t="s">
        <v>24</v>
      </c>
      <c r="D101" s="18" t="s">
        <v>1117</v>
      </c>
      <c r="E101" s="18" t="s">
        <v>26</v>
      </c>
      <c r="F101" s="18" t="s">
        <v>1118</v>
      </c>
      <c r="G101" s="18" t="s">
        <v>26</v>
      </c>
      <c r="H101" s="18" t="s">
        <v>46</v>
      </c>
      <c r="I101" s="19" t="s">
        <v>47</v>
      </c>
      <c r="J101" s="19">
        <v>71280000</v>
      </c>
      <c r="K101" s="19">
        <v>71280000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8" t="s">
        <v>26</v>
      </c>
    </row>
    <row r="102" spans="1:61" s="20" customFormat="1" x14ac:dyDescent="0.25">
      <c r="A102" s="17" t="s">
        <v>1253</v>
      </c>
      <c r="B102" s="18" t="s">
        <v>1254</v>
      </c>
      <c r="C102" s="18" t="s">
        <v>24</v>
      </c>
      <c r="D102" s="18" t="s">
        <v>1337</v>
      </c>
      <c r="E102" s="18" t="s">
        <v>26</v>
      </c>
      <c r="F102" s="18" t="s">
        <v>1338</v>
      </c>
      <c r="G102" s="18" t="s">
        <v>26</v>
      </c>
      <c r="H102" s="18" t="s">
        <v>1339</v>
      </c>
      <c r="I102" s="19" t="s">
        <v>1340</v>
      </c>
      <c r="J102" s="19">
        <v>231840604.80000001</v>
      </c>
      <c r="K102" s="19">
        <v>0</v>
      </c>
      <c r="L102" s="19">
        <v>207000540</v>
      </c>
      <c r="M102" s="19">
        <v>24840064.800000001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8" t="s">
        <v>26</v>
      </c>
    </row>
    <row r="103" spans="1:61" s="20" customFormat="1" x14ac:dyDescent="0.25">
      <c r="A103" s="17" t="s">
        <v>1401</v>
      </c>
      <c r="B103" s="18" t="s">
        <v>1254</v>
      </c>
      <c r="C103" s="18" t="s">
        <v>36</v>
      </c>
      <c r="D103" s="18" t="s">
        <v>26</v>
      </c>
      <c r="E103" s="18" t="s">
        <v>1381</v>
      </c>
      <c r="F103" s="18" t="s">
        <v>26</v>
      </c>
      <c r="G103" s="18" t="s">
        <v>1337</v>
      </c>
      <c r="H103" s="18" t="s">
        <v>1339</v>
      </c>
      <c r="I103" s="19" t="s">
        <v>1340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18630048.600000001</v>
      </c>
      <c r="S103" s="18" t="s">
        <v>1382</v>
      </c>
    </row>
    <row r="104" spans="1:61" s="20" customFormat="1" x14ac:dyDescent="0.25">
      <c r="A104" s="17" t="s">
        <v>196</v>
      </c>
      <c r="B104" s="18" t="s">
        <v>43</v>
      </c>
      <c r="C104" s="18" t="s">
        <v>24</v>
      </c>
      <c r="D104" s="18" t="s">
        <v>79</v>
      </c>
      <c r="E104" s="18" t="s">
        <v>26</v>
      </c>
      <c r="F104" s="18" t="s">
        <v>80</v>
      </c>
      <c r="G104" s="18" t="s">
        <v>26</v>
      </c>
      <c r="H104" s="18" t="s">
        <v>81</v>
      </c>
      <c r="I104" s="19" t="s">
        <v>82</v>
      </c>
      <c r="J104" s="19">
        <v>953421480</v>
      </c>
      <c r="K104" s="19">
        <v>953421480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8" t="s">
        <v>26</v>
      </c>
    </row>
    <row r="105" spans="1:61" s="20" customFormat="1" x14ac:dyDescent="0.25">
      <c r="A105" s="17" t="s">
        <v>199</v>
      </c>
      <c r="B105" s="18" t="s">
        <v>43</v>
      </c>
      <c r="C105" s="18" t="s">
        <v>24</v>
      </c>
      <c r="D105" s="18" t="s">
        <v>84</v>
      </c>
      <c r="E105" s="18" t="s">
        <v>26</v>
      </c>
      <c r="F105" s="18" t="s">
        <v>85</v>
      </c>
      <c r="G105" s="18" t="s">
        <v>26</v>
      </c>
      <c r="H105" s="18" t="s">
        <v>81</v>
      </c>
      <c r="I105" s="19" t="s">
        <v>82</v>
      </c>
      <c r="J105" s="19">
        <v>172955370</v>
      </c>
      <c r="K105" s="19">
        <v>172955370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8" t="s">
        <v>26</v>
      </c>
    </row>
    <row r="106" spans="1:61" s="20" customFormat="1" x14ac:dyDescent="0.25">
      <c r="A106" s="17" t="s">
        <v>873</v>
      </c>
      <c r="B106" s="18" t="s">
        <v>778</v>
      </c>
      <c r="C106" s="18" t="s">
        <v>36</v>
      </c>
      <c r="D106" s="18" t="s">
        <v>26</v>
      </c>
      <c r="E106" s="18" t="s">
        <v>805</v>
      </c>
      <c r="F106" s="18" t="s">
        <v>806</v>
      </c>
      <c r="G106" s="18" t="s">
        <v>807</v>
      </c>
      <c r="H106" s="18" t="s">
        <v>81</v>
      </c>
      <c r="I106" s="19" t="s">
        <v>82</v>
      </c>
      <c r="J106" s="19">
        <v>-545000</v>
      </c>
      <c r="K106" s="19">
        <v>-545000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8" t="s">
        <v>26</v>
      </c>
    </row>
    <row r="107" spans="1:61" s="20" customFormat="1" x14ac:dyDescent="0.25">
      <c r="A107" s="25" t="s">
        <v>1150</v>
      </c>
      <c r="B107" s="26" t="s">
        <v>1116</v>
      </c>
      <c r="C107" s="26" t="s">
        <v>24</v>
      </c>
      <c r="D107" s="26" t="s">
        <v>1334</v>
      </c>
      <c r="E107" s="26" t="s">
        <v>26</v>
      </c>
      <c r="F107" s="26" t="s">
        <v>1335</v>
      </c>
      <c r="G107" s="26" t="s">
        <v>26</v>
      </c>
      <c r="H107" s="26" t="s">
        <v>81</v>
      </c>
      <c r="I107" s="27" t="s">
        <v>82</v>
      </c>
      <c r="J107" s="27">
        <v>416053064.62</v>
      </c>
      <c r="K107" s="27">
        <v>0</v>
      </c>
      <c r="L107" s="27">
        <v>371475950.55000001</v>
      </c>
      <c r="M107" s="27">
        <v>44577114.060000002</v>
      </c>
      <c r="N107" s="27">
        <v>0</v>
      </c>
      <c r="O107" s="27">
        <v>0</v>
      </c>
      <c r="P107" s="27">
        <v>0</v>
      </c>
      <c r="Q107" s="27">
        <v>0</v>
      </c>
      <c r="R107" s="27">
        <v>0</v>
      </c>
      <c r="S107" s="26" t="s">
        <v>26</v>
      </c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</row>
    <row r="108" spans="1:61" s="20" customFormat="1" x14ac:dyDescent="0.25">
      <c r="A108" s="25" t="s">
        <v>1333</v>
      </c>
      <c r="B108" s="26" t="s">
        <v>1254</v>
      </c>
      <c r="C108" s="26" t="s">
        <v>36</v>
      </c>
      <c r="D108" s="26" t="s">
        <v>26</v>
      </c>
      <c r="E108" s="26" t="s">
        <v>1357</v>
      </c>
      <c r="F108" s="26" t="s">
        <v>26</v>
      </c>
      <c r="G108" s="26" t="s">
        <v>1334</v>
      </c>
      <c r="H108" s="26" t="s">
        <v>81</v>
      </c>
      <c r="I108" s="27" t="s">
        <v>82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33432835.550000001</v>
      </c>
      <c r="S108" s="26" t="s">
        <v>1358</v>
      </c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</row>
    <row r="109" spans="1:61" s="28" customFormat="1" x14ac:dyDescent="0.25">
      <c r="A109" s="25" t="s">
        <v>1478</v>
      </c>
      <c r="B109" s="26" t="s">
        <v>1447</v>
      </c>
      <c r="C109" s="26" t="s">
        <v>24</v>
      </c>
      <c r="D109" s="26" t="s">
        <v>1493</v>
      </c>
      <c r="E109" s="26" t="s">
        <v>26</v>
      </c>
      <c r="F109" s="26" t="s">
        <v>1494</v>
      </c>
      <c r="G109" s="26" t="s">
        <v>26</v>
      </c>
      <c r="H109" s="26" t="s">
        <v>81</v>
      </c>
      <c r="I109" s="27" t="s">
        <v>82</v>
      </c>
      <c r="J109" s="27">
        <v>597217114.47000003</v>
      </c>
      <c r="K109" s="27">
        <v>98009037.400000006</v>
      </c>
      <c r="L109" s="27">
        <v>445721497.38</v>
      </c>
      <c r="M109" s="27">
        <v>53486579.68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6" t="s">
        <v>26</v>
      </c>
    </row>
    <row r="110" spans="1:61" s="28" customFormat="1" x14ac:dyDescent="0.25">
      <c r="A110" s="25" t="s">
        <v>1513</v>
      </c>
      <c r="B110" s="26" t="s">
        <v>1447</v>
      </c>
      <c r="C110" s="26" t="s">
        <v>36</v>
      </c>
      <c r="D110" s="26" t="s">
        <v>26</v>
      </c>
      <c r="E110" s="26" t="s">
        <v>1505</v>
      </c>
      <c r="F110" s="26" t="s">
        <v>26</v>
      </c>
      <c r="G110" s="26" t="s">
        <v>1493</v>
      </c>
      <c r="H110" s="26" t="s">
        <v>81</v>
      </c>
      <c r="I110" s="27" t="s">
        <v>82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40114934.759999998</v>
      </c>
      <c r="S110" s="26" t="s">
        <v>1506</v>
      </c>
    </row>
    <row r="111" spans="1:61" s="28" customFormat="1" x14ac:dyDescent="0.25">
      <c r="A111" s="25" t="s">
        <v>1257</v>
      </c>
      <c r="B111" s="26" t="s">
        <v>1254</v>
      </c>
      <c r="C111" s="26" t="s">
        <v>24</v>
      </c>
      <c r="D111" s="26" t="s">
        <v>1436</v>
      </c>
      <c r="E111" s="26" t="s">
        <v>26</v>
      </c>
      <c r="F111" s="26" t="s">
        <v>1437</v>
      </c>
      <c r="G111" s="26" t="s">
        <v>26</v>
      </c>
      <c r="H111" s="26" t="s">
        <v>1438</v>
      </c>
      <c r="I111" s="27" t="s">
        <v>1439</v>
      </c>
      <c r="J111" s="27">
        <v>180409273.31</v>
      </c>
      <c r="K111" s="27">
        <v>0</v>
      </c>
      <c r="L111" s="27">
        <v>161079708.30000001</v>
      </c>
      <c r="M111" s="27">
        <v>19329565.010000002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6" t="s">
        <v>26</v>
      </c>
    </row>
    <row r="112" spans="1:61" s="28" customFormat="1" x14ac:dyDescent="0.25">
      <c r="A112" s="25" t="s">
        <v>1510</v>
      </c>
      <c r="B112" s="26" t="s">
        <v>1447</v>
      </c>
      <c r="C112" s="26" t="s">
        <v>36</v>
      </c>
      <c r="D112" s="26" t="s">
        <v>26</v>
      </c>
      <c r="E112" s="26" t="s">
        <v>1444</v>
      </c>
      <c r="F112" s="26" t="s">
        <v>26</v>
      </c>
      <c r="G112" s="26" t="s">
        <v>1436</v>
      </c>
      <c r="H112" s="26" t="s">
        <v>1438</v>
      </c>
      <c r="I112" s="27" t="s">
        <v>1439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14497173.76</v>
      </c>
      <c r="S112" s="26" t="s">
        <v>1445</v>
      </c>
    </row>
    <row r="113" spans="1:61" s="28" customFormat="1" x14ac:dyDescent="0.25">
      <c r="A113" s="17" t="s">
        <v>214</v>
      </c>
      <c r="B113" s="18" t="s">
        <v>87</v>
      </c>
      <c r="C113" s="18" t="s">
        <v>24</v>
      </c>
      <c r="D113" s="18" t="s">
        <v>105</v>
      </c>
      <c r="E113" s="18" t="s">
        <v>26</v>
      </c>
      <c r="F113" s="18" t="s">
        <v>106</v>
      </c>
      <c r="G113" s="18" t="s">
        <v>26</v>
      </c>
      <c r="H113" s="18" t="s">
        <v>107</v>
      </c>
      <c r="I113" s="19" t="s">
        <v>108</v>
      </c>
      <c r="J113" s="19">
        <v>34560000.020000003</v>
      </c>
      <c r="K113" s="19">
        <v>0</v>
      </c>
      <c r="L113" s="19">
        <v>30857142.879999999</v>
      </c>
      <c r="M113" s="19">
        <v>3702857.14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8" t="s">
        <v>26</v>
      </c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</row>
    <row r="114" spans="1:61" s="28" customFormat="1" x14ac:dyDescent="0.25">
      <c r="A114" s="17" t="s">
        <v>217</v>
      </c>
      <c r="B114" s="18" t="s">
        <v>87</v>
      </c>
      <c r="C114" s="18" t="s">
        <v>24</v>
      </c>
      <c r="D114" s="18" t="s">
        <v>110</v>
      </c>
      <c r="E114" s="18" t="s">
        <v>26</v>
      </c>
      <c r="F114" s="18" t="s">
        <v>111</v>
      </c>
      <c r="G114" s="18" t="s">
        <v>26</v>
      </c>
      <c r="H114" s="18" t="s">
        <v>107</v>
      </c>
      <c r="I114" s="19" t="s">
        <v>108</v>
      </c>
      <c r="J114" s="19">
        <v>80784000</v>
      </c>
      <c r="K114" s="19">
        <v>80784000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8" t="s">
        <v>26</v>
      </c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</row>
    <row r="115" spans="1:61" s="20" customFormat="1" x14ac:dyDescent="0.25">
      <c r="A115" s="17" t="s">
        <v>299</v>
      </c>
      <c r="B115" s="18" t="s">
        <v>134</v>
      </c>
      <c r="C115" s="18" t="s">
        <v>36</v>
      </c>
      <c r="D115" s="18" t="s">
        <v>26</v>
      </c>
      <c r="E115" s="18" t="s">
        <v>128</v>
      </c>
      <c r="F115" s="18" t="s">
        <v>26</v>
      </c>
      <c r="G115" s="18" t="s">
        <v>105</v>
      </c>
      <c r="H115" s="18" t="s">
        <v>107</v>
      </c>
      <c r="I115" s="19" t="s">
        <v>108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2777142.86</v>
      </c>
      <c r="S115" s="18" t="s">
        <v>129</v>
      </c>
    </row>
    <row r="116" spans="1:61" s="20" customFormat="1" x14ac:dyDescent="0.25">
      <c r="A116" s="17" t="s">
        <v>796</v>
      </c>
      <c r="B116" s="18" t="s">
        <v>731</v>
      </c>
      <c r="C116" s="18" t="s">
        <v>24</v>
      </c>
      <c r="D116" s="18" t="s">
        <v>876</v>
      </c>
      <c r="E116" s="18" t="s">
        <v>26</v>
      </c>
      <c r="F116" s="18" t="s">
        <v>877</v>
      </c>
      <c r="G116" s="18" t="s">
        <v>26</v>
      </c>
      <c r="H116" s="18" t="s">
        <v>107</v>
      </c>
      <c r="I116" s="19" t="s">
        <v>108</v>
      </c>
      <c r="J116" s="19">
        <v>103536000</v>
      </c>
      <c r="K116" s="19">
        <v>103536000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8" t="s">
        <v>26</v>
      </c>
    </row>
    <row r="117" spans="1:61" s="20" customFormat="1" x14ac:dyDescent="0.25">
      <c r="A117" s="17" t="s">
        <v>1153</v>
      </c>
      <c r="B117" s="18" t="s">
        <v>1116</v>
      </c>
      <c r="C117" s="18" t="s">
        <v>24</v>
      </c>
      <c r="D117" s="18" t="s">
        <v>1151</v>
      </c>
      <c r="E117" s="18" t="s">
        <v>26</v>
      </c>
      <c r="F117" s="18" t="s">
        <v>1152</v>
      </c>
      <c r="G117" s="18" t="s">
        <v>26</v>
      </c>
      <c r="H117" s="18" t="s">
        <v>107</v>
      </c>
      <c r="I117" s="19" t="s">
        <v>108</v>
      </c>
      <c r="J117" s="19">
        <v>175680000</v>
      </c>
      <c r="K117" s="19">
        <v>175680000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8" t="s">
        <v>26</v>
      </c>
    </row>
    <row r="118" spans="1:61" s="20" customFormat="1" x14ac:dyDescent="0.25">
      <c r="A118" s="17" t="s">
        <v>343</v>
      </c>
      <c r="B118" s="18" t="s">
        <v>271</v>
      </c>
      <c r="C118" s="18" t="s">
        <v>24</v>
      </c>
      <c r="D118" s="18" t="s">
        <v>290</v>
      </c>
      <c r="E118" s="18" t="s">
        <v>26</v>
      </c>
      <c r="F118" s="18" t="s">
        <v>291</v>
      </c>
      <c r="G118" s="18" t="s">
        <v>26</v>
      </c>
      <c r="H118" s="18" t="s">
        <v>292</v>
      </c>
      <c r="I118" s="19" t="s">
        <v>293</v>
      </c>
      <c r="J118" s="19">
        <v>17255000</v>
      </c>
      <c r="K118" s="19">
        <v>17255000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19">
        <v>0</v>
      </c>
      <c r="R118" s="19">
        <v>0</v>
      </c>
      <c r="S118" s="18" t="s">
        <v>26</v>
      </c>
    </row>
    <row r="119" spans="1:61" s="20" customFormat="1" x14ac:dyDescent="0.25">
      <c r="A119" s="17" t="s">
        <v>957</v>
      </c>
      <c r="B119" s="18" t="s">
        <v>914</v>
      </c>
      <c r="C119" s="18" t="s">
        <v>24</v>
      </c>
      <c r="D119" s="18" t="s">
        <v>953</v>
      </c>
      <c r="E119" s="18" t="s">
        <v>26</v>
      </c>
      <c r="F119" s="18" t="s">
        <v>954</v>
      </c>
      <c r="G119" s="18" t="s">
        <v>26</v>
      </c>
      <c r="H119" s="18" t="s">
        <v>292</v>
      </c>
      <c r="I119" s="19" t="s">
        <v>293</v>
      </c>
      <c r="J119" s="19">
        <v>22375000</v>
      </c>
      <c r="K119" s="19">
        <v>22375000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19">
        <v>0</v>
      </c>
      <c r="R119" s="19">
        <v>0</v>
      </c>
      <c r="S119" s="18" t="s">
        <v>26</v>
      </c>
    </row>
    <row r="120" spans="1:61" s="20" customFormat="1" x14ac:dyDescent="0.25">
      <c r="A120" s="25" t="s">
        <v>1481</v>
      </c>
      <c r="B120" s="26" t="s">
        <v>1447</v>
      </c>
      <c r="C120" s="26" t="s">
        <v>24</v>
      </c>
      <c r="D120" s="26" t="s">
        <v>1453</v>
      </c>
      <c r="E120" s="26" t="s">
        <v>26</v>
      </c>
      <c r="F120" s="26" t="s">
        <v>1454</v>
      </c>
      <c r="G120" s="26" t="s">
        <v>26</v>
      </c>
      <c r="H120" s="26" t="s">
        <v>1455</v>
      </c>
      <c r="I120" s="27" t="s">
        <v>1456</v>
      </c>
      <c r="J120" s="27">
        <v>92307600</v>
      </c>
      <c r="K120" s="27">
        <v>0</v>
      </c>
      <c r="L120" s="27">
        <v>82417500</v>
      </c>
      <c r="M120" s="27">
        <v>9890100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6" t="s">
        <v>26</v>
      </c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</row>
    <row r="121" spans="1:61" s="20" customFormat="1" x14ac:dyDescent="0.25">
      <c r="A121" s="25" t="s">
        <v>1522</v>
      </c>
      <c r="B121" s="26" t="s">
        <v>1447</v>
      </c>
      <c r="C121" s="26" t="s">
        <v>36</v>
      </c>
      <c r="D121" s="26" t="s">
        <v>26</v>
      </c>
      <c r="E121" s="26" t="s">
        <v>1514</v>
      </c>
      <c r="F121" s="26" t="s">
        <v>26</v>
      </c>
      <c r="G121" s="26" t="s">
        <v>1453</v>
      </c>
      <c r="H121" s="26" t="s">
        <v>1455</v>
      </c>
      <c r="I121" s="27" t="s">
        <v>1456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7417575</v>
      </c>
      <c r="S121" s="26" t="s">
        <v>1515</v>
      </c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</row>
    <row r="122" spans="1:61" s="28" customFormat="1" x14ac:dyDescent="0.25">
      <c r="A122" s="17" t="s">
        <v>73</v>
      </c>
      <c r="B122" s="18" t="s">
        <v>1617</v>
      </c>
      <c r="C122" s="18" t="s">
        <v>24</v>
      </c>
      <c r="D122" s="18" t="s">
        <v>1634</v>
      </c>
      <c r="E122" s="18" t="s">
        <v>26</v>
      </c>
      <c r="F122" s="18" t="s">
        <v>1635</v>
      </c>
      <c r="G122" s="18" t="s">
        <v>26</v>
      </c>
      <c r="H122" s="18" t="s">
        <v>404</v>
      </c>
      <c r="I122" s="19" t="s">
        <v>405</v>
      </c>
      <c r="J122" s="19">
        <f>+L122+M122</f>
        <v>51917978.390000001</v>
      </c>
      <c r="K122" s="19">
        <v>0</v>
      </c>
      <c r="L122" s="19">
        <v>46355337.850000001</v>
      </c>
      <c r="M122" s="19">
        <v>5562640.54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8" t="s">
        <v>26</v>
      </c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</row>
    <row r="123" spans="1:61" s="28" customFormat="1" x14ac:dyDescent="0.25">
      <c r="A123" s="17" t="s">
        <v>158</v>
      </c>
      <c r="B123" s="18" t="s">
        <v>23</v>
      </c>
      <c r="C123" s="18" t="s">
        <v>36</v>
      </c>
      <c r="D123" s="18" t="s">
        <v>26</v>
      </c>
      <c r="E123" s="18" t="s">
        <v>779</v>
      </c>
      <c r="F123" s="18" t="s">
        <v>26</v>
      </c>
      <c r="G123" s="18" t="s">
        <v>1634</v>
      </c>
      <c r="H123" s="18" t="s">
        <v>404</v>
      </c>
      <c r="I123" s="19" t="s">
        <v>405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4171980.4200000004</v>
      </c>
      <c r="S123" s="18" t="s">
        <v>1640</v>
      </c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</row>
    <row r="124" spans="1:61" s="20" customFormat="1" x14ac:dyDescent="0.25">
      <c r="A124" s="17" t="s">
        <v>223</v>
      </c>
      <c r="B124" s="18" t="s">
        <v>87</v>
      </c>
      <c r="C124" s="18" t="s">
        <v>24</v>
      </c>
      <c r="D124" s="18" t="s">
        <v>402</v>
      </c>
      <c r="E124" s="18" t="s">
        <v>26</v>
      </c>
      <c r="F124" s="18" t="s">
        <v>403</v>
      </c>
      <c r="G124" s="18" t="s">
        <v>26</v>
      </c>
      <c r="H124" s="18" t="s">
        <v>404</v>
      </c>
      <c r="I124" s="19" t="s">
        <v>405</v>
      </c>
      <c r="J124" s="19">
        <f>+M124+L124+K124</f>
        <v>135071785.46000001</v>
      </c>
      <c r="K124" s="19">
        <v>104396360.28</v>
      </c>
      <c r="L124" s="19">
        <v>27388772.48</v>
      </c>
      <c r="M124" s="19">
        <v>3286652.7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8" t="s">
        <v>26</v>
      </c>
    </row>
    <row r="125" spans="1:61" s="20" customFormat="1" x14ac:dyDescent="0.25">
      <c r="A125" s="17" t="s">
        <v>430</v>
      </c>
      <c r="B125" s="18" t="s">
        <v>271</v>
      </c>
      <c r="C125" s="18" t="s">
        <v>36</v>
      </c>
      <c r="D125" s="18" t="s">
        <v>26</v>
      </c>
      <c r="E125" s="18" t="s">
        <v>413</v>
      </c>
      <c r="F125" s="18" t="s">
        <v>26</v>
      </c>
      <c r="G125" s="18" t="s">
        <v>402</v>
      </c>
      <c r="H125" s="18" t="s">
        <v>404</v>
      </c>
      <c r="I125" s="19" t="s">
        <v>405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2464989.5299999998</v>
      </c>
      <c r="S125" s="18" t="s">
        <v>414</v>
      </c>
    </row>
    <row r="126" spans="1:61" s="20" customFormat="1" x14ac:dyDescent="0.25">
      <c r="A126" s="17" t="s">
        <v>505</v>
      </c>
      <c r="B126" s="18" t="s">
        <v>435</v>
      </c>
      <c r="C126" s="18" t="s">
        <v>24</v>
      </c>
      <c r="D126" s="18" t="s">
        <v>463</v>
      </c>
      <c r="E126" s="18" t="s">
        <v>26</v>
      </c>
      <c r="F126" s="18" t="s">
        <v>464</v>
      </c>
      <c r="G126" s="18" t="s">
        <v>26</v>
      </c>
      <c r="H126" s="18" t="s">
        <v>404</v>
      </c>
      <c r="I126" s="19" t="s">
        <v>405</v>
      </c>
      <c r="J126" s="19">
        <f>+M126+L126+K126</f>
        <v>12538914.91</v>
      </c>
      <c r="K126" s="19">
        <v>7163123.9000000004</v>
      </c>
      <c r="L126" s="19">
        <v>4799813.4000000004</v>
      </c>
      <c r="M126" s="19">
        <v>575977.61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8" t="s">
        <v>26</v>
      </c>
    </row>
    <row r="127" spans="1:61" s="20" customFormat="1" x14ac:dyDescent="0.25">
      <c r="A127" s="17" t="s">
        <v>633</v>
      </c>
      <c r="B127" s="18" t="s">
        <v>520</v>
      </c>
      <c r="C127" s="18" t="s">
        <v>36</v>
      </c>
      <c r="D127" s="18" t="s">
        <v>26</v>
      </c>
      <c r="E127" s="18" t="s">
        <v>514</v>
      </c>
      <c r="F127" s="18" t="s">
        <v>26</v>
      </c>
      <c r="G127" s="18" t="s">
        <v>463</v>
      </c>
      <c r="H127" s="18" t="s">
        <v>404</v>
      </c>
      <c r="I127" s="19" t="s">
        <v>405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431983.21</v>
      </c>
      <c r="S127" s="18" t="s">
        <v>515</v>
      </c>
    </row>
    <row r="128" spans="1:61" s="20" customFormat="1" x14ac:dyDescent="0.25">
      <c r="A128" s="17" t="s">
        <v>960</v>
      </c>
      <c r="B128" s="18" t="s">
        <v>914</v>
      </c>
      <c r="C128" s="18" t="s">
        <v>24</v>
      </c>
      <c r="D128" s="18" t="s">
        <v>975</v>
      </c>
      <c r="E128" s="18" t="s">
        <v>26</v>
      </c>
      <c r="F128" s="18" t="s">
        <v>976</v>
      </c>
      <c r="G128" s="18" t="s">
        <v>26</v>
      </c>
      <c r="H128" s="18" t="s">
        <v>404</v>
      </c>
      <c r="I128" s="19" t="s">
        <v>405</v>
      </c>
      <c r="J128" s="19">
        <f>+M128+L128+K128</f>
        <v>185895049.71999997</v>
      </c>
      <c r="K128" s="19">
        <v>63266423.799999997</v>
      </c>
      <c r="L128" s="19">
        <v>109489844.56999999</v>
      </c>
      <c r="M128" s="19">
        <v>13138781.35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8" t="s">
        <v>26</v>
      </c>
    </row>
    <row r="129" spans="1:61" s="20" customFormat="1" x14ac:dyDescent="0.25">
      <c r="A129" s="25" t="s">
        <v>1158</v>
      </c>
      <c r="B129" s="26" t="s">
        <v>1116</v>
      </c>
      <c r="C129" s="26" t="s">
        <v>24</v>
      </c>
      <c r="D129" s="26" t="s">
        <v>1322</v>
      </c>
      <c r="E129" s="26" t="s">
        <v>26</v>
      </c>
      <c r="F129" s="26" t="s">
        <v>1323</v>
      </c>
      <c r="G129" s="26" t="s">
        <v>26</v>
      </c>
      <c r="H129" s="26" t="s">
        <v>404</v>
      </c>
      <c r="I129" s="27" t="s">
        <v>405</v>
      </c>
      <c r="J129" s="27">
        <v>217128712.56</v>
      </c>
      <c r="K129" s="27">
        <v>200864359.31999999</v>
      </c>
      <c r="L129" s="27">
        <v>14521743.960000001</v>
      </c>
      <c r="M129" s="27">
        <v>1742609.27</v>
      </c>
      <c r="N129" s="27">
        <v>0</v>
      </c>
      <c r="O129" s="27">
        <v>0</v>
      </c>
      <c r="P129" s="27">
        <v>0</v>
      </c>
      <c r="Q129" s="27">
        <v>0</v>
      </c>
      <c r="R129" s="27">
        <v>0</v>
      </c>
      <c r="S129" s="26" t="s">
        <v>26</v>
      </c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</row>
    <row r="130" spans="1:61" s="20" customFormat="1" x14ac:dyDescent="0.25">
      <c r="A130" s="17" t="s">
        <v>1414</v>
      </c>
      <c r="B130" s="18" t="s">
        <v>1254</v>
      </c>
      <c r="C130" s="18" t="s">
        <v>36</v>
      </c>
      <c r="D130" s="18" t="s">
        <v>26</v>
      </c>
      <c r="E130" s="18" t="s">
        <v>1064</v>
      </c>
      <c r="F130" s="18" t="s">
        <v>26</v>
      </c>
      <c r="G130" s="18" t="s">
        <v>975</v>
      </c>
      <c r="H130" s="18" t="s">
        <v>404</v>
      </c>
      <c r="I130" s="19" t="s">
        <v>405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9854085.9900000002</v>
      </c>
      <c r="S130" s="18" t="s">
        <v>1065</v>
      </c>
    </row>
    <row r="131" spans="1:61" s="28" customFormat="1" x14ac:dyDescent="0.25">
      <c r="A131" s="25" t="s">
        <v>1425</v>
      </c>
      <c r="B131" s="26" t="s">
        <v>1254</v>
      </c>
      <c r="C131" s="26" t="s">
        <v>36</v>
      </c>
      <c r="D131" s="26" t="s">
        <v>26</v>
      </c>
      <c r="E131" s="26" t="s">
        <v>1396</v>
      </c>
      <c r="F131" s="26" t="s">
        <v>26</v>
      </c>
      <c r="G131" s="26" t="s">
        <v>1322</v>
      </c>
      <c r="H131" s="26" t="s">
        <v>404</v>
      </c>
      <c r="I131" s="27" t="s">
        <v>405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1306956.96</v>
      </c>
      <c r="S131" s="26" t="s">
        <v>1397</v>
      </c>
    </row>
    <row r="132" spans="1:61" s="20" customFormat="1" x14ac:dyDescent="0.25">
      <c r="A132" s="17" t="s">
        <v>228</v>
      </c>
      <c r="B132" s="18" t="s">
        <v>87</v>
      </c>
      <c r="C132" s="18" t="s">
        <v>24</v>
      </c>
      <c r="D132" s="18" t="s">
        <v>1599</v>
      </c>
      <c r="E132" s="18" t="s">
        <v>26</v>
      </c>
      <c r="F132" s="18" t="s">
        <v>88</v>
      </c>
      <c r="G132" s="18" t="s">
        <v>26</v>
      </c>
      <c r="H132" s="18" t="s">
        <v>89</v>
      </c>
      <c r="I132" s="19" t="s">
        <v>90</v>
      </c>
      <c r="J132" s="19">
        <v>792720000</v>
      </c>
      <c r="K132" s="19">
        <v>792720000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8" t="s">
        <v>26</v>
      </c>
    </row>
    <row r="133" spans="1:61" s="28" customFormat="1" x14ac:dyDescent="0.25">
      <c r="A133" s="17" t="s">
        <v>718</v>
      </c>
      <c r="B133" s="18" t="s">
        <v>643</v>
      </c>
      <c r="C133" s="18" t="s">
        <v>24</v>
      </c>
      <c r="D133" s="18" t="s">
        <v>1600</v>
      </c>
      <c r="E133" s="18" t="s">
        <v>26</v>
      </c>
      <c r="F133" s="18" t="s">
        <v>88</v>
      </c>
      <c r="G133" s="18" t="s">
        <v>26</v>
      </c>
      <c r="H133" s="18" t="s">
        <v>89</v>
      </c>
      <c r="I133" s="19" t="s">
        <v>90</v>
      </c>
      <c r="J133" s="19">
        <v>980064000</v>
      </c>
      <c r="K133" s="19">
        <v>980064000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8" t="s">
        <v>26</v>
      </c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</row>
    <row r="134" spans="1:61" s="20" customFormat="1" x14ac:dyDescent="0.25">
      <c r="A134" s="25" t="s">
        <v>1262</v>
      </c>
      <c r="B134" s="26" t="s">
        <v>1254</v>
      </c>
      <c r="C134" s="26" t="s">
        <v>24</v>
      </c>
      <c r="D134" s="26" t="s">
        <v>1290</v>
      </c>
      <c r="E134" s="26" t="s">
        <v>26</v>
      </c>
      <c r="F134" s="26" t="s">
        <v>88</v>
      </c>
      <c r="G134" s="26" t="s">
        <v>26</v>
      </c>
      <c r="H134" s="26" t="s">
        <v>89</v>
      </c>
      <c r="I134" s="27" t="s">
        <v>90</v>
      </c>
      <c r="J134" s="27">
        <v>967200000</v>
      </c>
      <c r="K134" s="27">
        <v>967200000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6" t="s">
        <v>26</v>
      </c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</row>
    <row r="135" spans="1:61" s="20" customFormat="1" x14ac:dyDescent="0.25">
      <c r="A135" s="17" t="s">
        <v>1267</v>
      </c>
      <c r="B135" s="18" t="s">
        <v>1254</v>
      </c>
      <c r="C135" s="18" t="s">
        <v>24</v>
      </c>
      <c r="D135" s="18" t="s">
        <v>1292</v>
      </c>
      <c r="E135" s="18" t="s">
        <v>26</v>
      </c>
      <c r="F135" s="18" t="s">
        <v>88</v>
      </c>
      <c r="G135" s="18" t="s">
        <v>26</v>
      </c>
      <c r="H135" s="18" t="s">
        <v>89</v>
      </c>
      <c r="I135" s="19" t="s">
        <v>90</v>
      </c>
      <c r="J135" s="19">
        <v>607680000</v>
      </c>
      <c r="K135" s="19">
        <v>607680000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8" t="s">
        <v>26</v>
      </c>
    </row>
    <row r="136" spans="1:61" s="28" customFormat="1" x14ac:dyDescent="0.25">
      <c r="A136" s="25" t="s">
        <v>1443</v>
      </c>
      <c r="B136" s="26" t="s">
        <v>1426</v>
      </c>
      <c r="C136" s="26" t="s">
        <v>24</v>
      </c>
      <c r="D136" s="26" t="s">
        <v>1485</v>
      </c>
      <c r="E136" s="26" t="s">
        <v>26</v>
      </c>
      <c r="F136" s="26" t="s">
        <v>1486</v>
      </c>
      <c r="G136" s="26" t="s">
        <v>26</v>
      </c>
      <c r="H136" s="26" t="s">
        <v>1487</v>
      </c>
      <c r="I136" s="27" t="s">
        <v>1488</v>
      </c>
      <c r="J136" s="27">
        <v>181229440</v>
      </c>
      <c r="K136" s="27">
        <v>0</v>
      </c>
      <c r="L136" s="27">
        <v>161812000</v>
      </c>
      <c r="M136" s="27">
        <v>19417440</v>
      </c>
      <c r="N136" s="27">
        <v>0</v>
      </c>
      <c r="O136" s="27">
        <v>0</v>
      </c>
      <c r="P136" s="27">
        <v>0</v>
      </c>
      <c r="Q136" s="27">
        <v>0</v>
      </c>
      <c r="R136" s="27">
        <v>0</v>
      </c>
      <c r="S136" s="26" t="s">
        <v>26</v>
      </c>
    </row>
    <row r="137" spans="1:61" s="20" customFormat="1" x14ac:dyDescent="0.25">
      <c r="A137" s="25" t="s">
        <v>1525</v>
      </c>
      <c r="B137" s="26" t="s">
        <v>1447</v>
      </c>
      <c r="C137" s="26" t="s">
        <v>36</v>
      </c>
      <c r="D137" s="26" t="s">
        <v>26</v>
      </c>
      <c r="E137" s="26" t="s">
        <v>1517</v>
      </c>
      <c r="F137" s="26" t="s">
        <v>26</v>
      </c>
      <c r="G137" s="26" t="s">
        <v>1485</v>
      </c>
      <c r="H137" s="26" t="s">
        <v>1487</v>
      </c>
      <c r="I137" s="27" t="s">
        <v>1488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14563080</v>
      </c>
      <c r="S137" s="26" t="s">
        <v>1518</v>
      </c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</row>
    <row r="138" spans="1:61" s="28" customFormat="1" x14ac:dyDescent="0.25">
      <c r="A138" s="17" t="s">
        <v>346</v>
      </c>
      <c r="B138" s="18" t="s">
        <v>271</v>
      </c>
      <c r="C138" s="18" t="s">
        <v>24</v>
      </c>
      <c r="D138" s="18" t="s">
        <v>305</v>
      </c>
      <c r="E138" s="18" t="s">
        <v>26</v>
      </c>
      <c r="F138" s="18" t="s">
        <v>306</v>
      </c>
      <c r="G138" s="18" t="s">
        <v>26</v>
      </c>
      <c r="H138" s="18" t="s">
        <v>307</v>
      </c>
      <c r="I138" s="19" t="s">
        <v>308</v>
      </c>
      <c r="J138" s="19">
        <v>578400000</v>
      </c>
      <c r="K138" s="19">
        <v>578400000</v>
      </c>
      <c r="L138" s="19">
        <v>0</v>
      </c>
      <c r="M138" s="19">
        <v>0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8" t="s">
        <v>26</v>
      </c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</row>
    <row r="139" spans="1:61" s="28" customFormat="1" x14ac:dyDescent="0.25">
      <c r="A139" s="17" t="s">
        <v>508</v>
      </c>
      <c r="B139" s="18" t="s">
        <v>435</v>
      </c>
      <c r="C139" s="18" t="s">
        <v>24</v>
      </c>
      <c r="D139" s="18" t="s">
        <v>455</v>
      </c>
      <c r="E139" s="18" t="s">
        <v>26</v>
      </c>
      <c r="F139" s="18" t="s">
        <v>456</v>
      </c>
      <c r="G139" s="18" t="s">
        <v>26</v>
      </c>
      <c r="H139" s="18" t="s">
        <v>307</v>
      </c>
      <c r="I139" s="19" t="s">
        <v>308</v>
      </c>
      <c r="J139" s="19">
        <v>173760000</v>
      </c>
      <c r="K139" s="19">
        <v>173760000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8" t="s">
        <v>26</v>
      </c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</row>
    <row r="140" spans="1:61" s="20" customFormat="1" x14ac:dyDescent="0.25">
      <c r="A140" s="17" t="s">
        <v>1161</v>
      </c>
      <c r="B140" s="18" t="s">
        <v>1116</v>
      </c>
      <c r="C140" s="18" t="s">
        <v>24</v>
      </c>
      <c r="D140" s="18" t="s">
        <v>1302</v>
      </c>
      <c r="E140" s="18" t="s">
        <v>26</v>
      </c>
      <c r="F140" s="18" t="s">
        <v>1303</v>
      </c>
      <c r="G140" s="18" t="s">
        <v>26</v>
      </c>
      <c r="H140" s="18" t="s">
        <v>307</v>
      </c>
      <c r="I140" s="19" t="s">
        <v>308</v>
      </c>
      <c r="J140" s="19">
        <v>1102320000</v>
      </c>
      <c r="K140" s="19">
        <v>1102320000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8" t="s">
        <v>26</v>
      </c>
    </row>
    <row r="141" spans="1:61" s="20" customFormat="1" x14ac:dyDescent="0.25">
      <c r="A141" s="17" t="s">
        <v>1298</v>
      </c>
      <c r="B141" s="18" t="s">
        <v>1254</v>
      </c>
      <c r="C141" s="18" t="s">
        <v>36</v>
      </c>
      <c r="D141" s="18"/>
      <c r="E141" s="18" t="s">
        <v>1597</v>
      </c>
      <c r="F141" s="18" t="s">
        <v>1598</v>
      </c>
      <c r="G141" s="18" t="s">
        <v>1302</v>
      </c>
      <c r="H141" s="18" t="s">
        <v>307</v>
      </c>
      <c r="I141" s="19" t="s">
        <v>308</v>
      </c>
      <c r="J141" s="19">
        <v>-11808000</v>
      </c>
      <c r="K141" s="19">
        <v>-11808000</v>
      </c>
      <c r="L141" s="19">
        <v>0</v>
      </c>
      <c r="M141" s="19">
        <v>0</v>
      </c>
      <c r="N141" s="19">
        <v>0</v>
      </c>
      <c r="O141" s="19">
        <v>0</v>
      </c>
      <c r="P141" s="19">
        <v>0</v>
      </c>
      <c r="Q141" s="19">
        <v>0</v>
      </c>
      <c r="R141" s="19">
        <v>0</v>
      </c>
      <c r="S141" s="18" t="s">
        <v>26</v>
      </c>
    </row>
    <row r="142" spans="1:61" s="20" customFormat="1" x14ac:dyDescent="0.25">
      <c r="A142" s="17" t="s">
        <v>1067</v>
      </c>
      <c r="B142" s="18" t="s">
        <v>1068</v>
      </c>
      <c r="C142" s="18" t="s">
        <v>24</v>
      </c>
      <c r="D142" s="18" t="s">
        <v>1258</v>
      </c>
      <c r="E142" s="18" t="s">
        <v>26</v>
      </c>
      <c r="F142" s="18" t="s">
        <v>1259</v>
      </c>
      <c r="G142" s="18" t="s">
        <v>26</v>
      </c>
      <c r="H142" s="18" t="s">
        <v>1260</v>
      </c>
      <c r="I142" s="19" t="s">
        <v>1261</v>
      </c>
      <c r="J142" s="19">
        <v>61538461.399999999</v>
      </c>
      <c r="K142" s="19">
        <v>61538461.399999999</v>
      </c>
      <c r="L142" s="19">
        <v>0</v>
      </c>
      <c r="M142" s="19">
        <v>0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8" t="s">
        <v>26</v>
      </c>
    </row>
    <row r="143" spans="1:61" s="20" customFormat="1" x14ac:dyDescent="0.25">
      <c r="A143" s="17" t="s">
        <v>481</v>
      </c>
      <c r="B143" s="18" t="s">
        <v>362</v>
      </c>
      <c r="C143" s="18" t="s">
        <v>24</v>
      </c>
      <c r="D143" s="18" t="s">
        <v>369</v>
      </c>
      <c r="E143" s="18" t="s">
        <v>26</v>
      </c>
      <c r="F143" s="18" t="s">
        <v>370</v>
      </c>
      <c r="G143" s="18" t="s">
        <v>26</v>
      </c>
      <c r="H143" s="18" t="s">
        <v>371</v>
      </c>
      <c r="I143" s="19" t="s">
        <v>372</v>
      </c>
      <c r="J143" s="19">
        <v>52480877.57</v>
      </c>
      <c r="K143" s="19">
        <v>0</v>
      </c>
      <c r="L143" s="19">
        <v>46857926.399999999</v>
      </c>
      <c r="M143" s="19">
        <v>5622951.1600000001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8" t="s">
        <v>26</v>
      </c>
    </row>
    <row r="144" spans="1:61" s="20" customFormat="1" x14ac:dyDescent="0.25">
      <c r="A144" s="17" t="s">
        <v>648</v>
      </c>
      <c r="B144" s="18" t="s">
        <v>520</v>
      </c>
      <c r="C144" s="18" t="s">
        <v>36</v>
      </c>
      <c r="D144" s="18" t="s">
        <v>26</v>
      </c>
      <c r="E144" s="18" t="s">
        <v>431</v>
      </c>
      <c r="F144" s="18" t="s">
        <v>26</v>
      </c>
      <c r="G144" s="18" t="s">
        <v>369</v>
      </c>
      <c r="H144" s="18" t="s">
        <v>371</v>
      </c>
      <c r="I144" s="19" t="s">
        <v>372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v>0</v>
      </c>
      <c r="Q144" s="19">
        <v>0</v>
      </c>
      <c r="R144" s="19">
        <v>4217213.38</v>
      </c>
      <c r="S144" s="18" t="s">
        <v>432</v>
      </c>
    </row>
    <row r="145" spans="1:61" s="20" customFormat="1" x14ac:dyDescent="0.25">
      <c r="A145" s="25" t="s">
        <v>800</v>
      </c>
      <c r="B145" s="26" t="s">
        <v>731</v>
      </c>
      <c r="C145" s="26" t="s">
        <v>24</v>
      </c>
      <c r="D145" s="26" t="s">
        <v>825</v>
      </c>
      <c r="E145" s="26" t="s">
        <v>26</v>
      </c>
      <c r="F145" s="26" t="s">
        <v>826</v>
      </c>
      <c r="G145" s="26" t="s">
        <v>26</v>
      </c>
      <c r="H145" s="26" t="s">
        <v>827</v>
      </c>
      <c r="I145" s="27" t="s">
        <v>828</v>
      </c>
      <c r="J145" s="27">
        <v>835438127.61000001</v>
      </c>
      <c r="K145" s="27">
        <v>0.26</v>
      </c>
      <c r="L145" s="27">
        <v>745926899.41999996</v>
      </c>
      <c r="M145" s="27">
        <v>89511227.930000007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6" t="s">
        <v>26</v>
      </c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</row>
    <row r="146" spans="1:61" s="20" customFormat="1" x14ac:dyDescent="0.25">
      <c r="A146" s="25" t="s">
        <v>1408</v>
      </c>
      <c r="B146" s="26" t="s">
        <v>1254</v>
      </c>
      <c r="C146" s="26" t="s">
        <v>36</v>
      </c>
      <c r="D146" s="26" t="s">
        <v>26</v>
      </c>
      <c r="E146" s="26" t="s">
        <v>841</v>
      </c>
      <c r="F146" s="26" t="s">
        <v>26</v>
      </c>
      <c r="G146" s="26" t="s">
        <v>825</v>
      </c>
      <c r="H146" s="26" t="s">
        <v>827</v>
      </c>
      <c r="I146" s="27" t="s">
        <v>828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7">
        <v>0</v>
      </c>
      <c r="R146" s="27">
        <v>67133420.950000003</v>
      </c>
      <c r="S146" s="26" t="s">
        <v>842</v>
      </c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</row>
    <row r="147" spans="1:61" s="28" customFormat="1" x14ac:dyDescent="0.25">
      <c r="A147" s="25" t="s">
        <v>1549</v>
      </c>
      <c r="B147" s="26" t="s">
        <v>1526</v>
      </c>
      <c r="C147" s="26" t="s">
        <v>36</v>
      </c>
      <c r="D147" s="26" t="s">
        <v>26</v>
      </c>
      <c r="E147" s="26" t="s">
        <v>1648</v>
      </c>
      <c r="F147" s="26" t="s">
        <v>1649</v>
      </c>
      <c r="G147" s="26" t="s">
        <v>825</v>
      </c>
      <c r="H147" s="26" t="s">
        <v>827</v>
      </c>
      <c r="I147" s="27" t="s">
        <v>828</v>
      </c>
      <c r="J147" s="27">
        <v>-16708762.539999999</v>
      </c>
      <c r="K147" s="27">
        <v>0</v>
      </c>
      <c r="L147" s="27">
        <v>-14918537.98</v>
      </c>
      <c r="M147" s="27">
        <v>-1790224.56</v>
      </c>
      <c r="N147" s="27">
        <v>0</v>
      </c>
      <c r="O147" s="27">
        <v>0</v>
      </c>
      <c r="P147" s="27">
        <v>0</v>
      </c>
      <c r="Q147" s="27">
        <v>0</v>
      </c>
      <c r="R147" s="27"/>
      <c r="S147" s="26"/>
    </row>
    <row r="148" spans="1:61" s="28" customFormat="1" x14ac:dyDescent="0.25">
      <c r="A148" s="17" t="s">
        <v>963</v>
      </c>
      <c r="B148" s="18" t="s">
        <v>914</v>
      </c>
      <c r="C148" s="18" t="s">
        <v>24</v>
      </c>
      <c r="D148" s="18" t="s">
        <v>964</v>
      </c>
      <c r="E148" s="18" t="s">
        <v>26</v>
      </c>
      <c r="F148" s="18" t="s">
        <v>965</v>
      </c>
      <c r="G148" s="18" t="s">
        <v>26</v>
      </c>
      <c r="H148" s="18" t="s">
        <v>966</v>
      </c>
      <c r="I148" s="19" t="s">
        <v>967</v>
      </c>
      <c r="J148" s="19">
        <v>295000000</v>
      </c>
      <c r="K148" s="19">
        <v>295000000</v>
      </c>
      <c r="L148" s="19">
        <v>0</v>
      </c>
      <c r="M148" s="19">
        <v>0</v>
      </c>
      <c r="N148" s="19">
        <v>0</v>
      </c>
      <c r="O148" s="19">
        <v>0</v>
      </c>
      <c r="P148" s="19">
        <v>0</v>
      </c>
      <c r="Q148" s="19">
        <v>0</v>
      </c>
      <c r="R148" s="19">
        <v>0</v>
      </c>
      <c r="S148" s="18" t="s">
        <v>26</v>
      </c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</row>
    <row r="149" spans="1:61" s="28" customFormat="1" x14ac:dyDescent="0.25">
      <c r="A149" s="17" t="s">
        <v>968</v>
      </c>
      <c r="B149" s="18" t="s">
        <v>914</v>
      </c>
      <c r="C149" s="18" t="s">
        <v>24</v>
      </c>
      <c r="D149" s="18" t="s">
        <v>926</v>
      </c>
      <c r="E149" s="18" t="s">
        <v>26</v>
      </c>
      <c r="F149" s="18" t="s">
        <v>927</v>
      </c>
      <c r="G149" s="18" t="s">
        <v>26</v>
      </c>
      <c r="H149" s="18" t="s">
        <v>928</v>
      </c>
      <c r="I149" s="19" t="s">
        <v>929</v>
      </c>
      <c r="J149" s="19">
        <v>306600000</v>
      </c>
      <c r="K149" s="19">
        <v>0</v>
      </c>
      <c r="L149" s="19">
        <v>273750000</v>
      </c>
      <c r="M149" s="19">
        <v>32850000</v>
      </c>
      <c r="N149" s="19">
        <v>0</v>
      </c>
      <c r="O149" s="19">
        <v>0</v>
      </c>
      <c r="P149" s="19">
        <v>0</v>
      </c>
      <c r="Q149" s="19">
        <v>0</v>
      </c>
      <c r="R149" s="19">
        <v>0</v>
      </c>
      <c r="S149" s="18" t="s">
        <v>26</v>
      </c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</row>
    <row r="150" spans="1:61" s="20" customFormat="1" x14ac:dyDescent="0.25">
      <c r="A150" s="17" t="s">
        <v>1039</v>
      </c>
      <c r="B150" s="18" t="s">
        <v>914</v>
      </c>
      <c r="C150" s="18" t="s">
        <v>36</v>
      </c>
      <c r="D150" s="18" t="s">
        <v>26</v>
      </c>
      <c r="E150" s="18" t="s">
        <v>1037</v>
      </c>
      <c r="F150" s="18" t="s">
        <v>26</v>
      </c>
      <c r="G150" s="18" t="s">
        <v>926</v>
      </c>
      <c r="H150" s="18" t="s">
        <v>928</v>
      </c>
      <c r="I150" s="19" t="s">
        <v>929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0</v>
      </c>
      <c r="P150" s="19">
        <v>0</v>
      </c>
      <c r="Q150" s="19">
        <v>0</v>
      </c>
      <c r="R150" s="19">
        <v>24637500</v>
      </c>
      <c r="S150" s="18" t="s">
        <v>1038</v>
      </c>
    </row>
    <row r="151" spans="1:61" s="20" customFormat="1" x14ac:dyDescent="0.25">
      <c r="A151" s="17" t="s">
        <v>582</v>
      </c>
      <c r="B151" s="18" t="s">
        <v>520</v>
      </c>
      <c r="C151" s="18" t="s">
        <v>24</v>
      </c>
      <c r="D151" s="18" t="s">
        <v>1602</v>
      </c>
      <c r="E151" s="18" t="s">
        <v>26</v>
      </c>
      <c r="F151" s="18" t="s">
        <v>610</v>
      </c>
      <c r="G151" s="18" t="s">
        <v>26</v>
      </c>
      <c r="H151" s="18" t="s">
        <v>611</v>
      </c>
      <c r="I151" s="19" t="s">
        <v>612</v>
      </c>
      <c r="J151" s="19">
        <v>231788604.49000001</v>
      </c>
      <c r="K151" s="19">
        <v>0</v>
      </c>
      <c r="L151" s="19">
        <v>206954111.15000001</v>
      </c>
      <c r="M151" s="19">
        <v>24834493.34</v>
      </c>
      <c r="N151" s="19">
        <v>0</v>
      </c>
      <c r="O151" s="19">
        <v>0</v>
      </c>
      <c r="P151" s="19">
        <v>0</v>
      </c>
      <c r="Q151" s="19">
        <v>0</v>
      </c>
      <c r="R151" s="19">
        <v>0</v>
      </c>
      <c r="S151" s="18" t="s">
        <v>26</v>
      </c>
    </row>
    <row r="152" spans="1:61" s="20" customFormat="1" x14ac:dyDescent="0.25">
      <c r="A152" s="17" t="s">
        <v>638</v>
      </c>
      <c r="B152" s="18" t="s">
        <v>520</v>
      </c>
      <c r="C152" s="18" t="s">
        <v>36</v>
      </c>
      <c r="D152" s="18" t="s">
        <v>26</v>
      </c>
      <c r="E152" s="18" t="s">
        <v>628</v>
      </c>
      <c r="F152" s="18" t="s">
        <v>26</v>
      </c>
      <c r="G152" s="18" t="s">
        <v>1602</v>
      </c>
      <c r="H152" s="18" t="s">
        <v>611</v>
      </c>
      <c r="I152" s="19" t="s">
        <v>612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0</v>
      </c>
      <c r="Q152" s="19">
        <v>0</v>
      </c>
      <c r="R152" s="19">
        <v>18625870.010000002</v>
      </c>
      <c r="S152" s="18" t="s">
        <v>629</v>
      </c>
    </row>
    <row r="153" spans="1:61" s="20" customFormat="1" x14ac:dyDescent="0.25">
      <c r="A153" s="17" t="s">
        <v>683</v>
      </c>
      <c r="B153" s="18" t="s">
        <v>604</v>
      </c>
      <c r="C153" s="18" t="s">
        <v>24</v>
      </c>
      <c r="D153" s="18" t="s">
        <v>676</v>
      </c>
      <c r="E153" s="18" t="s">
        <v>26</v>
      </c>
      <c r="F153" s="18" t="s">
        <v>677</v>
      </c>
      <c r="G153" s="18" t="s">
        <v>26</v>
      </c>
      <c r="H153" s="18" t="s">
        <v>611</v>
      </c>
      <c r="I153" s="19" t="s">
        <v>612</v>
      </c>
      <c r="J153" s="19">
        <v>597805128.30999994</v>
      </c>
      <c r="K153" s="19">
        <v>597805128.30999994</v>
      </c>
      <c r="L153" s="19">
        <v>0</v>
      </c>
      <c r="M153" s="19">
        <v>0</v>
      </c>
      <c r="N153" s="19">
        <v>0</v>
      </c>
      <c r="O153" s="19">
        <v>0</v>
      </c>
      <c r="P153" s="19">
        <v>0</v>
      </c>
      <c r="Q153" s="19">
        <v>0</v>
      </c>
      <c r="R153" s="19">
        <v>0</v>
      </c>
      <c r="S153" s="18" t="s">
        <v>26</v>
      </c>
    </row>
    <row r="154" spans="1:61" s="20" customFormat="1" x14ac:dyDescent="0.25">
      <c r="A154" s="17" t="s">
        <v>688</v>
      </c>
      <c r="B154" s="18" t="s">
        <v>604</v>
      </c>
      <c r="C154" s="18" t="s">
        <v>24</v>
      </c>
      <c r="D154" s="18" t="s">
        <v>679</v>
      </c>
      <c r="E154" s="18" t="s">
        <v>26</v>
      </c>
      <c r="F154" s="18" t="s">
        <v>680</v>
      </c>
      <c r="G154" s="18" t="s">
        <v>26</v>
      </c>
      <c r="H154" s="18" t="s">
        <v>681</v>
      </c>
      <c r="I154" s="19" t="s">
        <v>682</v>
      </c>
      <c r="J154" s="19">
        <f>+M154+L154</f>
        <v>215194306.85999998</v>
      </c>
      <c r="K154" s="19">
        <v>0</v>
      </c>
      <c r="L154" s="19">
        <v>192137773.97999999</v>
      </c>
      <c r="M154" s="19">
        <v>23056532.879999999</v>
      </c>
      <c r="N154" s="19">
        <v>0</v>
      </c>
      <c r="O154" s="19">
        <v>0</v>
      </c>
      <c r="P154" s="19">
        <v>0</v>
      </c>
      <c r="Q154" s="19">
        <v>0</v>
      </c>
      <c r="R154" s="19">
        <v>0</v>
      </c>
      <c r="S154" s="18" t="s">
        <v>26</v>
      </c>
    </row>
    <row r="155" spans="1:61" s="20" customFormat="1" x14ac:dyDescent="0.25">
      <c r="A155" s="17" t="s">
        <v>782</v>
      </c>
      <c r="B155" s="18" t="s">
        <v>643</v>
      </c>
      <c r="C155" s="18" t="s">
        <v>36</v>
      </c>
      <c r="D155" s="18" t="s">
        <v>26</v>
      </c>
      <c r="E155" s="18" t="s">
        <v>707</v>
      </c>
      <c r="F155" s="18" t="s">
        <v>26</v>
      </c>
      <c r="G155" s="18" t="s">
        <v>679</v>
      </c>
      <c r="H155" s="18" t="s">
        <v>681</v>
      </c>
      <c r="I155" s="19" t="s">
        <v>682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17292399.640000001</v>
      </c>
      <c r="S155" s="18" t="s">
        <v>708</v>
      </c>
    </row>
    <row r="156" spans="1:61" s="20" customFormat="1" x14ac:dyDescent="0.25">
      <c r="A156" s="17" t="s">
        <v>1164</v>
      </c>
      <c r="B156" s="18" t="s">
        <v>1116</v>
      </c>
      <c r="C156" s="18" t="s">
        <v>24</v>
      </c>
      <c r="D156" s="18" t="s">
        <v>1342</v>
      </c>
      <c r="E156" s="18" t="s">
        <v>26</v>
      </c>
      <c r="F156" s="18" t="s">
        <v>1343</v>
      </c>
      <c r="G156" s="18" t="s">
        <v>26</v>
      </c>
      <c r="H156" s="18" t="s">
        <v>681</v>
      </c>
      <c r="I156" s="19" t="s">
        <v>682</v>
      </c>
      <c r="J156" s="19">
        <v>278656876.00999999</v>
      </c>
      <c r="K156" s="19">
        <v>103949999.44</v>
      </c>
      <c r="L156" s="19">
        <v>155988282.65000001</v>
      </c>
      <c r="M156" s="19">
        <v>18718593.91</v>
      </c>
      <c r="N156" s="19">
        <v>0</v>
      </c>
      <c r="O156" s="19">
        <v>0</v>
      </c>
      <c r="P156" s="19">
        <v>0</v>
      </c>
      <c r="Q156" s="19">
        <v>0</v>
      </c>
      <c r="R156" s="19">
        <v>0</v>
      </c>
      <c r="S156" s="18" t="s">
        <v>26</v>
      </c>
    </row>
    <row r="157" spans="1:61" s="20" customFormat="1" x14ac:dyDescent="0.25">
      <c r="A157" s="17" t="s">
        <v>1389</v>
      </c>
      <c r="B157" s="18" t="s">
        <v>1254</v>
      </c>
      <c r="C157" s="18" t="s">
        <v>36</v>
      </c>
      <c r="D157" s="18" t="s">
        <v>26</v>
      </c>
      <c r="E157" s="18" t="s">
        <v>1378</v>
      </c>
      <c r="F157" s="18" t="s">
        <v>26</v>
      </c>
      <c r="G157" s="18" t="s">
        <v>1342</v>
      </c>
      <c r="H157" s="18" t="s">
        <v>681</v>
      </c>
      <c r="I157" s="19" t="s">
        <v>682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14038945.439999999</v>
      </c>
      <c r="S157" s="18" t="s">
        <v>1379</v>
      </c>
    </row>
    <row r="158" spans="1:61" s="20" customFormat="1" x14ac:dyDescent="0.25">
      <c r="A158" s="17" t="s">
        <v>583</v>
      </c>
      <c r="B158" s="18" t="s">
        <v>520</v>
      </c>
      <c r="C158" s="18" t="s">
        <v>24</v>
      </c>
      <c r="D158" s="18" t="s">
        <v>532</v>
      </c>
      <c r="E158" s="18" t="s">
        <v>26</v>
      </c>
      <c r="F158" s="18" t="s">
        <v>533</v>
      </c>
      <c r="G158" s="18" t="s">
        <v>26</v>
      </c>
      <c r="H158" s="18" t="s">
        <v>534</v>
      </c>
      <c r="I158" s="19" t="s">
        <v>535</v>
      </c>
      <c r="J158" s="19">
        <v>64800000</v>
      </c>
      <c r="K158" s="19">
        <v>64800000</v>
      </c>
      <c r="L158" s="19">
        <v>0</v>
      </c>
      <c r="M158" s="19">
        <v>0</v>
      </c>
      <c r="N158" s="19">
        <v>0</v>
      </c>
      <c r="O158" s="19">
        <v>0</v>
      </c>
      <c r="P158" s="19">
        <v>0</v>
      </c>
      <c r="Q158" s="19">
        <v>0</v>
      </c>
      <c r="R158" s="19">
        <v>0</v>
      </c>
      <c r="S158" s="18" t="s">
        <v>26</v>
      </c>
    </row>
    <row r="159" spans="1:61" s="20" customFormat="1" x14ac:dyDescent="0.25">
      <c r="A159" s="17" t="s">
        <v>804</v>
      </c>
      <c r="B159" s="18" t="s">
        <v>731</v>
      </c>
      <c r="C159" s="18" t="s">
        <v>24</v>
      </c>
      <c r="D159" s="18" t="s">
        <v>861</v>
      </c>
      <c r="E159" s="18" t="s">
        <v>26</v>
      </c>
      <c r="F159" s="18" t="s">
        <v>862</v>
      </c>
      <c r="G159" s="18" t="s">
        <v>26</v>
      </c>
      <c r="H159" s="18" t="s">
        <v>534</v>
      </c>
      <c r="I159" s="19" t="s">
        <v>535</v>
      </c>
      <c r="J159" s="19">
        <v>54560000</v>
      </c>
      <c r="K159" s="19">
        <v>54560000</v>
      </c>
      <c r="L159" s="19">
        <v>0</v>
      </c>
      <c r="M159" s="19">
        <v>0</v>
      </c>
      <c r="N159" s="19">
        <v>0</v>
      </c>
      <c r="O159" s="19">
        <v>0</v>
      </c>
      <c r="P159" s="19">
        <v>0</v>
      </c>
      <c r="Q159" s="19">
        <v>0</v>
      </c>
      <c r="R159" s="19">
        <v>0</v>
      </c>
      <c r="S159" s="18" t="s">
        <v>26</v>
      </c>
    </row>
    <row r="160" spans="1:61" s="20" customFormat="1" x14ac:dyDescent="0.25">
      <c r="A160" s="17" t="s">
        <v>327</v>
      </c>
      <c r="B160" s="18" t="s">
        <v>218</v>
      </c>
      <c r="C160" s="18" t="s">
        <v>24</v>
      </c>
      <c r="D160" s="18" t="s">
        <v>235</v>
      </c>
      <c r="E160" s="18" t="s">
        <v>26</v>
      </c>
      <c r="F160" s="18" t="s">
        <v>236</v>
      </c>
      <c r="G160" s="18" t="s">
        <v>26</v>
      </c>
      <c r="H160" s="18" t="s">
        <v>237</v>
      </c>
      <c r="I160" s="19" t="s">
        <v>238</v>
      </c>
      <c r="J160" s="19">
        <v>23342592</v>
      </c>
      <c r="K160" s="19">
        <v>0</v>
      </c>
      <c r="L160" s="19">
        <v>20841600</v>
      </c>
      <c r="M160" s="19">
        <v>2500992</v>
      </c>
      <c r="N160" s="19">
        <v>0</v>
      </c>
      <c r="O160" s="19">
        <v>0</v>
      </c>
      <c r="P160" s="19">
        <v>0</v>
      </c>
      <c r="Q160" s="19">
        <v>0</v>
      </c>
      <c r="R160" s="19">
        <v>0</v>
      </c>
      <c r="S160" s="18" t="s">
        <v>26</v>
      </c>
    </row>
    <row r="161" spans="1:61" s="20" customFormat="1" x14ac:dyDescent="0.25">
      <c r="A161" s="17" t="s">
        <v>571</v>
      </c>
      <c r="B161" s="18" t="s">
        <v>435</v>
      </c>
      <c r="C161" s="18" t="s">
        <v>36</v>
      </c>
      <c r="D161" s="18" t="s">
        <v>26</v>
      </c>
      <c r="E161" s="18" t="s">
        <v>268</v>
      </c>
      <c r="F161" s="18" t="s">
        <v>26</v>
      </c>
      <c r="G161" s="18" t="s">
        <v>235</v>
      </c>
      <c r="H161" s="18" t="s">
        <v>237</v>
      </c>
      <c r="I161" s="19" t="s">
        <v>238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9">
        <v>0</v>
      </c>
      <c r="P161" s="19">
        <v>0</v>
      </c>
      <c r="Q161" s="19">
        <v>0</v>
      </c>
      <c r="R161" s="19">
        <v>1875744</v>
      </c>
      <c r="S161" s="18" t="s">
        <v>269</v>
      </c>
    </row>
    <row r="162" spans="1:61" s="20" customFormat="1" x14ac:dyDescent="0.25">
      <c r="A162" s="17" t="s">
        <v>584</v>
      </c>
      <c r="B162" s="18" t="s">
        <v>520</v>
      </c>
      <c r="C162" s="18" t="s">
        <v>24</v>
      </c>
      <c r="D162" s="18" t="s">
        <v>547</v>
      </c>
      <c r="E162" s="18" t="s">
        <v>26</v>
      </c>
      <c r="F162" s="18" t="s">
        <v>548</v>
      </c>
      <c r="G162" s="18" t="s">
        <v>26</v>
      </c>
      <c r="H162" s="18" t="s">
        <v>549</v>
      </c>
      <c r="I162" s="19" t="s">
        <v>550</v>
      </c>
      <c r="J162" s="19">
        <v>559299791.67999995</v>
      </c>
      <c r="K162" s="19">
        <v>0</v>
      </c>
      <c r="L162" s="19">
        <v>499374814</v>
      </c>
      <c r="M162" s="19">
        <v>59924977.68</v>
      </c>
      <c r="N162" s="19">
        <v>0</v>
      </c>
      <c r="O162" s="19">
        <v>0</v>
      </c>
      <c r="P162" s="19">
        <v>0</v>
      </c>
      <c r="Q162" s="19">
        <v>0</v>
      </c>
      <c r="R162" s="19">
        <v>0</v>
      </c>
      <c r="S162" s="18" t="s">
        <v>26</v>
      </c>
    </row>
    <row r="163" spans="1:61" s="20" customFormat="1" x14ac:dyDescent="0.25">
      <c r="A163" s="17" t="s">
        <v>642</v>
      </c>
      <c r="B163" s="18" t="s">
        <v>520</v>
      </c>
      <c r="C163" s="18" t="s">
        <v>36</v>
      </c>
      <c r="D163" s="18" t="s">
        <v>26</v>
      </c>
      <c r="E163" s="18" t="s">
        <v>566</v>
      </c>
      <c r="F163" s="18" t="s">
        <v>26</v>
      </c>
      <c r="G163" s="18" t="s">
        <v>547</v>
      </c>
      <c r="H163" s="18" t="s">
        <v>549</v>
      </c>
      <c r="I163" s="19" t="s">
        <v>550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44943733.259999998</v>
      </c>
      <c r="S163" s="18" t="s">
        <v>567</v>
      </c>
    </row>
    <row r="164" spans="1:61" s="20" customFormat="1" x14ac:dyDescent="0.25">
      <c r="A164" s="17" t="s">
        <v>721</v>
      </c>
      <c r="B164" s="18" t="s">
        <v>643</v>
      </c>
      <c r="C164" s="18" t="s">
        <v>24</v>
      </c>
      <c r="D164" s="18" t="s">
        <v>663</v>
      </c>
      <c r="E164" s="18" t="s">
        <v>26</v>
      </c>
      <c r="F164" s="18" t="s">
        <v>664</v>
      </c>
      <c r="G164" s="18" t="s">
        <v>26</v>
      </c>
      <c r="H164" s="18" t="s">
        <v>665</v>
      </c>
      <c r="I164" s="19" t="s">
        <v>666</v>
      </c>
      <c r="J164" s="19">
        <v>59074400</v>
      </c>
      <c r="K164" s="19">
        <v>0</v>
      </c>
      <c r="L164" s="19">
        <v>52745000</v>
      </c>
      <c r="M164" s="19">
        <v>6329400</v>
      </c>
      <c r="N164" s="19">
        <v>0</v>
      </c>
      <c r="O164" s="19">
        <v>0</v>
      </c>
      <c r="P164" s="19">
        <v>0</v>
      </c>
      <c r="Q164" s="19">
        <v>0</v>
      </c>
      <c r="R164" s="19">
        <v>0</v>
      </c>
      <c r="S164" s="18" t="s">
        <v>26</v>
      </c>
    </row>
    <row r="165" spans="1:61" s="20" customFormat="1" x14ac:dyDescent="0.25">
      <c r="A165" s="17" t="s">
        <v>777</v>
      </c>
      <c r="B165" s="18" t="s">
        <v>643</v>
      </c>
      <c r="C165" s="18" t="s">
        <v>36</v>
      </c>
      <c r="D165" s="18" t="s">
        <v>26</v>
      </c>
      <c r="E165" s="18" t="s">
        <v>701</v>
      </c>
      <c r="F165" s="18" t="s">
        <v>26</v>
      </c>
      <c r="G165" s="18" t="s">
        <v>663</v>
      </c>
      <c r="H165" s="18" t="s">
        <v>665</v>
      </c>
      <c r="I165" s="19" t="s">
        <v>666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0</v>
      </c>
      <c r="P165" s="19">
        <v>0</v>
      </c>
      <c r="Q165" s="19">
        <v>0</v>
      </c>
      <c r="R165" s="19">
        <v>4747050</v>
      </c>
      <c r="S165" s="18" t="s">
        <v>702</v>
      </c>
    </row>
    <row r="166" spans="1:61" s="20" customFormat="1" x14ac:dyDescent="0.25">
      <c r="A166" s="17" t="s">
        <v>1071</v>
      </c>
      <c r="B166" s="18" t="s">
        <v>1068</v>
      </c>
      <c r="C166" s="18" t="s">
        <v>24</v>
      </c>
      <c r="D166" s="18" t="s">
        <v>1276</v>
      </c>
      <c r="E166" s="18" t="s">
        <v>26</v>
      </c>
      <c r="F166" s="18" t="s">
        <v>1277</v>
      </c>
      <c r="G166" s="18" t="s">
        <v>26</v>
      </c>
      <c r="H166" s="18" t="s">
        <v>665</v>
      </c>
      <c r="I166" s="19" t="s">
        <v>666</v>
      </c>
      <c r="J166" s="19">
        <v>168458080</v>
      </c>
      <c r="K166" s="19">
        <v>0</v>
      </c>
      <c r="L166" s="19">
        <v>150409000</v>
      </c>
      <c r="M166" s="19">
        <v>18049080</v>
      </c>
      <c r="N166" s="19">
        <v>0</v>
      </c>
      <c r="O166" s="19">
        <v>0</v>
      </c>
      <c r="P166" s="19">
        <v>0</v>
      </c>
      <c r="Q166" s="19">
        <v>0</v>
      </c>
      <c r="R166" s="19">
        <v>0</v>
      </c>
      <c r="S166" s="18" t="s">
        <v>26</v>
      </c>
    </row>
    <row r="167" spans="1:61" s="20" customFormat="1" x14ac:dyDescent="0.25">
      <c r="A167" s="17" t="s">
        <v>1341</v>
      </c>
      <c r="B167" s="18" t="s">
        <v>1254</v>
      </c>
      <c r="C167" s="18" t="s">
        <v>36</v>
      </c>
      <c r="D167" s="18" t="s">
        <v>26</v>
      </c>
      <c r="E167" s="18" t="s">
        <v>1363</v>
      </c>
      <c r="F167" s="18" t="s">
        <v>26</v>
      </c>
      <c r="G167" s="18" t="s">
        <v>1276</v>
      </c>
      <c r="H167" s="18" t="s">
        <v>665</v>
      </c>
      <c r="I167" s="19" t="s">
        <v>666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19">
        <v>0</v>
      </c>
      <c r="R167" s="19">
        <v>13536810</v>
      </c>
      <c r="S167" s="18" t="s">
        <v>1364</v>
      </c>
    </row>
    <row r="168" spans="1:61" s="20" customFormat="1" x14ac:dyDescent="0.25">
      <c r="A168" s="17" t="s">
        <v>264</v>
      </c>
      <c r="B168" s="18" t="s">
        <v>134</v>
      </c>
      <c r="C168" s="18" t="s">
        <v>24</v>
      </c>
      <c r="D168" s="18" t="s">
        <v>135</v>
      </c>
      <c r="E168" s="18" t="s">
        <v>26</v>
      </c>
      <c r="F168" s="18" t="s">
        <v>136</v>
      </c>
      <c r="G168" s="18" t="s">
        <v>26</v>
      </c>
      <c r="H168" s="18" t="s">
        <v>137</v>
      </c>
      <c r="I168" s="19" t="s">
        <v>138</v>
      </c>
      <c r="J168" s="19">
        <v>18687500</v>
      </c>
      <c r="K168" s="19">
        <v>18687500</v>
      </c>
      <c r="L168" s="19">
        <v>0</v>
      </c>
      <c r="M168" s="19">
        <v>0</v>
      </c>
      <c r="N168" s="19">
        <v>0</v>
      </c>
      <c r="O168" s="19">
        <v>0</v>
      </c>
      <c r="P168" s="19">
        <v>0</v>
      </c>
      <c r="Q168" s="19">
        <v>0</v>
      </c>
      <c r="R168" s="19">
        <v>0</v>
      </c>
      <c r="S168" s="18" t="s">
        <v>26</v>
      </c>
    </row>
    <row r="169" spans="1:61" s="20" customFormat="1" x14ac:dyDescent="0.25">
      <c r="A169" s="17" t="s">
        <v>724</v>
      </c>
      <c r="B169" s="18" t="s">
        <v>643</v>
      </c>
      <c r="C169" s="18" t="s">
        <v>24</v>
      </c>
      <c r="D169" s="18" t="s">
        <v>654</v>
      </c>
      <c r="E169" s="18" t="s">
        <v>26</v>
      </c>
      <c r="F169" s="18" t="s">
        <v>655</v>
      </c>
      <c r="G169" s="18" t="s">
        <v>26</v>
      </c>
      <c r="H169" s="18" t="s">
        <v>137</v>
      </c>
      <c r="I169" s="19" t="s">
        <v>138</v>
      </c>
      <c r="J169" s="19">
        <v>35100000</v>
      </c>
      <c r="K169" s="19">
        <v>35100000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8" t="s">
        <v>26</v>
      </c>
    </row>
    <row r="170" spans="1:61" s="20" customFormat="1" x14ac:dyDescent="0.25">
      <c r="A170" s="17" t="s">
        <v>909</v>
      </c>
      <c r="B170" s="18" t="s">
        <v>847</v>
      </c>
      <c r="C170" s="18" t="s">
        <v>24</v>
      </c>
      <c r="D170" s="18" t="s">
        <v>854</v>
      </c>
      <c r="E170" s="18" t="s">
        <v>26</v>
      </c>
      <c r="F170" s="18" t="s">
        <v>855</v>
      </c>
      <c r="G170" s="18" t="s">
        <v>26</v>
      </c>
      <c r="H170" s="18" t="s">
        <v>137</v>
      </c>
      <c r="I170" s="19" t="s">
        <v>138</v>
      </c>
      <c r="J170" s="19">
        <v>28080000</v>
      </c>
      <c r="K170" s="19">
        <v>28080000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19">
        <v>0</v>
      </c>
      <c r="S170" s="18" t="s">
        <v>26</v>
      </c>
    </row>
    <row r="171" spans="1:61" s="20" customFormat="1" x14ac:dyDescent="0.25">
      <c r="A171" s="17" t="s">
        <v>1167</v>
      </c>
      <c r="B171" s="18" t="s">
        <v>1116</v>
      </c>
      <c r="C171" s="18" t="s">
        <v>24</v>
      </c>
      <c r="D171" s="18" t="s">
        <v>1125</v>
      </c>
      <c r="E171" s="18" t="s">
        <v>26</v>
      </c>
      <c r="F171" s="18" t="s">
        <v>1126</v>
      </c>
      <c r="G171" s="18" t="s">
        <v>26</v>
      </c>
      <c r="H171" s="18" t="s">
        <v>137</v>
      </c>
      <c r="I171" s="19" t="s">
        <v>138</v>
      </c>
      <c r="J171" s="19">
        <v>35100000</v>
      </c>
      <c r="K171" s="19">
        <v>35100000</v>
      </c>
      <c r="L171" s="19">
        <v>0</v>
      </c>
      <c r="M171" s="19">
        <v>0</v>
      </c>
      <c r="N171" s="19">
        <v>0</v>
      </c>
      <c r="O171" s="19">
        <v>0</v>
      </c>
      <c r="P171" s="19">
        <v>0</v>
      </c>
      <c r="Q171" s="19">
        <v>0</v>
      </c>
      <c r="R171" s="19">
        <v>0</v>
      </c>
      <c r="S171" s="18" t="s">
        <v>26</v>
      </c>
    </row>
    <row r="172" spans="1:61" s="20" customFormat="1" x14ac:dyDescent="0.25">
      <c r="A172" s="25" t="s">
        <v>509</v>
      </c>
      <c r="B172" s="26" t="s">
        <v>435</v>
      </c>
      <c r="C172" s="26" t="s">
        <v>24</v>
      </c>
      <c r="D172" s="26" t="s">
        <v>484</v>
      </c>
      <c r="E172" s="26" t="s">
        <v>26</v>
      </c>
      <c r="F172" s="26" t="s">
        <v>485</v>
      </c>
      <c r="G172" s="26" t="s">
        <v>26</v>
      </c>
      <c r="H172" s="26" t="s">
        <v>486</v>
      </c>
      <c r="I172" s="27" t="s">
        <v>487</v>
      </c>
      <c r="J172" s="27">
        <v>22256640</v>
      </c>
      <c r="K172" s="27">
        <v>0</v>
      </c>
      <c r="L172" s="27">
        <v>19872000</v>
      </c>
      <c r="M172" s="27">
        <v>2384640</v>
      </c>
      <c r="N172" s="27">
        <v>0</v>
      </c>
      <c r="O172" s="27">
        <v>0</v>
      </c>
      <c r="P172" s="27">
        <v>0</v>
      </c>
      <c r="Q172" s="27">
        <v>0</v>
      </c>
      <c r="R172" s="27">
        <v>0</v>
      </c>
      <c r="S172" s="26" t="s">
        <v>26</v>
      </c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</row>
    <row r="173" spans="1:61" s="20" customFormat="1" x14ac:dyDescent="0.25">
      <c r="A173" s="25" t="s">
        <v>541</v>
      </c>
      <c r="B173" s="26" t="s">
        <v>435</v>
      </c>
      <c r="C173" s="26" t="s">
        <v>36</v>
      </c>
      <c r="D173" s="26" t="s">
        <v>26</v>
      </c>
      <c r="E173" s="26" t="s">
        <v>506</v>
      </c>
      <c r="F173" s="26" t="s">
        <v>26</v>
      </c>
      <c r="G173" s="26" t="s">
        <v>484</v>
      </c>
      <c r="H173" s="26" t="s">
        <v>486</v>
      </c>
      <c r="I173" s="27" t="s">
        <v>487</v>
      </c>
      <c r="J173" s="27">
        <v>0</v>
      </c>
      <c r="K173" s="27">
        <v>0</v>
      </c>
      <c r="L173" s="27">
        <v>0</v>
      </c>
      <c r="M173" s="27">
        <v>0</v>
      </c>
      <c r="N173" s="27">
        <v>0</v>
      </c>
      <c r="O173" s="27">
        <v>0</v>
      </c>
      <c r="P173" s="27">
        <v>0</v>
      </c>
      <c r="Q173" s="27">
        <v>0</v>
      </c>
      <c r="R173" s="27">
        <v>1788480</v>
      </c>
      <c r="S173" s="26" t="s">
        <v>507</v>
      </c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</row>
    <row r="174" spans="1:61" s="28" customFormat="1" x14ac:dyDescent="0.25">
      <c r="A174" s="25" t="s">
        <v>1102</v>
      </c>
      <c r="B174" s="26" t="s">
        <v>1075</v>
      </c>
      <c r="C174" s="26" t="s">
        <v>24</v>
      </c>
      <c r="D174" s="26" t="s">
        <v>1154</v>
      </c>
      <c r="E174" s="26" t="s">
        <v>26</v>
      </c>
      <c r="F174" s="26" t="s">
        <v>1155</v>
      </c>
      <c r="G174" s="26" t="s">
        <v>26</v>
      </c>
      <c r="H174" s="26" t="s">
        <v>1156</v>
      </c>
      <c r="I174" s="27" t="s">
        <v>1157</v>
      </c>
      <c r="J174" s="27">
        <v>482824708.04000002</v>
      </c>
      <c r="K174" s="27">
        <v>0</v>
      </c>
      <c r="L174" s="27">
        <v>431093489.31999999</v>
      </c>
      <c r="M174" s="27">
        <v>51731218.710000001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6" t="s">
        <v>26</v>
      </c>
    </row>
    <row r="175" spans="1:61" s="28" customFormat="1" x14ac:dyDescent="0.25">
      <c r="A175" s="25" t="s">
        <v>1105</v>
      </c>
      <c r="B175" s="26" t="s">
        <v>1075</v>
      </c>
      <c r="C175" s="26" t="s">
        <v>24</v>
      </c>
      <c r="D175" s="26" t="s">
        <v>1325</v>
      </c>
      <c r="E175" s="26" t="s">
        <v>26</v>
      </c>
      <c r="F175" s="26" t="s">
        <v>1326</v>
      </c>
      <c r="G175" s="26" t="s">
        <v>26</v>
      </c>
      <c r="H175" s="26" t="s">
        <v>1156</v>
      </c>
      <c r="I175" s="27" t="s">
        <v>1157</v>
      </c>
      <c r="J175" s="27">
        <v>263759550.21000001</v>
      </c>
      <c r="K175" s="27">
        <v>0</v>
      </c>
      <c r="L175" s="27">
        <v>235499598.40000001</v>
      </c>
      <c r="M175" s="27">
        <v>28259951.809999999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6" t="s">
        <v>26</v>
      </c>
    </row>
    <row r="176" spans="1:61" s="28" customFormat="1" x14ac:dyDescent="0.25">
      <c r="A176" s="25" t="s">
        <v>1411</v>
      </c>
      <c r="B176" s="26" t="s">
        <v>1254</v>
      </c>
      <c r="C176" s="26" t="s">
        <v>36</v>
      </c>
      <c r="D176" s="26" t="s">
        <v>26</v>
      </c>
      <c r="E176" s="26" t="s">
        <v>1387</v>
      </c>
      <c r="F176" s="26" t="s">
        <v>26</v>
      </c>
      <c r="G176" s="26" t="s">
        <v>1325</v>
      </c>
      <c r="H176" s="26" t="s">
        <v>1156</v>
      </c>
      <c r="I176" s="27" t="s">
        <v>1157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21194963.859999999</v>
      </c>
      <c r="S176" s="26" t="s">
        <v>1388</v>
      </c>
    </row>
    <row r="177" spans="1:61" s="28" customFormat="1" x14ac:dyDescent="0.25">
      <c r="A177" s="25" t="s">
        <v>1541</v>
      </c>
      <c r="B177" s="26" t="s">
        <v>1526</v>
      </c>
      <c r="C177" s="26" t="s">
        <v>36</v>
      </c>
      <c r="D177" s="26" t="s">
        <v>26</v>
      </c>
      <c r="E177" s="26" t="s">
        <v>1186</v>
      </c>
      <c r="F177" s="26" t="s">
        <v>26</v>
      </c>
      <c r="G177" s="26" t="s">
        <v>1154</v>
      </c>
      <c r="H177" s="26" t="s">
        <v>1156</v>
      </c>
      <c r="I177" s="27" t="s">
        <v>1157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38798414.039999999</v>
      </c>
      <c r="S177" s="26" t="s">
        <v>1187</v>
      </c>
    </row>
    <row r="178" spans="1:61" s="28" customFormat="1" x14ac:dyDescent="0.25">
      <c r="A178" s="17" t="s">
        <v>149</v>
      </c>
      <c r="B178" s="17" t="s">
        <v>23</v>
      </c>
      <c r="C178" s="17" t="s">
        <v>24</v>
      </c>
      <c r="D178" s="17" t="s">
        <v>1614</v>
      </c>
      <c r="E178" s="17"/>
      <c r="F178" s="17" t="s">
        <v>1615</v>
      </c>
      <c r="G178" s="17"/>
      <c r="H178" s="17" t="s">
        <v>1616</v>
      </c>
      <c r="I178" s="22" t="s">
        <v>1469</v>
      </c>
      <c r="J178" s="23">
        <f>+M178+L178</f>
        <v>4811545.0880000005</v>
      </c>
      <c r="K178" s="23">
        <v>0</v>
      </c>
      <c r="L178" s="23">
        <v>4296022.4000000004</v>
      </c>
      <c r="M178" s="23">
        <f>+L178*12%</f>
        <v>515522.68800000002</v>
      </c>
      <c r="N178" s="23">
        <v>0</v>
      </c>
      <c r="O178" s="23">
        <v>0</v>
      </c>
      <c r="P178" s="23">
        <v>0</v>
      </c>
      <c r="Q178" s="23">
        <v>0</v>
      </c>
      <c r="R178" s="23">
        <v>386642.02</v>
      </c>
      <c r="S178" s="17" t="s">
        <v>1651</v>
      </c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</row>
    <row r="179" spans="1:61" s="28" customFormat="1" x14ac:dyDescent="0.25">
      <c r="A179" s="25" t="s">
        <v>1484</v>
      </c>
      <c r="B179" s="26" t="s">
        <v>1447</v>
      </c>
      <c r="C179" s="26" t="s">
        <v>24</v>
      </c>
      <c r="D179" s="26" t="s">
        <v>1466</v>
      </c>
      <c r="E179" s="26" t="s">
        <v>26</v>
      </c>
      <c r="F179" s="26" t="s">
        <v>1467</v>
      </c>
      <c r="G179" s="26" t="s">
        <v>26</v>
      </c>
      <c r="H179" s="26" t="s">
        <v>1468</v>
      </c>
      <c r="I179" s="27" t="s">
        <v>1469</v>
      </c>
      <c r="J179" s="27">
        <v>78569997.480000004</v>
      </c>
      <c r="K179" s="27">
        <v>0</v>
      </c>
      <c r="L179" s="27">
        <v>70151783.459999993</v>
      </c>
      <c r="M179" s="27">
        <v>8418214.0099999998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6" t="s">
        <v>26</v>
      </c>
    </row>
    <row r="180" spans="1:61" s="20" customFormat="1" x14ac:dyDescent="0.25">
      <c r="A180" s="25" t="s">
        <v>1495</v>
      </c>
      <c r="B180" s="26" t="s">
        <v>1447</v>
      </c>
      <c r="C180" s="26" t="s">
        <v>36</v>
      </c>
      <c r="D180" s="26" t="s">
        <v>26</v>
      </c>
      <c r="E180" s="26" t="s">
        <v>1502</v>
      </c>
      <c r="F180" s="26" t="s">
        <v>26</v>
      </c>
      <c r="G180" s="26" t="s">
        <v>1466</v>
      </c>
      <c r="H180" s="26" t="s">
        <v>1468</v>
      </c>
      <c r="I180" s="27" t="s">
        <v>1469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6313660.5099999998</v>
      </c>
      <c r="S180" s="26" t="s">
        <v>1503</v>
      </c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</row>
    <row r="181" spans="1:61" s="28" customFormat="1" x14ac:dyDescent="0.25">
      <c r="A181" s="17" t="s">
        <v>91</v>
      </c>
      <c r="B181" s="17" t="s">
        <v>1617</v>
      </c>
      <c r="C181" s="17" t="s">
        <v>36</v>
      </c>
      <c r="D181" s="17"/>
      <c r="E181" s="17" t="s">
        <v>1625</v>
      </c>
      <c r="F181" s="17" t="s">
        <v>1626</v>
      </c>
      <c r="G181" s="17"/>
      <c r="H181" s="17" t="s">
        <v>245</v>
      </c>
      <c r="I181" s="22" t="s">
        <v>246</v>
      </c>
      <c r="J181" s="23">
        <f>+M181+L181+K181</f>
        <v>-15247465.060799999</v>
      </c>
      <c r="K181" s="23"/>
      <c r="L181" s="23">
        <v>-13613808.09</v>
      </c>
      <c r="M181" s="23">
        <f>+L181*12%</f>
        <v>-1633656.9708</v>
      </c>
      <c r="N181" s="23">
        <v>0</v>
      </c>
      <c r="O181" s="23">
        <v>0</v>
      </c>
      <c r="P181" s="23">
        <v>0</v>
      </c>
      <c r="Q181" s="23">
        <v>0</v>
      </c>
      <c r="R181" s="23">
        <v>0</v>
      </c>
      <c r="S181" s="24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</row>
    <row r="182" spans="1:61" s="28" customFormat="1" x14ac:dyDescent="0.25">
      <c r="A182" s="4" t="s">
        <v>152</v>
      </c>
      <c r="B182" s="4" t="s">
        <v>23</v>
      </c>
      <c r="C182" s="4" t="s">
        <v>36</v>
      </c>
      <c r="D182" s="4"/>
      <c r="E182" s="4"/>
      <c r="F182" s="4" t="s">
        <v>1628</v>
      </c>
      <c r="G182" s="4" t="s">
        <v>1627</v>
      </c>
      <c r="H182" s="4" t="s">
        <v>245</v>
      </c>
      <c r="I182" s="12" t="s">
        <v>246</v>
      </c>
      <c r="J182" s="13">
        <f>+M182+L182+K182</f>
        <v>0</v>
      </c>
      <c r="K182" s="13">
        <v>0</v>
      </c>
      <c r="L182" s="13">
        <v>0</v>
      </c>
      <c r="M182" s="13">
        <f>+L182*12%</f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3703213.38</v>
      </c>
      <c r="S182" s="4" t="s">
        <v>1629</v>
      </c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</row>
    <row r="183" spans="1:61" s="20" customFormat="1" x14ac:dyDescent="0.25">
      <c r="A183" s="17" t="s">
        <v>164</v>
      </c>
      <c r="B183" s="17" t="s">
        <v>23</v>
      </c>
      <c r="C183" s="17" t="s">
        <v>24</v>
      </c>
      <c r="D183" s="17" t="s">
        <v>1627</v>
      </c>
      <c r="E183" s="17"/>
      <c r="F183" s="17" t="s">
        <v>1628</v>
      </c>
      <c r="G183" s="17"/>
      <c r="H183" s="17" t="s">
        <v>245</v>
      </c>
      <c r="I183" s="22" t="s">
        <v>246</v>
      </c>
      <c r="J183" s="23">
        <f>+M183+L183+K183</f>
        <v>88756833.358400002</v>
      </c>
      <c r="K183" s="23">
        <v>42672400.200000003</v>
      </c>
      <c r="L183" s="23">
        <v>41146815.32</v>
      </c>
      <c r="M183" s="23">
        <f>+L183*12%</f>
        <v>4937617.8383999998</v>
      </c>
      <c r="N183" s="23">
        <v>0</v>
      </c>
      <c r="O183" s="23">
        <v>0</v>
      </c>
      <c r="P183" s="23">
        <v>0</v>
      </c>
      <c r="Q183" s="23">
        <v>0</v>
      </c>
      <c r="R183" s="23">
        <v>0</v>
      </c>
      <c r="S183" s="24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</row>
    <row r="184" spans="1:61" x14ac:dyDescent="0.25">
      <c r="A184" s="17" t="s">
        <v>328</v>
      </c>
      <c r="B184" s="18" t="s">
        <v>218</v>
      </c>
      <c r="C184" s="18" t="s">
        <v>24</v>
      </c>
      <c r="D184" s="18" t="s">
        <v>243</v>
      </c>
      <c r="E184" s="18" t="s">
        <v>26</v>
      </c>
      <c r="F184" s="18" t="s">
        <v>244</v>
      </c>
      <c r="G184" s="18" t="s">
        <v>26</v>
      </c>
      <c r="H184" s="18" t="s">
        <v>245</v>
      </c>
      <c r="I184" s="19" t="s">
        <v>246</v>
      </c>
      <c r="J184" s="19">
        <v>227566411.47999999</v>
      </c>
      <c r="K184" s="19">
        <v>75357750.599999994</v>
      </c>
      <c r="L184" s="19">
        <v>135900590.06999999</v>
      </c>
      <c r="M184" s="19">
        <v>16308070.800000001</v>
      </c>
      <c r="N184" s="19">
        <v>0</v>
      </c>
      <c r="O184" s="19">
        <v>0</v>
      </c>
      <c r="P184" s="19">
        <v>0</v>
      </c>
      <c r="Q184" s="19">
        <v>0</v>
      </c>
      <c r="R184" s="19">
        <v>0</v>
      </c>
      <c r="S184" s="18" t="s">
        <v>26</v>
      </c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</row>
    <row r="185" spans="1:61" s="20" customFormat="1" x14ac:dyDescent="0.25">
      <c r="A185" s="17" t="s">
        <v>349</v>
      </c>
      <c r="B185" s="18" t="s">
        <v>271</v>
      </c>
      <c r="C185" s="18" t="s">
        <v>24</v>
      </c>
      <c r="D185" s="18" t="s">
        <v>318</v>
      </c>
      <c r="E185" s="18" t="s">
        <v>26</v>
      </c>
      <c r="F185" s="18" t="s">
        <v>319</v>
      </c>
      <c r="G185" s="18" t="s">
        <v>26</v>
      </c>
      <c r="H185" s="18" t="s">
        <v>245</v>
      </c>
      <c r="I185" s="19" t="s">
        <v>246</v>
      </c>
      <c r="J185" s="19">
        <v>75646499.400000006</v>
      </c>
      <c r="K185" s="19">
        <v>75646499.400000006</v>
      </c>
      <c r="L185" s="19">
        <v>0</v>
      </c>
      <c r="M185" s="19">
        <v>0</v>
      </c>
      <c r="N185" s="19">
        <v>0</v>
      </c>
      <c r="O185" s="19">
        <v>0</v>
      </c>
      <c r="P185" s="19">
        <v>0</v>
      </c>
      <c r="Q185" s="19">
        <v>0</v>
      </c>
      <c r="R185" s="19">
        <v>0</v>
      </c>
      <c r="S185" s="18" t="s">
        <v>26</v>
      </c>
    </row>
    <row r="186" spans="1:61" s="20" customFormat="1" x14ac:dyDescent="0.25">
      <c r="A186" s="17" t="s">
        <v>510</v>
      </c>
      <c r="B186" s="18" t="s">
        <v>435</v>
      </c>
      <c r="C186" s="18" t="s">
        <v>24</v>
      </c>
      <c r="D186" s="18" t="s">
        <v>544</v>
      </c>
      <c r="E186" s="18" t="s">
        <v>26</v>
      </c>
      <c r="F186" s="18" t="s">
        <v>545</v>
      </c>
      <c r="G186" s="18" t="s">
        <v>26</v>
      </c>
      <c r="H186" s="18" t="s">
        <v>245</v>
      </c>
      <c r="I186" s="19" t="s">
        <v>246</v>
      </c>
      <c r="J186" s="19">
        <v>132322822.31999999</v>
      </c>
      <c r="K186" s="19">
        <v>75646499.400000006</v>
      </c>
      <c r="L186" s="19">
        <v>50603859.75</v>
      </c>
      <c r="M186" s="19">
        <v>6072463.1699999999</v>
      </c>
      <c r="N186" s="19">
        <v>0</v>
      </c>
      <c r="O186" s="19">
        <v>0</v>
      </c>
      <c r="P186" s="19">
        <v>0</v>
      </c>
      <c r="Q186" s="19">
        <v>0</v>
      </c>
      <c r="R186" s="19">
        <v>0</v>
      </c>
      <c r="S186" s="18" t="s">
        <v>26</v>
      </c>
    </row>
    <row r="187" spans="1:61" s="20" customFormat="1" x14ac:dyDescent="0.25">
      <c r="A187" s="4" t="s">
        <v>551</v>
      </c>
      <c r="B187" s="9" t="s">
        <v>435</v>
      </c>
      <c r="C187" s="9" t="s">
        <v>36</v>
      </c>
      <c r="D187" s="9" t="s">
        <v>26</v>
      </c>
      <c r="E187" s="9" t="s">
        <v>265</v>
      </c>
      <c r="F187" s="9" t="s">
        <v>26</v>
      </c>
      <c r="G187" s="9" t="s">
        <v>243</v>
      </c>
      <c r="H187" s="9" t="s">
        <v>245</v>
      </c>
      <c r="I187" s="10" t="s">
        <v>246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12231053.109999999</v>
      </c>
      <c r="S187" s="9" t="s">
        <v>266</v>
      </c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</row>
    <row r="188" spans="1:61" s="20" customFormat="1" x14ac:dyDescent="0.25">
      <c r="A188" s="17" t="s">
        <v>618</v>
      </c>
      <c r="B188" s="18" t="s">
        <v>520</v>
      </c>
      <c r="C188" s="18" t="s">
        <v>36</v>
      </c>
      <c r="D188" s="18" t="s">
        <v>26</v>
      </c>
      <c r="E188" s="18" t="s">
        <v>586</v>
      </c>
      <c r="F188" s="18" t="s">
        <v>587</v>
      </c>
      <c r="G188" s="18" t="s">
        <v>544</v>
      </c>
      <c r="H188" s="18" t="s">
        <v>245</v>
      </c>
      <c r="I188" s="19" t="s">
        <v>246</v>
      </c>
      <c r="J188" s="19">
        <v>-1004620.1</v>
      </c>
      <c r="K188" s="19">
        <v>0</v>
      </c>
      <c r="L188" s="19">
        <v>-896982.23</v>
      </c>
      <c r="M188" s="19">
        <v>-107637.87</v>
      </c>
      <c r="N188" s="19">
        <v>0</v>
      </c>
      <c r="O188" s="19">
        <v>0</v>
      </c>
      <c r="P188" s="19">
        <v>0</v>
      </c>
      <c r="Q188" s="19">
        <v>0</v>
      </c>
      <c r="R188" s="19">
        <v>0</v>
      </c>
      <c r="S188" s="18" t="s">
        <v>26</v>
      </c>
    </row>
    <row r="189" spans="1:61" x14ac:dyDescent="0.25">
      <c r="A189" s="17" t="s">
        <v>621</v>
      </c>
      <c r="B189" s="18" t="s">
        <v>520</v>
      </c>
      <c r="C189" s="18" t="s">
        <v>36</v>
      </c>
      <c r="D189" s="18" t="s">
        <v>26</v>
      </c>
      <c r="E189" s="18" t="s">
        <v>589</v>
      </c>
      <c r="F189" s="18" t="s">
        <v>590</v>
      </c>
      <c r="G189" s="18" t="s">
        <v>544</v>
      </c>
      <c r="H189" s="18" t="s">
        <v>245</v>
      </c>
      <c r="I189" s="19" t="s">
        <v>246</v>
      </c>
      <c r="J189" s="19">
        <v>-560344.43999999994</v>
      </c>
      <c r="K189" s="19">
        <v>-560344.43999999994</v>
      </c>
      <c r="L189" s="19">
        <v>0</v>
      </c>
      <c r="M189" s="19">
        <v>0</v>
      </c>
      <c r="N189" s="19">
        <v>0</v>
      </c>
      <c r="O189" s="19">
        <v>0</v>
      </c>
      <c r="P189" s="19">
        <v>0</v>
      </c>
      <c r="Q189" s="19">
        <v>0</v>
      </c>
      <c r="R189" s="19">
        <v>0</v>
      </c>
      <c r="S189" s="18" t="s">
        <v>26</v>
      </c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</row>
    <row r="190" spans="1:61" s="20" customFormat="1" x14ac:dyDescent="0.25">
      <c r="A190" s="17" t="s">
        <v>624</v>
      </c>
      <c r="B190" s="18" t="s">
        <v>520</v>
      </c>
      <c r="C190" s="18" t="s">
        <v>36</v>
      </c>
      <c r="D190" s="18" t="s">
        <v>26</v>
      </c>
      <c r="E190" s="18" t="s">
        <v>592</v>
      </c>
      <c r="F190" s="18" t="s">
        <v>593</v>
      </c>
      <c r="G190" s="18" t="s">
        <v>544</v>
      </c>
      <c r="H190" s="18" t="s">
        <v>245</v>
      </c>
      <c r="I190" s="19" t="s">
        <v>246</v>
      </c>
      <c r="J190" s="19">
        <v>-2060984.21</v>
      </c>
      <c r="K190" s="19">
        <v>0</v>
      </c>
      <c r="L190" s="19">
        <v>-1840164.47</v>
      </c>
      <c r="M190" s="19">
        <v>-220819.74</v>
      </c>
      <c r="N190" s="19">
        <v>0</v>
      </c>
      <c r="O190" s="19">
        <v>0</v>
      </c>
      <c r="P190" s="19">
        <v>0</v>
      </c>
      <c r="Q190" s="19">
        <v>0</v>
      </c>
      <c r="R190" s="19">
        <v>0</v>
      </c>
      <c r="S190" s="18" t="s">
        <v>26</v>
      </c>
    </row>
    <row r="191" spans="1:61" s="20" customFormat="1" x14ac:dyDescent="0.25">
      <c r="A191" s="17" t="s">
        <v>627</v>
      </c>
      <c r="B191" s="18" t="s">
        <v>520</v>
      </c>
      <c r="C191" s="18" t="s">
        <v>36</v>
      </c>
      <c r="D191" s="18" t="s">
        <v>26</v>
      </c>
      <c r="E191" s="18" t="s">
        <v>560</v>
      </c>
      <c r="F191" s="18" t="s">
        <v>26</v>
      </c>
      <c r="G191" s="18" t="s">
        <v>544</v>
      </c>
      <c r="H191" s="18" t="s">
        <v>245</v>
      </c>
      <c r="I191" s="19" t="s">
        <v>246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0</v>
      </c>
      <c r="P191" s="19">
        <v>0</v>
      </c>
      <c r="Q191" s="19">
        <v>0</v>
      </c>
      <c r="R191" s="19">
        <v>4554347.38</v>
      </c>
      <c r="S191" s="18" t="s">
        <v>561</v>
      </c>
    </row>
    <row r="192" spans="1:61" s="20" customFormat="1" x14ac:dyDescent="0.25">
      <c r="A192" s="17" t="s">
        <v>894</v>
      </c>
      <c r="B192" s="18" t="s">
        <v>809</v>
      </c>
      <c r="C192" s="18" t="s">
        <v>24</v>
      </c>
      <c r="D192" s="18" t="s">
        <v>822</v>
      </c>
      <c r="E192" s="18" t="s">
        <v>26</v>
      </c>
      <c r="F192" s="18" t="s">
        <v>823</v>
      </c>
      <c r="G192" s="18" t="s">
        <v>26</v>
      </c>
      <c r="H192" s="18" t="s">
        <v>245</v>
      </c>
      <c r="I192" s="19" t="s">
        <v>246</v>
      </c>
      <c r="J192" s="19">
        <v>101790727.48999999</v>
      </c>
      <c r="K192" s="19">
        <v>50430999.600000001</v>
      </c>
      <c r="L192" s="19">
        <v>45856899.899999999</v>
      </c>
      <c r="M192" s="19">
        <v>5502827.9800000004</v>
      </c>
      <c r="N192" s="19">
        <v>0</v>
      </c>
      <c r="O192" s="19">
        <v>0</v>
      </c>
      <c r="P192" s="19">
        <v>0</v>
      </c>
      <c r="Q192" s="19">
        <v>0</v>
      </c>
      <c r="R192" s="19">
        <v>0</v>
      </c>
      <c r="S192" s="18" t="s">
        <v>26</v>
      </c>
    </row>
    <row r="193" spans="1:61" s="20" customFormat="1" x14ac:dyDescent="0.25">
      <c r="A193" s="17" t="s">
        <v>913</v>
      </c>
      <c r="B193" s="18" t="s">
        <v>847</v>
      </c>
      <c r="C193" s="18" t="s">
        <v>24</v>
      </c>
      <c r="D193" s="18" t="s">
        <v>879</v>
      </c>
      <c r="E193" s="18" t="s">
        <v>26</v>
      </c>
      <c r="F193" s="18" t="s">
        <v>880</v>
      </c>
      <c r="G193" s="18" t="s">
        <v>26</v>
      </c>
      <c r="H193" s="18" t="s">
        <v>245</v>
      </c>
      <c r="I193" s="19" t="s">
        <v>246</v>
      </c>
      <c r="J193" s="19">
        <v>87284475.450000003</v>
      </c>
      <c r="K193" s="19">
        <v>87284475.450000003</v>
      </c>
      <c r="L193" s="19">
        <v>0</v>
      </c>
      <c r="M193" s="19">
        <v>0</v>
      </c>
      <c r="N193" s="19">
        <v>0</v>
      </c>
      <c r="O193" s="19">
        <v>0</v>
      </c>
      <c r="P193" s="19">
        <v>0</v>
      </c>
      <c r="Q193" s="19">
        <v>0</v>
      </c>
      <c r="R193" s="19">
        <v>0</v>
      </c>
      <c r="S193" s="18" t="s">
        <v>26</v>
      </c>
    </row>
    <row r="194" spans="1:61" s="20" customFormat="1" x14ac:dyDescent="0.25">
      <c r="A194" s="25" t="s">
        <v>971</v>
      </c>
      <c r="B194" s="26" t="s">
        <v>914</v>
      </c>
      <c r="C194" s="26" t="s">
        <v>24</v>
      </c>
      <c r="D194" s="26" t="s">
        <v>1114</v>
      </c>
      <c r="E194" s="26" t="s">
        <v>26</v>
      </c>
      <c r="F194" s="26" t="s">
        <v>1305</v>
      </c>
      <c r="G194" s="26" t="s">
        <v>26</v>
      </c>
      <c r="H194" s="26" t="s">
        <v>245</v>
      </c>
      <c r="I194" s="27" t="s">
        <v>246</v>
      </c>
      <c r="J194" s="27">
        <v>150208696.36000001</v>
      </c>
      <c r="K194" s="27">
        <v>87284475.450000003</v>
      </c>
      <c r="L194" s="27">
        <v>56182340.100000001</v>
      </c>
      <c r="M194" s="27">
        <v>6741880.8099999996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6" t="s">
        <v>26</v>
      </c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</row>
    <row r="195" spans="1:61" s="20" customFormat="1" x14ac:dyDescent="0.25">
      <c r="A195" s="17" t="s">
        <v>1003</v>
      </c>
      <c r="B195" s="18" t="s">
        <v>914</v>
      </c>
      <c r="C195" s="18" t="s">
        <v>36</v>
      </c>
      <c r="D195" s="18" t="s">
        <v>26</v>
      </c>
      <c r="E195" s="18" t="s">
        <v>832</v>
      </c>
      <c r="F195" s="18" t="s">
        <v>26</v>
      </c>
      <c r="G195" s="18" t="s">
        <v>822</v>
      </c>
      <c r="H195" s="18" t="s">
        <v>245</v>
      </c>
      <c r="I195" s="19" t="s">
        <v>246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4127120.99</v>
      </c>
      <c r="S195" s="18" t="s">
        <v>833</v>
      </c>
    </row>
    <row r="196" spans="1:61" s="28" customFormat="1" x14ac:dyDescent="0.25">
      <c r="A196" s="17" t="s">
        <v>1130</v>
      </c>
      <c r="B196" s="18" t="s">
        <v>1075</v>
      </c>
      <c r="C196" s="18" t="s">
        <v>36</v>
      </c>
      <c r="D196" s="18" t="s">
        <v>26</v>
      </c>
      <c r="E196" s="18" t="s">
        <v>1109</v>
      </c>
      <c r="F196" s="18" t="s">
        <v>1110</v>
      </c>
      <c r="G196" s="18" t="s">
        <v>879</v>
      </c>
      <c r="H196" s="18" t="s">
        <v>245</v>
      </c>
      <c r="I196" s="19" t="s">
        <v>246</v>
      </c>
      <c r="J196" s="19">
        <v>-560344.43999999994</v>
      </c>
      <c r="K196" s="19">
        <v>-560344.43999999994</v>
      </c>
      <c r="L196" s="19">
        <v>0</v>
      </c>
      <c r="M196" s="19">
        <v>0</v>
      </c>
      <c r="N196" s="19">
        <v>0</v>
      </c>
      <c r="O196" s="19">
        <v>0</v>
      </c>
      <c r="P196" s="19">
        <v>0</v>
      </c>
      <c r="Q196" s="19">
        <v>0</v>
      </c>
      <c r="R196" s="19">
        <v>0</v>
      </c>
      <c r="S196" s="18" t="s">
        <v>26</v>
      </c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</row>
    <row r="197" spans="1:61" s="20" customFormat="1" x14ac:dyDescent="0.25">
      <c r="A197" s="25" t="s">
        <v>1133</v>
      </c>
      <c r="B197" s="26" t="s">
        <v>1075</v>
      </c>
      <c r="C197" s="26" t="s">
        <v>36</v>
      </c>
      <c r="D197" s="26" t="s">
        <v>26</v>
      </c>
      <c r="E197" s="26" t="s">
        <v>1112</v>
      </c>
      <c r="F197" s="26" t="s">
        <v>1113</v>
      </c>
      <c r="G197" s="26" t="s">
        <v>1114</v>
      </c>
      <c r="H197" s="26" t="s">
        <v>245</v>
      </c>
      <c r="I197" s="27" t="s">
        <v>246</v>
      </c>
      <c r="J197" s="27">
        <v>-3001519.84</v>
      </c>
      <c r="K197" s="27">
        <v>0</v>
      </c>
      <c r="L197" s="27">
        <v>-2679928.4300000002</v>
      </c>
      <c r="M197" s="27">
        <v>-321591.40999999997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6" t="s">
        <v>26</v>
      </c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</row>
    <row r="198" spans="1:61" s="20" customFormat="1" x14ac:dyDescent="0.25">
      <c r="A198" s="25" t="s">
        <v>1269</v>
      </c>
      <c r="B198" s="26" t="s">
        <v>1254</v>
      </c>
      <c r="C198" s="26" t="s">
        <v>24</v>
      </c>
      <c r="D198" s="26" t="s">
        <v>1307</v>
      </c>
      <c r="E198" s="26" t="s">
        <v>26</v>
      </c>
      <c r="F198" s="26" t="s">
        <v>1308</v>
      </c>
      <c r="G198" s="26" t="s">
        <v>26</v>
      </c>
      <c r="H198" s="26" t="s">
        <v>245</v>
      </c>
      <c r="I198" s="27" t="s">
        <v>246</v>
      </c>
      <c r="J198" s="27">
        <v>2382905984.1599998</v>
      </c>
      <c r="K198" s="27">
        <v>2382905984.1599998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6" t="s">
        <v>26</v>
      </c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</row>
    <row r="199" spans="1:61" s="28" customFormat="1" x14ac:dyDescent="0.25">
      <c r="A199" s="29" t="s">
        <v>1272</v>
      </c>
      <c r="B199" s="30" t="s">
        <v>1254</v>
      </c>
      <c r="C199" s="30" t="s">
        <v>24</v>
      </c>
      <c r="D199" s="30" t="s">
        <v>1482</v>
      </c>
      <c r="E199" s="30" t="s">
        <v>26</v>
      </c>
      <c r="F199" s="30" t="s">
        <v>1483</v>
      </c>
      <c r="G199" s="30" t="s">
        <v>26</v>
      </c>
      <c r="H199" s="30" t="s">
        <v>245</v>
      </c>
      <c r="I199" s="31" t="s">
        <v>246</v>
      </c>
      <c r="J199" s="31">
        <v>165352158.94999999</v>
      </c>
      <c r="K199" s="31">
        <v>65948249.700000003</v>
      </c>
      <c r="L199" s="31">
        <v>88753490.400000006</v>
      </c>
      <c r="M199" s="31">
        <v>10650418.85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30" t="s">
        <v>26</v>
      </c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</row>
    <row r="200" spans="1:61" s="28" customFormat="1" x14ac:dyDescent="0.25">
      <c r="A200" s="29" t="s">
        <v>1350</v>
      </c>
      <c r="B200" s="30" t="s">
        <v>1254</v>
      </c>
      <c r="C200" s="30" t="s">
        <v>36</v>
      </c>
      <c r="D200" s="30" t="s">
        <v>26</v>
      </c>
      <c r="E200" s="30" t="s">
        <v>1372</v>
      </c>
      <c r="F200" s="30" t="s">
        <v>26</v>
      </c>
      <c r="G200" s="30" t="s">
        <v>1114</v>
      </c>
      <c r="H200" s="30" t="s">
        <v>245</v>
      </c>
      <c r="I200" s="31" t="s">
        <v>246</v>
      </c>
      <c r="J200" s="31">
        <v>0</v>
      </c>
      <c r="K200" s="31">
        <v>0</v>
      </c>
      <c r="L200" s="31">
        <v>0</v>
      </c>
      <c r="M200" s="31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5056410.6100000003</v>
      </c>
      <c r="S200" s="30" t="s">
        <v>1373</v>
      </c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</row>
    <row r="201" spans="1:61" s="32" customFormat="1" x14ac:dyDescent="0.25">
      <c r="A201" s="25" t="s">
        <v>1446</v>
      </c>
      <c r="B201" s="26" t="s">
        <v>1426</v>
      </c>
      <c r="C201" s="26" t="s">
        <v>24</v>
      </c>
      <c r="D201" s="26" t="s">
        <v>1433</v>
      </c>
      <c r="E201" s="26" t="s">
        <v>26</v>
      </c>
      <c r="F201" s="26" t="s">
        <v>1434</v>
      </c>
      <c r="G201" s="26" t="s">
        <v>26</v>
      </c>
      <c r="H201" s="26" t="s">
        <v>245</v>
      </c>
      <c r="I201" s="27" t="s">
        <v>246</v>
      </c>
      <c r="J201" s="27">
        <v>1856300000</v>
      </c>
      <c r="K201" s="27">
        <v>1856300000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6" t="s">
        <v>26</v>
      </c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</row>
    <row r="202" spans="1:61" s="32" customFormat="1" x14ac:dyDescent="0.25">
      <c r="A202" s="25" t="s">
        <v>1460</v>
      </c>
      <c r="B202" s="26" t="s">
        <v>1426</v>
      </c>
      <c r="C202" s="26" t="s">
        <v>1650</v>
      </c>
      <c r="D202" s="26" t="s">
        <v>1542</v>
      </c>
      <c r="E202" s="26"/>
      <c r="F202" s="26" t="s">
        <v>1543</v>
      </c>
      <c r="G202" s="26"/>
      <c r="H202" s="26" t="s">
        <v>245</v>
      </c>
      <c r="I202" s="27" t="s">
        <v>246</v>
      </c>
      <c r="J202" s="27">
        <v>301640900</v>
      </c>
      <c r="K202" s="27">
        <v>131896500</v>
      </c>
      <c r="L202" s="27">
        <v>151557500</v>
      </c>
      <c r="M202" s="27">
        <v>18186900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6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</row>
    <row r="203" spans="1:61" s="28" customFormat="1" x14ac:dyDescent="0.25">
      <c r="A203" s="29" t="s">
        <v>1519</v>
      </c>
      <c r="B203" s="30" t="s">
        <v>1447</v>
      </c>
      <c r="C203" s="30" t="s">
        <v>36</v>
      </c>
      <c r="D203" s="30" t="s">
        <v>26</v>
      </c>
      <c r="E203" s="30" t="s">
        <v>1511</v>
      </c>
      <c r="F203" s="30" t="s">
        <v>26</v>
      </c>
      <c r="G203" s="30" t="s">
        <v>1482</v>
      </c>
      <c r="H203" s="30" t="s">
        <v>245</v>
      </c>
      <c r="I203" s="31" t="s">
        <v>246</v>
      </c>
      <c r="J203" s="31">
        <v>0</v>
      </c>
      <c r="K203" s="31">
        <v>0</v>
      </c>
      <c r="L203" s="31">
        <v>0</v>
      </c>
      <c r="M203" s="31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7987814.1399999997</v>
      </c>
      <c r="S203" s="30" t="s">
        <v>1512</v>
      </c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</row>
    <row r="204" spans="1:61" s="28" customFormat="1" x14ac:dyDescent="0.25">
      <c r="A204" s="25" t="s">
        <v>1538</v>
      </c>
      <c r="B204" s="26" t="s">
        <v>1526</v>
      </c>
      <c r="C204" s="26" t="s">
        <v>36</v>
      </c>
      <c r="D204" s="26" t="s">
        <v>26</v>
      </c>
      <c r="E204" s="26" t="s">
        <v>1566</v>
      </c>
      <c r="F204" s="26" t="s">
        <v>26</v>
      </c>
      <c r="G204" s="26" t="s">
        <v>1542</v>
      </c>
      <c r="H204" s="26" t="s">
        <v>245</v>
      </c>
      <c r="I204" s="27" t="s">
        <v>246</v>
      </c>
      <c r="J204" s="27">
        <v>0</v>
      </c>
      <c r="K204" s="27">
        <v>0</v>
      </c>
      <c r="L204" s="27">
        <v>0</v>
      </c>
      <c r="M204" s="27">
        <v>0</v>
      </c>
      <c r="N204" s="27">
        <v>0</v>
      </c>
      <c r="O204" s="27">
        <v>0</v>
      </c>
      <c r="P204" s="27">
        <v>0</v>
      </c>
      <c r="Q204" s="27">
        <v>0</v>
      </c>
      <c r="R204" s="27">
        <v>13640175</v>
      </c>
      <c r="S204" s="26" t="s">
        <v>1567</v>
      </c>
    </row>
    <row r="205" spans="1:61" s="32" customFormat="1" x14ac:dyDescent="0.25">
      <c r="A205" s="17" t="s">
        <v>1170</v>
      </c>
      <c r="B205" s="18" t="s">
        <v>1116</v>
      </c>
      <c r="C205" s="18" t="s">
        <v>24</v>
      </c>
      <c r="D205" s="18" t="s">
        <v>1143</v>
      </c>
      <c r="E205" s="18" t="s">
        <v>26</v>
      </c>
      <c r="F205" s="18" t="s">
        <v>1144</v>
      </c>
      <c r="G205" s="18" t="s">
        <v>26</v>
      </c>
      <c r="H205" s="18" t="s">
        <v>1145</v>
      </c>
      <c r="I205" s="19" t="s">
        <v>1146</v>
      </c>
      <c r="J205" s="19">
        <v>106377342.29000001</v>
      </c>
      <c r="K205" s="19">
        <v>0</v>
      </c>
      <c r="L205" s="19">
        <v>94979769.900000006</v>
      </c>
      <c r="M205" s="19">
        <v>11397572.380000001</v>
      </c>
      <c r="N205" s="19">
        <v>0</v>
      </c>
      <c r="O205" s="19">
        <v>0</v>
      </c>
      <c r="P205" s="19">
        <v>0</v>
      </c>
      <c r="Q205" s="19">
        <v>0</v>
      </c>
      <c r="R205" s="19">
        <v>0</v>
      </c>
      <c r="S205" s="18" t="s">
        <v>26</v>
      </c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</row>
    <row r="206" spans="1:61" s="28" customFormat="1" x14ac:dyDescent="0.25">
      <c r="A206" s="17" t="s">
        <v>1173</v>
      </c>
      <c r="B206" s="18" t="s">
        <v>1116</v>
      </c>
      <c r="C206" s="18" t="s">
        <v>24</v>
      </c>
      <c r="D206" s="18" t="s">
        <v>1299</v>
      </c>
      <c r="E206" s="18" t="s">
        <v>26</v>
      </c>
      <c r="F206" s="18" t="s">
        <v>1300</v>
      </c>
      <c r="G206" s="18" t="s">
        <v>26</v>
      </c>
      <c r="H206" s="18" t="s">
        <v>1145</v>
      </c>
      <c r="I206" s="19" t="s">
        <v>1146</v>
      </c>
      <c r="J206" s="19">
        <v>51233378</v>
      </c>
      <c r="K206" s="19">
        <v>-0.1</v>
      </c>
      <c r="L206" s="19">
        <v>45744087.5</v>
      </c>
      <c r="M206" s="19">
        <v>5489290.5</v>
      </c>
      <c r="N206" s="19">
        <v>0</v>
      </c>
      <c r="O206" s="19">
        <v>0</v>
      </c>
      <c r="P206" s="19">
        <v>0</v>
      </c>
      <c r="Q206" s="19">
        <v>0</v>
      </c>
      <c r="R206" s="19">
        <v>0</v>
      </c>
      <c r="S206" s="18" t="s">
        <v>26</v>
      </c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</row>
    <row r="207" spans="1:61" s="20" customFormat="1" x14ac:dyDescent="0.25">
      <c r="A207" s="17" t="s">
        <v>1194</v>
      </c>
      <c r="B207" s="18" t="s">
        <v>1116</v>
      </c>
      <c r="C207" s="18" t="s">
        <v>36</v>
      </c>
      <c r="D207" s="18" t="s">
        <v>26</v>
      </c>
      <c r="E207" s="18" t="s">
        <v>1168</v>
      </c>
      <c r="F207" s="18" t="s">
        <v>26</v>
      </c>
      <c r="G207" s="18" t="s">
        <v>1143</v>
      </c>
      <c r="H207" s="18" t="s">
        <v>1145</v>
      </c>
      <c r="I207" s="19" t="s">
        <v>1146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8548179.2899999991</v>
      </c>
      <c r="S207" s="18" t="s">
        <v>1169</v>
      </c>
    </row>
    <row r="208" spans="1:61" s="20" customFormat="1" x14ac:dyDescent="0.25">
      <c r="A208" s="17" t="s">
        <v>1386</v>
      </c>
      <c r="B208" s="18" t="s">
        <v>1254</v>
      </c>
      <c r="C208" s="18" t="s">
        <v>36</v>
      </c>
      <c r="D208" s="18" t="s">
        <v>26</v>
      </c>
      <c r="E208" s="18" t="s">
        <v>1375</v>
      </c>
      <c r="F208" s="18" t="s">
        <v>26</v>
      </c>
      <c r="G208" s="18" t="s">
        <v>1299</v>
      </c>
      <c r="H208" s="18" t="s">
        <v>1145</v>
      </c>
      <c r="I208" s="19" t="s">
        <v>1146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9">
        <v>0</v>
      </c>
      <c r="Q208" s="19">
        <v>0</v>
      </c>
      <c r="R208" s="19">
        <v>4116967.88</v>
      </c>
      <c r="S208" s="18" t="s">
        <v>1376</v>
      </c>
    </row>
    <row r="209" spans="1:61" s="20" customFormat="1" x14ac:dyDescent="0.25">
      <c r="A209" s="25" t="s">
        <v>1489</v>
      </c>
      <c r="B209" s="26" t="s">
        <v>1447</v>
      </c>
      <c r="C209" s="26" t="s">
        <v>24</v>
      </c>
      <c r="D209" s="26" t="s">
        <v>1461</v>
      </c>
      <c r="E209" s="26" t="s">
        <v>26</v>
      </c>
      <c r="F209" s="26" t="s">
        <v>1462</v>
      </c>
      <c r="G209" s="26" t="s">
        <v>26</v>
      </c>
      <c r="H209" s="26" t="s">
        <v>1463</v>
      </c>
      <c r="I209" s="27" t="s">
        <v>1464</v>
      </c>
      <c r="J209" s="27">
        <v>13601280</v>
      </c>
      <c r="K209" s="27">
        <v>0</v>
      </c>
      <c r="L209" s="27">
        <v>12144000</v>
      </c>
      <c r="M209" s="27">
        <v>1457280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6" t="s">
        <v>26</v>
      </c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</row>
    <row r="210" spans="1:61" s="20" customFormat="1" x14ac:dyDescent="0.25">
      <c r="A210" s="25" t="s">
        <v>1531</v>
      </c>
      <c r="B210" s="26" t="s">
        <v>1447</v>
      </c>
      <c r="C210" s="26" t="s">
        <v>36</v>
      </c>
      <c r="D210" s="26" t="s">
        <v>26</v>
      </c>
      <c r="E210" s="26" t="s">
        <v>1520</v>
      </c>
      <c r="F210" s="26" t="s">
        <v>26</v>
      </c>
      <c r="G210" s="26" t="s">
        <v>1461</v>
      </c>
      <c r="H210" s="26" t="s">
        <v>1463</v>
      </c>
      <c r="I210" s="27" t="s">
        <v>1464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1092960</v>
      </c>
      <c r="S210" s="26" t="s">
        <v>1521</v>
      </c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</row>
    <row r="211" spans="1:61" s="28" customFormat="1" x14ac:dyDescent="0.25">
      <c r="A211" s="17" t="s">
        <v>974</v>
      </c>
      <c r="B211" s="18" t="s">
        <v>914</v>
      </c>
      <c r="C211" s="18" t="s">
        <v>24</v>
      </c>
      <c r="D211" s="18" t="s">
        <v>978</v>
      </c>
      <c r="E211" s="18" t="s">
        <v>26</v>
      </c>
      <c r="F211" s="18" t="s">
        <v>979</v>
      </c>
      <c r="G211" s="18" t="s">
        <v>26</v>
      </c>
      <c r="H211" s="18" t="s">
        <v>882</v>
      </c>
      <c r="I211" s="19" t="s">
        <v>883</v>
      </c>
      <c r="J211" s="19">
        <v>93590000</v>
      </c>
      <c r="K211" s="19">
        <v>0</v>
      </c>
      <c r="L211" s="19">
        <v>83562500</v>
      </c>
      <c r="M211" s="19">
        <v>10027500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18" t="s">
        <v>26</v>
      </c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</row>
    <row r="212" spans="1:61" s="28" customFormat="1" x14ac:dyDescent="0.25">
      <c r="A212" s="17" t="s">
        <v>1063</v>
      </c>
      <c r="B212" s="18" t="s">
        <v>914</v>
      </c>
      <c r="C212" s="18" t="s">
        <v>36</v>
      </c>
      <c r="D212" s="18" t="s">
        <v>26</v>
      </c>
      <c r="E212" s="18" t="s">
        <v>1055</v>
      </c>
      <c r="F212" s="18" t="s">
        <v>26</v>
      </c>
      <c r="G212" s="18" t="s">
        <v>978</v>
      </c>
      <c r="H212" s="18" t="s">
        <v>882</v>
      </c>
      <c r="I212" s="19" t="s">
        <v>883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v>0</v>
      </c>
      <c r="Q212" s="19">
        <v>0</v>
      </c>
      <c r="R212" s="19">
        <v>7520625</v>
      </c>
      <c r="S212" s="18" t="s">
        <v>1056</v>
      </c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</row>
    <row r="213" spans="1:61" s="20" customFormat="1" x14ac:dyDescent="0.25">
      <c r="A213" s="17" t="s">
        <v>977</v>
      </c>
      <c r="B213" s="18" t="s">
        <v>914</v>
      </c>
      <c r="C213" s="18" t="s">
        <v>24</v>
      </c>
      <c r="D213" s="18" t="s">
        <v>948</v>
      </c>
      <c r="E213" s="18" t="s">
        <v>26</v>
      </c>
      <c r="F213" s="18" t="s">
        <v>949</v>
      </c>
      <c r="G213" s="18" t="s">
        <v>26</v>
      </c>
      <c r="H213" s="18" t="s">
        <v>950</v>
      </c>
      <c r="I213" s="19" t="s">
        <v>951</v>
      </c>
      <c r="J213" s="19">
        <v>88480000</v>
      </c>
      <c r="K213" s="19">
        <v>0</v>
      </c>
      <c r="L213" s="19">
        <v>79000000</v>
      </c>
      <c r="M213" s="19">
        <v>9480000</v>
      </c>
      <c r="N213" s="19">
        <v>0</v>
      </c>
      <c r="O213" s="19">
        <v>0</v>
      </c>
      <c r="P213" s="19">
        <v>0</v>
      </c>
      <c r="Q213" s="19">
        <v>0</v>
      </c>
      <c r="R213" s="19">
        <v>0</v>
      </c>
      <c r="S213" s="18" t="s">
        <v>26</v>
      </c>
    </row>
    <row r="214" spans="1:61" s="20" customFormat="1" x14ac:dyDescent="0.25">
      <c r="A214" s="17" t="s">
        <v>1036</v>
      </c>
      <c r="B214" s="18" t="s">
        <v>914</v>
      </c>
      <c r="C214" s="18" t="s">
        <v>36</v>
      </c>
      <c r="D214" s="18" t="s">
        <v>26</v>
      </c>
      <c r="E214" s="18" t="s">
        <v>1034</v>
      </c>
      <c r="F214" s="18" t="s">
        <v>26</v>
      </c>
      <c r="G214" s="18" t="s">
        <v>948</v>
      </c>
      <c r="H214" s="18" t="s">
        <v>950</v>
      </c>
      <c r="I214" s="19" t="s">
        <v>951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v>0</v>
      </c>
      <c r="Q214" s="19">
        <v>0</v>
      </c>
      <c r="R214" s="19">
        <v>7110000</v>
      </c>
      <c r="S214" s="18" t="s">
        <v>1035</v>
      </c>
    </row>
    <row r="215" spans="1:61" s="20" customFormat="1" x14ac:dyDescent="0.25">
      <c r="A215" s="17" t="s">
        <v>231</v>
      </c>
      <c r="B215" s="18" t="s">
        <v>87</v>
      </c>
      <c r="C215" s="18" t="s">
        <v>24</v>
      </c>
      <c r="D215" s="18" t="s">
        <v>295</v>
      </c>
      <c r="E215" s="18" t="s">
        <v>26</v>
      </c>
      <c r="F215" s="18" t="s">
        <v>296</v>
      </c>
      <c r="G215" s="18" t="s">
        <v>26</v>
      </c>
      <c r="H215" s="18" t="s">
        <v>297</v>
      </c>
      <c r="I215" s="19" t="s">
        <v>298</v>
      </c>
      <c r="J215" s="19">
        <v>140799999.75</v>
      </c>
      <c r="K215" s="19">
        <v>0</v>
      </c>
      <c r="L215" s="19">
        <v>125714285.5</v>
      </c>
      <c r="M215" s="19">
        <v>15085714.25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8" t="s">
        <v>26</v>
      </c>
    </row>
    <row r="216" spans="1:61" s="20" customFormat="1" x14ac:dyDescent="0.25">
      <c r="A216" s="17" t="s">
        <v>427</v>
      </c>
      <c r="B216" s="18" t="s">
        <v>271</v>
      </c>
      <c r="C216" s="18" t="s">
        <v>36</v>
      </c>
      <c r="D216" s="18" t="s">
        <v>26</v>
      </c>
      <c r="E216" s="18" t="s">
        <v>335</v>
      </c>
      <c r="F216" s="18" t="s">
        <v>26</v>
      </c>
      <c r="G216" s="18" t="s">
        <v>295</v>
      </c>
      <c r="H216" s="18" t="s">
        <v>297</v>
      </c>
      <c r="I216" s="19" t="s">
        <v>298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9">
        <v>0</v>
      </c>
      <c r="Q216" s="19">
        <v>0</v>
      </c>
      <c r="R216" s="19">
        <v>11314285.689999999</v>
      </c>
      <c r="S216" s="18" t="s">
        <v>336</v>
      </c>
    </row>
    <row r="217" spans="1:61" s="20" customFormat="1" x14ac:dyDescent="0.25">
      <c r="A217" s="17" t="s">
        <v>808</v>
      </c>
      <c r="B217" s="18" t="s">
        <v>731</v>
      </c>
      <c r="C217" s="18" t="s">
        <v>24</v>
      </c>
      <c r="D217" s="18" t="s">
        <v>958</v>
      </c>
      <c r="E217" s="18" t="s">
        <v>26</v>
      </c>
      <c r="F217" s="18" t="s">
        <v>959</v>
      </c>
      <c r="G217" s="18" t="s">
        <v>26</v>
      </c>
      <c r="H217" s="18" t="s">
        <v>297</v>
      </c>
      <c r="I217" s="19" t="s">
        <v>298</v>
      </c>
      <c r="J217" s="19">
        <v>394900000.42000002</v>
      </c>
      <c r="K217" s="19">
        <v>0</v>
      </c>
      <c r="L217" s="19">
        <v>352589286.08999997</v>
      </c>
      <c r="M217" s="19">
        <v>42310714.329999998</v>
      </c>
      <c r="N217" s="19">
        <v>0</v>
      </c>
      <c r="O217" s="19">
        <v>0</v>
      </c>
      <c r="P217" s="19">
        <v>0</v>
      </c>
      <c r="Q217" s="19">
        <v>0</v>
      </c>
      <c r="R217" s="19">
        <v>0</v>
      </c>
      <c r="S217" s="18" t="s">
        <v>26</v>
      </c>
    </row>
    <row r="218" spans="1:61" s="20" customFormat="1" x14ac:dyDescent="0.25">
      <c r="A218" s="17" t="s">
        <v>1030</v>
      </c>
      <c r="B218" s="18" t="s">
        <v>914</v>
      </c>
      <c r="C218" s="18" t="s">
        <v>36</v>
      </c>
      <c r="D218" s="18" t="s">
        <v>26</v>
      </c>
      <c r="E218" s="18" t="s">
        <v>1028</v>
      </c>
      <c r="F218" s="18" t="s">
        <v>26</v>
      </c>
      <c r="G218" s="18" t="s">
        <v>958</v>
      </c>
      <c r="H218" s="18" t="s">
        <v>297</v>
      </c>
      <c r="I218" s="19" t="s">
        <v>298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0</v>
      </c>
      <c r="Q218" s="19">
        <v>0</v>
      </c>
      <c r="R218" s="19">
        <v>31733035.75</v>
      </c>
      <c r="S218" s="18" t="s">
        <v>1029</v>
      </c>
    </row>
    <row r="219" spans="1:61" s="20" customFormat="1" x14ac:dyDescent="0.25">
      <c r="A219" s="17" t="s">
        <v>1176</v>
      </c>
      <c r="B219" s="18" t="s">
        <v>1116</v>
      </c>
      <c r="C219" s="18" t="s">
        <v>24</v>
      </c>
      <c r="D219" s="18" t="s">
        <v>1657</v>
      </c>
      <c r="E219" s="18" t="s">
        <v>26</v>
      </c>
      <c r="F219" s="18" t="s">
        <v>1268</v>
      </c>
      <c r="G219" s="18" t="s">
        <v>26</v>
      </c>
      <c r="H219" s="18" t="s">
        <v>297</v>
      </c>
      <c r="I219" s="19" t="s">
        <v>298</v>
      </c>
      <c r="J219" s="19">
        <v>76949999.879999995</v>
      </c>
      <c r="K219" s="19">
        <v>0</v>
      </c>
      <c r="L219" s="19">
        <v>68705357.040000007</v>
      </c>
      <c r="M219" s="19">
        <v>8244642.8399999999</v>
      </c>
      <c r="N219" s="19">
        <v>0</v>
      </c>
      <c r="O219" s="19">
        <v>0</v>
      </c>
      <c r="P219" s="19">
        <v>0</v>
      </c>
      <c r="Q219" s="19">
        <v>0</v>
      </c>
      <c r="R219" s="19">
        <v>0</v>
      </c>
      <c r="S219" s="18" t="s">
        <v>26</v>
      </c>
    </row>
    <row r="220" spans="1:61" s="20" customFormat="1" x14ac:dyDescent="0.25">
      <c r="A220" s="17" t="s">
        <v>1275</v>
      </c>
      <c r="B220" s="18" t="s">
        <v>1254</v>
      </c>
      <c r="C220" s="18" t="s">
        <v>24</v>
      </c>
      <c r="D220" s="18" t="s">
        <v>1430</v>
      </c>
      <c r="E220" s="18" t="s">
        <v>26</v>
      </c>
      <c r="F220" s="18" t="s">
        <v>1431</v>
      </c>
      <c r="G220" s="18" t="s">
        <v>26</v>
      </c>
      <c r="H220" s="18" t="s">
        <v>297</v>
      </c>
      <c r="I220" s="19" t="s">
        <v>298</v>
      </c>
      <c r="J220" s="19">
        <v>232499999.75999999</v>
      </c>
      <c r="K220" s="19">
        <v>0</v>
      </c>
      <c r="L220" s="19">
        <v>207589285.5</v>
      </c>
      <c r="M220" s="19">
        <v>24910714.260000002</v>
      </c>
      <c r="N220" s="19">
        <v>0</v>
      </c>
      <c r="O220" s="19">
        <v>0</v>
      </c>
      <c r="P220" s="19">
        <v>0</v>
      </c>
      <c r="Q220" s="19">
        <v>0</v>
      </c>
      <c r="R220" s="19">
        <v>0</v>
      </c>
      <c r="S220" s="18" t="s">
        <v>26</v>
      </c>
    </row>
    <row r="221" spans="1:61" s="20" customFormat="1" x14ac:dyDescent="0.25">
      <c r="A221" s="17" t="s">
        <v>1417</v>
      </c>
      <c r="B221" s="18" t="s">
        <v>1254</v>
      </c>
      <c r="C221" s="18" t="s">
        <v>36</v>
      </c>
      <c r="D221" s="18" t="s">
        <v>26</v>
      </c>
      <c r="E221" s="18" t="s">
        <v>1390</v>
      </c>
      <c r="F221" s="18" t="s">
        <v>26</v>
      </c>
      <c r="G221" s="18" t="s">
        <v>1657</v>
      </c>
      <c r="H221" s="18" t="s">
        <v>297</v>
      </c>
      <c r="I221" s="19" t="s">
        <v>298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  <c r="O221" s="19">
        <v>0</v>
      </c>
      <c r="P221" s="19">
        <v>0</v>
      </c>
      <c r="Q221" s="19">
        <v>0</v>
      </c>
      <c r="R221" s="19">
        <v>6183482.1299999999</v>
      </c>
      <c r="S221" s="18" t="s">
        <v>1391</v>
      </c>
    </row>
    <row r="222" spans="1:61" s="20" customFormat="1" x14ac:dyDescent="0.25">
      <c r="A222" s="17" t="s">
        <v>1423</v>
      </c>
      <c r="B222" s="18" t="s">
        <v>1254</v>
      </c>
      <c r="C222" s="18" t="s">
        <v>36</v>
      </c>
      <c r="D222" s="18" t="s">
        <v>26</v>
      </c>
      <c r="E222" s="18" t="s">
        <v>1441</v>
      </c>
      <c r="F222" s="18" t="s">
        <v>26</v>
      </c>
      <c r="G222" s="18" t="s">
        <v>1430</v>
      </c>
      <c r="H222" s="18" t="s">
        <v>297</v>
      </c>
      <c r="I222" s="19" t="s">
        <v>298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  <c r="Q222" s="19">
        <v>0</v>
      </c>
      <c r="R222" s="19">
        <v>18683035.699999999</v>
      </c>
      <c r="S222" s="18" t="s">
        <v>1442</v>
      </c>
    </row>
    <row r="223" spans="1:61" s="20" customFormat="1" x14ac:dyDescent="0.25">
      <c r="A223" s="17" t="s">
        <v>331</v>
      </c>
      <c r="B223" s="18" t="s">
        <v>218</v>
      </c>
      <c r="C223" s="18" t="s">
        <v>24</v>
      </c>
      <c r="D223" s="18" t="s">
        <v>219</v>
      </c>
      <c r="E223" s="18" t="s">
        <v>26</v>
      </c>
      <c r="F223" s="18" t="s">
        <v>220</v>
      </c>
      <c r="G223" s="18" t="s">
        <v>26</v>
      </c>
      <c r="H223" s="18" t="s">
        <v>221</v>
      </c>
      <c r="I223" s="19" t="s">
        <v>222</v>
      </c>
      <c r="J223" s="19">
        <v>268373356.56</v>
      </c>
      <c r="K223" s="19">
        <v>0.4</v>
      </c>
      <c r="L223" s="19">
        <v>239619068</v>
      </c>
      <c r="M223" s="19">
        <v>28754288.16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8" t="s">
        <v>26</v>
      </c>
    </row>
    <row r="224" spans="1:61" s="20" customFormat="1" x14ac:dyDescent="0.25">
      <c r="A224" s="17" t="s">
        <v>449</v>
      </c>
      <c r="B224" s="18" t="s">
        <v>271</v>
      </c>
      <c r="C224" s="18" t="s">
        <v>36</v>
      </c>
      <c r="D224" s="18" t="s">
        <v>26</v>
      </c>
      <c r="E224" s="18" t="s">
        <v>259</v>
      </c>
      <c r="F224" s="18" t="s">
        <v>26</v>
      </c>
      <c r="G224" s="18" t="s">
        <v>219</v>
      </c>
      <c r="H224" s="18" t="s">
        <v>221</v>
      </c>
      <c r="I224" s="19" t="s">
        <v>222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9">
        <v>0</v>
      </c>
      <c r="P224" s="19">
        <v>0</v>
      </c>
      <c r="Q224" s="19">
        <v>0</v>
      </c>
      <c r="R224" s="19">
        <v>21565716.120000001</v>
      </c>
      <c r="S224" s="18" t="s">
        <v>260</v>
      </c>
    </row>
    <row r="225" spans="1:61" s="20" customFormat="1" x14ac:dyDescent="0.25">
      <c r="A225" s="17" t="s">
        <v>352</v>
      </c>
      <c r="B225" s="18" t="s">
        <v>271</v>
      </c>
      <c r="C225" s="18" t="s">
        <v>24</v>
      </c>
      <c r="D225" s="18" t="s">
        <v>300</v>
      </c>
      <c r="E225" s="18" t="s">
        <v>26</v>
      </c>
      <c r="F225" s="18" t="s">
        <v>301</v>
      </c>
      <c r="G225" s="18" t="s">
        <v>26</v>
      </c>
      <c r="H225" s="18" t="s">
        <v>302</v>
      </c>
      <c r="I225" s="19" t="s">
        <v>303</v>
      </c>
      <c r="J225" s="19">
        <v>56000000</v>
      </c>
      <c r="K225" s="19">
        <v>0</v>
      </c>
      <c r="L225" s="19">
        <v>50000000</v>
      </c>
      <c r="M225" s="19">
        <v>6000000</v>
      </c>
      <c r="N225" s="19">
        <v>0</v>
      </c>
      <c r="O225" s="19">
        <v>0</v>
      </c>
      <c r="P225" s="19">
        <v>0</v>
      </c>
      <c r="Q225" s="19">
        <v>0</v>
      </c>
      <c r="R225" s="19">
        <v>0</v>
      </c>
      <c r="S225" s="18" t="s">
        <v>26</v>
      </c>
    </row>
    <row r="226" spans="1:61" s="20" customFormat="1" x14ac:dyDescent="0.25">
      <c r="A226" s="17" t="s">
        <v>446</v>
      </c>
      <c r="B226" s="18" t="s">
        <v>271</v>
      </c>
      <c r="C226" s="18" t="s">
        <v>36</v>
      </c>
      <c r="D226" s="18" t="s">
        <v>26</v>
      </c>
      <c r="E226" s="18" t="s">
        <v>344</v>
      </c>
      <c r="F226" s="18" t="s">
        <v>26</v>
      </c>
      <c r="G226" s="18" t="s">
        <v>300</v>
      </c>
      <c r="H226" s="18" t="s">
        <v>302</v>
      </c>
      <c r="I226" s="19" t="s">
        <v>303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v>0</v>
      </c>
      <c r="Q226" s="19">
        <v>0</v>
      </c>
      <c r="R226" s="19">
        <v>4500000</v>
      </c>
      <c r="S226" s="18" t="s">
        <v>345</v>
      </c>
    </row>
    <row r="227" spans="1:61" s="20" customFormat="1" x14ac:dyDescent="0.25">
      <c r="A227" s="17" t="s">
        <v>727</v>
      </c>
      <c r="B227" s="18" t="s">
        <v>643</v>
      </c>
      <c r="C227" s="18" t="s">
        <v>24</v>
      </c>
      <c r="D227" s="18" t="s">
        <v>668</v>
      </c>
      <c r="E227" s="18" t="s">
        <v>26</v>
      </c>
      <c r="F227" s="18" t="s">
        <v>669</v>
      </c>
      <c r="G227" s="18" t="s">
        <v>26</v>
      </c>
      <c r="H227" s="18" t="s">
        <v>302</v>
      </c>
      <c r="I227" s="19" t="s">
        <v>303</v>
      </c>
      <c r="J227" s="19">
        <v>44800000</v>
      </c>
      <c r="K227" s="19">
        <v>0</v>
      </c>
      <c r="L227" s="19">
        <v>40000000</v>
      </c>
      <c r="M227" s="19">
        <v>4800000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8" t="s">
        <v>26</v>
      </c>
    </row>
    <row r="228" spans="1:61" s="20" customFormat="1" x14ac:dyDescent="0.25">
      <c r="A228" s="17" t="s">
        <v>768</v>
      </c>
      <c r="B228" s="18" t="s">
        <v>643</v>
      </c>
      <c r="C228" s="18" t="s">
        <v>36</v>
      </c>
      <c r="D228" s="18" t="s">
        <v>26</v>
      </c>
      <c r="E228" s="18" t="s">
        <v>692</v>
      </c>
      <c r="F228" s="18" t="s">
        <v>26</v>
      </c>
      <c r="G228" s="18" t="s">
        <v>668</v>
      </c>
      <c r="H228" s="18" t="s">
        <v>302</v>
      </c>
      <c r="I228" s="19" t="s">
        <v>303</v>
      </c>
      <c r="J228" s="19">
        <v>0</v>
      </c>
      <c r="K228" s="19">
        <v>0</v>
      </c>
      <c r="L228" s="19">
        <v>0</v>
      </c>
      <c r="M228" s="19">
        <v>0</v>
      </c>
      <c r="N228" s="19">
        <v>0</v>
      </c>
      <c r="O228" s="19">
        <v>0</v>
      </c>
      <c r="P228" s="19">
        <v>0</v>
      </c>
      <c r="Q228" s="19">
        <v>0</v>
      </c>
      <c r="R228" s="19">
        <v>3600000</v>
      </c>
      <c r="S228" s="18" t="s">
        <v>693</v>
      </c>
    </row>
    <row r="229" spans="1:61" s="20" customFormat="1" x14ac:dyDescent="0.25">
      <c r="A229" s="17" t="s">
        <v>980</v>
      </c>
      <c r="B229" s="18" t="s">
        <v>914</v>
      </c>
      <c r="C229" s="18" t="s">
        <v>24</v>
      </c>
      <c r="D229" s="18" t="s">
        <v>1209</v>
      </c>
      <c r="E229" s="18" t="s">
        <v>26</v>
      </c>
      <c r="F229" s="18" t="s">
        <v>1210</v>
      </c>
      <c r="G229" s="18" t="s">
        <v>26</v>
      </c>
      <c r="H229" s="18" t="s">
        <v>302</v>
      </c>
      <c r="I229" s="19" t="s">
        <v>303</v>
      </c>
      <c r="J229" s="19">
        <v>33600000</v>
      </c>
      <c r="K229" s="19">
        <v>0</v>
      </c>
      <c r="L229" s="19">
        <v>30000000</v>
      </c>
      <c r="M229" s="19">
        <v>3600000</v>
      </c>
      <c r="N229" s="19">
        <v>0</v>
      </c>
      <c r="O229" s="19">
        <v>0</v>
      </c>
      <c r="P229" s="19">
        <v>0</v>
      </c>
      <c r="Q229" s="19">
        <v>0</v>
      </c>
      <c r="R229" s="19">
        <v>0</v>
      </c>
      <c r="S229" s="18" t="s">
        <v>26</v>
      </c>
    </row>
    <row r="230" spans="1:61" s="20" customFormat="1" x14ac:dyDescent="0.25">
      <c r="A230" s="17" t="s">
        <v>1380</v>
      </c>
      <c r="B230" s="18" t="s">
        <v>1254</v>
      </c>
      <c r="C230" s="18" t="s">
        <v>36</v>
      </c>
      <c r="D230" s="18" t="s">
        <v>26</v>
      </c>
      <c r="E230" s="18" t="s">
        <v>1251</v>
      </c>
      <c r="F230" s="18" t="s">
        <v>26</v>
      </c>
      <c r="G230" s="18" t="s">
        <v>1209</v>
      </c>
      <c r="H230" s="18" t="s">
        <v>302</v>
      </c>
      <c r="I230" s="19" t="s">
        <v>303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9">
        <v>0</v>
      </c>
      <c r="Q230" s="19">
        <v>0</v>
      </c>
      <c r="R230" s="19">
        <v>2700000</v>
      </c>
      <c r="S230" s="18" t="s">
        <v>1252</v>
      </c>
    </row>
    <row r="231" spans="1:61" s="20" customFormat="1" x14ac:dyDescent="0.25">
      <c r="A231" s="17" t="s">
        <v>513</v>
      </c>
      <c r="B231" s="18" t="s">
        <v>435</v>
      </c>
      <c r="C231" s="18" t="s">
        <v>24</v>
      </c>
      <c r="D231" s="18" t="s">
        <v>439</v>
      </c>
      <c r="E231" s="18" t="s">
        <v>26</v>
      </c>
      <c r="F231" s="18" t="s">
        <v>440</v>
      </c>
      <c r="G231" s="18" t="s">
        <v>26</v>
      </c>
      <c r="H231" s="18" t="s">
        <v>441</v>
      </c>
      <c r="I231" s="19" t="s">
        <v>442</v>
      </c>
      <c r="J231" s="19">
        <v>345000000</v>
      </c>
      <c r="K231" s="19">
        <v>345000000</v>
      </c>
      <c r="L231" s="19">
        <v>0</v>
      </c>
      <c r="M231" s="19">
        <v>0</v>
      </c>
      <c r="N231" s="19">
        <v>0</v>
      </c>
      <c r="O231" s="19">
        <v>0</v>
      </c>
      <c r="P231" s="19">
        <v>0</v>
      </c>
      <c r="Q231" s="19">
        <v>0</v>
      </c>
      <c r="R231" s="19">
        <v>0</v>
      </c>
      <c r="S231" s="18" t="s">
        <v>26</v>
      </c>
    </row>
    <row r="232" spans="1:61" s="20" customFormat="1" x14ac:dyDescent="0.25">
      <c r="A232" s="17" t="s">
        <v>897</v>
      </c>
      <c r="B232" s="18" t="s">
        <v>809</v>
      </c>
      <c r="C232" s="18" t="s">
        <v>24</v>
      </c>
      <c r="D232" s="18" t="s">
        <v>1084</v>
      </c>
      <c r="E232" s="18" t="s">
        <v>26</v>
      </c>
      <c r="F232" s="18" t="s">
        <v>1085</v>
      </c>
      <c r="G232" s="18" t="s">
        <v>26</v>
      </c>
      <c r="H232" s="18" t="s">
        <v>441</v>
      </c>
      <c r="I232" s="19" t="s">
        <v>442</v>
      </c>
      <c r="J232" s="19">
        <v>680000001.60000002</v>
      </c>
      <c r="K232" s="19">
        <v>680000001.60000002</v>
      </c>
      <c r="L232" s="19">
        <v>0</v>
      </c>
      <c r="M232" s="19">
        <v>0</v>
      </c>
      <c r="N232" s="19">
        <v>0</v>
      </c>
      <c r="O232" s="19">
        <v>0</v>
      </c>
      <c r="P232" s="19">
        <v>0</v>
      </c>
      <c r="Q232" s="19">
        <v>0</v>
      </c>
      <c r="R232" s="19">
        <v>0</v>
      </c>
      <c r="S232" s="18" t="s">
        <v>26</v>
      </c>
    </row>
    <row r="233" spans="1:61" s="20" customFormat="1" x14ac:dyDescent="0.25">
      <c r="A233" s="17" t="s">
        <v>167</v>
      </c>
      <c r="B233" s="17" t="s">
        <v>23</v>
      </c>
      <c r="C233" s="17" t="s">
        <v>24</v>
      </c>
      <c r="D233" s="17" t="s">
        <v>670</v>
      </c>
      <c r="E233" s="17"/>
      <c r="F233" s="17" t="s">
        <v>1631</v>
      </c>
      <c r="G233" s="17"/>
      <c r="H233" s="17" t="s">
        <v>1632</v>
      </c>
      <c r="I233" s="22" t="s">
        <v>1633</v>
      </c>
      <c r="J233" s="23">
        <f>+M233+L233+K233</f>
        <v>649536000</v>
      </c>
      <c r="K233" s="23">
        <v>649536000</v>
      </c>
      <c r="L233" s="23">
        <v>0</v>
      </c>
      <c r="M233" s="23">
        <f>+L233*12%</f>
        <v>0</v>
      </c>
      <c r="N233" s="23">
        <v>0</v>
      </c>
      <c r="O233" s="23">
        <v>0</v>
      </c>
      <c r="P233" s="23">
        <v>0</v>
      </c>
      <c r="Q233" s="23">
        <v>0</v>
      </c>
      <c r="R233" s="23">
        <v>0</v>
      </c>
      <c r="S233" s="24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</row>
    <row r="234" spans="1:61" s="20" customFormat="1" x14ac:dyDescent="0.25">
      <c r="A234" s="17" t="s">
        <v>355</v>
      </c>
      <c r="B234" s="18" t="s">
        <v>271</v>
      </c>
      <c r="C234" s="18" t="s">
        <v>24</v>
      </c>
      <c r="D234" s="18" t="s">
        <v>279</v>
      </c>
      <c r="E234" s="18" t="s">
        <v>26</v>
      </c>
      <c r="F234" s="18" t="s">
        <v>279</v>
      </c>
      <c r="G234" s="18" t="s">
        <v>26</v>
      </c>
      <c r="H234" s="18" t="s">
        <v>280</v>
      </c>
      <c r="I234" s="19" t="s">
        <v>281</v>
      </c>
      <c r="J234" s="19">
        <v>64115165.18</v>
      </c>
      <c r="K234" s="19">
        <v>0</v>
      </c>
      <c r="L234" s="19">
        <v>57245683.200000003</v>
      </c>
      <c r="M234" s="19">
        <v>6869481.9800000004</v>
      </c>
      <c r="N234" s="19">
        <v>0</v>
      </c>
      <c r="O234" s="19">
        <v>0</v>
      </c>
      <c r="P234" s="19">
        <v>0</v>
      </c>
      <c r="Q234" s="19">
        <v>0</v>
      </c>
      <c r="R234" s="19">
        <v>0</v>
      </c>
      <c r="S234" s="18" t="s">
        <v>26</v>
      </c>
    </row>
    <row r="235" spans="1:61" s="20" customFormat="1" x14ac:dyDescent="0.25">
      <c r="A235" s="17" t="s">
        <v>443</v>
      </c>
      <c r="B235" s="18" t="s">
        <v>271</v>
      </c>
      <c r="C235" s="18" t="s">
        <v>36</v>
      </c>
      <c r="D235" s="18" t="s">
        <v>26</v>
      </c>
      <c r="E235" s="18" t="s">
        <v>341</v>
      </c>
      <c r="F235" s="18" t="s">
        <v>26</v>
      </c>
      <c r="G235" s="18" t="s">
        <v>279</v>
      </c>
      <c r="H235" s="18" t="s">
        <v>280</v>
      </c>
      <c r="I235" s="19" t="s">
        <v>281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5152111.49</v>
      </c>
      <c r="S235" s="18" t="s">
        <v>342</v>
      </c>
    </row>
    <row r="236" spans="1:61" s="20" customFormat="1" x14ac:dyDescent="0.25">
      <c r="A236" s="17" t="s">
        <v>516</v>
      </c>
      <c r="B236" s="18" t="s">
        <v>435</v>
      </c>
      <c r="C236" s="18" t="s">
        <v>24</v>
      </c>
      <c r="D236" s="18" t="s">
        <v>489</v>
      </c>
      <c r="E236" s="18" t="s">
        <v>26</v>
      </c>
      <c r="F236" s="18" t="s">
        <v>490</v>
      </c>
      <c r="G236" s="18" t="s">
        <v>26</v>
      </c>
      <c r="H236" s="18" t="s">
        <v>491</v>
      </c>
      <c r="I236" s="19" t="s">
        <v>492</v>
      </c>
      <c r="J236" s="19">
        <v>3255000</v>
      </c>
      <c r="K236" s="19">
        <v>3255000</v>
      </c>
      <c r="L236" s="19">
        <v>0</v>
      </c>
      <c r="M236" s="19">
        <v>0</v>
      </c>
      <c r="N236" s="19">
        <v>0</v>
      </c>
      <c r="O236" s="19">
        <v>0</v>
      </c>
      <c r="P236" s="19">
        <v>0</v>
      </c>
      <c r="Q236" s="19">
        <v>0</v>
      </c>
      <c r="R236" s="19">
        <v>0</v>
      </c>
      <c r="S236" s="18" t="s">
        <v>26</v>
      </c>
    </row>
    <row r="237" spans="1:61" s="20" customFormat="1" x14ac:dyDescent="0.25">
      <c r="A237" s="17" t="s">
        <v>691</v>
      </c>
      <c r="B237" s="18" t="s">
        <v>604</v>
      </c>
      <c r="C237" s="18" t="s">
        <v>24</v>
      </c>
      <c r="D237" s="18" t="s">
        <v>622</v>
      </c>
      <c r="E237" s="18" t="s">
        <v>26</v>
      </c>
      <c r="F237" s="18" t="s">
        <v>623</v>
      </c>
      <c r="G237" s="18" t="s">
        <v>26</v>
      </c>
      <c r="H237" s="18" t="s">
        <v>491</v>
      </c>
      <c r="I237" s="19" t="s">
        <v>492</v>
      </c>
      <c r="J237" s="19">
        <v>4130000</v>
      </c>
      <c r="K237" s="19">
        <v>4130000</v>
      </c>
      <c r="L237" s="19">
        <v>0</v>
      </c>
      <c r="M237" s="19">
        <v>0</v>
      </c>
      <c r="N237" s="19">
        <v>0</v>
      </c>
      <c r="O237" s="19">
        <v>0</v>
      </c>
      <c r="P237" s="19">
        <v>0</v>
      </c>
      <c r="Q237" s="19">
        <v>0</v>
      </c>
      <c r="R237" s="19">
        <v>0</v>
      </c>
      <c r="S237" s="18" t="s">
        <v>26</v>
      </c>
    </row>
    <row r="238" spans="1:61" s="20" customFormat="1" x14ac:dyDescent="0.25">
      <c r="A238" s="25" t="s">
        <v>1108</v>
      </c>
      <c r="B238" s="26" t="s">
        <v>1075</v>
      </c>
      <c r="C238" s="26" t="s">
        <v>24</v>
      </c>
      <c r="D238" s="26" t="s">
        <v>1103</v>
      </c>
      <c r="E238" s="26" t="s">
        <v>26</v>
      </c>
      <c r="F238" s="26" t="s">
        <v>1104</v>
      </c>
      <c r="G238" s="26" t="s">
        <v>26</v>
      </c>
      <c r="H238" s="26" t="s">
        <v>491</v>
      </c>
      <c r="I238" s="27" t="s">
        <v>492</v>
      </c>
      <c r="J238" s="27">
        <v>5782000</v>
      </c>
      <c r="K238" s="27">
        <v>5782000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6" t="s">
        <v>26</v>
      </c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</row>
    <row r="239" spans="1:61" s="20" customFormat="1" x14ac:dyDescent="0.25">
      <c r="A239" s="4" t="s">
        <v>1278</v>
      </c>
      <c r="B239" s="9" t="s">
        <v>1254</v>
      </c>
      <c r="C239" s="9" t="s">
        <v>24</v>
      </c>
      <c r="D239" s="9" t="s">
        <v>1348</v>
      </c>
      <c r="E239" s="9" t="s">
        <v>26</v>
      </c>
      <c r="F239" s="9" t="s">
        <v>1349</v>
      </c>
      <c r="G239" s="9" t="s">
        <v>26</v>
      </c>
      <c r="H239" s="9" t="s">
        <v>491</v>
      </c>
      <c r="I239" s="10" t="s">
        <v>492</v>
      </c>
      <c r="J239" s="10">
        <v>5782000</v>
      </c>
      <c r="K239" s="10">
        <v>5782000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9" t="s">
        <v>26</v>
      </c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</row>
    <row r="240" spans="1:61" s="28" customFormat="1" x14ac:dyDescent="0.25">
      <c r="A240" s="25" t="s">
        <v>1301</v>
      </c>
      <c r="B240" s="26" t="s">
        <v>1254</v>
      </c>
      <c r="C240" s="26" t="s">
        <v>36</v>
      </c>
      <c r="D240" s="26" t="s">
        <v>26</v>
      </c>
      <c r="E240" s="26" t="s">
        <v>1570</v>
      </c>
      <c r="F240" s="26" t="s">
        <v>1571</v>
      </c>
      <c r="G240" s="26" t="s">
        <v>1572</v>
      </c>
      <c r="H240" s="26" t="s">
        <v>491</v>
      </c>
      <c r="I240" s="27" t="s">
        <v>492</v>
      </c>
      <c r="J240" s="27">
        <v>-826000</v>
      </c>
      <c r="K240" s="27">
        <v>-826000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6" t="s">
        <v>26</v>
      </c>
    </row>
    <row r="241" spans="1:61" x14ac:dyDescent="0.25">
      <c r="A241" s="25" t="s">
        <v>1281</v>
      </c>
      <c r="B241" s="26" t="s">
        <v>1254</v>
      </c>
      <c r="C241" s="26" t="s">
        <v>24</v>
      </c>
      <c r="D241" s="26" t="s">
        <v>1527</v>
      </c>
      <c r="E241" s="26" t="s">
        <v>26</v>
      </c>
      <c r="F241" s="26" t="s">
        <v>1528</v>
      </c>
      <c r="G241" s="26" t="s">
        <v>26</v>
      </c>
      <c r="H241" s="26" t="s">
        <v>1529</v>
      </c>
      <c r="I241" s="27" t="s">
        <v>1530</v>
      </c>
      <c r="J241" s="27">
        <v>2589440000</v>
      </c>
      <c r="K241" s="27">
        <v>0</v>
      </c>
      <c r="L241" s="27">
        <v>2312000000</v>
      </c>
      <c r="M241" s="27">
        <v>277440000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6" t="s">
        <v>26</v>
      </c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</row>
    <row r="242" spans="1:61" s="28" customFormat="1" x14ac:dyDescent="0.25">
      <c r="A242" s="25" t="s">
        <v>1498</v>
      </c>
      <c r="B242" s="26" t="s">
        <v>1447</v>
      </c>
      <c r="C242" s="26" t="s">
        <v>36</v>
      </c>
      <c r="D242" s="26" t="s">
        <v>26</v>
      </c>
      <c r="E242" s="26" t="s">
        <v>1558</v>
      </c>
      <c r="F242" s="26" t="s">
        <v>26</v>
      </c>
      <c r="G242" s="26" t="s">
        <v>1527</v>
      </c>
      <c r="H242" s="26" t="s">
        <v>1529</v>
      </c>
      <c r="I242" s="27" t="s">
        <v>1530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277440000</v>
      </c>
      <c r="S242" s="26" t="s">
        <v>1559</v>
      </c>
    </row>
    <row r="243" spans="1:61" s="28" customFormat="1" x14ac:dyDescent="0.25">
      <c r="A243" s="25" t="s">
        <v>1111</v>
      </c>
      <c r="B243" s="26" t="s">
        <v>1075</v>
      </c>
      <c r="C243" s="26" t="s">
        <v>24</v>
      </c>
      <c r="D243" s="26" t="s">
        <v>1090</v>
      </c>
      <c r="E243" s="26" t="s">
        <v>26</v>
      </c>
      <c r="F243" s="26" t="s">
        <v>1091</v>
      </c>
      <c r="G243" s="26" t="s">
        <v>26</v>
      </c>
      <c r="H243" s="26" t="s">
        <v>1092</v>
      </c>
      <c r="I243" s="27" t="s">
        <v>1093</v>
      </c>
      <c r="J243" s="27">
        <v>2184000</v>
      </c>
      <c r="K243" s="27">
        <v>0</v>
      </c>
      <c r="L243" s="27">
        <v>1950000</v>
      </c>
      <c r="M243" s="27">
        <v>234000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6" t="s">
        <v>26</v>
      </c>
    </row>
    <row r="244" spans="1:61" s="28" customFormat="1" x14ac:dyDescent="0.25">
      <c r="A244" s="25" t="s">
        <v>1136</v>
      </c>
      <c r="B244" s="26" t="s">
        <v>1075</v>
      </c>
      <c r="C244" s="26" t="s">
        <v>36</v>
      </c>
      <c r="D244" s="26" t="s">
        <v>26</v>
      </c>
      <c r="E244" s="26" t="s">
        <v>1106</v>
      </c>
      <c r="F244" s="26" t="s">
        <v>26</v>
      </c>
      <c r="G244" s="26" t="s">
        <v>1090</v>
      </c>
      <c r="H244" s="26" t="s">
        <v>1092</v>
      </c>
      <c r="I244" s="27" t="s">
        <v>1093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175500</v>
      </c>
      <c r="S244" s="26" t="s">
        <v>1107</v>
      </c>
    </row>
    <row r="245" spans="1:61" s="28" customFormat="1" x14ac:dyDescent="0.25">
      <c r="A245" s="17" t="s">
        <v>358</v>
      </c>
      <c r="B245" s="18" t="s">
        <v>271</v>
      </c>
      <c r="C245" s="18" t="s">
        <v>24</v>
      </c>
      <c r="D245" s="18" t="s">
        <v>274</v>
      </c>
      <c r="E245" s="18" t="s">
        <v>26</v>
      </c>
      <c r="F245" s="18" t="s">
        <v>275</v>
      </c>
      <c r="G245" s="18" t="s">
        <v>26</v>
      </c>
      <c r="H245" s="18" t="s">
        <v>276</v>
      </c>
      <c r="I245" s="19" t="s">
        <v>277</v>
      </c>
      <c r="J245" s="19">
        <v>112135808.40000001</v>
      </c>
      <c r="K245" s="19">
        <v>0</v>
      </c>
      <c r="L245" s="19">
        <v>100121257.5</v>
      </c>
      <c r="M245" s="19">
        <v>12014550.9</v>
      </c>
      <c r="N245" s="19">
        <v>0</v>
      </c>
      <c r="O245" s="19">
        <v>0</v>
      </c>
      <c r="P245" s="19">
        <v>0</v>
      </c>
      <c r="Q245" s="19">
        <v>0</v>
      </c>
      <c r="R245" s="19">
        <v>0</v>
      </c>
      <c r="S245" s="18" t="s">
        <v>26</v>
      </c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</row>
    <row r="246" spans="1:61" s="28" customFormat="1" x14ac:dyDescent="0.25">
      <c r="A246" s="17" t="s">
        <v>562</v>
      </c>
      <c r="B246" s="18" t="s">
        <v>435</v>
      </c>
      <c r="C246" s="18" t="s">
        <v>36</v>
      </c>
      <c r="D246" s="18" t="s">
        <v>26</v>
      </c>
      <c r="E246" s="18" t="s">
        <v>353</v>
      </c>
      <c r="F246" s="18" t="s">
        <v>26</v>
      </c>
      <c r="G246" s="18" t="s">
        <v>274</v>
      </c>
      <c r="H246" s="18" t="s">
        <v>276</v>
      </c>
      <c r="I246" s="19" t="s">
        <v>277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9">
        <v>0</v>
      </c>
      <c r="Q246" s="19">
        <v>0</v>
      </c>
      <c r="R246" s="19">
        <v>9010913.1799999997</v>
      </c>
      <c r="S246" s="18" t="s">
        <v>354</v>
      </c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</row>
    <row r="247" spans="1:61" s="20" customFormat="1" x14ac:dyDescent="0.25">
      <c r="A247" s="17" t="s">
        <v>917</v>
      </c>
      <c r="B247" s="18" t="s">
        <v>847</v>
      </c>
      <c r="C247" s="18" t="s">
        <v>24</v>
      </c>
      <c r="D247" s="18" t="s">
        <v>1198</v>
      </c>
      <c r="E247" s="18" t="s">
        <v>26</v>
      </c>
      <c r="F247" s="18" t="s">
        <v>1199</v>
      </c>
      <c r="G247" s="18" t="s">
        <v>26</v>
      </c>
      <c r="H247" s="18" t="s">
        <v>276</v>
      </c>
      <c r="I247" s="19" t="s">
        <v>277</v>
      </c>
      <c r="J247" s="19">
        <v>71576267.170000002</v>
      </c>
      <c r="K247" s="19">
        <v>0</v>
      </c>
      <c r="L247" s="19">
        <v>63907381.399999999</v>
      </c>
      <c r="M247" s="19">
        <v>7668885.7599999998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8" t="s">
        <v>26</v>
      </c>
    </row>
    <row r="248" spans="1:61" s="20" customFormat="1" x14ac:dyDescent="0.25">
      <c r="A248" s="17" t="s">
        <v>1304</v>
      </c>
      <c r="B248" s="18" t="s">
        <v>1254</v>
      </c>
      <c r="C248" s="18" t="s">
        <v>36</v>
      </c>
      <c r="D248" s="18" t="s">
        <v>26</v>
      </c>
      <c r="E248" s="18" t="s">
        <v>1402</v>
      </c>
      <c r="F248" s="18" t="s">
        <v>1403</v>
      </c>
      <c r="G248" s="18" t="s">
        <v>1404</v>
      </c>
      <c r="H248" s="18" t="s">
        <v>276</v>
      </c>
      <c r="I248" s="19" t="s">
        <v>277</v>
      </c>
      <c r="J248" s="19">
        <v>-1120880.8799999999</v>
      </c>
      <c r="K248" s="19">
        <v>0</v>
      </c>
      <c r="L248" s="19">
        <v>-1000786.5</v>
      </c>
      <c r="M248" s="19">
        <v>-120094.38</v>
      </c>
      <c r="N248" s="19">
        <v>0</v>
      </c>
      <c r="O248" s="19">
        <v>0</v>
      </c>
      <c r="P248" s="19">
        <v>0</v>
      </c>
      <c r="Q248" s="19">
        <v>0</v>
      </c>
      <c r="R248" s="19">
        <v>0</v>
      </c>
      <c r="S248" s="18" t="s">
        <v>26</v>
      </c>
    </row>
    <row r="249" spans="1:61" s="20" customFormat="1" x14ac:dyDescent="0.25">
      <c r="A249" s="17" t="s">
        <v>1365</v>
      </c>
      <c r="B249" s="18" t="s">
        <v>1254</v>
      </c>
      <c r="C249" s="18" t="s">
        <v>36</v>
      </c>
      <c r="D249" s="18" t="s">
        <v>26</v>
      </c>
      <c r="E249" s="18" t="s">
        <v>1236</v>
      </c>
      <c r="F249" s="18" t="s">
        <v>26</v>
      </c>
      <c r="G249" s="18" t="s">
        <v>1198</v>
      </c>
      <c r="H249" s="18" t="s">
        <v>276</v>
      </c>
      <c r="I249" s="19" t="s">
        <v>277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9">
        <v>0</v>
      </c>
      <c r="Q249" s="19">
        <v>0</v>
      </c>
      <c r="R249" s="19">
        <v>5751664.3300000001</v>
      </c>
      <c r="S249" s="18" t="s">
        <v>1237</v>
      </c>
    </row>
    <row r="250" spans="1:61" s="20" customFormat="1" x14ac:dyDescent="0.25">
      <c r="A250" s="17" t="s">
        <v>234</v>
      </c>
      <c r="B250" s="18" t="s">
        <v>87</v>
      </c>
      <c r="C250" s="18" t="s">
        <v>24</v>
      </c>
      <c r="D250" s="18" t="s">
        <v>92</v>
      </c>
      <c r="E250" s="18" t="s">
        <v>26</v>
      </c>
      <c r="F250" s="18" t="s">
        <v>88</v>
      </c>
      <c r="G250" s="18" t="s">
        <v>26</v>
      </c>
      <c r="H250" s="18" t="s">
        <v>93</v>
      </c>
      <c r="I250" s="19" t="s">
        <v>94</v>
      </c>
      <c r="J250" s="19">
        <v>50812791.100000001</v>
      </c>
      <c r="K250" s="19">
        <v>0</v>
      </c>
      <c r="L250" s="19">
        <v>45368563.479999997</v>
      </c>
      <c r="M250" s="19">
        <v>5444227.6100000003</v>
      </c>
      <c r="N250" s="19">
        <v>0</v>
      </c>
      <c r="O250" s="19">
        <v>0</v>
      </c>
      <c r="P250" s="19">
        <v>0</v>
      </c>
      <c r="Q250" s="19">
        <v>0</v>
      </c>
      <c r="R250" s="19">
        <v>0</v>
      </c>
      <c r="S250" s="18" t="s">
        <v>26</v>
      </c>
    </row>
    <row r="251" spans="1:61" s="20" customFormat="1" x14ac:dyDescent="0.25">
      <c r="A251" s="17" t="s">
        <v>361</v>
      </c>
      <c r="B251" s="18" t="s">
        <v>271</v>
      </c>
      <c r="C251" s="18" t="s">
        <v>24</v>
      </c>
      <c r="D251" s="18" t="s">
        <v>272</v>
      </c>
      <c r="E251" s="18" t="s">
        <v>26</v>
      </c>
      <c r="F251" s="18" t="s">
        <v>88</v>
      </c>
      <c r="G251" s="18" t="s">
        <v>26</v>
      </c>
      <c r="H251" s="18" t="s">
        <v>93</v>
      </c>
      <c r="I251" s="19" t="s">
        <v>94</v>
      </c>
      <c r="J251" s="19">
        <v>94733588.049999997</v>
      </c>
      <c r="K251" s="19">
        <v>0</v>
      </c>
      <c r="L251" s="19">
        <v>84583560.760000005</v>
      </c>
      <c r="M251" s="19">
        <v>10150027.289999999</v>
      </c>
      <c r="N251" s="19">
        <v>0</v>
      </c>
      <c r="O251" s="19">
        <v>0</v>
      </c>
      <c r="P251" s="19">
        <v>0</v>
      </c>
      <c r="Q251" s="19">
        <v>0</v>
      </c>
      <c r="R251" s="19">
        <v>0</v>
      </c>
      <c r="S251" s="18" t="s">
        <v>26</v>
      </c>
    </row>
    <row r="252" spans="1:61" s="20" customFormat="1" x14ac:dyDescent="0.25">
      <c r="A252" s="17" t="s">
        <v>553</v>
      </c>
      <c r="B252" s="18" t="s">
        <v>435</v>
      </c>
      <c r="C252" s="18" t="s">
        <v>36</v>
      </c>
      <c r="D252" s="18" t="s">
        <v>26</v>
      </c>
      <c r="E252" s="18" t="s">
        <v>131</v>
      </c>
      <c r="F252" s="18" t="s">
        <v>26</v>
      </c>
      <c r="G252" s="18" t="s">
        <v>92</v>
      </c>
      <c r="H252" s="18" t="s">
        <v>93</v>
      </c>
      <c r="I252" s="19" t="s">
        <v>94</v>
      </c>
      <c r="J252" s="19">
        <v>0</v>
      </c>
      <c r="K252" s="19">
        <v>0</v>
      </c>
      <c r="L252" s="19">
        <v>0</v>
      </c>
      <c r="M252" s="19">
        <v>0</v>
      </c>
      <c r="N252" s="19">
        <v>0</v>
      </c>
      <c r="O252" s="19">
        <v>0</v>
      </c>
      <c r="P252" s="19">
        <v>0</v>
      </c>
      <c r="Q252" s="19">
        <v>0</v>
      </c>
      <c r="R252" s="19">
        <v>4083170.71</v>
      </c>
      <c r="S252" s="18" t="s">
        <v>132</v>
      </c>
    </row>
    <row r="253" spans="1:61" s="20" customFormat="1" x14ac:dyDescent="0.25">
      <c r="A253" s="17" t="s">
        <v>556</v>
      </c>
      <c r="B253" s="18" t="s">
        <v>435</v>
      </c>
      <c r="C253" s="18" t="s">
        <v>36</v>
      </c>
      <c r="D253" s="18" t="s">
        <v>26</v>
      </c>
      <c r="E253" s="18" t="s">
        <v>350</v>
      </c>
      <c r="F253" s="18" t="s">
        <v>26</v>
      </c>
      <c r="G253" s="18" t="s">
        <v>272</v>
      </c>
      <c r="H253" s="18" t="s">
        <v>93</v>
      </c>
      <c r="I253" s="19" t="s">
        <v>94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0</v>
      </c>
      <c r="P253" s="19">
        <v>0</v>
      </c>
      <c r="Q253" s="19">
        <v>0</v>
      </c>
      <c r="R253" s="19">
        <v>7612520.4699999997</v>
      </c>
      <c r="S253" s="18" t="s">
        <v>351</v>
      </c>
    </row>
    <row r="254" spans="1:61" s="20" customFormat="1" x14ac:dyDescent="0.25">
      <c r="A254" s="17" t="s">
        <v>920</v>
      </c>
      <c r="B254" s="18" t="s">
        <v>847</v>
      </c>
      <c r="C254" s="18" t="s">
        <v>24</v>
      </c>
      <c r="D254" s="18" t="s">
        <v>852</v>
      </c>
      <c r="E254" s="18" t="s">
        <v>26</v>
      </c>
      <c r="F254" s="18" t="s">
        <v>26</v>
      </c>
      <c r="G254" s="18" t="s">
        <v>26</v>
      </c>
      <c r="H254" s="18" t="s">
        <v>93</v>
      </c>
      <c r="I254" s="19" t="s">
        <v>94</v>
      </c>
      <c r="J254" s="19">
        <v>38196480</v>
      </c>
      <c r="K254" s="19">
        <v>0</v>
      </c>
      <c r="L254" s="19">
        <v>34104000</v>
      </c>
      <c r="M254" s="19">
        <v>4092480</v>
      </c>
      <c r="N254" s="19">
        <v>0</v>
      </c>
      <c r="O254" s="19">
        <v>0</v>
      </c>
      <c r="P254" s="19">
        <v>0</v>
      </c>
      <c r="Q254" s="19">
        <v>0</v>
      </c>
      <c r="R254" s="19">
        <v>0</v>
      </c>
      <c r="S254" s="18" t="s">
        <v>26</v>
      </c>
    </row>
    <row r="255" spans="1:61" s="20" customFormat="1" x14ac:dyDescent="0.25">
      <c r="A255" s="17" t="s">
        <v>1048</v>
      </c>
      <c r="B255" s="18" t="s">
        <v>914</v>
      </c>
      <c r="C255" s="18" t="s">
        <v>36</v>
      </c>
      <c r="D255" s="18" t="s">
        <v>26</v>
      </c>
      <c r="E255" s="18" t="s">
        <v>895</v>
      </c>
      <c r="F255" s="18" t="s">
        <v>26</v>
      </c>
      <c r="G255" s="18" t="s">
        <v>852</v>
      </c>
      <c r="H255" s="18" t="s">
        <v>93</v>
      </c>
      <c r="I255" s="19" t="s">
        <v>94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>
        <v>0</v>
      </c>
      <c r="R255" s="19">
        <v>3069360</v>
      </c>
      <c r="S255" s="18" t="s">
        <v>896</v>
      </c>
    </row>
    <row r="256" spans="1:61" x14ac:dyDescent="0.25">
      <c r="A256" s="17" t="s">
        <v>730</v>
      </c>
      <c r="B256" s="18" t="s">
        <v>643</v>
      </c>
      <c r="C256" s="18" t="s">
        <v>24</v>
      </c>
      <c r="D256" s="18" t="s">
        <v>644</v>
      </c>
      <c r="E256" s="18" t="s">
        <v>26</v>
      </c>
      <c r="F256" s="18" t="s">
        <v>645</v>
      </c>
      <c r="G256" s="18" t="s">
        <v>26</v>
      </c>
      <c r="H256" s="18" t="s">
        <v>646</v>
      </c>
      <c r="I256" s="19" t="s">
        <v>647</v>
      </c>
      <c r="J256" s="19">
        <v>1220036100</v>
      </c>
      <c r="K256" s="19">
        <v>1220036100</v>
      </c>
      <c r="L256" s="19">
        <v>0</v>
      </c>
      <c r="M256" s="19">
        <v>0</v>
      </c>
      <c r="N256" s="19">
        <v>0</v>
      </c>
      <c r="O256" s="19">
        <v>0</v>
      </c>
      <c r="P256" s="19">
        <v>0</v>
      </c>
      <c r="Q256" s="19">
        <v>0</v>
      </c>
      <c r="R256" s="19">
        <v>0</v>
      </c>
      <c r="S256" s="18" t="s">
        <v>26</v>
      </c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</row>
    <row r="257" spans="1:61" x14ac:dyDescent="0.25">
      <c r="A257" s="17" t="s">
        <v>694</v>
      </c>
      <c r="B257" s="18" t="s">
        <v>604</v>
      </c>
      <c r="C257" s="18" t="s">
        <v>24</v>
      </c>
      <c r="D257" s="18" t="s">
        <v>671</v>
      </c>
      <c r="E257" s="18" t="s">
        <v>26</v>
      </c>
      <c r="F257" s="18" t="s">
        <v>672</v>
      </c>
      <c r="G257" s="18" t="s">
        <v>26</v>
      </c>
      <c r="H257" s="18" t="s">
        <v>673</v>
      </c>
      <c r="I257" s="19" t="s">
        <v>674</v>
      </c>
      <c r="J257" s="19">
        <v>231490953.66</v>
      </c>
      <c r="K257" s="19">
        <v>0</v>
      </c>
      <c r="L257" s="19">
        <v>206688351.47999999</v>
      </c>
      <c r="M257" s="19">
        <v>24802602.18</v>
      </c>
      <c r="N257" s="19">
        <v>0</v>
      </c>
      <c r="O257" s="19">
        <v>0</v>
      </c>
      <c r="P257" s="19">
        <v>0</v>
      </c>
      <c r="Q257" s="19">
        <v>0</v>
      </c>
      <c r="R257" s="19">
        <v>0</v>
      </c>
      <c r="S257" s="18" t="s">
        <v>26</v>
      </c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</row>
    <row r="258" spans="1:61" s="20" customFormat="1" x14ac:dyDescent="0.25">
      <c r="A258" s="17" t="s">
        <v>697</v>
      </c>
      <c r="B258" s="18" t="s">
        <v>604</v>
      </c>
      <c r="C258" s="18" t="s">
        <v>24</v>
      </c>
      <c r="D258" s="18" t="s">
        <v>719</v>
      </c>
      <c r="E258" s="18" t="s">
        <v>26</v>
      </c>
      <c r="F258" s="18" t="s">
        <v>720</v>
      </c>
      <c r="G258" s="18" t="s">
        <v>26</v>
      </c>
      <c r="H258" s="18" t="s">
        <v>673</v>
      </c>
      <c r="I258" s="19" t="s">
        <v>674</v>
      </c>
      <c r="J258" s="19">
        <v>218330360.88</v>
      </c>
      <c r="K258" s="19">
        <v>71981000.400000006</v>
      </c>
      <c r="L258" s="19">
        <v>130669071.86</v>
      </c>
      <c r="M258" s="19">
        <v>15680288.619999999</v>
      </c>
      <c r="N258" s="19">
        <v>0</v>
      </c>
      <c r="O258" s="19">
        <v>0</v>
      </c>
      <c r="P258" s="19">
        <v>0</v>
      </c>
      <c r="Q258" s="19">
        <v>0</v>
      </c>
      <c r="R258" s="19">
        <v>0</v>
      </c>
      <c r="S258" s="18" t="s">
        <v>26</v>
      </c>
    </row>
    <row r="259" spans="1:61" s="20" customFormat="1" x14ac:dyDescent="0.25">
      <c r="A259" s="17" t="s">
        <v>762</v>
      </c>
      <c r="B259" s="18" t="s">
        <v>643</v>
      </c>
      <c r="C259" s="18" t="s">
        <v>36</v>
      </c>
      <c r="D259" s="18" t="s">
        <v>26</v>
      </c>
      <c r="E259" s="18" t="s">
        <v>689</v>
      </c>
      <c r="F259" s="18" t="s">
        <v>26</v>
      </c>
      <c r="G259" s="18" t="s">
        <v>671</v>
      </c>
      <c r="H259" s="18" t="s">
        <v>673</v>
      </c>
      <c r="I259" s="19" t="s">
        <v>674</v>
      </c>
      <c r="J259" s="19">
        <v>0</v>
      </c>
      <c r="K259" s="19">
        <v>0</v>
      </c>
      <c r="L259" s="19">
        <v>0</v>
      </c>
      <c r="M259" s="19">
        <v>0</v>
      </c>
      <c r="N259" s="19">
        <v>0</v>
      </c>
      <c r="O259" s="19">
        <v>0</v>
      </c>
      <c r="P259" s="19">
        <v>0</v>
      </c>
      <c r="Q259" s="19">
        <v>0</v>
      </c>
      <c r="R259" s="19">
        <v>18601951.640000001</v>
      </c>
      <c r="S259" s="18" t="s">
        <v>690</v>
      </c>
    </row>
    <row r="260" spans="1:61" s="20" customFormat="1" x14ac:dyDescent="0.25">
      <c r="A260" s="17" t="s">
        <v>765</v>
      </c>
      <c r="B260" s="18" t="s">
        <v>643</v>
      </c>
      <c r="C260" s="18" t="s">
        <v>36</v>
      </c>
      <c r="D260" s="18" t="s">
        <v>26</v>
      </c>
      <c r="E260" s="18" t="s">
        <v>722</v>
      </c>
      <c r="F260" s="18" t="s">
        <v>26</v>
      </c>
      <c r="G260" s="18" t="s">
        <v>719</v>
      </c>
      <c r="H260" s="18" t="s">
        <v>673</v>
      </c>
      <c r="I260" s="19" t="s">
        <v>674</v>
      </c>
      <c r="J260" s="19">
        <v>0</v>
      </c>
      <c r="K260" s="19">
        <v>0</v>
      </c>
      <c r="L260" s="19">
        <v>0</v>
      </c>
      <c r="M260" s="19">
        <v>0</v>
      </c>
      <c r="N260" s="19">
        <v>0</v>
      </c>
      <c r="O260" s="19">
        <v>0</v>
      </c>
      <c r="P260" s="19">
        <v>0</v>
      </c>
      <c r="Q260" s="19">
        <v>0</v>
      </c>
      <c r="R260" s="19">
        <v>11760216.470000001</v>
      </c>
      <c r="S260" s="18" t="s">
        <v>723</v>
      </c>
    </row>
    <row r="261" spans="1:61" s="20" customFormat="1" x14ac:dyDescent="0.25">
      <c r="A261" s="17" t="s">
        <v>700</v>
      </c>
      <c r="B261" s="18" t="s">
        <v>604</v>
      </c>
      <c r="C261" s="18" t="s">
        <v>24</v>
      </c>
      <c r="D261" s="18" t="s">
        <v>614</v>
      </c>
      <c r="E261" s="18" t="s">
        <v>26</v>
      </c>
      <c r="F261" s="18" t="s">
        <v>615</v>
      </c>
      <c r="G261" s="18" t="s">
        <v>26</v>
      </c>
      <c r="H261" s="18" t="s">
        <v>616</v>
      </c>
      <c r="I261" s="19" t="s">
        <v>617</v>
      </c>
      <c r="J261" s="19">
        <v>67000000</v>
      </c>
      <c r="K261" s="19">
        <v>67000000</v>
      </c>
      <c r="L261" s="19">
        <v>0</v>
      </c>
      <c r="M261" s="19">
        <v>0</v>
      </c>
      <c r="N261" s="19">
        <v>0</v>
      </c>
      <c r="O261" s="19">
        <v>0</v>
      </c>
      <c r="P261" s="19">
        <v>0</v>
      </c>
      <c r="Q261" s="19">
        <v>0</v>
      </c>
      <c r="R261" s="19">
        <v>0</v>
      </c>
      <c r="S261" s="18" t="s">
        <v>26</v>
      </c>
    </row>
    <row r="262" spans="1:61" s="20" customFormat="1" x14ac:dyDescent="0.25">
      <c r="A262" s="4" t="s">
        <v>1286</v>
      </c>
      <c r="B262" s="9" t="s">
        <v>1254</v>
      </c>
      <c r="C262" s="9" t="s">
        <v>24</v>
      </c>
      <c r="D262" s="9" t="s">
        <v>1319</v>
      </c>
      <c r="E262" s="9" t="s">
        <v>26</v>
      </c>
      <c r="F262" s="9" t="s">
        <v>1320</v>
      </c>
      <c r="G262" s="9" t="s">
        <v>26</v>
      </c>
      <c r="H262" s="9" t="s">
        <v>616</v>
      </c>
      <c r="I262" s="10" t="s">
        <v>617</v>
      </c>
      <c r="J262" s="10">
        <v>886200</v>
      </c>
      <c r="K262" s="10">
        <v>886200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9" t="s">
        <v>26</v>
      </c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</row>
    <row r="263" spans="1:61" s="20" customFormat="1" x14ac:dyDescent="0.25">
      <c r="A263" s="17" t="s">
        <v>121</v>
      </c>
      <c r="B263" s="18" t="s">
        <v>23</v>
      </c>
      <c r="C263" s="18" t="s">
        <v>24</v>
      </c>
      <c r="D263" s="18" t="s">
        <v>714</v>
      </c>
      <c r="E263" s="18" t="s">
        <v>26</v>
      </c>
      <c r="F263" s="18" t="s">
        <v>715</v>
      </c>
      <c r="G263" s="18" t="s">
        <v>26</v>
      </c>
      <c r="H263" s="18" t="s">
        <v>716</v>
      </c>
      <c r="I263" s="19" t="s">
        <v>717</v>
      </c>
      <c r="J263" s="19">
        <v>125322697.92</v>
      </c>
      <c r="K263" s="19">
        <v>0</v>
      </c>
      <c r="L263" s="19">
        <v>111895266</v>
      </c>
      <c r="M263" s="19">
        <v>13427431.92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8" t="s">
        <v>26</v>
      </c>
    </row>
    <row r="264" spans="1:61" x14ac:dyDescent="0.25">
      <c r="A264" s="17" t="s">
        <v>780</v>
      </c>
      <c r="B264" s="18" t="s">
        <v>643</v>
      </c>
      <c r="C264" s="18" t="s">
        <v>36</v>
      </c>
      <c r="D264" s="18" t="s">
        <v>26</v>
      </c>
      <c r="E264" s="18" t="s">
        <v>725</v>
      </c>
      <c r="F264" s="18" t="s">
        <v>26</v>
      </c>
      <c r="G264" s="18" t="s">
        <v>714</v>
      </c>
      <c r="H264" s="18" t="s">
        <v>716</v>
      </c>
      <c r="I264" s="19" t="s">
        <v>717</v>
      </c>
      <c r="J264" s="19">
        <v>0</v>
      </c>
      <c r="K264" s="19">
        <v>0</v>
      </c>
      <c r="L264" s="19">
        <v>0</v>
      </c>
      <c r="M264" s="19">
        <v>0</v>
      </c>
      <c r="N264" s="19">
        <v>0</v>
      </c>
      <c r="O264" s="19">
        <v>0</v>
      </c>
      <c r="P264" s="19">
        <v>0</v>
      </c>
      <c r="Q264" s="19">
        <v>0</v>
      </c>
      <c r="R264" s="19">
        <v>10070573.939999999</v>
      </c>
      <c r="S264" s="18" t="s">
        <v>726</v>
      </c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</row>
    <row r="265" spans="1:61" s="20" customFormat="1" x14ac:dyDescent="0.25">
      <c r="A265" s="17" t="s">
        <v>365</v>
      </c>
      <c r="B265" s="18" t="s">
        <v>271</v>
      </c>
      <c r="C265" s="18" t="s">
        <v>24</v>
      </c>
      <c r="D265" s="18" t="s">
        <v>466</v>
      </c>
      <c r="E265" s="18" t="s">
        <v>26</v>
      </c>
      <c r="F265" s="18" t="s">
        <v>467</v>
      </c>
      <c r="G265" s="18" t="s">
        <v>26</v>
      </c>
      <c r="H265" s="18" t="s">
        <v>468</v>
      </c>
      <c r="I265" s="19" t="s">
        <v>469</v>
      </c>
      <c r="J265" s="19">
        <v>689920000</v>
      </c>
      <c r="K265" s="19">
        <v>0</v>
      </c>
      <c r="L265" s="19">
        <v>616000000</v>
      </c>
      <c r="M265" s="19">
        <v>73920000</v>
      </c>
      <c r="N265" s="19">
        <v>0</v>
      </c>
      <c r="O265" s="19">
        <v>0</v>
      </c>
      <c r="P265" s="19">
        <v>0</v>
      </c>
      <c r="Q265" s="19">
        <v>0</v>
      </c>
      <c r="R265" s="19">
        <v>0</v>
      </c>
      <c r="S265" s="18" t="s">
        <v>26</v>
      </c>
    </row>
    <row r="266" spans="1:61" s="20" customFormat="1" x14ac:dyDescent="0.25">
      <c r="A266" s="17" t="s">
        <v>454</v>
      </c>
      <c r="B266" s="18" t="s">
        <v>271</v>
      </c>
      <c r="C266" s="18" t="s">
        <v>36</v>
      </c>
      <c r="D266" s="18" t="s">
        <v>26</v>
      </c>
      <c r="E266" s="18" t="s">
        <v>494</v>
      </c>
      <c r="F266" s="18" t="s">
        <v>26</v>
      </c>
      <c r="G266" s="18" t="s">
        <v>466</v>
      </c>
      <c r="H266" s="18" t="s">
        <v>468</v>
      </c>
      <c r="I266" s="19" t="s">
        <v>469</v>
      </c>
      <c r="J266" s="19">
        <v>0</v>
      </c>
      <c r="K266" s="19">
        <v>0</v>
      </c>
      <c r="L266" s="19">
        <v>0</v>
      </c>
      <c r="M266" s="19">
        <v>0</v>
      </c>
      <c r="N266" s="19">
        <v>0</v>
      </c>
      <c r="O266" s="19">
        <v>0</v>
      </c>
      <c r="P266" s="19">
        <v>0</v>
      </c>
      <c r="Q266" s="19">
        <v>0</v>
      </c>
      <c r="R266" s="19">
        <v>55440000</v>
      </c>
      <c r="S266" s="18" t="s">
        <v>495</v>
      </c>
    </row>
    <row r="267" spans="1:61" s="20" customFormat="1" x14ac:dyDescent="0.25">
      <c r="A267" s="17" t="s">
        <v>519</v>
      </c>
      <c r="B267" s="18" t="s">
        <v>435</v>
      </c>
      <c r="C267" s="18" t="s">
        <v>24</v>
      </c>
      <c r="D267" s="18" t="s">
        <v>477</v>
      </c>
      <c r="E267" s="18" t="s">
        <v>26</v>
      </c>
      <c r="F267" s="18" t="s">
        <v>478</v>
      </c>
      <c r="G267" s="18" t="s">
        <v>26</v>
      </c>
      <c r="H267" s="18" t="s">
        <v>479</v>
      </c>
      <c r="I267" s="19" t="s">
        <v>480</v>
      </c>
      <c r="J267" s="19">
        <f>+M267+L267+K267</f>
        <v>1076411058.3</v>
      </c>
      <c r="K267" s="19">
        <v>494544391.95999998</v>
      </c>
      <c r="L267" s="19">
        <v>519523809.24000001</v>
      </c>
      <c r="M267" s="19">
        <v>62342857.100000001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  <c r="S267" s="18" t="s">
        <v>26</v>
      </c>
    </row>
    <row r="268" spans="1:61" s="20" customFormat="1" x14ac:dyDescent="0.25">
      <c r="A268" s="17" t="s">
        <v>653</v>
      </c>
      <c r="B268" s="18" t="s">
        <v>520</v>
      </c>
      <c r="C268" s="18" t="s">
        <v>36</v>
      </c>
      <c r="D268" s="18" t="s">
        <v>26</v>
      </c>
      <c r="E268" s="18" t="s">
        <v>517</v>
      </c>
      <c r="F268" s="18" t="s">
        <v>26</v>
      </c>
      <c r="G268" s="18" t="s">
        <v>477</v>
      </c>
      <c r="H268" s="18" t="s">
        <v>479</v>
      </c>
      <c r="I268" s="19" t="s">
        <v>480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0</v>
      </c>
      <c r="P268" s="19">
        <v>0</v>
      </c>
      <c r="Q268" s="19">
        <v>0</v>
      </c>
      <c r="R268" s="19">
        <v>46757142.829999998</v>
      </c>
      <c r="S268" s="18" t="s">
        <v>518</v>
      </c>
    </row>
    <row r="269" spans="1:61" s="20" customFormat="1" x14ac:dyDescent="0.25">
      <c r="A269" s="17" t="s">
        <v>733</v>
      </c>
      <c r="B269" s="18" t="s">
        <v>643</v>
      </c>
      <c r="C269" s="18" t="s">
        <v>24</v>
      </c>
      <c r="D269" s="18" t="s">
        <v>750</v>
      </c>
      <c r="E269" s="18" t="s">
        <v>26</v>
      </c>
      <c r="F269" s="18" t="s">
        <v>751</v>
      </c>
      <c r="G269" s="18" t="s">
        <v>26</v>
      </c>
      <c r="H269" s="18" t="s">
        <v>752</v>
      </c>
      <c r="I269" s="19" t="s">
        <v>753</v>
      </c>
      <c r="J269" s="19">
        <v>389224304.18000001</v>
      </c>
      <c r="K269" s="19">
        <v>0</v>
      </c>
      <c r="L269" s="19">
        <v>347521700.16000003</v>
      </c>
      <c r="M269" s="19">
        <v>41702604.009999998</v>
      </c>
      <c r="N269" s="19">
        <v>0</v>
      </c>
      <c r="O269" s="19">
        <v>0</v>
      </c>
      <c r="P269" s="19">
        <v>0</v>
      </c>
      <c r="Q269" s="19">
        <v>0</v>
      </c>
      <c r="R269" s="19">
        <v>0</v>
      </c>
      <c r="S269" s="18" t="s">
        <v>26</v>
      </c>
    </row>
    <row r="270" spans="1:61" s="20" customFormat="1" x14ac:dyDescent="0.25">
      <c r="A270" s="17" t="s">
        <v>843</v>
      </c>
      <c r="B270" s="18" t="s">
        <v>731</v>
      </c>
      <c r="C270" s="18" t="s">
        <v>36</v>
      </c>
      <c r="D270" s="18" t="s">
        <v>26</v>
      </c>
      <c r="E270" s="18" t="s">
        <v>772</v>
      </c>
      <c r="F270" s="18" t="s">
        <v>26</v>
      </c>
      <c r="G270" s="18" t="s">
        <v>750</v>
      </c>
      <c r="H270" s="18" t="s">
        <v>752</v>
      </c>
      <c r="I270" s="19" t="s">
        <v>753</v>
      </c>
      <c r="J270" s="19">
        <v>0</v>
      </c>
      <c r="K270" s="19">
        <v>0</v>
      </c>
      <c r="L270" s="19">
        <v>0</v>
      </c>
      <c r="M270" s="19">
        <v>0</v>
      </c>
      <c r="N270" s="19">
        <v>0</v>
      </c>
      <c r="O270" s="19">
        <v>0</v>
      </c>
      <c r="P270" s="19">
        <v>0</v>
      </c>
      <c r="Q270" s="19">
        <v>0</v>
      </c>
      <c r="R270" s="19">
        <v>31276953.010000002</v>
      </c>
      <c r="S270" s="18" t="s">
        <v>773</v>
      </c>
    </row>
    <row r="271" spans="1:61" s="20" customFormat="1" x14ac:dyDescent="0.25">
      <c r="A271" s="25" t="s">
        <v>1492</v>
      </c>
      <c r="B271" s="26" t="s">
        <v>1447</v>
      </c>
      <c r="C271" s="26" t="s">
        <v>24</v>
      </c>
      <c r="D271" s="26" t="s">
        <v>1550</v>
      </c>
      <c r="E271" s="26" t="s">
        <v>26</v>
      </c>
      <c r="F271" s="26" t="s">
        <v>1551</v>
      </c>
      <c r="G271" s="26" t="s">
        <v>26</v>
      </c>
      <c r="H271" s="26" t="s">
        <v>1552</v>
      </c>
      <c r="I271" s="27" t="s">
        <v>1553</v>
      </c>
      <c r="J271" s="27">
        <v>642888960</v>
      </c>
      <c r="K271" s="27">
        <v>0</v>
      </c>
      <c r="L271" s="27">
        <v>574008000</v>
      </c>
      <c r="M271" s="27">
        <v>68880960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6" t="s">
        <v>26</v>
      </c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</row>
    <row r="272" spans="1:61" s="20" customFormat="1" x14ac:dyDescent="0.25">
      <c r="A272" s="25" t="s">
        <v>1544</v>
      </c>
      <c r="B272" s="26" t="s">
        <v>1526</v>
      </c>
      <c r="C272" s="26" t="s">
        <v>36</v>
      </c>
      <c r="D272" s="26" t="s">
        <v>26</v>
      </c>
      <c r="E272" s="26" t="s">
        <v>1568</v>
      </c>
      <c r="F272" s="26" t="s">
        <v>26</v>
      </c>
      <c r="G272" s="26" t="s">
        <v>1550</v>
      </c>
      <c r="H272" s="26" t="s">
        <v>1552</v>
      </c>
      <c r="I272" s="27" t="s">
        <v>1553</v>
      </c>
      <c r="J272" s="27">
        <v>0</v>
      </c>
      <c r="K272" s="27">
        <v>0</v>
      </c>
      <c r="L272" s="27">
        <v>0</v>
      </c>
      <c r="M272" s="27">
        <v>0</v>
      </c>
      <c r="N272" s="27">
        <v>0</v>
      </c>
      <c r="O272" s="27">
        <v>0</v>
      </c>
      <c r="P272" s="27">
        <v>0</v>
      </c>
      <c r="Q272" s="27">
        <v>0</v>
      </c>
      <c r="R272" s="27">
        <v>51660720</v>
      </c>
      <c r="S272" s="26" t="s">
        <v>1569</v>
      </c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</row>
    <row r="273" spans="1:61" s="28" customFormat="1" x14ac:dyDescent="0.25">
      <c r="A273" s="17" t="s">
        <v>925</v>
      </c>
      <c r="B273" s="18" t="s">
        <v>847</v>
      </c>
      <c r="C273" s="18" t="s">
        <v>24</v>
      </c>
      <c r="D273" s="18" t="s">
        <v>869</v>
      </c>
      <c r="E273" s="18" t="s">
        <v>26</v>
      </c>
      <c r="F273" s="18" t="s">
        <v>870</v>
      </c>
      <c r="G273" s="18" t="s">
        <v>26</v>
      </c>
      <c r="H273" s="18" t="s">
        <v>871</v>
      </c>
      <c r="I273" s="19" t="s">
        <v>872</v>
      </c>
      <c r="J273" s="19">
        <v>772272000</v>
      </c>
      <c r="K273" s="19">
        <v>52000000</v>
      </c>
      <c r="L273" s="19">
        <v>643100000</v>
      </c>
      <c r="M273" s="19">
        <v>77172000</v>
      </c>
      <c r="N273" s="19">
        <v>0</v>
      </c>
      <c r="O273" s="19">
        <v>0</v>
      </c>
      <c r="P273" s="19">
        <v>0</v>
      </c>
      <c r="Q273" s="19">
        <v>0</v>
      </c>
      <c r="R273" s="19">
        <v>0</v>
      </c>
      <c r="S273" s="18" t="s">
        <v>26</v>
      </c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</row>
    <row r="274" spans="1:61" s="28" customFormat="1" x14ac:dyDescent="0.25">
      <c r="A274" s="17" t="s">
        <v>1045</v>
      </c>
      <c r="B274" s="18" t="s">
        <v>914</v>
      </c>
      <c r="C274" s="18" t="s">
        <v>36</v>
      </c>
      <c r="D274" s="18" t="s">
        <v>26</v>
      </c>
      <c r="E274" s="18" t="s">
        <v>892</v>
      </c>
      <c r="F274" s="18" t="s">
        <v>26</v>
      </c>
      <c r="G274" s="18" t="s">
        <v>869</v>
      </c>
      <c r="H274" s="18" t="s">
        <v>871</v>
      </c>
      <c r="I274" s="19" t="s">
        <v>872</v>
      </c>
      <c r="J274" s="19">
        <v>0</v>
      </c>
      <c r="K274" s="19">
        <v>0</v>
      </c>
      <c r="L274" s="19">
        <v>0</v>
      </c>
      <c r="M274" s="19">
        <v>0</v>
      </c>
      <c r="N274" s="19">
        <v>0</v>
      </c>
      <c r="O274" s="19">
        <v>0</v>
      </c>
      <c r="P274" s="19">
        <v>0</v>
      </c>
      <c r="Q274" s="19">
        <v>0</v>
      </c>
      <c r="R274" s="19">
        <v>57879000.009999998</v>
      </c>
      <c r="S274" s="18" t="s">
        <v>893</v>
      </c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</row>
    <row r="275" spans="1:61" s="20" customFormat="1" x14ac:dyDescent="0.25">
      <c r="A275" s="17" t="s">
        <v>170</v>
      </c>
      <c r="B275" s="17" t="s">
        <v>23</v>
      </c>
      <c r="C275" s="17" t="s">
        <v>24</v>
      </c>
      <c r="D275" s="17" t="s">
        <v>1612</v>
      </c>
      <c r="E275" s="17"/>
      <c r="F275" s="17" t="s">
        <v>1613</v>
      </c>
      <c r="G275" s="17"/>
      <c r="H275" s="17" t="s">
        <v>794</v>
      </c>
      <c r="I275" s="22" t="s">
        <v>795</v>
      </c>
      <c r="J275" s="23">
        <v>17111300</v>
      </c>
      <c r="K275" s="23">
        <v>17111300</v>
      </c>
      <c r="L275" s="23">
        <v>0</v>
      </c>
      <c r="M275" s="23">
        <v>0</v>
      </c>
      <c r="N275" s="23">
        <v>0</v>
      </c>
      <c r="O275" s="23">
        <v>0</v>
      </c>
      <c r="P275" s="23">
        <v>0</v>
      </c>
      <c r="Q275" s="23">
        <v>0</v>
      </c>
      <c r="R275" s="23">
        <v>0</v>
      </c>
      <c r="S275" s="24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</row>
    <row r="276" spans="1:61" s="20" customFormat="1" x14ac:dyDescent="0.25">
      <c r="A276" s="17" t="s">
        <v>875</v>
      </c>
      <c r="B276" s="18" t="s">
        <v>778</v>
      </c>
      <c r="C276" s="18" t="s">
        <v>36</v>
      </c>
      <c r="D276" s="18" t="s">
        <v>26</v>
      </c>
      <c r="E276" s="18" t="s">
        <v>791</v>
      </c>
      <c r="F276" s="18" t="s">
        <v>792</v>
      </c>
      <c r="G276" s="18" t="s">
        <v>793</v>
      </c>
      <c r="H276" s="18" t="s">
        <v>794</v>
      </c>
      <c r="I276" s="19" t="s">
        <v>795</v>
      </c>
      <c r="J276" s="19">
        <v>-18600</v>
      </c>
      <c r="K276" s="19">
        <v>-18600</v>
      </c>
      <c r="L276" s="19">
        <v>0</v>
      </c>
      <c r="M276" s="19">
        <v>0</v>
      </c>
      <c r="N276" s="19">
        <v>0</v>
      </c>
      <c r="O276" s="19">
        <v>0</v>
      </c>
      <c r="P276" s="19">
        <v>0</v>
      </c>
      <c r="Q276" s="19">
        <v>0</v>
      </c>
      <c r="R276" s="19">
        <v>0</v>
      </c>
      <c r="S276" s="18" t="s">
        <v>26</v>
      </c>
    </row>
    <row r="277" spans="1:61" s="20" customFormat="1" x14ac:dyDescent="0.25">
      <c r="A277" s="17" t="s">
        <v>878</v>
      </c>
      <c r="B277" s="18" t="s">
        <v>778</v>
      </c>
      <c r="C277" s="18" t="s">
        <v>36</v>
      </c>
      <c r="D277" s="18" t="s">
        <v>26</v>
      </c>
      <c r="E277" s="18" t="s">
        <v>797</v>
      </c>
      <c r="F277" s="18" t="s">
        <v>798</v>
      </c>
      <c r="G277" s="18" t="s">
        <v>799</v>
      </c>
      <c r="H277" s="18" t="s">
        <v>794</v>
      </c>
      <c r="I277" s="19" t="s">
        <v>795</v>
      </c>
      <c r="J277" s="19">
        <v>-59550</v>
      </c>
      <c r="K277" s="19">
        <v>-59550</v>
      </c>
      <c r="L277" s="19">
        <v>0</v>
      </c>
      <c r="M277" s="19">
        <v>0</v>
      </c>
      <c r="N277" s="19">
        <v>0</v>
      </c>
      <c r="O277" s="19">
        <v>0</v>
      </c>
      <c r="P277" s="19">
        <v>0</v>
      </c>
      <c r="Q277" s="19">
        <v>0</v>
      </c>
      <c r="R277" s="19">
        <v>0</v>
      </c>
      <c r="S277" s="18" t="s">
        <v>26</v>
      </c>
    </row>
    <row r="278" spans="1:61" s="20" customFormat="1" x14ac:dyDescent="0.25">
      <c r="A278" s="17" t="s">
        <v>881</v>
      </c>
      <c r="B278" s="18" t="s">
        <v>778</v>
      </c>
      <c r="C278" s="18" t="s">
        <v>36</v>
      </c>
      <c r="D278" s="18" t="s">
        <v>26</v>
      </c>
      <c r="E278" s="18" t="s">
        <v>801</v>
      </c>
      <c r="F278" s="18" t="s">
        <v>802</v>
      </c>
      <c r="G278" s="18" t="s">
        <v>803</v>
      </c>
      <c r="H278" s="18" t="s">
        <v>794</v>
      </c>
      <c r="I278" s="19" t="s">
        <v>795</v>
      </c>
      <c r="J278" s="19">
        <v>-810000</v>
      </c>
      <c r="K278" s="19">
        <v>-810000</v>
      </c>
      <c r="L278" s="19">
        <v>0</v>
      </c>
      <c r="M278" s="19">
        <v>0</v>
      </c>
      <c r="N278" s="19">
        <v>0</v>
      </c>
      <c r="O278" s="19">
        <v>0</v>
      </c>
      <c r="P278" s="19">
        <v>0</v>
      </c>
      <c r="Q278" s="19">
        <v>0</v>
      </c>
      <c r="R278" s="19">
        <v>0</v>
      </c>
      <c r="S278" s="18" t="s">
        <v>26</v>
      </c>
    </row>
    <row r="279" spans="1:61" s="20" customFormat="1" x14ac:dyDescent="0.25">
      <c r="A279" s="17" t="s">
        <v>267</v>
      </c>
      <c r="B279" s="18" t="s">
        <v>134</v>
      </c>
      <c r="C279" s="18" t="s">
        <v>24</v>
      </c>
      <c r="D279" s="18" t="s">
        <v>140</v>
      </c>
      <c r="E279" s="18" t="s">
        <v>26</v>
      </c>
      <c r="F279" s="18" t="s">
        <v>141</v>
      </c>
      <c r="G279" s="18" t="s">
        <v>26</v>
      </c>
      <c r="H279" s="18" t="s">
        <v>142</v>
      </c>
      <c r="I279" s="19" t="s">
        <v>143</v>
      </c>
      <c r="J279" s="19">
        <v>151267200</v>
      </c>
      <c r="K279" s="19">
        <v>0</v>
      </c>
      <c r="L279" s="19">
        <v>135060000</v>
      </c>
      <c r="M279" s="19">
        <v>16207200</v>
      </c>
      <c r="N279" s="19">
        <v>0</v>
      </c>
      <c r="O279" s="19">
        <v>0</v>
      </c>
      <c r="P279" s="19">
        <v>0</v>
      </c>
      <c r="Q279" s="19">
        <v>0</v>
      </c>
      <c r="R279" s="19">
        <v>0</v>
      </c>
      <c r="S279" s="18" t="s">
        <v>26</v>
      </c>
    </row>
    <row r="280" spans="1:61" s="20" customFormat="1" x14ac:dyDescent="0.25">
      <c r="A280" s="17" t="s">
        <v>304</v>
      </c>
      <c r="B280" s="18" t="s">
        <v>134</v>
      </c>
      <c r="C280" s="18" t="s">
        <v>36</v>
      </c>
      <c r="D280" s="18" t="s">
        <v>26</v>
      </c>
      <c r="E280" s="18" t="s">
        <v>212</v>
      </c>
      <c r="F280" s="18" t="s">
        <v>26</v>
      </c>
      <c r="G280" s="18" t="s">
        <v>140</v>
      </c>
      <c r="H280" s="18" t="s">
        <v>142</v>
      </c>
      <c r="I280" s="19" t="s">
        <v>143</v>
      </c>
      <c r="J280" s="19">
        <v>0</v>
      </c>
      <c r="K280" s="19">
        <v>0</v>
      </c>
      <c r="L280" s="19">
        <v>0</v>
      </c>
      <c r="M280" s="19">
        <v>0</v>
      </c>
      <c r="N280" s="19">
        <v>0</v>
      </c>
      <c r="O280" s="19">
        <v>0</v>
      </c>
      <c r="P280" s="19">
        <v>0</v>
      </c>
      <c r="Q280" s="19">
        <v>0</v>
      </c>
      <c r="R280" s="19">
        <v>12155400</v>
      </c>
      <c r="S280" s="18" t="s">
        <v>213</v>
      </c>
    </row>
    <row r="281" spans="1:61" s="20" customFormat="1" x14ac:dyDescent="0.25">
      <c r="A281" s="17" t="s">
        <v>585</v>
      </c>
      <c r="B281" s="18" t="s">
        <v>520</v>
      </c>
      <c r="C281" s="18" t="s">
        <v>24</v>
      </c>
      <c r="D281" s="18" t="s">
        <v>529</v>
      </c>
      <c r="E281" s="18" t="s">
        <v>26</v>
      </c>
      <c r="F281" s="18" t="s">
        <v>530</v>
      </c>
      <c r="G281" s="18" t="s">
        <v>26</v>
      </c>
      <c r="H281" s="18" t="s">
        <v>142</v>
      </c>
      <c r="I281" s="19" t="s">
        <v>143</v>
      </c>
      <c r="J281" s="19">
        <v>151267200</v>
      </c>
      <c r="K281" s="19">
        <v>0</v>
      </c>
      <c r="L281" s="19">
        <v>135060000</v>
      </c>
      <c r="M281" s="19">
        <v>16207200</v>
      </c>
      <c r="N281" s="19">
        <v>0</v>
      </c>
      <c r="O281" s="19">
        <v>0</v>
      </c>
      <c r="P281" s="19">
        <v>0</v>
      </c>
      <c r="Q281" s="19">
        <v>0</v>
      </c>
      <c r="R281" s="19">
        <v>0</v>
      </c>
      <c r="S281" s="18" t="s">
        <v>26</v>
      </c>
    </row>
    <row r="282" spans="1:61" s="20" customFormat="1" x14ac:dyDescent="0.25">
      <c r="A282" s="17" t="s">
        <v>656</v>
      </c>
      <c r="B282" s="18" t="s">
        <v>520</v>
      </c>
      <c r="C282" s="18" t="s">
        <v>36</v>
      </c>
      <c r="D282" s="18" t="s">
        <v>26</v>
      </c>
      <c r="E282" s="18" t="s">
        <v>569</v>
      </c>
      <c r="F282" s="18" t="s">
        <v>26</v>
      </c>
      <c r="G282" s="18" t="s">
        <v>529</v>
      </c>
      <c r="H282" s="18" t="s">
        <v>142</v>
      </c>
      <c r="I282" s="19" t="s">
        <v>143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0</v>
      </c>
      <c r="P282" s="19">
        <v>0</v>
      </c>
      <c r="Q282" s="19">
        <v>0</v>
      </c>
      <c r="R282" s="19">
        <v>12155400</v>
      </c>
      <c r="S282" s="18" t="s">
        <v>570</v>
      </c>
    </row>
    <row r="283" spans="1:61" s="20" customFormat="1" x14ac:dyDescent="0.25">
      <c r="A283" s="17" t="s">
        <v>334</v>
      </c>
      <c r="B283" s="18" t="s">
        <v>218</v>
      </c>
      <c r="C283" s="18" t="s">
        <v>24</v>
      </c>
      <c r="D283" s="18" t="s">
        <v>224</v>
      </c>
      <c r="E283" s="18" t="s">
        <v>26</v>
      </c>
      <c r="F283" s="18" t="s">
        <v>225</v>
      </c>
      <c r="G283" s="18" t="s">
        <v>26</v>
      </c>
      <c r="H283" s="18" t="s">
        <v>226</v>
      </c>
      <c r="I283" s="19" t="s">
        <v>227</v>
      </c>
      <c r="J283" s="19">
        <v>64512000</v>
      </c>
      <c r="K283" s="19">
        <v>0</v>
      </c>
      <c r="L283" s="19">
        <v>57600000</v>
      </c>
      <c r="M283" s="19">
        <v>6912000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8" t="s">
        <v>26</v>
      </c>
    </row>
    <row r="284" spans="1:61" s="20" customFormat="1" x14ac:dyDescent="0.25">
      <c r="A284" s="17" t="s">
        <v>546</v>
      </c>
      <c r="B284" s="18" t="s">
        <v>435</v>
      </c>
      <c r="C284" s="18" t="s">
        <v>36</v>
      </c>
      <c r="D284" s="18" t="s">
        <v>26</v>
      </c>
      <c r="E284" s="18" t="s">
        <v>262</v>
      </c>
      <c r="F284" s="18" t="s">
        <v>26</v>
      </c>
      <c r="G284" s="18" t="s">
        <v>224</v>
      </c>
      <c r="H284" s="18" t="s">
        <v>226</v>
      </c>
      <c r="I284" s="19" t="s">
        <v>227</v>
      </c>
      <c r="J284" s="19">
        <v>0</v>
      </c>
      <c r="K284" s="19">
        <v>0</v>
      </c>
      <c r="L284" s="19">
        <v>0</v>
      </c>
      <c r="M284" s="19">
        <v>0</v>
      </c>
      <c r="N284" s="19">
        <v>0</v>
      </c>
      <c r="O284" s="19">
        <v>0</v>
      </c>
      <c r="P284" s="19">
        <v>0</v>
      </c>
      <c r="Q284" s="19">
        <v>0</v>
      </c>
      <c r="R284" s="19">
        <v>5184000</v>
      </c>
      <c r="S284" s="18" t="s">
        <v>263</v>
      </c>
    </row>
    <row r="285" spans="1:61" s="20" customFormat="1" x14ac:dyDescent="0.25">
      <c r="A285" s="17" t="s">
        <v>851</v>
      </c>
      <c r="B285" s="18" t="s">
        <v>778</v>
      </c>
      <c r="C285" s="18" t="s">
        <v>24</v>
      </c>
      <c r="D285" s="18" t="s">
        <v>931</v>
      </c>
      <c r="E285" s="18" t="s">
        <v>26</v>
      </c>
      <c r="F285" s="18" t="s">
        <v>932</v>
      </c>
      <c r="G285" s="18" t="s">
        <v>26</v>
      </c>
      <c r="H285" s="18" t="s">
        <v>933</v>
      </c>
      <c r="I285" s="19" t="s">
        <v>934</v>
      </c>
      <c r="J285" s="19">
        <v>652646400</v>
      </c>
      <c r="K285" s="19">
        <v>0</v>
      </c>
      <c r="L285" s="19">
        <v>582720000</v>
      </c>
      <c r="M285" s="19">
        <v>69926400</v>
      </c>
      <c r="N285" s="19">
        <v>0</v>
      </c>
      <c r="O285" s="19">
        <v>0</v>
      </c>
      <c r="P285" s="19">
        <v>0</v>
      </c>
      <c r="Q285" s="19">
        <v>0</v>
      </c>
      <c r="R285" s="19">
        <v>0</v>
      </c>
      <c r="S285" s="18" t="s">
        <v>26</v>
      </c>
    </row>
    <row r="286" spans="1:61" s="20" customFormat="1" x14ac:dyDescent="0.25">
      <c r="A286" s="17" t="s">
        <v>1009</v>
      </c>
      <c r="B286" s="18" t="s">
        <v>914</v>
      </c>
      <c r="C286" s="18" t="s">
        <v>36</v>
      </c>
      <c r="D286" s="18" t="s">
        <v>26</v>
      </c>
      <c r="E286" s="18" t="s">
        <v>1007</v>
      </c>
      <c r="F286" s="18" t="s">
        <v>26</v>
      </c>
      <c r="G286" s="18" t="s">
        <v>931</v>
      </c>
      <c r="H286" s="18" t="s">
        <v>933</v>
      </c>
      <c r="I286" s="19" t="s">
        <v>934</v>
      </c>
      <c r="J286" s="19">
        <v>0</v>
      </c>
      <c r="K286" s="19">
        <v>0</v>
      </c>
      <c r="L286" s="19">
        <v>0</v>
      </c>
      <c r="M286" s="19">
        <v>0</v>
      </c>
      <c r="N286" s="19">
        <v>0</v>
      </c>
      <c r="O286" s="19">
        <v>0</v>
      </c>
      <c r="P286" s="19">
        <v>0</v>
      </c>
      <c r="Q286" s="19">
        <v>0</v>
      </c>
      <c r="R286" s="19">
        <v>52444800</v>
      </c>
      <c r="S286" s="18" t="s">
        <v>1008</v>
      </c>
    </row>
    <row r="287" spans="1:61" s="20" customFormat="1" x14ac:dyDescent="0.25">
      <c r="A287" s="25" t="s">
        <v>983</v>
      </c>
      <c r="B287" s="26" t="s">
        <v>914</v>
      </c>
      <c r="C287" s="26" t="s">
        <v>24</v>
      </c>
      <c r="D287" s="26" t="s">
        <v>989</v>
      </c>
      <c r="E287" s="26" t="s">
        <v>26</v>
      </c>
      <c r="F287" s="26" t="s">
        <v>990</v>
      </c>
      <c r="G287" s="26" t="s">
        <v>26</v>
      </c>
      <c r="H287" s="26" t="s">
        <v>991</v>
      </c>
      <c r="I287" s="27" t="s">
        <v>992</v>
      </c>
      <c r="J287" s="27">
        <v>614920234.90999997</v>
      </c>
      <c r="K287" s="27">
        <v>122352940</v>
      </c>
      <c r="L287" s="27">
        <v>439792227.60000002</v>
      </c>
      <c r="M287" s="27">
        <v>52775067.310000002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6" t="s">
        <v>26</v>
      </c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</row>
    <row r="288" spans="1:61" s="20" customFormat="1" x14ac:dyDescent="0.25">
      <c r="A288" s="17" t="s">
        <v>1398</v>
      </c>
      <c r="B288" s="18" t="s">
        <v>1254</v>
      </c>
      <c r="C288" s="18" t="s">
        <v>36</v>
      </c>
      <c r="D288" s="18" t="s">
        <v>26</v>
      </c>
      <c r="E288" s="18" t="s">
        <v>1061</v>
      </c>
      <c r="F288" s="18" t="s">
        <v>26</v>
      </c>
      <c r="G288" s="18" t="s">
        <v>989</v>
      </c>
      <c r="H288" s="18" t="s">
        <v>991</v>
      </c>
      <c r="I288" s="19" t="s">
        <v>992</v>
      </c>
      <c r="J288" s="19">
        <v>0</v>
      </c>
      <c r="K288" s="19">
        <v>0</v>
      </c>
      <c r="L288" s="19">
        <v>0</v>
      </c>
      <c r="M288" s="19">
        <v>0</v>
      </c>
      <c r="N288" s="19">
        <v>0</v>
      </c>
      <c r="O288" s="19">
        <v>0</v>
      </c>
      <c r="P288" s="19">
        <v>0</v>
      </c>
      <c r="Q288" s="19">
        <v>0</v>
      </c>
      <c r="R288" s="19">
        <v>39581300.479999997</v>
      </c>
      <c r="S288" s="18" t="s">
        <v>1062</v>
      </c>
    </row>
    <row r="289" spans="1:61" s="28" customFormat="1" x14ac:dyDescent="0.25">
      <c r="A289" s="17" t="s">
        <v>368</v>
      </c>
      <c r="B289" s="18" t="s">
        <v>271</v>
      </c>
      <c r="C289" s="18" t="s">
        <v>24</v>
      </c>
      <c r="D289" s="18" t="s">
        <v>384</v>
      </c>
      <c r="E289" s="18" t="s">
        <v>26</v>
      </c>
      <c r="F289" s="18" t="s">
        <v>385</v>
      </c>
      <c r="G289" s="18" t="s">
        <v>26</v>
      </c>
      <c r="H289" s="18" t="s">
        <v>386</v>
      </c>
      <c r="I289" s="19" t="s">
        <v>387</v>
      </c>
      <c r="J289" s="19">
        <v>81225399.739999995</v>
      </c>
      <c r="K289" s="19">
        <v>62650000</v>
      </c>
      <c r="L289" s="19">
        <v>16585178.34</v>
      </c>
      <c r="M289" s="19">
        <v>1990221.4</v>
      </c>
      <c r="N289" s="19">
        <v>0</v>
      </c>
      <c r="O289" s="19">
        <v>0</v>
      </c>
      <c r="P289" s="19">
        <v>0</v>
      </c>
      <c r="Q289" s="19">
        <v>0</v>
      </c>
      <c r="R289" s="19">
        <v>0</v>
      </c>
      <c r="S289" s="18" t="s">
        <v>26</v>
      </c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</row>
    <row r="290" spans="1:61" s="20" customFormat="1" x14ac:dyDescent="0.25">
      <c r="A290" s="17" t="s">
        <v>434</v>
      </c>
      <c r="B290" s="18" t="s">
        <v>271</v>
      </c>
      <c r="C290" s="18" t="s">
        <v>36</v>
      </c>
      <c r="D290" s="18" t="s">
        <v>26</v>
      </c>
      <c r="E290" s="18" t="s">
        <v>416</v>
      </c>
      <c r="F290" s="18" t="s">
        <v>26</v>
      </c>
      <c r="G290" s="18" t="s">
        <v>384</v>
      </c>
      <c r="H290" s="18" t="s">
        <v>386</v>
      </c>
      <c r="I290" s="19" t="s">
        <v>387</v>
      </c>
      <c r="J290" s="19">
        <v>0</v>
      </c>
      <c r="K290" s="19">
        <v>0</v>
      </c>
      <c r="L290" s="19">
        <v>0</v>
      </c>
      <c r="M290" s="19">
        <v>0</v>
      </c>
      <c r="N290" s="19">
        <v>0</v>
      </c>
      <c r="O290" s="19">
        <v>0</v>
      </c>
      <c r="P290" s="19">
        <v>0</v>
      </c>
      <c r="Q290" s="19">
        <v>0</v>
      </c>
      <c r="R290" s="19">
        <v>1492666.05</v>
      </c>
      <c r="S290" s="18" t="s">
        <v>417</v>
      </c>
    </row>
    <row r="291" spans="1:61" s="20" customFormat="1" x14ac:dyDescent="0.25">
      <c r="A291" s="17" t="s">
        <v>736</v>
      </c>
      <c r="B291" s="18" t="s">
        <v>643</v>
      </c>
      <c r="C291" s="18" t="s">
        <v>24</v>
      </c>
      <c r="D291" s="18" t="s">
        <v>742</v>
      </c>
      <c r="E291" s="18" t="s">
        <v>26</v>
      </c>
      <c r="F291" s="18" t="s">
        <v>743</v>
      </c>
      <c r="G291" s="18" t="s">
        <v>26</v>
      </c>
      <c r="H291" s="18" t="s">
        <v>386</v>
      </c>
      <c r="I291" s="19" t="s">
        <v>387</v>
      </c>
      <c r="J291" s="19">
        <v>69162749.859999999</v>
      </c>
      <c r="K291" s="19">
        <v>34636500</v>
      </c>
      <c r="L291" s="19">
        <v>30827008.800000001</v>
      </c>
      <c r="M291" s="19">
        <v>3699241.05</v>
      </c>
      <c r="N291" s="19">
        <v>0</v>
      </c>
      <c r="O291" s="19">
        <v>0</v>
      </c>
      <c r="P291" s="19">
        <v>0</v>
      </c>
      <c r="Q291" s="19">
        <v>0</v>
      </c>
      <c r="R291" s="19">
        <v>0</v>
      </c>
      <c r="S291" s="18" t="s">
        <v>26</v>
      </c>
    </row>
    <row r="292" spans="1:61" s="20" customFormat="1" x14ac:dyDescent="0.25">
      <c r="A292" s="17" t="s">
        <v>749</v>
      </c>
      <c r="B292" s="18" t="s">
        <v>643</v>
      </c>
      <c r="C292" s="18" t="s">
        <v>36</v>
      </c>
      <c r="D292" s="18" t="s">
        <v>26</v>
      </c>
      <c r="E292" s="18" t="s">
        <v>786</v>
      </c>
      <c r="F292" s="18" t="s">
        <v>787</v>
      </c>
      <c r="G292" s="18" t="s">
        <v>742</v>
      </c>
      <c r="H292" s="18" t="s">
        <v>386</v>
      </c>
      <c r="I292" s="19" t="s">
        <v>387</v>
      </c>
      <c r="J292" s="19">
        <v>-7773499.9900000002</v>
      </c>
      <c r="K292" s="19">
        <v>-7607500</v>
      </c>
      <c r="L292" s="19">
        <v>-148214.28</v>
      </c>
      <c r="M292" s="19">
        <v>-17785.71</v>
      </c>
      <c r="N292" s="19">
        <v>0</v>
      </c>
      <c r="O292" s="19">
        <v>0</v>
      </c>
      <c r="P292" s="19">
        <v>0</v>
      </c>
      <c r="Q292" s="19">
        <v>0</v>
      </c>
      <c r="R292" s="19">
        <v>0</v>
      </c>
      <c r="S292" s="18" t="s">
        <v>26</v>
      </c>
    </row>
    <row r="293" spans="1:61" s="20" customFormat="1" x14ac:dyDescent="0.25">
      <c r="A293" s="17" t="s">
        <v>846</v>
      </c>
      <c r="B293" s="18" t="s">
        <v>731</v>
      </c>
      <c r="C293" s="18" t="s">
        <v>36</v>
      </c>
      <c r="D293" s="18" t="s">
        <v>26</v>
      </c>
      <c r="E293" s="18" t="s">
        <v>775</v>
      </c>
      <c r="F293" s="18" t="s">
        <v>26</v>
      </c>
      <c r="G293" s="18" t="s">
        <v>742</v>
      </c>
      <c r="H293" s="18" t="s">
        <v>386</v>
      </c>
      <c r="I293" s="19" t="s">
        <v>387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0</v>
      </c>
      <c r="P293" s="19">
        <v>0</v>
      </c>
      <c r="Q293" s="19">
        <v>0</v>
      </c>
      <c r="R293" s="19">
        <v>2774430.79</v>
      </c>
      <c r="S293" s="18" t="s">
        <v>776</v>
      </c>
    </row>
    <row r="294" spans="1:61" s="20" customFormat="1" x14ac:dyDescent="0.25">
      <c r="A294" s="17" t="s">
        <v>887</v>
      </c>
      <c r="B294" s="18" t="s">
        <v>778</v>
      </c>
      <c r="C294" s="18" t="s">
        <v>36</v>
      </c>
      <c r="D294" s="18" t="s">
        <v>26</v>
      </c>
      <c r="E294" s="18" t="s">
        <v>589</v>
      </c>
      <c r="F294" s="18" t="s">
        <v>26</v>
      </c>
      <c r="G294" s="18" t="s">
        <v>786</v>
      </c>
      <c r="H294" s="18" t="s">
        <v>386</v>
      </c>
      <c r="I294" s="19" t="s">
        <v>387</v>
      </c>
      <c r="J294" s="19">
        <v>0</v>
      </c>
      <c r="K294" s="19">
        <v>0</v>
      </c>
      <c r="L294" s="19">
        <v>0</v>
      </c>
      <c r="M294" s="19">
        <v>0</v>
      </c>
      <c r="N294" s="19">
        <v>0</v>
      </c>
      <c r="O294" s="19">
        <v>0</v>
      </c>
      <c r="P294" s="19">
        <v>0</v>
      </c>
      <c r="Q294" s="19">
        <v>0</v>
      </c>
      <c r="R294" s="19">
        <v>-13339.28</v>
      </c>
      <c r="S294" s="18" t="s">
        <v>789</v>
      </c>
    </row>
    <row r="295" spans="1:61" s="20" customFormat="1" x14ac:dyDescent="0.25">
      <c r="A295" s="17" t="s">
        <v>1179</v>
      </c>
      <c r="B295" s="18" t="s">
        <v>1116</v>
      </c>
      <c r="C295" s="18" t="s">
        <v>24</v>
      </c>
      <c r="D295" s="18" t="s">
        <v>1279</v>
      </c>
      <c r="E295" s="18" t="s">
        <v>26</v>
      </c>
      <c r="F295" s="18" t="s">
        <v>1280</v>
      </c>
      <c r="G295" s="18" t="s">
        <v>26</v>
      </c>
      <c r="H295" s="18" t="s">
        <v>386</v>
      </c>
      <c r="I295" s="19" t="s">
        <v>387</v>
      </c>
      <c r="J295" s="19">
        <v>32113799.969999999</v>
      </c>
      <c r="K295" s="19">
        <v>-0.05</v>
      </c>
      <c r="L295" s="19">
        <v>28673035.690000001</v>
      </c>
      <c r="M295" s="19">
        <v>3440764.28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8" t="s">
        <v>26</v>
      </c>
    </row>
    <row r="296" spans="1:61" s="20" customFormat="1" x14ac:dyDescent="0.25">
      <c r="A296" s="17" t="s">
        <v>1306</v>
      </c>
      <c r="B296" s="18" t="s">
        <v>1254</v>
      </c>
      <c r="C296" s="18" t="s">
        <v>36</v>
      </c>
      <c r="D296" s="18" t="s">
        <v>26</v>
      </c>
      <c r="E296" s="18" t="s">
        <v>1421</v>
      </c>
      <c r="F296" s="18" t="s">
        <v>1422</v>
      </c>
      <c r="G296" s="18" t="s">
        <v>1279</v>
      </c>
      <c r="H296" s="18" t="s">
        <v>386</v>
      </c>
      <c r="I296" s="19" t="s">
        <v>387</v>
      </c>
      <c r="J296" s="19">
        <v>-1534499.99</v>
      </c>
      <c r="K296" s="19">
        <v>0</v>
      </c>
      <c r="L296" s="19">
        <v>-1370089.28</v>
      </c>
      <c r="M296" s="19">
        <v>-164410.71</v>
      </c>
      <c r="N296" s="19">
        <v>0</v>
      </c>
      <c r="O296" s="19">
        <v>0</v>
      </c>
      <c r="P296" s="19">
        <v>0</v>
      </c>
      <c r="Q296" s="19">
        <v>0</v>
      </c>
      <c r="R296" s="19">
        <v>0</v>
      </c>
      <c r="S296" s="18" t="s">
        <v>26</v>
      </c>
    </row>
    <row r="297" spans="1:61" s="20" customFormat="1" x14ac:dyDescent="0.25">
      <c r="A297" s="17" t="s">
        <v>1336</v>
      </c>
      <c r="B297" s="18" t="s">
        <v>1254</v>
      </c>
      <c r="C297" s="18" t="s">
        <v>36</v>
      </c>
      <c r="D297" s="18" t="s">
        <v>26</v>
      </c>
      <c r="E297" s="18" t="s">
        <v>1360</v>
      </c>
      <c r="F297" s="18" t="s">
        <v>26</v>
      </c>
      <c r="G297" s="18" t="s">
        <v>1279</v>
      </c>
      <c r="H297" s="18" t="s">
        <v>386</v>
      </c>
      <c r="I297" s="19" t="s">
        <v>387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  <c r="Q297" s="19">
        <v>0</v>
      </c>
      <c r="R297" s="19">
        <v>2580573.21</v>
      </c>
      <c r="S297" s="18" t="s">
        <v>1361</v>
      </c>
    </row>
    <row r="298" spans="1:61" s="20" customFormat="1" x14ac:dyDescent="0.25">
      <c r="A298" s="17" t="s">
        <v>1383</v>
      </c>
      <c r="B298" s="18" t="s">
        <v>1254</v>
      </c>
      <c r="C298" s="18" t="s">
        <v>36</v>
      </c>
      <c r="D298" s="18" t="s">
        <v>26</v>
      </c>
      <c r="E298" s="18" t="s">
        <v>1421</v>
      </c>
      <c r="F298" s="18" t="s">
        <v>26</v>
      </c>
      <c r="G298" s="18" t="s">
        <v>1279</v>
      </c>
      <c r="H298" s="18" t="s">
        <v>386</v>
      </c>
      <c r="I298" s="19" t="s">
        <v>387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19">
        <v>0</v>
      </c>
      <c r="P298" s="19">
        <v>0</v>
      </c>
      <c r="Q298" s="19">
        <v>0</v>
      </c>
      <c r="R298" s="19">
        <v>-123308.03</v>
      </c>
      <c r="S298" s="18" t="s">
        <v>1424</v>
      </c>
    </row>
    <row r="299" spans="1:61" s="20" customFormat="1" x14ac:dyDescent="0.25">
      <c r="A299" s="17" t="s">
        <v>483</v>
      </c>
      <c r="B299" s="18" t="s">
        <v>362</v>
      </c>
      <c r="C299" s="18" t="s">
        <v>24</v>
      </c>
      <c r="D299" s="18" t="s">
        <v>379</v>
      </c>
      <c r="E299" s="18" t="s">
        <v>26</v>
      </c>
      <c r="F299" s="18" t="s">
        <v>380</v>
      </c>
      <c r="G299" s="18" t="s">
        <v>26</v>
      </c>
      <c r="H299" s="18" t="s">
        <v>381</v>
      </c>
      <c r="I299" s="19" t="s">
        <v>382</v>
      </c>
      <c r="J299" s="19">
        <v>139680825.80000001</v>
      </c>
      <c r="K299" s="19">
        <v>0</v>
      </c>
      <c r="L299" s="19">
        <v>124715023</v>
      </c>
      <c r="M299" s="19">
        <v>14965802.800000001</v>
      </c>
      <c r="N299" s="19">
        <v>0</v>
      </c>
      <c r="O299" s="19">
        <v>0</v>
      </c>
      <c r="P299" s="19">
        <v>0</v>
      </c>
      <c r="Q299" s="19">
        <v>0</v>
      </c>
      <c r="R299" s="19">
        <v>0</v>
      </c>
      <c r="S299" s="18" t="s">
        <v>26</v>
      </c>
    </row>
    <row r="300" spans="1:61" s="20" customFormat="1" x14ac:dyDescent="0.25">
      <c r="A300" s="17" t="s">
        <v>565</v>
      </c>
      <c r="B300" s="18" t="s">
        <v>435</v>
      </c>
      <c r="C300" s="18" t="s">
        <v>36</v>
      </c>
      <c r="D300" s="18" t="s">
        <v>26</v>
      </c>
      <c r="E300" s="18" t="s">
        <v>422</v>
      </c>
      <c r="F300" s="18" t="s">
        <v>26</v>
      </c>
      <c r="G300" s="18" t="s">
        <v>379</v>
      </c>
      <c r="H300" s="18" t="s">
        <v>381</v>
      </c>
      <c r="I300" s="19" t="s">
        <v>382</v>
      </c>
      <c r="J300" s="19">
        <v>0</v>
      </c>
      <c r="K300" s="19">
        <v>0</v>
      </c>
      <c r="L300" s="19">
        <v>0</v>
      </c>
      <c r="M300" s="19">
        <v>0</v>
      </c>
      <c r="N300" s="19">
        <v>0</v>
      </c>
      <c r="O300" s="19">
        <v>0</v>
      </c>
      <c r="P300" s="19">
        <v>0</v>
      </c>
      <c r="Q300" s="19">
        <v>0</v>
      </c>
      <c r="R300" s="19">
        <v>11224352.1</v>
      </c>
      <c r="S300" s="18" t="s">
        <v>423</v>
      </c>
    </row>
    <row r="301" spans="1:61" s="20" customFormat="1" x14ac:dyDescent="0.25">
      <c r="A301" s="17" t="s">
        <v>588</v>
      </c>
      <c r="B301" s="18" t="s">
        <v>520</v>
      </c>
      <c r="C301" s="18" t="s">
        <v>24</v>
      </c>
      <c r="D301" s="18" t="s">
        <v>526</v>
      </c>
      <c r="E301" s="18" t="s">
        <v>26</v>
      </c>
      <c r="F301" s="18" t="s">
        <v>527</v>
      </c>
      <c r="G301" s="18" t="s">
        <v>26</v>
      </c>
      <c r="H301" s="18" t="s">
        <v>381</v>
      </c>
      <c r="I301" s="19" t="s">
        <v>382</v>
      </c>
      <c r="J301" s="19">
        <v>139680825.97999999</v>
      </c>
      <c r="K301" s="19">
        <v>0</v>
      </c>
      <c r="L301" s="19">
        <v>124715023.2</v>
      </c>
      <c r="M301" s="19">
        <v>14965802.779999999</v>
      </c>
      <c r="N301" s="19">
        <v>0</v>
      </c>
      <c r="O301" s="19">
        <v>0</v>
      </c>
      <c r="P301" s="19">
        <v>0</v>
      </c>
      <c r="Q301" s="19">
        <v>0</v>
      </c>
      <c r="R301" s="19">
        <v>0</v>
      </c>
      <c r="S301" s="18" t="s">
        <v>26</v>
      </c>
    </row>
    <row r="302" spans="1:61" s="20" customFormat="1" x14ac:dyDescent="0.25">
      <c r="A302" s="17" t="s">
        <v>659</v>
      </c>
      <c r="B302" s="18" t="s">
        <v>520</v>
      </c>
      <c r="C302" s="18" t="s">
        <v>36</v>
      </c>
      <c r="D302" s="18" t="s">
        <v>26</v>
      </c>
      <c r="E302" s="18" t="s">
        <v>572</v>
      </c>
      <c r="F302" s="18" t="s">
        <v>26</v>
      </c>
      <c r="G302" s="18" t="s">
        <v>526</v>
      </c>
      <c r="H302" s="18" t="s">
        <v>381</v>
      </c>
      <c r="I302" s="19" t="s">
        <v>382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0</v>
      </c>
      <c r="Q302" s="19">
        <v>0</v>
      </c>
      <c r="R302" s="19">
        <v>11224352.09</v>
      </c>
      <c r="S302" s="18" t="s">
        <v>573</v>
      </c>
    </row>
    <row r="303" spans="1:61" s="20" customFormat="1" x14ac:dyDescent="0.25">
      <c r="A303" s="17" t="s">
        <v>853</v>
      </c>
      <c r="B303" s="18" t="s">
        <v>778</v>
      </c>
      <c r="C303" s="18" t="s">
        <v>24</v>
      </c>
      <c r="D303" s="18" t="s">
        <v>918</v>
      </c>
      <c r="E303" s="18" t="s">
        <v>26</v>
      </c>
      <c r="F303" s="18" t="s">
        <v>919</v>
      </c>
      <c r="G303" s="18" t="s">
        <v>26</v>
      </c>
      <c r="H303" s="18" t="s">
        <v>381</v>
      </c>
      <c r="I303" s="19" t="s">
        <v>382</v>
      </c>
      <c r="J303" s="19">
        <v>589824000.49000001</v>
      </c>
      <c r="K303" s="19">
        <v>0</v>
      </c>
      <c r="L303" s="19">
        <v>526628571.87</v>
      </c>
      <c r="M303" s="19">
        <v>63195428.619999997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8" t="s">
        <v>26</v>
      </c>
    </row>
    <row r="304" spans="1:61" s="20" customFormat="1" x14ac:dyDescent="0.25">
      <c r="A304" s="17" t="s">
        <v>1018</v>
      </c>
      <c r="B304" s="18" t="s">
        <v>914</v>
      </c>
      <c r="C304" s="18" t="s">
        <v>36</v>
      </c>
      <c r="D304" s="18" t="s">
        <v>26</v>
      </c>
      <c r="E304" s="18" t="s">
        <v>1016</v>
      </c>
      <c r="F304" s="18" t="s">
        <v>26</v>
      </c>
      <c r="G304" s="18" t="s">
        <v>918</v>
      </c>
      <c r="H304" s="18" t="s">
        <v>381</v>
      </c>
      <c r="I304" s="19" t="s">
        <v>382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47396571.469999999</v>
      </c>
      <c r="S304" s="18" t="s">
        <v>1017</v>
      </c>
    </row>
    <row r="305" spans="1:61" s="20" customFormat="1" x14ac:dyDescent="0.25">
      <c r="A305" s="17" t="s">
        <v>1115</v>
      </c>
      <c r="B305" s="18" t="s">
        <v>1075</v>
      </c>
      <c r="C305" s="18" t="s">
        <v>24</v>
      </c>
      <c r="D305" s="18" t="s">
        <v>1201</v>
      </c>
      <c r="E305" s="18" t="s">
        <v>26</v>
      </c>
      <c r="F305" s="18" t="s">
        <v>1202</v>
      </c>
      <c r="G305" s="18" t="s">
        <v>26</v>
      </c>
      <c r="H305" s="18" t="s">
        <v>1203</v>
      </c>
      <c r="I305" s="19" t="s">
        <v>1204</v>
      </c>
      <c r="J305" s="19">
        <v>96000000.319999993</v>
      </c>
      <c r="K305" s="19">
        <v>0</v>
      </c>
      <c r="L305" s="19">
        <v>85714286</v>
      </c>
      <c r="M305" s="19">
        <v>10285714.32</v>
      </c>
      <c r="N305" s="19">
        <v>0</v>
      </c>
      <c r="O305" s="19">
        <v>0</v>
      </c>
      <c r="P305" s="19">
        <v>0</v>
      </c>
      <c r="Q305" s="19">
        <v>0</v>
      </c>
      <c r="R305" s="19">
        <v>0</v>
      </c>
      <c r="S305" s="18" t="s">
        <v>26</v>
      </c>
    </row>
    <row r="306" spans="1:61" s="20" customFormat="1" x14ac:dyDescent="0.25">
      <c r="A306" s="17" t="s">
        <v>1226</v>
      </c>
      <c r="B306" s="18" t="s">
        <v>1189</v>
      </c>
      <c r="C306" s="18" t="s">
        <v>24</v>
      </c>
      <c r="D306" s="18" t="s">
        <v>1206</v>
      </c>
      <c r="E306" s="18" t="s">
        <v>26</v>
      </c>
      <c r="F306" s="18" t="s">
        <v>1207</v>
      </c>
      <c r="G306" s="18" t="s">
        <v>26</v>
      </c>
      <c r="H306" s="18" t="s">
        <v>1203</v>
      </c>
      <c r="I306" s="19" t="s">
        <v>1204</v>
      </c>
      <c r="J306" s="19">
        <v>340188000.31999999</v>
      </c>
      <c r="K306" s="19">
        <v>0</v>
      </c>
      <c r="L306" s="19">
        <v>303739286</v>
      </c>
      <c r="M306" s="19">
        <v>36448714.32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  <c r="S306" s="18" t="s">
        <v>26</v>
      </c>
    </row>
    <row r="307" spans="1:61" s="20" customFormat="1" x14ac:dyDescent="0.25">
      <c r="A307" s="25" t="s">
        <v>1289</v>
      </c>
      <c r="B307" s="26" t="s">
        <v>1254</v>
      </c>
      <c r="C307" s="26" t="s">
        <v>24</v>
      </c>
      <c r="D307" s="26" t="s">
        <v>1458</v>
      </c>
      <c r="E307" s="26" t="s">
        <v>26</v>
      </c>
      <c r="F307" s="26" t="s">
        <v>1459</v>
      </c>
      <c r="G307" s="26" t="s">
        <v>26</v>
      </c>
      <c r="H307" s="26" t="s">
        <v>1203</v>
      </c>
      <c r="I307" s="27" t="s">
        <v>1204</v>
      </c>
      <c r="J307" s="27">
        <v>43828799.280000001</v>
      </c>
      <c r="K307" s="27">
        <v>0</v>
      </c>
      <c r="L307" s="27">
        <v>39132856.5</v>
      </c>
      <c r="M307" s="27">
        <v>4695942.78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6" t="s">
        <v>26</v>
      </c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</row>
    <row r="308" spans="1:61" s="20" customFormat="1" x14ac:dyDescent="0.25">
      <c r="A308" s="17" t="s">
        <v>1374</v>
      </c>
      <c r="B308" s="18" t="s">
        <v>1254</v>
      </c>
      <c r="C308" s="18" t="s">
        <v>36</v>
      </c>
      <c r="D308" s="18" t="s">
        <v>26</v>
      </c>
      <c r="E308" s="18" t="s">
        <v>1245</v>
      </c>
      <c r="F308" s="18" t="s">
        <v>26</v>
      </c>
      <c r="G308" s="18" t="s">
        <v>1201</v>
      </c>
      <c r="H308" s="18" t="s">
        <v>1203</v>
      </c>
      <c r="I308" s="19" t="s">
        <v>1204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7714285.7400000002</v>
      </c>
      <c r="S308" s="18" t="s">
        <v>1246</v>
      </c>
    </row>
    <row r="309" spans="1:61" s="28" customFormat="1" x14ac:dyDescent="0.25">
      <c r="A309" s="17" t="s">
        <v>1377</v>
      </c>
      <c r="B309" s="18" t="s">
        <v>1254</v>
      </c>
      <c r="C309" s="18" t="s">
        <v>36</v>
      </c>
      <c r="D309" s="18" t="s">
        <v>26</v>
      </c>
      <c r="E309" s="18" t="s">
        <v>1248</v>
      </c>
      <c r="F309" s="18" t="s">
        <v>26</v>
      </c>
      <c r="G309" s="18" t="s">
        <v>1206</v>
      </c>
      <c r="H309" s="18" t="s">
        <v>1203</v>
      </c>
      <c r="I309" s="19" t="s">
        <v>1204</v>
      </c>
      <c r="J309" s="19">
        <v>0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v>0</v>
      </c>
      <c r="Q309" s="19">
        <v>0</v>
      </c>
      <c r="R309" s="19">
        <v>27336535.739999998</v>
      </c>
      <c r="S309" s="18" t="s">
        <v>1249</v>
      </c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</row>
    <row r="310" spans="1:61" s="20" customFormat="1" x14ac:dyDescent="0.25">
      <c r="A310" s="25" t="s">
        <v>1516</v>
      </c>
      <c r="B310" s="26" t="s">
        <v>1447</v>
      </c>
      <c r="C310" s="26" t="s">
        <v>36</v>
      </c>
      <c r="D310" s="26" t="s">
        <v>26</v>
      </c>
      <c r="E310" s="26" t="s">
        <v>1508</v>
      </c>
      <c r="F310" s="26" t="s">
        <v>26</v>
      </c>
      <c r="G310" s="26" t="s">
        <v>1458</v>
      </c>
      <c r="H310" s="26" t="s">
        <v>1203</v>
      </c>
      <c r="I310" s="27" t="s">
        <v>1204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3521957.09</v>
      </c>
      <c r="S310" s="26" t="s">
        <v>1509</v>
      </c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</row>
    <row r="311" spans="1:61" s="20" customFormat="1" x14ac:dyDescent="0.25">
      <c r="A311" s="17" t="s">
        <v>488</v>
      </c>
      <c r="B311" s="18" t="s">
        <v>362</v>
      </c>
      <c r="C311" s="18" t="s">
        <v>24</v>
      </c>
      <c r="D311" s="18" t="s">
        <v>374</v>
      </c>
      <c r="E311" s="18" t="s">
        <v>26</v>
      </c>
      <c r="F311" s="18" t="s">
        <v>375</v>
      </c>
      <c r="G311" s="18" t="s">
        <v>26</v>
      </c>
      <c r="H311" s="18" t="s">
        <v>376</v>
      </c>
      <c r="I311" s="19" t="s">
        <v>377</v>
      </c>
      <c r="J311" s="19">
        <v>66118816.039999999</v>
      </c>
      <c r="K311" s="19">
        <v>0.56999999999999995</v>
      </c>
      <c r="L311" s="19">
        <v>59034656.670000002</v>
      </c>
      <c r="M311" s="19">
        <v>7084158.7999999998</v>
      </c>
      <c r="N311" s="19">
        <v>0</v>
      </c>
      <c r="O311" s="19">
        <v>0</v>
      </c>
      <c r="P311" s="19">
        <v>0</v>
      </c>
      <c r="Q311" s="19">
        <v>0</v>
      </c>
      <c r="R311" s="19">
        <v>0</v>
      </c>
      <c r="S311" s="18" t="s">
        <v>26</v>
      </c>
    </row>
    <row r="312" spans="1:61" s="28" customFormat="1" x14ac:dyDescent="0.25">
      <c r="A312" s="17" t="s">
        <v>559</v>
      </c>
      <c r="B312" s="18" t="s">
        <v>435</v>
      </c>
      <c r="C312" s="18" t="s">
        <v>36</v>
      </c>
      <c r="D312" s="18" t="s">
        <v>26</v>
      </c>
      <c r="E312" s="18" t="s">
        <v>419</v>
      </c>
      <c r="F312" s="18" t="s">
        <v>26</v>
      </c>
      <c r="G312" s="18" t="s">
        <v>374</v>
      </c>
      <c r="H312" s="18" t="s">
        <v>376</v>
      </c>
      <c r="I312" s="19" t="s">
        <v>377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5313119.0999999996</v>
      </c>
      <c r="S312" s="18" t="s">
        <v>420</v>
      </c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</row>
    <row r="313" spans="1:61" s="20" customFormat="1" x14ac:dyDescent="0.25">
      <c r="A313" s="17" t="s">
        <v>1119</v>
      </c>
      <c r="B313" s="18" t="s">
        <v>1075</v>
      </c>
      <c r="C313" s="18" t="s">
        <v>24</v>
      </c>
      <c r="D313" s="18" t="s">
        <v>1270</v>
      </c>
      <c r="E313" s="18" t="s">
        <v>26</v>
      </c>
      <c r="F313" s="18" t="s">
        <v>1271</v>
      </c>
      <c r="G313" s="18" t="s">
        <v>26</v>
      </c>
      <c r="H313" s="18" t="s">
        <v>376</v>
      </c>
      <c r="I313" s="19" t="s">
        <v>377</v>
      </c>
      <c r="J313" s="19">
        <v>69216000.129999995</v>
      </c>
      <c r="K313" s="19">
        <v>0</v>
      </c>
      <c r="L313" s="19">
        <v>61800000.119999997</v>
      </c>
      <c r="M313" s="19">
        <v>7416000.0099999998</v>
      </c>
      <c r="N313" s="19">
        <v>0</v>
      </c>
      <c r="O313" s="19">
        <v>0</v>
      </c>
      <c r="P313" s="19">
        <v>0</v>
      </c>
      <c r="Q313" s="19">
        <v>0</v>
      </c>
      <c r="R313" s="19">
        <v>0</v>
      </c>
      <c r="S313" s="18" t="s">
        <v>26</v>
      </c>
    </row>
    <row r="314" spans="1:61" s="20" customFormat="1" x14ac:dyDescent="0.25">
      <c r="A314" s="17" t="s">
        <v>1344</v>
      </c>
      <c r="B314" s="18" t="s">
        <v>1254</v>
      </c>
      <c r="C314" s="18" t="s">
        <v>36</v>
      </c>
      <c r="D314" s="18" t="s">
        <v>26</v>
      </c>
      <c r="E314" s="18" t="s">
        <v>1366</v>
      </c>
      <c r="F314" s="18" t="s">
        <v>26</v>
      </c>
      <c r="G314" s="18" t="s">
        <v>1270</v>
      </c>
      <c r="H314" s="18" t="s">
        <v>376</v>
      </c>
      <c r="I314" s="19" t="s">
        <v>377</v>
      </c>
      <c r="J314" s="19">
        <v>0</v>
      </c>
      <c r="K314" s="19">
        <v>0</v>
      </c>
      <c r="L314" s="19">
        <v>0</v>
      </c>
      <c r="M314" s="19">
        <v>0</v>
      </c>
      <c r="N314" s="19">
        <v>0</v>
      </c>
      <c r="O314" s="19">
        <v>0</v>
      </c>
      <c r="P314" s="19">
        <v>0</v>
      </c>
      <c r="Q314" s="19">
        <v>0</v>
      </c>
      <c r="R314" s="19">
        <v>5562000.0099999998</v>
      </c>
      <c r="S314" s="18" t="s">
        <v>1367</v>
      </c>
    </row>
    <row r="315" spans="1:61" s="20" customFormat="1" x14ac:dyDescent="0.25">
      <c r="A315" s="17" t="s">
        <v>856</v>
      </c>
      <c r="B315" s="18" t="s">
        <v>778</v>
      </c>
      <c r="C315" s="18" t="s">
        <v>24</v>
      </c>
      <c r="D315" s="18" t="s">
        <v>1653</v>
      </c>
      <c r="E315" s="18" t="s">
        <v>26</v>
      </c>
      <c r="F315" s="18" t="s">
        <v>857</v>
      </c>
      <c r="G315" s="18" t="s">
        <v>26</v>
      </c>
      <c r="H315" s="18" t="s">
        <v>858</v>
      </c>
      <c r="I315" s="19" t="s">
        <v>859</v>
      </c>
      <c r="J315" s="19">
        <v>5250000</v>
      </c>
      <c r="K315" s="19">
        <v>5250000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8" t="s">
        <v>26</v>
      </c>
    </row>
    <row r="316" spans="1:61" s="20" customFormat="1" x14ac:dyDescent="0.25">
      <c r="A316" s="17" t="s">
        <v>1182</v>
      </c>
      <c r="B316" s="18" t="s">
        <v>1116</v>
      </c>
      <c r="C316" s="18" t="s">
        <v>24</v>
      </c>
      <c r="D316" s="18" t="s">
        <v>1159</v>
      </c>
      <c r="E316" s="18" t="s">
        <v>26</v>
      </c>
      <c r="F316" s="18" t="s">
        <v>1160</v>
      </c>
      <c r="G316" s="18" t="s">
        <v>26</v>
      </c>
      <c r="H316" s="18" t="s">
        <v>858</v>
      </c>
      <c r="I316" s="19" t="s">
        <v>859</v>
      </c>
      <c r="J316" s="19">
        <v>6000000</v>
      </c>
      <c r="K316" s="19">
        <v>6000000</v>
      </c>
      <c r="L316" s="19">
        <v>0</v>
      </c>
      <c r="M316" s="19">
        <v>0</v>
      </c>
      <c r="N316" s="19">
        <v>0</v>
      </c>
      <c r="O316" s="19">
        <v>0</v>
      </c>
      <c r="P316" s="19">
        <v>0</v>
      </c>
      <c r="Q316" s="19">
        <v>0</v>
      </c>
      <c r="R316" s="19">
        <v>0</v>
      </c>
      <c r="S316" s="18" t="s">
        <v>26</v>
      </c>
    </row>
    <row r="317" spans="1:61" s="20" customFormat="1" x14ac:dyDescent="0.25">
      <c r="A317" s="17" t="s">
        <v>30</v>
      </c>
      <c r="B317" s="18" t="s">
        <v>1601</v>
      </c>
      <c r="C317" s="18" t="s">
        <v>24</v>
      </c>
      <c r="D317" s="18" t="s">
        <v>145</v>
      </c>
      <c r="E317" s="18" t="s">
        <v>26</v>
      </c>
      <c r="F317" s="18" t="s">
        <v>146</v>
      </c>
      <c r="G317" s="18" t="s">
        <v>26</v>
      </c>
      <c r="H317" s="18" t="s">
        <v>147</v>
      </c>
      <c r="I317" s="19" t="s">
        <v>148</v>
      </c>
      <c r="J317" s="19">
        <v>51762816</v>
      </c>
      <c r="K317" s="19">
        <v>0</v>
      </c>
      <c r="L317" s="19">
        <v>46216800</v>
      </c>
      <c r="M317" s="19">
        <v>5546016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  <c r="S317" s="18" t="s">
        <v>26</v>
      </c>
    </row>
    <row r="318" spans="1:61" s="20" customFormat="1" x14ac:dyDescent="0.25">
      <c r="A318" s="17" t="s">
        <v>35</v>
      </c>
      <c r="B318" s="18" t="s">
        <v>1601</v>
      </c>
      <c r="C318" s="18" t="s">
        <v>24</v>
      </c>
      <c r="D318" s="18" t="s">
        <v>150</v>
      </c>
      <c r="E318" s="18" t="s">
        <v>26</v>
      </c>
      <c r="F318" s="18" t="s">
        <v>151</v>
      </c>
      <c r="G318" s="18" t="s">
        <v>26</v>
      </c>
      <c r="H318" s="18" t="s">
        <v>147</v>
      </c>
      <c r="I318" s="19" t="s">
        <v>148</v>
      </c>
      <c r="J318" s="19">
        <v>66640000</v>
      </c>
      <c r="K318" s="19">
        <v>0</v>
      </c>
      <c r="L318" s="19">
        <v>59500000</v>
      </c>
      <c r="M318" s="19">
        <v>7140000</v>
      </c>
      <c r="N318" s="19">
        <v>0</v>
      </c>
      <c r="O318" s="19">
        <v>0</v>
      </c>
      <c r="P318" s="19">
        <v>0</v>
      </c>
      <c r="Q318" s="19">
        <v>0</v>
      </c>
      <c r="R318" s="19">
        <v>0</v>
      </c>
      <c r="S318" s="18" t="s">
        <v>26</v>
      </c>
    </row>
    <row r="319" spans="1:61" s="20" customFormat="1" x14ac:dyDescent="0.25">
      <c r="A319" s="17" t="s">
        <v>39</v>
      </c>
      <c r="B319" s="18" t="s">
        <v>1601</v>
      </c>
      <c r="C319" s="18" t="s">
        <v>24</v>
      </c>
      <c r="D319" s="18" t="s">
        <v>153</v>
      </c>
      <c r="E319" s="18" t="s">
        <v>26</v>
      </c>
      <c r="F319" s="18" t="s">
        <v>154</v>
      </c>
      <c r="G319" s="18" t="s">
        <v>26</v>
      </c>
      <c r="H319" s="18" t="s">
        <v>147</v>
      </c>
      <c r="I319" s="19" t="s">
        <v>148</v>
      </c>
      <c r="J319" s="19">
        <v>67760000</v>
      </c>
      <c r="K319" s="19">
        <v>0</v>
      </c>
      <c r="L319" s="19">
        <v>60500000</v>
      </c>
      <c r="M319" s="19">
        <v>7260000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  <c r="S319" s="18" t="s">
        <v>26</v>
      </c>
    </row>
    <row r="320" spans="1:61" s="20" customFormat="1" x14ac:dyDescent="0.25">
      <c r="A320" s="17" t="s">
        <v>42</v>
      </c>
      <c r="B320" s="18" t="s">
        <v>1601</v>
      </c>
      <c r="C320" s="18" t="s">
        <v>24</v>
      </c>
      <c r="D320" s="18" t="s">
        <v>156</v>
      </c>
      <c r="E320" s="18" t="s">
        <v>26</v>
      </c>
      <c r="F320" s="18" t="s">
        <v>157</v>
      </c>
      <c r="G320" s="18" t="s">
        <v>26</v>
      </c>
      <c r="H320" s="18" t="s">
        <v>147</v>
      </c>
      <c r="I320" s="19" t="s">
        <v>148</v>
      </c>
      <c r="J320" s="19">
        <v>23520000</v>
      </c>
      <c r="K320" s="19">
        <v>0</v>
      </c>
      <c r="L320" s="19">
        <v>21000000</v>
      </c>
      <c r="M320" s="19">
        <v>2520000</v>
      </c>
      <c r="N320" s="19">
        <v>0</v>
      </c>
      <c r="O320" s="19">
        <v>0</v>
      </c>
      <c r="P320" s="19">
        <v>0</v>
      </c>
      <c r="Q320" s="19">
        <v>0</v>
      </c>
      <c r="R320" s="19">
        <v>0</v>
      </c>
      <c r="S320" s="18" t="s">
        <v>26</v>
      </c>
    </row>
    <row r="321" spans="1:19" s="20" customFormat="1" x14ac:dyDescent="0.25">
      <c r="A321" s="17" t="s">
        <v>48</v>
      </c>
      <c r="B321" s="18" t="s">
        <v>1601</v>
      </c>
      <c r="C321" s="18" t="s">
        <v>24</v>
      </c>
      <c r="D321" s="18" t="s">
        <v>159</v>
      </c>
      <c r="E321" s="18" t="s">
        <v>26</v>
      </c>
      <c r="F321" s="18" t="s">
        <v>160</v>
      </c>
      <c r="G321" s="18" t="s">
        <v>26</v>
      </c>
      <c r="H321" s="18" t="s">
        <v>147</v>
      </c>
      <c r="I321" s="19" t="s">
        <v>148</v>
      </c>
      <c r="J321" s="19">
        <v>4032000</v>
      </c>
      <c r="K321" s="19">
        <v>0</v>
      </c>
      <c r="L321" s="19">
        <v>3600000</v>
      </c>
      <c r="M321" s="19">
        <v>432000</v>
      </c>
      <c r="N321" s="19">
        <v>0</v>
      </c>
      <c r="O321" s="19">
        <v>0</v>
      </c>
      <c r="P321" s="19">
        <v>0</v>
      </c>
      <c r="Q321" s="19">
        <v>0</v>
      </c>
      <c r="R321" s="19">
        <v>0</v>
      </c>
      <c r="S321" s="18" t="s">
        <v>26</v>
      </c>
    </row>
    <row r="322" spans="1:19" s="20" customFormat="1" x14ac:dyDescent="0.25">
      <c r="A322" s="17" t="s">
        <v>51</v>
      </c>
      <c r="B322" s="18" t="s">
        <v>1601</v>
      </c>
      <c r="C322" s="18" t="s">
        <v>24</v>
      </c>
      <c r="D322" s="18" t="s">
        <v>162</v>
      </c>
      <c r="E322" s="18" t="s">
        <v>26</v>
      </c>
      <c r="F322" s="18" t="s">
        <v>163</v>
      </c>
      <c r="G322" s="18" t="s">
        <v>26</v>
      </c>
      <c r="H322" s="18" t="s">
        <v>147</v>
      </c>
      <c r="I322" s="19" t="s">
        <v>148</v>
      </c>
      <c r="J322" s="19">
        <v>45376800</v>
      </c>
      <c r="K322" s="19">
        <v>0</v>
      </c>
      <c r="L322" s="19">
        <v>40515000</v>
      </c>
      <c r="M322" s="19">
        <v>4861800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  <c r="S322" s="18" t="s">
        <v>26</v>
      </c>
    </row>
    <row r="323" spans="1:19" s="20" customFormat="1" x14ac:dyDescent="0.25">
      <c r="A323" s="17" t="s">
        <v>56</v>
      </c>
      <c r="B323" s="18" t="s">
        <v>1601</v>
      </c>
      <c r="C323" s="18" t="s">
        <v>24</v>
      </c>
      <c r="D323" s="18" t="s">
        <v>165</v>
      </c>
      <c r="E323" s="18" t="s">
        <v>26</v>
      </c>
      <c r="F323" s="18" t="s">
        <v>166</v>
      </c>
      <c r="G323" s="18" t="s">
        <v>26</v>
      </c>
      <c r="H323" s="18" t="s">
        <v>147</v>
      </c>
      <c r="I323" s="19" t="s">
        <v>148</v>
      </c>
      <c r="J323" s="19">
        <v>62543600</v>
      </c>
      <c r="K323" s="19">
        <v>0</v>
      </c>
      <c r="L323" s="19">
        <v>55842500</v>
      </c>
      <c r="M323" s="19">
        <v>6701100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8" t="s">
        <v>26</v>
      </c>
    </row>
    <row r="324" spans="1:19" s="20" customFormat="1" x14ac:dyDescent="0.25">
      <c r="A324" s="17" t="s">
        <v>61</v>
      </c>
      <c r="B324" s="18" t="s">
        <v>1601</v>
      </c>
      <c r="C324" s="18" t="s">
        <v>24</v>
      </c>
      <c r="D324" s="18" t="s">
        <v>168</v>
      </c>
      <c r="E324" s="18" t="s">
        <v>26</v>
      </c>
      <c r="F324" s="18" t="s">
        <v>169</v>
      </c>
      <c r="G324" s="18" t="s">
        <v>26</v>
      </c>
      <c r="H324" s="18" t="s">
        <v>147</v>
      </c>
      <c r="I324" s="19" t="s">
        <v>148</v>
      </c>
      <c r="J324" s="19">
        <v>1915200</v>
      </c>
      <c r="K324" s="19">
        <v>0</v>
      </c>
      <c r="L324" s="19">
        <v>1710000</v>
      </c>
      <c r="M324" s="19">
        <v>205200</v>
      </c>
      <c r="N324" s="19">
        <v>0</v>
      </c>
      <c r="O324" s="19">
        <v>0</v>
      </c>
      <c r="P324" s="19">
        <v>0</v>
      </c>
      <c r="Q324" s="19">
        <v>0</v>
      </c>
      <c r="R324" s="19">
        <v>0</v>
      </c>
      <c r="S324" s="18" t="s">
        <v>26</v>
      </c>
    </row>
    <row r="325" spans="1:19" s="20" customFormat="1" x14ac:dyDescent="0.25">
      <c r="A325" s="17" t="s">
        <v>66</v>
      </c>
      <c r="B325" s="18" t="s">
        <v>1601</v>
      </c>
      <c r="C325" s="18" t="s">
        <v>24</v>
      </c>
      <c r="D325" s="18" t="s">
        <v>283</v>
      </c>
      <c r="E325" s="18" t="s">
        <v>26</v>
      </c>
      <c r="F325" s="18" t="s">
        <v>284</v>
      </c>
      <c r="G325" s="18" t="s">
        <v>26</v>
      </c>
      <c r="H325" s="18" t="s">
        <v>147</v>
      </c>
      <c r="I325" s="19" t="s">
        <v>148</v>
      </c>
      <c r="J325" s="19">
        <v>36224160</v>
      </c>
      <c r="K325" s="19">
        <v>0</v>
      </c>
      <c r="L325" s="19">
        <v>32343000</v>
      </c>
      <c r="M325" s="19">
        <v>3881160</v>
      </c>
      <c r="N325" s="19">
        <v>0</v>
      </c>
      <c r="O325" s="19">
        <v>0</v>
      </c>
      <c r="P325" s="19">
        <v>0</v>
      </c>
      <c r="Q325" s="19">
        <v>0</v>
      </c>
      <c r="R325" s="19">
        <v>0</v>
      </c>
      <c r="S325" s="18" t="s">
        <v>26</v>
      </c>
    </row>
    <row r="326" spans="1:19" s="20" customFormat="1" x14ac:dyDescent="0.25">
      <c r="A326" s="17" t="s">
        <v>270</v>
      </c>
      <c r="B326" s="18" t="s">
        <v>134</v>
      </c>
      <c r="C326" s="18" t="s">
        <v>24</v>
      </c>
      <c r="D326" s="18" t="s">
        <v>287</v>
      </c>
      <c r="E326" s="18" t="s">
        <v>26</v>
      </c>
      <c r="F326" s="18" t="s">
        <v>288</v>
      </c>
      <c r="G326" s="18" t="s">
        <v>26</v>
      </c>
      <c r="H326" s="18" t="s">
        <v>147</v>
      </c>
      <c r="I326" s="19" t="s">
        <v>148</v>
      </c>
      <c r="J326" s="19">
        <v>51072000</v>
      </c>
      <c r="K326" s="19">
        <v>0</v>
      </c>
      <c r="L326" s="19">
        <v>45600000</v>
      </c>
      <c r="M326" s="19">
        <v>5472000</v>
      </c>
      <c r="N326" s="19">
        <v>0</v>
      </c>
      <c r="O326" s="19">
        <v>0</v>
      </c>
      <c r="P326" s="19">
        <v>0</v>
      </c>
      <c r="Q326" s="19">
        <v>0</v>
      </c>
      <c r="R326" s="19">
        <v>0</v>
      </c>
      <c r="S326" s="18" t="s">
        <v>26</v>
      </c>
    </row>
    <row r="327" spans="1:19" s="20" customFormat="1" x14ac:dyDescent="0.25">
      <c r="A327" s="17" t="s">
        <v>273</v>
      </c>
      <c r="B327" s="18" t="s">
        <v>134</v>
      </c>
      <c r="C327" s="18" t="s">
        <v>36</v>
      </c>
      <c r="D327" s="18" t="s">
        <v>26</v>
      </c>
      <c r="E327" s="18" t="s">
        <v>191</v>
      </c>
      <c r="F327" s="18" t="s">
        <v>26</v>
      </c>
      <c r="G327" s="18" t="s">
        <v>150</v>
      </c>
      <c r="H327" s="18" t="s">
        <v>147</v>
      </c>
      <c r="I327" s="19" t="s">
        <v>148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5355000</v>
      </c>
      <c r="S327" s="18" t="s">
        <v>192</v>
      </c>
    </row>
    <row r="328" spans="1:19" s="20" customFormat="1" x14ac:dyDescent="0.25">
      <c r="A328" s="17" t="s">
        <v>278</v>
      </c>
      <c r="B328" s="18" t="s">
        <v>134</v>
      </c>
      <c r="C328" s="18" t="s">
        <v>36</v>
      </c>
      <c r="D328" s="18" t="s">
        <v>26</v>
      </c>
      <c r="E328" s="18" t="s">
        <v>194</v>
      </c>
      <c r="F328" s="18" t="s">
        <v>26</v>
      </c>
      <c r="G328" s="18" t="s">
        <v>162</v>
      </c>
      <c r="H328" s="18" t="s">
        <v>147</v>
      </c>
      <c r="I328" s="19" t="s">
        <v>148</v>
      </c>
      <c r="J328" s="19">
        <v>0</v>
      </c>
      <c r="K328" s="19">
        <v>0</v>
      </c>
      <c r="L328" s="19">
        <v>0</v>
      </c>
      <c r="M328" s="19">
        <v>0</v>
      </c>
      <c r="N328" s="19">
        <v>0</v>
      </c>
      <c r="O328" s="19">
        <v>0</v>
      </c>
      <c r="P328" s="19">
        <v>0</v>
      </c>
      <c r="Q328" s="19">
        <v>0</v>
      </c>
      <c r="R328" s="19">
        <v>3646350</v>
      </c>
      <c r="S328" s="18" t="s">
        <v>195</v>
      </c>
    </row>
    <row r="329" spans="1:19" s="20" customFormat="1" x14ac:dyDescent="0.25">
      <c r="A329" s="17" t="s">
        <v>282</v>
      </c>
      <c r="B329" s="18" t="s">
        <v>134</v>
      </c>
      <c r="C329" s="18" t="s">
        <v>36</v>
      </c>
      <c r="D329" s="18" t="s">
        <v>26</v>
      </c>
      <c r="E329" s="18" t="s">
        <v>197</v>
      </c>
      <c r="F329" s="18" t="s">
        <v>26</v>
      </c>
      <c r="G329" s="18" t="s">
        <v>156</v>
      </c>
      <c r="H329" s="18" t="s">
        <v>147</v>
      </c>
      <c r="I329" s="19" t="s">
        <v>148</v>
      </c>
      <c r="J329" s="19">
        <v>0</v>
      </c>
      <c r="K329" s="19">
        <v>0</v>
      </c>
      <c r="L329" s="19">
        <v>0</v>
      </c>
      <c r="M329" s="19">
        <v>0</v>
      </c>
      <c r="N329" s="19">
        <v>0</v>
      </c>
      <c r="O329" s="19">
        <v>0</v>
      </c>
      <c r="P329" s="19">
        <v>0</v>
      </c>
      <c r="Q329" s="19">
        <v>0</v>
      </c>
      <c r="R329" s="19">
        <v>1890000</v>
      </c>
      <c r="S329" s="18" t="s">
        <v>198</v>
      </c>
    </row>
    <row r="330" spans="1:19" s="20" customFormat="1" x14ac:dyDescent="0.25">
      <c r="A330" s="17" t="s">
        <v>285</v>
      </c>
      <c r="B330" s="18" t="s">
        <v>134</v>
      </c>
      <c r="C330" s="18" t="s">
        <v>36</v>
      </c>
      <c r="D330" s="18" t="s">
        <v>26</v>
      </c>
      <c r="E330" s="18" t="s">
        <v>200</v>
      </c>
      <c r="F330" s="18" t="s">
        <v>26</v>
      </c>
      <c r="G330" s="18" t="s">
        <v>159</v>
      </c>
      <c r="H330" s="18" t="s">
        <v>147</v>
      </c>
      <c r="I330" s="19" t="s">
        <v>148</v>
      </c>
      <c r="J330" s="19">
        <v>0</v>
      </c>
      <c r="K330" s="19">
        <v>0</v>
      </c>
      <c r="L330" s="19">
        <v>0</v>
      </c>
      <c r="M330" s="19">
        <v>0</v>
      </c>
      <c r="N330" s="19">
        <v>0</v>
      </c>
      <c r="O330" s="19">
        <v>0</v>
      </c>
      <c r="P330" s="19">
        <v>0</v>
      </c>
      <c r="Q330" s="19">
        <v>0</v>
      </c>
      <c r="R330" s="19">
        <v>324000</v>
      </c>
      <c r="S330" s="18" t="s">
        <v>201</v>
      </c>
    </row>
    <row r="331" spans="1:19" s="20" customFormat="1" x14ac:dyDescent="0.25">
      <c r="A331" s="17" t="s">
        <v>286</v>
      </c>
      <c r="B331" s="18" t="s">
        <v>134</v>
      </c>
      <c r="C331" s="18" t="s">
        <v>36</v>
      </c>
      <c r="D331" s="18" t="s">
        <v>26</v>
      </c>
      <c r="E331" s="18" t="s">
        <v>203</v>
      </c>
      <c r="F331" s="18" t="s">
        <v>26</v>
      </c>
      <c r="G331" s="18" t="s">
        <v>153</v>
      </c>
      <c r="H331" s="18" t="s">
        <v>147</v>
      </c>
      <c r="I331" s="19" t="s">
        <v>148</v>
      </c>
      <c r="J331" s="19">
        <v>0</v>
      </c>
      <c r="K331" s="19">
        <v>0</v>
      </c>
      <c r="L331" s="19">
        <v>0</v>
      </c>
      <c r="M331" s="19">
        <v>0</v>
      </c>
      <c r="N331" s="19">
        <v>0</v>
      </c>
      <c r="O331" s="19">
        <v>0</v>
      </c>
      <c r="P331" s="19">
        <v>0</v>
      </c>
      <c r="Q331" s="19">
        <v>0</v>
      </c>
      <c r="R331" s="19">
        <v>5445000</v>
      </c>
      <c r="S331" s="18" t="s">
        <v>204</v>
      </c>
    </row>
    <row r="332" spans="1:19" s="20" customFormat="1" x14ac:dyDescent="0.25">
      <c r="A332" s="17" t="s">
        <v>289</v>
      </c>
      <c r="B332" s="18" t="s">
        <v>134</v>
      </c>
      <c r="C332" s="18" t="s">
        <v>36</v>
      </c>
      <c r="D332" s="18" t="s">
        <v>26</v>
      </c>
      <c r="E332" s="18" t="s">
        <v>206</v>
      </c>
      <c r="F332" s="18" t="s">
        <v>26</v>
      </c>
      <c r="G332" s="18" t="s">
        <v>168</v>
      </c>
      <c r="H332" s="18" t="s">
        <v>147</v>
      </c>
      <c r="I332" s="19" t="s">
        <v>148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  <c r="Q332" s="19">
        <v>0</v>
      </c>
      <c r="R332" s="19">
        <v>153900</v>
      </c>
      <c r="S332" s="18" t="s">
        <v>207</v>
      </c>
    </row>
    <row r="333" spans="1:19" s="20" customFormat="1" x14ac:dyDescent="0.25">
      <c r="A333" s="17" t="s">
        <v>294</v>
      </c>
      <c r="B333" s="18" t="s">
        <v>134</v>
      </c>
      <c r="C333" s="18" t="s">
        <v>36</v>
      </c>
      <c r="D333" s="18" t="s">
        <v>26</v>
      </c>
      <c r="E333" s="18" t="s">
        <v>209</v>
      </c>
      <c r="F333" s="18" t="s">
        <v>26</v>
      </c>
      <c r="G333" s="18" t="s">
        <v>165</v>
      </c>
      <c r="H333" s="18" t="s">
        <v>147</v>
      </c>
      <c r="I333" s="19" t="s">
        <v>148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  <c r="Q333" s="19">
        <v>0</v>
      </c>
      <c r="R333" s="19">
        <v>5025825</v>
      </c>
      <c r="S333" s="18" t="s">
        <v>210</v>
      </c>
    </row>
    <row r="334" spans="1:19" s="20" customFormat="1" x14ac:dyDescent="0.25">
      <c r="A334" s="17" t="s">
        <v>309</v>
      </c>
      <c r="B334" s="18" t="s">
        <v>134</v>
      </c>
      <c r="C334" s="18" t="s">
        <v>36</v>
      </c>
      <c r="D334" s="18" t="s">
        <v>26</v>
      </c>
      <c r="E334" s="18" t="s">
        <v>215</v>
      </c>
      <c r="F334" s="18" t="s">
        <v>26</v>
      </c>
      <c r="G334" s="18" t="s">
        <v>145</v>
      </c>
      <c r="H334" s="18" t="s">
        <v>147</v>
      </c>
      <c r="I334" s="19" t="s">
        <v>148</v>
      </c>
      <c r="J334" s="19">
        <v>0</v>
      </c>
      <c r="K334" s="19">
        <v>0</v>
      </c>
      <c r="L334" s="19">
        <v>0</v>
      </c>
      <c r="M334" s="19">
        <v>0</v>
      </c>
      <c r="N334" s="19">
        <v>0</v>
      </c>
      <c r="O334" s="19">
        <v>0</v>
      </c>
      <c r="P334" s="19">
        <v>0</v>
      </c>
      <c r="Q334" s="19">
        <v>0</v>
      </c>
      <c r="R334" s="19">
        <v>4159512</v>
      </c>
      <c r="S334" s="18" t="s">
        <v>216</v>
      </c>
    </row>
    <row r="335" spans="1:19" s="20" customFormat="1" x14ac:dyDescent="0.25">
      <c r="A335" s="17" t="s">
        <v>373</v>
      </c>
      <c r="B335" s="18" t="s">
        <v>271</v>
      </c>
      <c r="C335" s="18" t="s">
        <v>24</v>
      </c>
      <c r="D335" s="18" t="s">
        <v>363</v>
      </c>
      <c r="E335" s="18" t="s">
        <v>26</v>
      </c>
      <c r="F335" s="18" t="s">
        <v>364</v>
      </c>
      <c r="G335" s="18" t="s">
        <v>26</v>
      </c>
      <c r="H335" s="18" t="s">
        <v>147</v>
      </c>
      <c r="I335" s="19" t="s">
        <v>148</v>
      </c>
      <c r="J335" s="19">
        <v>49543000</v>
      </c>
      <c r="K335" s="19">
        <v>49543000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8" t="s">
        <v>26</v>
      </c>
    </row>
    <row r="336" spans="1:19" s="20" customFormat="1" x14ac:dyDescent="0.25">
      <c r="A336" s="17" t="s">
        <v>378</v>
      </c>
      <c r="B336" s="18" t="s">
        <v>271</v>
      </c>
      <c r="C336" s="18" t="s">
        <v>24</v>
      </c>
      <c r="D336" s="18" t="s">
        <v>447</v>
      </c>
      <c r="E336" s="18" t="s">
        <v>26</v>
      </c>
      <c r="F336" s="18" t="s">
        <v>448</v>
      </c>
      <c r="G336" s="18" t="s">
        <v>26</v>
      </c>
      <c r="H336" s="18" t="s">
        <v>147</v>
      </c>
      <c r="I336" s="19" t="s">
        <v>148</v>
      </c>
      <c r="J336" s="19">
        <v>70486080</v>
      </c>
      <c r="K336" s="19">
        <v>0</v>
      </c>
      <c r="L336" s="19">
        <v>62934000</v>
      </c>
      <c r="M336" s="19">
        <v>7552080</v>
      </c>
      <c r="N336" s="19">
        <v>0</v>
      </c>
      <c r="O336" s="19">
        <v>0</v>
      </c>
      <c r="P336" s="19">
        <v>0</v>
      </c>
      <c r="Q336" s="19">
        <v>0</v>
      </c>
      <c r="R336" s="19">
        <v>0</v>
      </c>
      <c r="S336" s="18" t="s">
        <v>26</v>
      </c>
    </row>
    <row r="337" spans="1:19" s="20" customFormat="1" x14ac:dyDescent="0.25">
      <c r="A337" s="17" t="s">
        <v>383</v>
      </c>
      <c r="B337" s="18" t="s">
        <v>271</v>
      </c>
      <c r="C337" s="18" t="s">
        <v>24</v>
      </c>
      <c r="D337" s="18" t="s">
        <v>657</v>
      </c>
      <c r="E337" s="18" t="s">
        <v>26</v>
      </c>
      <c r="F337" s="18" t="s">
        <v>658</v>
      </c>
      <c r="G337" s="18" t="s">
        <v>26</v>
      </c>
      <c r="H337" s="18" t="s">
        <v>147</v>
      </c>
      <c r="I337" s="19" t="s">
        <v>148</v>
      </c>
      <c r="J337" s="19">
        <v>79296000</v>
      </c>
      <c r="K337" s="19">
        <v>0</v>
      </c>
      <c r="L337" s="19">
        <v>70800000</v>
      </c>
      <c r="M337" s="19">
        <v>8496000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  <c r="S337" s="18" t="s">
        <v>26</v>
      </c>
    </row>
    <row r="338" spans="1:19" s="20" customFormat="1" x14ac:dyDescent="0.25">
      <c r="A338" s="17" t="s">
        <v>388</v>
      </c>
      <c r="B338" s="18" t="s">
        <v>271</v>
      </c>
      <c r="C338" s="18" t="s">
        <v>24</v>
      </c>
      <c r="D338" s="18" t="s">
        <v>660</v>
      </c>
      <c r="E338" s="18" t="s">
        <v>26</v>
      </c>
      <c r="F338" s="18" t="s">
        <v>661</v>
      </c>
      <c r="G338" s="18" t="s">
        <v>26</v>
      </c>
      <c r="H338" s="18" t="s">
        <v>147</v>
      </c>
      <c r="I338" s="19" t="s">
        <v>148</v>
      </c>
      <c r="J338" s="19">
        <v>7425600</v>
      </c>
      <c r="K338" s="19">
        <v>0</v>
      </c>
      <c r="L338" s="19">
        <v>6630000</v>
      </c>
      <c r="M338" s="19">
        <v>795600</v>
      </c>
      <c r="N338" s="19">
        <v>0</v>
      </c>
      <c r="O338" s="19">
        <v>0</v>
      </c>
      <c r="P338" s="19">
        <v>0</v>
      </c>
      <c r="Q338" s="19">
        <v>0</v>
      </c>
      <c r="R338" s="19">
        <v>0</v>
      </c>
      <c r="S338" s="18" t="s">
        <v>26</v>
      </c>
    </row>
    <row r="339" spans="1:19" s="20" customFormat="1" x14ac:dyDescent="0.25">
      <c r="A339" s="17" t="s">
        <v>393</v>
      </c>
      <c r="B339" s="18" t="s">
        <v>271</v>
      </c>
      <c r="C339" s="18" t="s">
        <v>24</v>
      </c>
      <c r="D339" s="18" t="s">
        <v>936</v>
      </c>
      <c r="E339" s="18" t="s">
        <v>26</v>
      </c>
      <c r="F339" s="18" t="s">
        <v>937</v>
      </c>
      <c r="G339" s="18" t="s">
        <v>26</v>
      </c>
      <c r="H339" s="18" t="s">
        <v>147</v>
      </c>
      <c r="I339" s="19" t="s">
        <v>148</v>
      </c>
      <c r="J339" s="19">
        <v>37408000</v>
      </c>
      <c r="K339" s="19">
        <v>0</v>
      </c>
      <c r="L339" s="19">
        <v>33400000</v>
      </c>
      <c r="M339" s="19">
        <v>4008000</v>
      </c>
      <c r="N339" s="19">
        <v>0</v>
      </c>
      <c r="O339" s="19">
        <v>0</v>
      </c>
      <c r="P339" s="19">
        <v>0</v>
      </c>
      <c r="Q339" s="19">
        <v>0</v>
      </c>
      <c r="R339" s="19">
        <v>0</v>
      </c>
      <c r="S339" s="18" t="s">
        <v>26</v>
      </c>
    </row>
    <row r="340" spans="1:19" s="20" customFormat="1" x14ac:dyDescent="0.25">
      <c r="A340" s="17" t="s">
        <v>396</v>
      </c>
      <c r="B340" s="18" t="s">
        <v>271</v>
      </c>
      <c r="C340" s="18" t="s">
        <v>24</v>
      </c>
      <c r="D340" s="18" t="s">
        <v>939</v>
      </c>
      <c r="E340" s="18" t="s">
        <v>26</v>
      </c>
      <c r="F340" s="18" t="s">
        <v>940</v>
      </c>
      <c r="G340" s="18" t="s">
        <v>26</v>
      </c>
      <c r="H340" s="18" t="s">
        <v>147</v>
      </c>
      <c r="I340" s="19" t="s">
        <v>148</v>
      </c>
      <c r="J340" s="19">
        <v>8937600</v>
      </c>
      <c r="K340" s="19">
        <v>0</v>
      </c>
      <c r="L340" s="19">
        <v>7980000</v>
      </c>
      <c r="M340" s="19">
        <v>957600</v>
      </c>
      <c r="N340" s="19">
        <v>0</v>
      </c>
      <c r="O340" s="19">
        <v>0</v>
      </c>
      <c r="P340" s="19">
        <v>0</v>
      </c>
      <c r="Q340" s="19">
        <v>0</v>
      </c>
      <c r="R340" s="19">
        <v>0</v>
      </c>
      <c r="S340" s="18" t="s">
        <v>26</v>
      </c>
    </row>
    <row r="341" spans="1:19" s="20" customFormat="1" x14ac:dyDescent="0.25">
      <c r="A341" s="17" t="s">
        <v>401</v>
      </c>
      <c r="B341" s="18" t="s">
        <v>271</v>
      </c>
      <c r="C341" s="18" t="s">
        <v>24</v>
      </c>
      <c r="D341" s="18" t="s">
        <v>942</v>
      </c>
      <c r="E341" s="18" t="s">
        <v>26</v>
      </c>
      <c r="F341" s="18" t="s">
        <v>943</v>
      </c>
      <c r="G341" s="18" t="s">
        <v>26</v>
      </c>
      <c r="H341" s="18" t="s">
        <v>147</v>
      </c>
      <c r="I341" s="19" t="s">
        <v>148</v>
      </c>
      <c r="J341" s="19">
        <v>100222304</v>
      </c>
      <c r="K341" s="19">
        <v>0</v>
      </c>
      <c r="L341" s="19">
        <v>89484200</v>
      </c>
      <c r="M341" s="19">
        <v>10738104</v>
      </c>
      <c r="N341" s="19">
        <v>0</v>
      </c>
      <c r="O341" s="19">
        <v>0</v>
      </c>
      <c r="P341" s="19">
        <v>0</v>
      </c>
      <c r="Q341" s="19">
        <v>0</v>
      </c>
      <c r="R341" s="19">
        <v>0</v>
      </c>
      <c r="S341" s="18" t="s">
        <v>26</v>
      </c>
    </row>
    <row r="342" spans="1:19" s="20" customFormat="1" x14ac:dyDescent="0.25">
      <c r="A342" s="17" t="s">
        <v>421</v>
      </c>
      <c r="B342" s="18" t="s">
        <v>271</v>
      </c>
      <c r="C342" s="18" t="s">
        <v>36</v>
      </c>
      <c r="D342" s="18" t="s">
        <v>26</v>
      </c>
      <c r="E342" s="18" t="s">
        <v>329</v>
      </c>
      <c r="F342" s="18" t="s">
        <v>26</v>
      </c>
      <c r="G342" s="18" t="s">
        <v>283</v>
      </c>
      <c r="H342" s="18" t="s">
        <v>147</v>
      </c>
      <c r="I342" s="19" t="s">
        <v>148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2910870</v>
      </c>
      <c r="S342" s="18" t="s">
        <v>330</v>
      </c>
    </row>
    <row r="343" spans="1:19" s="20" customFormat="1" x14ac:dyDescent="0.25">
      <c r="A343" s="17" t="s">
        <v>424</v>
      </c>
      <c r="B343" s="18" t="s">
        <v>271</v>
      </c>
      <c r="C343" s="18" t="s">
        <v>36</v>
      </c>
      <c r="D343" s="18" t="s">
        <v>26</v>
      </c>
      <c r="E343" s="18" t="s">
        <v>332</v>
      </c>
      <c r="F343" s="18" t="s">
        <v>26</v>
      </c>
      <c r="G343" s="18" t="s">
        <v>287</v>
      </c>
      <c r="H343" s="18" t="s">
        <v>147</v>
      </c>
      <c r="I343" s="19" t="s">
        <v>148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4104000</v>
      </c>
      <c r="S343" s="18" t="s">
        <v>333</v>
      </c>
    </row>
    <row r="344" spans="1:19" s="20" customFormat="1" x14ac:dyDescent="0.25">
      <c r="A344" s="17" t="s">
        <v>457</v>
      </c>
      <c r="B344" s="18" t="s">
        <v>271</v>
      </c>
      <c r="C344" s="18" t="s">
        <v>36</v>
      </c>
      <c r="D344" s="18" t="s">
        <v>26</v>
      </c>
      <c r="E344" s="18" t="s">
        <v>497</v>
      </c>
      <c r="F344" s="18" t="s">
        <v>26</v>
      </c>
      <c r="G344" s="18" t="s">
        <v>447</v>
      </c>
      <c r="H344" s="18" t="s">
        <v>147</v>
      </c>
      <c r="I344" s="19" t="s">
        <v>148</v>
      </c>
      <c r="J344" s="19">
        <v>0</v>
      </c>
      <c r="K344" s="19">
        <v>0</v>
      </c>
      <c r="L344" s="19">
        <v>0</v>
      </c>
      <c r="M344" s="19">
        <v>0</v>
      </c>
      <c r="N344" s="19">
        <v>0</v>
      </c>
      <c r="O344" s="19">
        <v>0</v>
      </c>
      <c r="P344" s="19">
        <v>0</v>
      </c>
      <c r="Q344" s="19">
        <v>0</v>
      </c>
      <c r="R344" s="19">
        <v>5664060</v>
      </c>
      <c r="S344" s="18" t="s">
        <v>498</v>
      </c>
    </row>
    <row r="345" spans="1:19" s="20" customFormat="1" x14ac:dyDescent="0.25">
      <c r="A345" s="17" t="s">
        <v>771</v>
      </c>
      <c r="B345" s="18" t="s">
        <v>643</v>
      </c>
      <c r="C345" s="18" t="s">
        <v>36</v>
      </c>
      <c r="D345" s="18" t="s">
        <v>26</v>
      </c>
      <c r="E345" s="18" t="s">
        <v>695</v>
      </c>
      <c r="F345" s="18" t="s">
        <v>26</v>
      </c>
      <c r="G345" s="18" t="s">
        <v>657</v>
      </c>
      <c r="H345" s="18" t="s">
        <v>147</v>
      </c>
      <c r="I345" s="19" t="s">
        <v>148</v>
      </c>
      <c r="J345" s="19">
        <v>0</v>
      </c>
      <c r="K345" s="19">
        <v>0</v>
      </c>
      <c r="L345" s="19">
        <v>0</v>
      </c>
      <c r="M345" s="19">
        <v>0</v>
      </c>
      <c r="N345" s="19">
        <v>0</v>
      </c>
      <c r="O345" s="19">
        <v>0</v>
      </c>
      <c r="P345" s="19">
        <v>0</v>
      </c>
      <c r="Q345" s="19">
        <v>0</v>
      </c>
      <c r="R345" s="19">
        <v>6372000</v>
      </c>
      <c r="S345" s="18" t="s">
        <v>696</v>
      </c>
    </row>
    <row r="346" spans="1:19" s="20" customFormat="1" x14ac:dyDescent="0.25">
      <c r="A346" s="17" t="s">
        <v>774</v>
      </c>
      <c r="B346" s="18" t="s">
        <v>643</v>
      </c>
      <c r="C346" s="18" t="s">
        <v>36</v>
      </c>
      <c r="D346" s="18" t="s">
        <v>26</v>
      </c>
      <c r="E346" s="18" t="s">
        <v>698</v>
      </c>
      <c r="F346" s="18" t="s">
        <v>26</v>
      </c>
      <c r="G346" s="18" t="s">
        <v>660</v>
      </c>
      <c r="H346" s="18" t="s">
        <v>147</v>
      </c>
      <c r="I346" s="19" t="s">
        <v>148</v>
      </c>
      <c r="J346" s="19">
        <v>0</v>
      </c>
      <c r="K346" s="19">
        <v>0</v>
      </c>
      <c r="L346" s="19">
        <v>0</v>
      </c>
      <c r="M346" s="19">
        <v>0</v>
      </c>
      <c r="N346" s="19">
        <v>0</v>
      </c>
      <c r="O346" s="19">
        <v>0</v>
      </c>
      <c r="P346" s="19">
        <v>0</v>
      </c>
      <c r="Q346" s="19">
        <v>0</v>
      </c>
      <c r="R346" s="19">
        <v>596700</v>
      </c>
      <c r="S346" s="18" t="s">
        <v>699</v>
      </c>
    </row>
    <row r="347" spans="1:19" s="20" customFormat="1" x14ac:dyDescent="0.25">
      <c r="A347" s="17" t="s">
        <v>813</v>
      </c>
      <c r="B347" s="18" t="s">
        <v>731</v>
      </c>
      <c r="C347" s="18" t="s">
        <v>24</v>
      </c>
      <c r="D347" s="18" t="s">
        <v>1128</v>
      </c>
      <c r="E347" s="18" t="s">
        <v>26</v>
      </c>
      <c r="F347" s="18" t="s">
        <v>1129</v>
      </c>
      <c r="G347" s="18" t="s">
        <v>26</v>
      </c>
      <c r="H347" s="18" t="s">
        <v>147</v>
      </c>
      <c r="I347" s="19" t="s">
        <v>148</v>
      </c>
      <c r="J347" s="19">
        <v>158195520</v>
      </c>
      <c r="K347" s="19">
        <v>0</v>
      </c>
      <c r="L347" s="19">
        <v>141246000</v>
      </c>
      <c r="M347" s="19">
        <v>16949520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8" t="s">
        <v>26</v>
      </c>
    </row>
    <row r="348" spans="1:19" s="20" customFormat="1" x14ac:dyDescent="0.25">
      <c r="A348" s="17" t="s">
        <v>818</v>
      </c>
      <c r="B348" s="18" t="s">
        <v>731</v>
      </c>
      <c r="C348" s="18" t="s">
        <v>24</v>
      </c>
      <c r="D348" s="18" t="s">
        <v>1131</v>
      </c>
      <c r="E348" s="18" t="s">
        <v>26</v>
      </c>
      <c r="F348" s="18" t="s">
        <v>1132</v>
      </c>
      <c r="G348" s="18" t="s">
        <v>26</v>
      </c>
      <c r="H348" s="18" t="s">
        <v>147</v>
      </c>
      <c r="I348" s="19" t="s">
        <v>148</v>
      </c>
      <c r="J348" s="19">
        <v>77851200</v>
      </c>
      <c r="K348" s="19">
        <v>0</v>
      </c>
      <c r="L348" s="19">
        <v>69510000</v>
      </c>
      <c r="M348" s="19">
        <v>8341200</v>
      </c>
      <c r="N348" s="19">
        <v>0</v>
      </c>
      <c r="O348" s="19">
        <v>0</v>
      </c>
      <c r="P348" s="19">
        <v>0</v>
      </c>
      <c r="Q348" s="19">
        <v>0</v>
      </c>
      <c r="R348" s="19">
        <v>0</v>
      </c>
      <c r="S348" s="18" t="s">
        <v>26</v>
      </c>
    </row>
    <row r="349" spans="1:19" s="20" customFormat="1" x14ac:dyDescent="0.25">
      <c r="A349" s="17" t="s">
        <v>930</v>
      </c>
      <c r="B349" s="18" t="s">
        <v>847</v>
      </c>
      <c r="C349" s="18" t="s">
        <v>24</v>
      </c>
      <c r="D349" s="18" t="s">
        <v>945</v>
      </c>
      <c r="E349" s="18" t="s">
        <v>26</v>
      </c>
      <c r="F349" s="18" t="s">
        <v>946</v>
      </c>
      <c r="G349" s="18" t="s">
        <v>26</v>
      </c>
      <c r="H349" s="18" t="s">
        <v>147</v>
      </c>
      <c r="I349" s="19" t="s">
        <v>148</v>
      </c>
      <c r="J349" s="19">
        <v>111935040</v>
      </c>
      <c r="K349" s="19">
        <v>0</v>
      </c>
      <c r="L349" s="19">
        <v>99942000</v>
      </c>
      <c r="M349" s="19">
        <v>11993040</v>
      </c>
      <c r="N349" s="19">
        <v>0</v>
      </c>
      <c r="O349" s="19">
        <v>0</v>
      </c>
      <c r="P349" s="19">
        <v>0</v>
      </c>
      <c r="Q349" s="19">
        <v>0</v>
      </c>
      <c r="R349" s="19">
        <v>0</v>
      </c>
      <c r="S349" s="18" t="s">
        <v>26</v>
      </c>
    </row>
    <row r="350" spans="1:19" s="20" customFormat="1" x14ac:dyDescent="0.25">
      <c r="A350" s="17" t="s">
        <v>1051</v>
      </c>
      <c r="B350" s="18" t="s">
        <v>914</v>
      </c>
      <c r="C350" s="18" t="s">
        <v>36</v>
      </c>
      <c r="D350" s="18" t="s">
        <v>26</v>
      </c>
      <c r="E350" s="18" t="s">
        <v>1043</v>
      </c>
      <c r="F350" s="18" t="s">
        <v>26</v>
      </c>
      <c r="G350" s="18" t="s">
        <v>936</v>
      </c>
      <c r="H350" s="18" t="s">
        <v>147</v>
      </c>
      <c r="I350" s="19" t="s">
        <v>148</v>
      </c>
      <c r="J350" s="19">
        <v>0</v>
      </c>
      <c r="K350" s="19">
        <v>0</v>
      </c>
      <c r="L350" s="19">
        <v>0</v>
      </c>
      <c r="M350" s="19">
        <v>0</v>
      </c>
      <c r="N350" s="19">
        <v>0</v>
      </c>
      <c r="O350" s="19">
        <v>0</v>
      </c>
      <c r="P350" s="19">
        <v>0</v>
      </c>
      <c r="Q350" s="19">
        <v>0</v>
      </c>
      <c r="R350" s="19">
        <v>3006000</v>
      </c>
      <c r="S350" s="18" t="s">
        <v>1044</v>
      </c>
    </row>
    <row r="351" spans="1:19" s="20" customFormat="1" x14ac:dyDescent="0.25">
      <c r="A351" s="17" t="s">
        <v>1054</v>
      </c>
      <c r="B351" s="18" t="s">
        <v>914</v>
      </c>
      <c r="C351" s="18" t="s">
        <v>36</v>
      </c>
      <c r="D351" s="18" t="s">
        <v>26</v>
      </c>
      <c r="E351" s="18" t="s">
        <v>1046</v>
      </c>
      <c r="F351" s="18" t="s">
        <v>26</v>
      </c>
      <c r="G351" s="18" t="s">
        <v>939</v>
      </c>
      <c r="H351" s="18" t="s">
        <v>147</v>
      </c>
      <c r="I351" s="19" t="s">
        <v>148</v>
      </c>
      <c r="J351" s="19">
        <v>0</v>
      </c>
      <c r="K351" s="19">
        <v>0</v>
      </c>
      <c r="L351" s="19">
        <v>0</v>
      </c>
      <c r="M351" s="19">
        <v>0</v>
      </c>
      <c r="N351" s="19">
        <v>0</v>
      </c>
      <c r="O351" s="19">
        <v>0</v>
      </c>
      <c r="P351" s="19">
        <v>0</v>
      </c>
      <c r="Q351" s="19">
        <v>0</v>
      </c>
      <c r="R351" s="19">
        <v>718200</v>
      </c>
      <c r="S351" s="18" t="s">
        <v>1047</v>
      </c>
    </row>
    <row r="352" spans="1:19" s="20" customFormat="1" x14ac:dyDescent="0.25">
      <c r="A352" s="17" t="s">
        <v>1057</v>
      </c>
      <c r="B352" s="18" t="s">
        <v>914</v>
      </c>
      <c r="C352" s="18" t="s">
        <v>36</v>
      </c>
      <c r="D352" s="18" t="s">
        <v>26</v>
      </c>
      <c r="E352" s="18" t="s">
        <v>1049</v>
      </c>
      <c r="F352" s="18" t="s">
        <v>26</v>
      </c>
      <c r="G352" s="18" t="s">
        <v>942</v>
      </c>
      <c r="H352" s="18" t="s">
        <v>147</v>
      </c>
      <c r="I352" s="19" t="s">
        <v>148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  <c r="Q352" s="19">
        <v>0</v>
      </c>
      <c r="R352" s="19">
        <v>8053578</v>
      </c>
      <c r="S352" s="18" t="s">
        <v>1050</v>
      </c>
    </row>
    <row r="353" spans="1:61" s="20" customFormat="1" x14ac:dyDescent="0.25">
      <c r="A353" s="17" t="s">
        <v>1060</v>
      </c>
      <c r="B353" s="18" t="s">
        <v>914</v>
      </c>
      <c r="C353" s="18" t="s">
        <v>36</v>
      </c>
      <c r="D353" s="18" t="s">
        <v>26</v>
      </c>
      <c r="E353" s="18" t="s">
        <v>1052</v>
      </c>
      <c r="F353" s="18" t="s">
        <v>26</v>
      </c>
      <c r="G353" s="18" t="s">
        <v>945</v>
      </c>
      <c r="H353" s="18" t="s">
        <v>147</v>
      </c>
      <c r="I353" s="19" t="s">
        <v>148</v>
      </c>
      <c r="J353" s="19">
        <v>0</v>
      </c>
      <c r="K353" s="19">
        <v>0</v>
      </c>
      <c r="L353" s="19">
        <v>0</v>
      </c>
      <c r="M353" s="19">
        <v>0</v>
      </c>
      <c r="N353" s="19">
        <v>0</v>
      </c>
      <c r="O353" s="19">
        <v>0</v>
      </c>
      <c r="P353" s="19">
        <v>0</v>
      </c>
      <c r="Q353" s="19">
        <v>0</v>
      </c>
      <c r="R353" s="19">
        <v>8994780</v>
      </c>
      <c r="S353" s="18" t="s">
        <v>1053</v>
      </c>
    </row>
    <row r="354" spans="1:61" s="20" customFormat="1" x14ac:dyDescent="0.25">
      <c r="A354" s="17" t="s">
        <v>1074</v>
      </c>
      <c r="B354" s="18" t="s">
        <v>1068</v>
      </c>
      <c r="C354" s="18" t="s">
        <v>24</v>
      </c>
      <c r="D354" s="18" t="s">
        <v>1134</v>
      </c>
      <c r="E354" s="18" t="s">
        <v>26</v>
      </c>
      <c r="F354" s="18" t="s">
        <v>1135</v>
      </c>
      <c r="G354" s="18" t="s">
        <v>26</v>
      </c>
      <c r="H354" s="18" t="s">
        <v>147</v>
      </c>
      <c r="I354" s="19" t="s">
        <v>148</v>
      </c>
      <c r="J354" s="19">
        <v>85226400</v>
      </c>
      <c r="K354" s="19">
        <v>0</v>
      </c>
      <c r="L354" s="19">
        <v>76095000</v>
      </c>
      <c r="M354" s="19">
        <v>9131400</v>
      </c>
      <c r="N354" s="19">
        <v>0</v>
      </c>
      <c r="O354" s="19">
        <v>0</v>
      </c>
      <c r="P354" s="19">
        <v>0</v>
      </c>
      <c r="Q354" s="19">
        <v>0</v>
      </c>
      <c r="R354" s="19">
        <v>0</v>
      </c>
      <c r="S354" s="18" t="s">
        <v>26</v>
      </c>
    </row>
    <row r="355" spans="1:61" s="20" customFormat="1" x14ac:dyDescent="0.25">
      <c r="A355" s="17" t="s">
        <v>1077</v>
      </c>
      <c r="B355" s="18" t="s">
        <v>1068</v>
      </c>
      <c r="C355" s="18" t="s">
        <v>24</v>
      </c>
      <c r="D355" s="18" t="s">
        <v>1137</v>
      </c>
      <c r="E355" s="18" t="s">
        <v>26</v>
      </c>
      <c r="F355" s="18" t="s">
        <v>1138</v>
      </c>
      <c r="G355" s="18" t="s">
        <v>26</v>
      </c>
      <c r="H355" s="18" t="s">
        <v>147</v>
      </c>
      <c r="I355" s="19" t="s">
        <v>148</v>
      </c>
      <c r="J355" s="19">
        <v>54857600</v>
      </c>
      <c r="K355" s="19">
        <v>0</v>
      </c>
      <c r="L355" s="19">
        <v>48980000</v>
      </c>
      <c r="M355" s="19">
        <v>5877600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8" t="s">
        <v>26</v>
      </c>
    </row>
    <row r="356" spans="1:61" s="20" customFormat="1" x14ac:dyDescent="0.25">
      <c r="A356" s="17" t="s">
        <v>1200</v>
      </c>
      <c r="B356" s="18" t="s">
        <v>1116</v>
      </c>
      <c r="C356" s="18" t="s">
        <v>36</v>
      </c>
      <c r="D356" s="18" t="s">
        <v>26</v>
      </c>
      <c r="E356" s="18" t="s">
        <v>1174</v>
      </c>
      <c r="F356" s="18" t="s">
        <v>26</v>
      </c>
      <c r="G356" s="18" t="s">
        <v>1131</v>
      </c>
      <c r="H356" s="18" t="s">
        <v>147</v>
      </c>
      <c r="I356" s="19" t="s">
        <v>148</v>
      </c>
      <c r="J356" s="19">
        <v>0</v>
      </c>
      <c r="K356" s="19">
        <v>0</v>
      </c>
      <c r="L356" s="19">
        <v>0</v>
      </c>
      <c r="M356" s="19">
        <v>0</v>
      </c>
      <c r="N356" s="19">
        <v>0</v>
      </c>
      <c r="O356" s="19">
        <v>0</v>
      </c>
      <c r="P356" s="19">
        <v>0</v>
      </c>
      <c r="Q356" s="19">
        <v>0</v>
      </c>
      <c r="R356" s="19">
        <v>6255900</v>
      </c>
      <c r="S356" s="18" t="s">
        <v>1175</v>
      </c>
    </row>
    <row r="357" spans="1:61" s="20" customFormat="1" x14ac:dyDescent="0.25">
      <c r="A357" s="17" t="s">
        <v>1205</v>
      </c>
      <c r="B357" s="18" t="s">
        <v>1116</v>
      </c>
      <c r="C357" s="18" t="s">
        <v>36</v>
      </c>
      <c r="D357" s="18" t="s">
        <v>26</v>
      </c>
      <c r="E357" s="18" t="s">
        <v>1177</v>
      </c>
      <c r="F357" s="18" t="s">
        <v>26</v>
      </c>
      <c r="G357" s="18" t="s">
        <v>1128</v>
      </c>
      <c r="H357" s="18" t="s">
        <v>147</v>
      </c>
      <c r="I357" s="19" t="s">
        <v>148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  <c r="Q357" s="19">
        <v>0</v>
      </c>
      <c r="R357" s="19">
        <v>12712140</v>
      </c>
      <c r="S357" s="18" t="s">
        <v>1178</v>
      </c>
    </row>
    <row r="358" spans="1:61" s="20" customFormat="1" x14ac:dyDescent="0.25">
      <c r="A358" s="17" t="s">
        <v>1208</v>
      </c>
      <c r="B358" s="18" t="s">
        <v>1116</v>
      </c>
      <c r="C358" s="18" t="s">
        <v>36</v>
      </c>
      <c r="D358" s="18" t="s">
        <v>26</v>
      </c>
      <c r="E358" s="18" t="s">
        <v>1180</v>
      </c>
      <c r="F358" s="18" t="s">
        <v>26</v>
      </c>
      <c r="G358" s="18" t="s">
        <v>1137</v>
      </c>
      <c r="H358" s="18" t="s">
        <v>147</v>
      </c>
      <c r="I358" s="19" t="s">
        <v>148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  <c r="Q358" s="19">
        <v>0</v>
      </c>
      <c r="R358" s="19">
        <v>4408200</v>
      </c>
      <c r="S358" s="18" t="s">
        <v>1181</v>
      </c>
    </row>
    <row r="359" spans="1:61" s="20" customFormat="1" x14ac:dyDescent="0.25">
      <c r="A359" s="17" t="s">
        <v>1211</v>
      </c>
      <c r="B359" s="18" t="s">
        <v>1116</v>
      </c>
      <c r="C359" s="18" t="s">
        <v>36</v>
      </c>
      <c r="D359" s="18" t="s">
        <v>26</v>
      </c>
      <c r="E359" s="18" t="s">
        <v>1183</v>
      </c>
      <c r="F359" s="18" t="s">
        <v>26</v>
      </c>
      <c r="G359" s="18" t="s">
        <v>1134</v>
      </c>
      <c r="H359" s="18" t="s">
        <v>147</v>
      </c>
      <c r="I359" s="19" t="s">
        <v>148</v>
      </c>
      <c r="J359" s="19">
        <v>0</v>
      </c>
      <c r="K359" s="19">
        <v>0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9">
        <v>0</v>
      </c>
      <c r="R359" s="19">
        <v>6848550</v>
      </c>
      <c r="S359" s="18" t="s">
        <v>1184</v>
      </c>
    </row>
    <row r="360" spans="1:61" s="20" customFormat="1" x14ac:dyDescent="0.25">
      <c r="A360" s="25" t="s">
        <v>821</v>
      </c>
      <c r="B360" s="26" t="s">
        <v>731</v>
      </c>
      <c r="C360" s="26" t="s">
        <v>24</v>
      </c>
      <c r="D360" s="26" t="s">
        <v>810</v>
      </c>
      <c r="E360" s="26" t="s">
        <v>26</v>
      </c>
      <c r="F360" s="26" t="s">
        <v>88</v>
      </c>
      <c r="G360" s="26" t="s">
        <v>26</v>
      </c>
      <c r="H360" s="26" t="s">
        <v>811</v>
      </c>
      <c r="I360" s="27" t="s">
        <v>812</v>
      </c>
      <c r="J360" s="27">
        <v>82152147.359999999</v>
      </c>
      <c r="K360" s="27">
        <v>0.27</v>
      </c>
      <c r="L360" s="27">
        <v>73350131.329999998</v>
      </c>
      <c r="M360" s="27">
        <v>8802015.7599999998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6" t="s">
        <v>26</v>
      </c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</row>
    <row r="361" spans="1:61" s="20" customFormat="1" x14ac:dyDescent="0.25">
      <c r="A361" s="25" t="s">
        <v>1435</v>
      </c>
      <c r="B361" s="26" t="s">
        <v>1254</v>
      </c>
      <c r="C361" s="26" t="s">
        <v>36</v>
      </c>
      <c r="D361" s="26" t="s">
        <v>26</v>
      </c>
      <c r="E361" s="26" t="s">
        <v>844</v>
      </c>
      <c r="F361" s="26" t="s">
        <v>26</v>
      </c>
      <c r="G361" s="26" t="s">
        <v>810</v>
      </c>
      <c r="H361" s="26" t="s">
        <v>811</v>
      </c>
      <c r="I361" s="27" t="s">
        <v>812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6601511.8200000003</v>
      </c>
      <c r="S361" s="26" t="s">
        <v>845</v>
      </c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</row>
    <row r="362" spans="1:61" s="28" customFormat="1" x14ac:dyDescent="0.25">
      <c r="A362" s="25" t="s">
        <v>1291</v>
      </c>
      <c r="B362" s="26" t="s">
        <v>1254</v>
      </c>
      <c r="C362" s="26" t="s">
        <v>24</v>
      </c>
      <c r="D362" s="26" t="s">
        <v>1241</v>
      </c>
      <c r="E362" s="26" t="s">
        <v>26</v>
      </c>
      <c r="F362" s="26" t="s">
        <v>1310</v>
      </c>
      <c r="G362" s="26" t="s">
        <v>26</v>
      </c>
      <c r="H362" s="26" t="s">
        <v>1311</v>
      </c>
      <c r="I362" s="27" t="s">
        <v>1312</v>
      </c>
      <c r="J362" s="27">
        <v>40096000</v>
      </c>
      <c r="K362" s="27">
        <v>0</v>
      </c>
      <c r="L362" s="27">
        <v>35800000</v>
      </c>
      <c r="M362" s="27">
        <v>4296000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6" t="s">
        <v>26</v>
      </c>
    </row>
    <row r="363" spans="1:61" s="28" customFormat="1" x14ac:dyDescent="0.25">
      <c r="A363" s="25" t="s">
        <v>1420</v>
      </c>
      <c r="B363" s="26" t="s">
        <v>1254</v>
      </c>
      <c r="C363" s="26" t="s">
        <v>36</v>
      </c>
      <c r="D363" s="26" t="s">
        <v>26</v>
      </c>
      <c r="E363" s="26" t="s">
        <v>1393</v>
      </c>
      <c r="F363" s="26" t="s">
        <v>26</v>
      </c>
      <c r="G363" s="26" t="s">
        <v>1241</v>
      </c>
      <c r="H363" s="26" t="s">
        <v>1311</v>
      </c>
      <c r="I363" s="27" t="s">
        <v>1312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4296000</v>
      </c>
      <c r="S363" s="26" t="s">
        <v>1394</v>
      </c>
    </row>
    <row r="364" spans="1:61" s="28" customFormat="1" x14ac:dyDescent="0.25">
      <c r="A364" s="25" t="s">
        <v>1429</v>
      </c>
      <c r="B364" s="26" t="s">
        <v>1254</v>
      </c>
      <c r="C364" s="26" t="s">
        <v>36</v>
      </c>
      <c r="D364" s="26" t="s">
        <v>26</v>
      </c>
      <c r="E364" s="26" t="s">
        <v>1496</v>
      </c>
      <c r="F364" s="26" t="s">
        <v>26</v>
      </c>
      <c r="G364" s="26" t="s">
        <v>1471</v>
      </c>
      <c r="H364" s="26" t="s">
        <v>1473</v>
      </c>
      <c r="I364" s="27" t="s">
        <v>1474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3966206.3</v>
      </c>
      <c r="S364" s="26" t="s">
        <v>1497</v>
      </c>
    </row>
    <row r="365" spans="1:61" s="28" customFormat="1" x14ac:dyDescent="0.25">
      <c r="A365" s="25" t="s">
        <v>1452</v>
      </c>
      <c r="B365" s="26" t="s">
        <v>1426</v>
      </c>
      <c r="C365" s="26" t="s">
        <v>24</v>
      </c>
      <c r="D365" s="26" t="s">
        <v>1471</v>
      </c>
      <c r="E365" s="26" t="s">
        <v>26</v>
      </c>
      <c r="F365" s="26" t="s">
        <v>1472</v>
      </c>
      <c r="G365" s="26" t="s">
        <v>26</v>
      </c>
      <c r="H365" s="26" t="s">
        <v>1473</v>
      </c>
      <c r="I365" s="27" t="s">
        <v>1474</v>
      </c>
      <c r="J365" s="27">
        <v>37017925.490000002</v>
      </c>
      <c r="K365" s="27">
        <v>0</v>
      </c>
      <c r="L365" s="27">
        <v>33051719.190000001</v>
      </c>
      <c r="M365" s="27">
        <v>3966206.3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6" t="s">
        <v>26</v>
      </c>
    </row>
    <row r="366" spans="1:61" s="28" customFormat="1" x14ac:dyDescent="0.25">
      <c r="A366" s="25" t="s">
        <v>124</v>
      </c>
      <c r="B366" s="26" t="s">
        <v>23</v>
      </c>
      <c r="C366" s="26" t="s">
        <v>24</v>
      </c>
      <c r="D366" s="26" t="s">
        <v>25</v>
      </c>
      <c r="E366" s="26" t="s">
        <v>26</v>
      </c>
      <c r="F366" s="26" t="s">
        <v>27</v>
      </c>
      <c r="G366" s="26" t="s">
        <v>26</v>
      </c>
      <c r="H366" s="26" t="s">
        <v>28</v>
      </c>
      <c r="I366" s="27" t="s">
        <v>29</v>
      </c>
      <c r="J366" s="27">
        <v>93813261.019999996</v>
      </c>
      <c r="K366" s="27">
        <v>0</v>
      </c>
      <c r="L366" s="27">
        <v>83761840.200000003</v>
      </c>
      <c r="M366" s="27">
        <v>10051420.82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6" t="s">
        <v>26</v>
      </c>
    </row>
    <row r="367" spans="1:61" s="28" customFormat="1" x14ac:dyDescent="0.25">
      <c r="A367" s="25" t="s">
        <v>161</v>
      </c>
      <c r="B367" s="26" t="s">
        <v>23</v>
      </c>
      <c r="C367" s="26" t="s">
        <v>36</v>
      </c>
      <c r="D367" s="26" t="s">
        <v>26</v>
      </c>
      <c r="E367" s="26" t="s">
        <v>37</v>
      </c>
      <c r="F367" s="26" t="s">
        <v>26</v>
      </c>
      <c r="G367" s="26" t="s">
        <v>25</v>
      </c>
      <c r="H367" s="26" t="s">
        <v>28</v>
      </c>
      <c r="I367" s="27" t="s">
        <v>29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7538565.6179999989</v>
      </c>
      <c r="S367" s="26" t="s">
        <v>38</v>
      </c>
    </row>
    <row r="368" spans="1:61" s="28" customFormat="1" x14ac:dyDescent="0.25">
      <c r="A368" s="25" t="s">
        <v>493</v>
      </c>
      <c r="B368" s="26" t="s">
        <v>362</v>
      </c>
      <c r="C368" s="26" t="s">
        <v>24</v>
      </c>
      <c r="D368" s="26" t="s">
        <v>366</v>
      </c>
      <c r="E368" s="26" t="s">
        <v>26</v>
      </c>
      <c r="F368" s="26" t="s">
        <v>367</v>
      </c>
      <c r="G368" s="26" t="s">
        <v>26</v>
      </c>
      <c r="H368" s="26" t="s">
        <v>28</v>
      </c>
      <c r="I368" s="27" t="s">
        <v>29</v>
      </c>
      <c r="J368" s="27">
        <v>229481937.03</v>
      </c>
      <c r="K368" s="27">
        <v>93467310.959999993</v>
      </c>
      <c r="L368" s="27">
        <v>121441630.42</v>
      </c>
      <c r="M368" s="27">
        <v>14572995.65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6" t="s">
        <v>26</v>
      </c>
    </row>
    <row r="369" spans="1:61" s="28" customFormat="1" x14ac:dyDescent="0.25">
      <c r="A369" s="25" t="s">
        <v>574</v>
      </c>
      <c r="B369" s="26" t="s">
        <v>435</v>
      </c>
      <c r="C369" s="26" t="s">
        <v>36</v>
      </c>
      <c r="D369" s="26" t="s">
        <v>26</v>
      </c>
      <c r="E369" s="26" t="s">
        <v>428</v>
      </c>
      <c r="F369" s="26" t="s">
        <v>26</v>
      </c>
      <c r="G369" s="26" t="s">
        <v>366</v>
      </c>
      <c r="H369" s="26" t="s">
        <v>28</v>
      </c>
      <c r="I369" s="27" t="s">
        <v>29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10929746.74</v>
      </c>
      <c r="S369" s="26" t="s">
        <v>429</v>
      </c>
    </row>
    <row r="370" spans="1:61" s="28" customFormat="1" x14ac:dyDescent="0.25">
      <c r="A370" s="17" t="s">
        <v>988</v>
      </c>
      <c r="B370" s="18" t="s">
        <v>914</v>
      </c>
      <c r="C370" s="18" t="s">
        <v>24</v>
      </c>
      <c r="D370" s="18" t="s">
        <v>915</v>
      </c>
      <c r="E370" s="18" t="s">
        <v>26</v>
      </c>
      <c r="F370" s="18" t="s">
        <v>916</v>
      </c>
      <c r="G370" s="18" t="s">
        <v>26</v>
      </c>
      <c r="H370" s="18" t="s">
        <v>28</v>
      </c>
      <c r="I370" s="19" t="s">
        <v>29</v>
      </c>
      <c r="J370" s="19">
        <v>219025006.71000001</v>
      </c>
      <c r="K370" s="19">
        <v>98838550.459999993</v>
      </c>
      <c r="L370" s="19">
        <v>107309335.94</v>
      </c>
      <c r="M370" s="19">
        <v>12877120.310000001</v>
      </c>
      <c r="N370" s="19">
        <v>0</v>
      </c>
      <c r="O370" s="19">
        <v>0</v>
      </c>
      <c r="P370" s="19">
        <v>0</v>
      </c>
      <c r="Q370" s="19">
        <v>0</v>
      </c>
      <c r="R370" s="19">
        <v>0</v>
      </c>
      <c r="S370" s="18" t="s">
        <v>26</v>
      </c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</row>
    <row r="371" spans="1:61" s="28" customFormat="1" x14ac:dyDescent="0.25">
      <c r="A371" s="17" t="s">
        <v>1033</v>
      </c>
      <c r="B371" s="18" t="s">
        <v>914</v>
      </c>
      <c r="C371" s="18" t="s">
        <v>36</v>
      </c>
      <c r="D371" s="18" t="s">
        <v>26</v>
      </c>
      <c r="E371" s="18" t="s">
        <v>1031</v>
      </c>
      <c r="F371" s="18" t="s">
        <v>26</v>
      </c>
      <c r="G371" s="18" t="s">
        <v>915</v>
      </c>
      <c r="H371" s="18" t="s">
        <v>28</v>
      </c>
      <c r="I371" s="19" t="s">
        <v>29</v>
      </c>
      <c r="J371" s="19">
        <v>0</v>
      </c>
      <c r="K371" s="19">
        <v>0</v>
      </c>
      <c r="L371" s="19">
        <v>0</v>
      </c>
      <c r="M371" s="19">
        <v>0</v>
      </c>
      <c r="N371" s="19">
        <v>0</v>
      </c>
      <c r="O371" s="19">
        <v>0</v>
      </c>
      <c r="P371" s="19">
        <v>0</v>
      </c>
      <c r="Q371" s="19">
        <v>0</v>
      </c>
      <c r="R371" s="19">
        <v>9657840.2400000002</v>
      </c>
      <c r="S371" s="18" t="s">
        <v>1032</v>
      </c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</row>
    <row r="372" spans="1:61" s="20" customFormat="1" x14ac:dyDescent="0.25">
      <c r="A372" s="17" t="s">
        <v>1080</v>
      </c>
      <c r="B372" s="18" t="s">
        <v>1068</v>
      </c>
      <c r="C372" s="18" t="s">
        <v>24</v>
      </c>
      <c r="D372" s="18" t="s">
        <v>1255</v>
      </c>
      <c r="E372" s="18" t="s">
        <v>26</v>
      </c>
      <c r="F372" s="18" t="s">
        <v>1256</v>
      </c>
      <c r="G372" s="18" t="s">
        <v>26</v>
      </c>
      <c r="H372" s="18" t="s">
        <v>28</v>
      </c>
      <c r="I372" s="19" t="s">
        <v>29</v>
      </c>
      <c r="J372" s="19">
        <v>106715606.41</v>
      </c>
      <c r="K372" s="19">
        <v>0</v>
      </c>
      <c r="L372" s="19">
        <v>95281791.439999998</v>
      </c>
      <c r="M372" s="19">
        <v>11433814.970000001</v>
      </c>
      <c r="N372" s="19">
        <v>0</v>
      </c>
      <c r="O372" s="19">
        <v>0</v>
      </c>
      <c r="P372" s="19">
        <v>0</v>
      </c>
      <c r="Q372" s="19">
        <v>0</v>
      </c>
      <c r="R372" s="19">
        <v>0</v>
      </c>
      <c r="S372" s="18" t="s">
        <v>26</v>
      </c>
    </row>
    <row r="373" spans="1:61" s="20" customFormat="1" x14ac:dyDescent="0.25">
      <c r="A373" s="17" t="s">
        <v>1327</v>
      </c>
      <c r="B373" s="18" t="s">
        <v>1254</v>
      </c>
      <c r="C373" s="18" t="s">
        <v>36</v>
      </c>
      <c r="D373" s="18" t="s">
        <v>26</v>
      </c>
      <c r="E373" s="18" t="s">
        <v>1351</v>
      </c>
      <c r="F373" s="18" t="s">
        <v>26</v>
      </c>
      <c r="G373" s="18" t="s">
        <v>1255</v>
      </c>
      <c r="H373" s="18" t="s">
        <v>28</v>
      </c>
      <c r="I373" s="19" t="s">
        <v>29</v>
      </c>
      <c r="J373" s="19">
        <v>0</v>
      </c>
      <c r="K373" s="19">
        <v>0</v>
      </c>
      <c r="L373" s="19">
        <v>0</v>
      </c>
      <c r="M373" s="19">
        <v>0</v>
      </c>
      <c r="N373" s="19">
        <v>0</v>
      </c>
      <c r="O373" s="19">
        <v>0</v>
      </c>
      <c r="P373" s="19">
        <v>0</v>
      </c>
      <c r="Q373" s="19">
        <v>0</v>
      </c>
      <c r="R373" s="19">
        <v>8575361.2300000004</v>
      </c>
      <c r="S373" s="18" t="s">
        <v>1352</v>
      </c>
    </row>
    <row r="374" spans="1:61" s="20" customFormat="1" x14ac:dyDescent="0.25">
      <c r="A374" s="17" t="s">
        <v>860</v>
      </c>
      <c r="B374" s="18" t="s">
        <v>778</v>
      </c>
      <c r="C374" s="18" t="s">
        <v>24</v>
      </c>
      <c r="D374" s="18" t="s">
        <v>984</v>
      </c>
      <c r="E374" s="18" t="s">
        <v>26</v>
      </c>
      <c r="F374" s="18" t="s">
        <v>985</v>
      </c>
      <c r="G374" s="18" t="s">
        <v>26</v>
      </c>
      <c r="H374" s="18" t="s">
        <v>986</v>
      </c>
      <c r="I374" s="19" t="s">
        <v>987</v>
      </c>
      <c r="J374" s="19">
        <v>486487065.85000002</v>
      </c>
      <c r="K374" s="19">
        <v>293418416.19999999</v>
      </c>
      <c r="L374" s="19">
        <v>172382722.90000001</v>
      </c>
      <c r="M374" s="19">
        <v>20685926.739999998</v>
      </c>
      <c r="N374" s="19">
        <v>0</v>
      </c>
      <c r="O374" s="19">
        <v>0</v>
      </c>
      <c r="P374" s="19">
        <v>0</v>
      </c>
      <c r="Q374" s="19">
        <v>0</v>
      </c>
      <c r="R374" s="19">
        <v>0</v>
      </c>
      <c r="S374" s="18" t="s">
        <v>26</v>
      </c>
    </row>
    <row r="375" spans="1:61" s="20" customFormat="1" x14ac:dyDescent="0.25">
      <c r="A375" s="17" t="s">
        <v>1042</v>
      </c>
      <c r="B375" s="18" t="s">
        <v>914</v>
      </c>
      <c r="C375" s="18" t="s">
        <v>36</v>
      </c>
      <c r="D375" s="18" t="s">
        <v>26</v>
      </c>
      <c r="E375" s="18" t="s">
        <v>1040</v>
      </c>
      <c r="F375" s="18" t="s">
        <v>26</v>
      </c>
      <c r="G375" s="18" t="s">
        <v>984</v>
      </c>
      <c r="H375" s="18" t="s">
        <v>986</v>
      </c>
      <c r="I375" s="19" t="s">
        <v>987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15514445.060000001</v>
      </c>
      <c r="S375" s="18" t="s">
        <v>1041</v>
      </c>
    </row>
    <row r="376" spans="1:61" s="20" customFormat="1" x14ac:dyDescent="0.25">
      <c r="A376" s="17" t="s">
        <v>496</v>
      </c>
      <c r="B376" s="18" t="s">
        <v>362</v>
      </c>
      <c r="C376" s="18" t="s">
        <v>24</v>
      </c>
      <c r="D376" s="18" t="s">
        <v>389</v>
      </c>
      <c r="E376" s="18" t="s">
        <v>26</v>
      </c>
      <c r="F376" s="18" t="s">
        <v>390</v>
      </c>
      <c r="G376" s="18" t="s">
        <v>26</v>
      </c>
      <c r="H376" s="18" t="s">
        <v>391</v>
      </c>
      <c r="I376" s="19" t="s">
        <v>392</v>
      </c>
      <c r="J376" s="19">
        <v>108000009.5</v>
      </c>
      <c r="K376" s="19">
        <v>0.83</v>
      </c>
      <c r="L376" s="19">
        <v>96428579.170000002</v>
      </c>
      <c r="M376" s="19">
        <v>11571429.5</v>
      </c>
      <c r="N376" s="19">
        <v>0</v>
      </c>
      <c r="O376" s="19">
        <v>0</v>
      </c>
      <c r="P376" s="19">
        <v>0</v>
      </c>
      <c r="Q376" s="19">
        <v>0</v>
      </c>
      <c r="R376" s="19">
        <v>0</v>
      </c>
      <c r="S376" s="18" t="s">
        <v>26</v>
      </c>
    </row>
    <row r="377" spans="1:61" s="20" customFormat="1" x14ac:dyDescent="0.25">
      <c r="A377" s="17" t="s">
        <v>568</v>
      </c>
      <c r="B377" s="18" t="s">
        <v>435</v>
      </c>
      <c r="C377" s="18" t="s">
        <v>36</v>
      </c>
      <c r="D377" s="18" t="s">
        <v>26</v>
      </c>
      <c r="E377" s="18" t="s">
        <v>425</v>
      </c>
      <c r="F377" s="18" t="s">
        <v>26</v>
      </c>
      <c r="G377" s="18" t="s">
        <v>389</v>
      </c>
      <c r="H377" s="18" t="s">
        <v>391</v>
      </c>
      <c r="I377" s="19" t="s">
        <v>392</v>
      </c>
      <c r="J377" s="19">
        <v>0</v>
      </c>
      <c r="K377" s="19">
        <v>0</v>
      </c>
      <c r="L377" s="19">
        <v>0</v>
      </c>
      <c r="M377" s="19">
        <v>0</v>
      </c>
      <c r="N377" s="19">
        <v>0</v>
      </c>
      <c r="O377" s="19">
        <v>0</v>
      </c>
      <c r="P377" s="19">
        <v>0</v>
      </c>
      <c r="Q377" s="19">
        <v>0</v>
      </c>
      <c r="R377" s="19">
        <v>8678572.1300000008</v>
      </c>
      <c r="S377" s="18" t="s">
        <v>426</v>
      </c>
    </row>
    <row r="378" spans="1:61" s="20" customFormat="1" x14ac:dyDescent="0.25">
      <c r="A378" s="17" t="s">
        <v>741</v>
      </c>
      <c r="B378" s="18" t="s">
        <v>643</v>
      </c>
      <c r="C378" s="18" t="s">
        <v>24</v>
      </c>
      <c r="D378" s="18" t="s">
        <v>649</v>
      </c>
      <c r="E378" s="18" t="s">
        <v>26</v>
      </c>
      <c r="F378" s="18" t="s">
        <v>650</v>
      </c>
      <c r="G378" s="18" t="s">
        <v>26</v>
      </c>
      <c r="H378" s="18" t="s">
        <v>651</v>
      </c>
      <c r="I378" s="19" t="s">
        <v>652</v>
      </c>
      <c r="J378" s="19">
        <v>121788000</v>
      </c>
      <c r="K378" s="19">
        <v>121788000</v>
      </c>
      <c r="L378" s="19">
        <v>0</v>
      </c>
      <c r="M378" s="19">
        <v>0</v>
      </c>
      <c r="N378" s="19">
        <v>0</v>
      </c>
      <c r="O378" s="19">
        <v>0</v>
      </c>
      <c r="P378" s="19">
        <v>0</v>
      </c>
      <c r="Q378" s="19">
        <v>0</v>
      </c>
      <c r="R378" s="19">
        <v>0</v>
      </c>
      <c r="S378" s="18" t="s">
        <v>26</v>
      </c>
    </row>
    <row r="379" spans="1:61" s="20" customFormat="1" x14ac:dyDescent="0.25">
      <c r="A379" s="25" t="s">
        <v>1457</v>
      </c>
      <c r="B379" s="26" t="s">
        <v>1426</v>
      </c>
      <c r="C379" s="26" t="s">
        <v>24</v>
      </c>
      <c r="D379" s="26" t="s">
        <v>1427</v>
      </c>
      <c r="E379" s="26" t="s">
        <v>26</v>
      </c>
      <c r="F379" s="26" t="s">
        <v>1428</v>
      </c>
      <c r="G379" s="26" t="s">
        <v>26</v>
      </c>
      <c r="H379" s="26" t="s">
        <v>651</v>
      </c>
      <c r="I379" s="27" t="s">
        <v>652</v>
      </c>
      <c r="J379" s="27">
        <v>167517500</v>
      </c>
      <c r="K379" s="27">
        <v>167517500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6" t="s">
        <v>26</v>
      </c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  <c r="BH379" s="28"/>
      <c r="BI379" s="28"/>
    </row>
    <row r="380" spans="1:61" s="20" customFormat="1" x14ac:dyDescent="0.25">
      <c r="A380" s="17" t="s">
        <v>993</v>
      </c>
      <c r="B380" s="18" t="s">
        <v>914</v>
      </c>
      <c r="C380" s="18" t="s">
        <v>24</v>
      </c>
      <c r="D380" s="18" t="s">
        <v>1190</v>
      </c>
      <c r="E380" s="18" t="s">
        <v>26</v>
      </c>
      <c r="F380" s="18" t="s">
        <v>1191</v>
      </c>
      <c r="G380" s="18" t="s">
        <v>26</v>
      </c>
      <c r="H380" s="18" t="s">
        <v>1192</v>
      </c>
      <c r="I380" s="19" t="s">
        <v>1193</v>
      </c>
      <c r="J380" s="19">
        <v>241412774.40000001</v>
      </c>
      <c r="K380" s="19">
        <v>0</v>
      </c>
      <c r="L380" s="19">
        <v>215547120</v>
      </c>
      <c r="M380" s="19">
        <v>25865654.399999999</v>
      </c>
      <c r="N380" s="19">
        <v>0</v>
      </c>
      <c r="O380" s="19">
        <v>0</v>
      </c>
      <c r="P380" s="19">
        <v>0</v>
      </c>
      <c r="Q380" s="19">
        <v>0</v>
      </c>
      <c r="R380" s="19">
        <v>0</v>
      </c>
      <c r="S380" s="18" t="s">
        <v>26</v>
      </c>
    </row>
    <row r="381" spans="1:61" s="28" customFormat="1" x14ac:dyDescent="0.25">
      <c r="A381" s="17" t="s">
        <v>1371</v>
      </c>
      <c r="B381" s="18" t="s">
        <v>1254</v>
      </c>
      <c r="C381" s="18" t="s">
        <v>36</v>
      </c>
      <c r="D381" s="18" t="s">
        <v>26</v>
      </c>
      <c r="E381" s="18" t="s">
        <v>1242</v>
      </c>
      <c r="F381" s="18" t="s">
        <v>26</v>
      </c>
      <c r="G381" s="18" t="s">
        <v>1190</v>
      </c>
      <c r="H381" s="18" t="s">
        <v>1192</v>
      </c>
      <c r="I381" s="19" t="s">
        <v>1193</v>
      </c>
      <c r="J381" s="19">
        <v>0</v>
      </c>
      <c r="K381" s="19">
        <v>0</v>
      </c>
      <c r="L381" s="19">
        <v>0</v>
      </c>
      <c r="M381" s="19">
        <v>0</v>
      </c>
      <c r="N381" s="19">
        <v>0</v>
      </c>
      <c r="O381" s="19">
        <v>0</v>
      </c>
      <c r="P381" s="19">
        <v>0</v>
      </c>
      <c r="Q381" s="19">
        <v>0</v>
      </c>
      <c r="R381" s="19">
        <v>19399240.800000001</v>
      </c>
      <c r="S381" s="18" t="s">
        <v>1243</v>
      </c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</row>
    <row r="382" spans="1:61" s="20" customFormat="1" x14ac:dyDescent="0.25">
      <c r="A382" s="17" t="s">
        <v>86</v>
      </c>
      <c r="B382" s="17" t="s">
        <v>1617</v>
      </c>
      <c r="C382" s="17" t="s">
        <v>24</v>
      </c>
      <c r="D382" s="17" t="s">
        <v>1656</v>
      </c>
      <c r="E382" s="17"/>
      <c r="F382" s="17" t="s">
        <v>1630</v>
      </c>
      <c r="G382" s="17"/>
      <c r="H382" s="17" t="s">
        <v>59</v>
      </c>
      <c r="I382" s="22" t="s">
        <v>60</v>
      </c>
      <c r="J382" s="23">
        <f>+M382+L382+K382</f>
        <v>475115500</v>
      </c>
      <c r="K382" s="23">
        <v>475115500</v>
      </c>
      <c r="L382" s="23">
        <v>0</v>
      </c>
      <c r="M382" s="23">
        <f>+L382*12%</f>
        <v>0</v>
      </c>
      <c r="N382" s="23">
        <v>0</v>
      </c>
      <c r="O382" s="23">
        <v>0</v>
      </c>
      <c r="P382" s="23">
        <v>0</v>
      </c>
      <c r="Q382" s="23">
        <v>0</v>
      </c>
      <c r="R382" s="23">
        <v>0</v>
      </c>
      <c r="S382" s="24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</row>
    <row r="383" spans="1:61" s="20" customFormat="1" x14ac:dyDescent="0.25">
      <c r="A383" s="17" t="s">
        <v>202</v>
      </c>
      <c r="B383" s="18" t="s">
        <v>43</v>
      </c>
      <c r="C383" s="18" t="s">
        <v>24</v>
      </c>
      <c r="D383" s="18" t="s">
        <v>57</v>
      </c>
      <c r="E383" s="18" t="s">
        <v>26</v>
      </c>
      <c r="F383" s="18" t="s">
        <v>58</v>
      </c>
      <c r="G383" s="18" t="s">
        <v>26</v>
      </c>
      <c r="H383" s="18" t="s">
        <v>59</v>
      </c>
      <c r="I383" s="19" t="s">
        <v>60</v>
      </c>
      <c r="J383" s="19">
        <v>749454000</v>
      </c>
      <c r="K383" s="19">
        <v>749454000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8" t="s">
        <v>26</v>
      </c>
    </row>
    <row r="384" spans="1:61" s="20" customFormat="1" x14ac:dyDescent="0.25">
      <c r="A384" s="17" t="s">
        <v>337</v>
      </c>
      <c r="B384" s="18" t="s">
        <v>218</v>
      </c>
      <c r="C384" s="18" t="s">
        <v>24</v>
      </c>
      <c r="D384" s="18" t="s">
        <v>229</v>
      </c>
      <c r="E384" s="18" t="s">
        <v>26</v>
      </c>
      <c r="F384" s="18" t="s">
        <v>230</v>
      </c>
      <c r="G384" s="18" t="s">
        <v>26</v>
      </c>
      <c r="H384" s="18" t="s">
        <v>59</v>
      </c>
      <c r="I384" s="19" t="s">
        <v>60</v>
      </c>
      <c r="J384" s="19">
        <v>361870999.98000002</v>
      </c>
      <c r="K384" s="19">
        <v>361870999.98000002</v>
      </c>
      <c r="L384" s="19">
        <v>0</v>
      </c>
      <c r="M384" s="19">
        <v>0</v>
      </c>
      <c r="N384" s="19">
        <v>0</v>
      </c>
      <c r="O384" s="19">
        <v>0</v>
      </c>
      <c r="P384" s="19">
        <v>0</v>
      </c>
      <c r="Q384" s="19">
        <v>0</v>
      </c>
      <c r="R384" s="19">
        <v>0</v>
      </c>
      <c r="S384" s="18" t="s">
        <v>26</v>
      </c>
    </row>
    <row r="385" spans="1:61" s="20" customFormat="1" x14ac:dyDescent="0.25">
      <c r="A385" s="17" t="s">
        <v>522</v>
      </c>
      <c r="B385" s="18" t="s">
        <v>435</v>
      </c>
      <c r="C385" s="18" t="s">
        <v>24</v>
      </c>
      <c r="D385" s="18" t="s">
        <v>444</v>
      </c>
      <c r="E385" s="18" t="s">
        <v>26</v>
      </c>
      <c r="F385" s="18" t="s">
        <v>445</v>
      </c>
      <c r="G385" s="18" t="s">
        <v>26</v>
      </c>
      <c r="H385" s="18" t="s">
        <v>59</v>
      </c>
      <c r="I385" s="19" t="s">
        <v>60</v>
      </c>
      <c r="J385" s="19">
        <v>767239000</v>
      </c>
      <c r="K385" s="19">
        <v>767239000</v>
      </c>
      <c r="L385" s="19">
        <v>0</v>
      </c>
      <c r="M385" s="19">
        <v>0</v>
      </c>
      <c r="N385" s="19">
        <v>0</v>
      </c>
      <c r="O385" s="19">
        <v>0</v>
      </c>
      <c r="P385" s="19">
        <v>0</v>
      </c>
      <c r="Q385" s="19">
        <v>0</v>
      </c>
      <c r="R385" s="19">
        <v>0</v>
      </c>
      <c r="S385" s="18" t="s">
        <v>26</v>
      </c>
    </row>
    <row r="386" spans="1:61" s="20" customFormat="1" x14ac:dyDescent="0.25">
      <c r="A386" s="17" t="s">
        <v>824</v>
      </c>
      <c r="B386" s="18" t="s">
        <v>731</v>
      </c>
      <c r="C386" s="18" t="s">
        <v>24</v>
      </c>
      <c r="D386" s="18" t="s">
        <v>734</v>
      </c>
      <c r="E386" s="18" t="s">
        <v>26</v>
      </c>
      <c r="F386" s="18" t="s">
        <v>735</v>
      </c>
      <c r="G386" s="18" t="s">
        <v>26</v>
      </c>
      <c r="H386" s="18" t="s">
        <v>59</v>
      </c>
      <c r="I386" s="19" t="s">
        <v>60</v>
      </c>
      <c r="J386" s="19">
        <v>1257516000</v>
      </c>
      <c r="K386" s="19">
        <v>1257516000</v>
      </c>
      <c r="L386" s="19">
        <v>0</v>
      </c>
      <c r="M386" s="19">
        <v>0</v>
      </c>
      <c r="N386" s="19">
        <v>0</v>
      </c>
      <c r="O386" s="19">
        <v>0</v>
      </c>
      <c r="P386" s="19">
        <v>0</v>
      </c>
      <c r="Q386" s="19">
        <v>0</v>
      </c>
      <c r="R386" s="19">
        <v>0</v>
      </c>
      <c r="S386" s="18" t="s">
        <v>26</v>
      </c>
    </row>
    <row r="387" spans="1:61" s="20" customFormat="1" x14ac:dyDescent="0.25">
      <c r="A387" s="17" t="s">
        <v>1124</v>
      </c>
      <c r="B387" s="18" t="s">
        <v>1075</v>
      </c>
      <c r="C387" s="18" t="s">
        <v>24</v>
      </c>
      <c r="D387" s="18" t="s">
        <v>1087</v>
      </c>
      <c r="E387" s="18" t="s">
        <v>26</v>
      </c>
      <c r="F387" s="18" t="s">
        <v>1088</v>
      </c>
      <c r="G387" s="18" t="s">
        <v>26</v>
      </c>
      <c r="H387" s="18" t="s">
        <v>59</v>
      </c>
      <c r="I387" s="19" t="s">
        <v>60</v>
      </c>
      <c r="J387" s="19">
        <v>1888619000</v>
      </c>
      <c r="K387" s="19">
        <v>1888619000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8" t="s">
        <v>26</v>
      </c>
    </row>
    <row r="388" spans="1:61" s="20" customFormat="1" x14ac:dyDescent="0.25">
      <c r="A388" s="25" t="s">
        <v>1293</v>
      </c>
      <c r="B388" s="26" t="s">
        <v>1254</v>
      </c>
      <c r="C388" s="26" t="s">
        <v>24</v>
      </c>
      <c r="D388" s="26" t="s">
        <v>1273</v>
      </c>
      <c r="E388" s="26" t="s">
        <v>26</v>
      </c>
      <c r="F388" s="26" t="s">
        <v>1274</v>
      </c>
      <c r="G388" s="26" t="s">
        <v>26</v>
      </c>
      <c r="H388" s="26" t="s">
        <v>59</v>
      </c>
      <c r="I388" s="27" t="s">
        <v>60</v>
      </c>
      <c r="J388" s="27">
        <v>855020000</v>
      </c>
      <c r="K388" s="27">
        <v>855020000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6" t="s">
        <v>26</v>
      </c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/>
      <c r="BF388" s="28"/>
      <c r="BG388" s="28"/>
      <c r="BH388" s="28"/>
      <c r="BI388" s="28"/>
    </row>
    <row r="389" spans="1:61" s="20" customFormat="1" x14ac:dyDescent="0.25">
      <c r="A389" s="25" t="s">
        <v>1534</v>
      </c>
      <c r="B389" s="26" t="s">
        <v>1526</v>
      </c>
      <c r="C389" s="26" t="s">
        <v>24</v>
      </c>
      <c r="D389" s="26" t="s">
        <v>1536</v>
      </c>
      <c r="E389" s="26" t="s">
        <v>26</v>
      </c>
      <c r="F389" s="26" t="s">
        <v>1537</v>
      </c>
      <c r="G389" s="26" t="s">
        <v>26</v>
      </c>
      <c r="H389" s="26" t="s">
        <v>59</v>
      </c>
      <c r="I389" s="27" t="s">
        <v>60</v>
      </c>
      <c r="J389" s="27">
        <v>2288330000</v>
      </c>
      <c r="K389" s="27">
        <v>2288330000</v>
      </c>
      <c r="L389" s="27">
        <v>0</v>
      </c>
      <c r="M389" s="27">
        <v>0</v>
      </c>
      <c r="N389" s="27">
        <v>0</v>
      </c>
      <c r="O389" s="27">
        <v>0</v>
      </c>
      <c r="P389" s="27">
        <v>0</v>
      </c>
      <c r="Q389" s="27">
        <v>0</v>
      </c>
      <c r="R389" s="27">
        <v>0</v>
      </c>
      <c r="S389" s="26" t="s">
        <v>26</v>
      </c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  <c r="BG389" s="28"/>
      <c r="BH389" s="28"/>
      <c r="BI389" s="28"/>
    </row>
    <row r="390" spans="1:61" s="28" customFormat="1" x14ac:dyDescent="0.25">
      <c r="A390" s="17" t="s">
        <v>829</v>
      </c>
      <c r="B390" s="18" t="s">
        <v>731</v>
      </c>
      <c r="C390" s="18" t="s">
        <v>24</v>
      </c>
      <c r="D390" s="18" t="s">
        <v>921</v>
      </c>
      <c r="E390" s="18" t="s">
        <v>26</v>
      </c>
      <c r="F390" s="18" t="s">
        <v>922</v>
      </c>
      <c r="G390" s="18" t="s">
        <v>26</v>
      </c>
      <c r="H390" s="18" t="s">
        <v>923</v>
      </c>
      <c r="I390" s="19" t="s">
        <v>924</v>
      </c>
      <c r="J390" s="19">
        <v>62720000</v>
      </c>
      <c r="K390" s="19">
        <v>0</v>
      </c>
      <c r="L390" s="19">
        <v>56000000</v>
      </c>
      <c r="M390" s="19">
        <v>6720000</v>
      </c>
      <c r="N390" s="19">
        <v>0</v>
      </c>
      <c r="O390" s="19">
        <v>0</v>
      </c>
      <c r="P390" s="19">
        <v>0</v>
      </c>
      <c r="Q390" s="19">
        <v>0</v>
      </c>
      <c r="R390" s="19">
        <v>0</v>
      </c>
      <c r="S390" s="18" t="s">
        <v>26</v>
      </c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</row>
    <row r="391" spans="1:61" s="28" customFormat="1" x14ac:dyDescent="0.25">
      <c r="A391" s="17" t="s">
        <v>1015</v>
      </c>
      <c r="B391" s="18" t="s">
        <v>914</v>
      </c>
      <c r="C391" s="18" t="s">
        <v>36</v>
      </c>
      <c r="D391" s="18" t="s">
        <v>26</v>
      </c>
      <c r="E391" s="18" t="s">
        <v>1013</v>
      </c>
      <c r="F391" s="18" t="s">
        <v>26</v>
      </c>
      <c r="G391" s="18" t="s">
        <v>921</v>
      </c>
      <c r="H391" s="18" t="s">
        <v>923</v>
      </c>
      <c r="I391" s="19" t="s">
        <v>924</v>
      </c>
      <c r="J391" s="19">
        <v>0</v>
      </c>
      <c r="K391" s="19">
        <v>0</v>
      </c>
      <c r="L391" s="19">
        <v>0</v>
      </c>
      <c r="M391" s="19">
        <v>0</v>
      </c>
      <c r="N391" s="19">
        <v>0</v>
      </c>
      <c r="O391" s="19">
        <v>0</v>
      </c>
      <c r="P391" s="19">
        <v>0</v>
      </c>
      <c r="Q391" s="19">
        <v>0</v>
      </c>
      <c r="R391" s="19">
        <v>5040000</v>
      </c>
      <c r="S391" s="18" t="s">
        <v>1014</v>
      </c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</row>
    <row r="392" spans="1:61" s="20" customFormat="1" x14ac:dyDescent="0.25">
      <c r="A392" s="17" t="s">
        <v>22</v>
      </c>
      <c r="B392" s="18" t="s">
        <v>1595</v>
      </c>
      <c r="C392" s="18" t="s">
        <v>24</v>
      </c>
      <c r="D392" s="18" t="s">
        <v>397</v>
      </c>
      <c r="E392" s="18" t="s">
        <v>26</v>
      </c>
      <c r="F392" s="18" t="s">
        <v>398</v>
      </c>
      <c r="G392" s="18" t="s">
        <v>26</v>
      </c>
      <c r="H392" s="18" t="s">
        <v>399</v>
      </c>
      <c r="I392" s="19" t="s">
        <v>400</v>
      </c>
      <c r="J392" s="19">
        <v>548065000</v>
      </c>
      <c r="K392" s="19">
        <v>548065000</v>
      </c>
      <c r="L392" s="19">
        <v>0</v>
      </c>
      <c r="M392" s="19">
        <v>0</v>
      </c>
      <c r="N392" s="19">
        <v>0</v>
      </c>
      <c r="O392" s="19">
        <v>0</v>
      </c>
      <c r="P392" s="19">
        <v>0</v>
      </c>
      <c r="Q392" s="19">
        <v>0</v>
      </c>
      <c r="R392" s="19">
        <v>0</v>
      </c>
      <c r="S392" s="18" t="s">
        <v>26</v>
      </c>
    </row>
    <row r="393" spans="1:61" s="20" customFormat="1" x14ac:dyDescent="0.25">
      <c r="A393" s="17" t="s">
        <v>591</v>
      </c>
      <c r="B393" s="18" t="s">
        <v>520</v>
      </c>
      <c r="C393" s="18" t="s">
        <v>24</v>
      </c>
      <c r="D393" s="18" t="s">
        <v>636</v>
      </c>
      <c r="E393" s="18" t="s">
        <v>26</v>
      </c>
      <c r="F393" s="18" t="s">
        <v>521</v>
      </c>
      <c r="G393" s="18" t="s">
        <v>26</v>
      </c>
      <c r="H393" s="18" t="s">
        <v>399</v>
      </c>
      <c r="I393" s="19" t="s">
        <v>400</v>
      </c>
      <c r="J393" s="19">
        <v>1124186000</v>
      </c>
      <c r="K393" s="19">
        <v>1124186000</v>
      </c>
      <c r="L393" s="19">
        <v>0</v>
      </c>
      <c r="M393" s="19">
        <v>0</v>
      </c>
      <c r="N393" s="19">
        <v>0</v>
      </c>
      <c r="O393" s="19">
        <v>0</v>
      </c>
      <c r="P393" s="19">
        <v>0</v>
      </c>
      <c r="Q393" s="19">
        <v>0</v>
      </c>
      <c r="R393" s="19">
        <v>0</v>
      </c>
      <c r="S393" s="18" t="s">
        <v>26</v>
      </c>
    </row>
    <row r="394" spans="1:61" s="20" customFormat="1" x14ac:dyDescent="0.25">
      <c r="A394" s="17" t="s">
        <v>712</v>
      </c>
      <c r="B394" s="18" t="s">
        <v>604</v>
      </c>
      <c r="C394" s="18" t="s">
        <v>36</v>
      </c>
      <c r="D394" s="18" t="s">
        <v>26</v>
      </c>
      <c r="E394" s="18" t="s">
        <v>634</v>
      </c>
      <c r="F394" s="18" t="s">
        <v>635</v>
      </c>
      <c r="G394" s="18" t="s">
        <v>636</v>
      </c>
      <c r="H394" s="18" t="s">
        <v>399</v>
      </c>
      <c r="I394" s="19" t="s">
        <v>400</v>
      </c>
      <c r="J394" s="19">
        <v>-13230000</v>
      </c>
      <c r="K394" s="19">
        <v>-13230000</v>
      </c>
      <c r="L394" s="19">
        <v>0</v>
      </c>
      <c r="M394" s="19">
        <v>0</v>
      </c>
      <c r="N394" s="19">
        <v>0</v>
      </c>
      <c r="O394" s="19">
        <v>0</v>
      </c>
      <c r="P394" s="19">
        <v>0</v>
      </c>
      <c r="Q394" s="19">
        <v>0</v>
      </c>
      <c r="R394" s="19">
        <v>0</v>
      </c>
      <c r="S394" s="18" t="s">
        <v>26</v>
      </c>
    </row>
    <row r="395" spans="1:61" s="20" customFormat="1" x14ac:dyDescent="0.25">
      <c r="A395" s="17" t="s">
        <v>784</v>
      </c>
      <c r="B395" s="18" t="s">
        <v>710</v>
      </c>
      <c r="C395" s="18" t="s">
        <v>24</v>
      </c>
      <c r="D395" s="18" t="s">
        <v>1644</v>
      </c>
      <c r="E395" s="18" t="s">
        <v>26</v>
      </c>
      <c r="F395" s="18" t="s">
        <v>848</v>
      </c>
      <c r="G395" s="18" t="s">
        <v>26</v>
      </c>
      <c r="H395" s="18" t="s">
        <v>399</v>
      </c>
      <c r="I395" s="19" t="s">
        <v>400</v>
      </c>
      <c r="J395" s="19">
        <v>1403311000</v>
      </c>
      <c r="K395" s="19">
        <v>1403311000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8" t="s">
        <v>26</v>
      </c>
    </row>
    <row r="396" spans="1:61" s="20" customFormat="1" x14ac:dyDescent="0.25">
      <c r="A396" s="17" t="s">
        <v>834</v>
      </c>
      <c r="B396" s="18" t="s">
        <v>731</v>
      </c>
      <c r="C396" s="18" t="s">
        <v>36</v>
      </c>
      <c r="D396" s="18" t="s">
        <v>26</v>
      </c>
      <c r="E396" s="18" t="s">
        <v>907</v>
      </c>
      <c r="F396" s="18" t="s">
        <v>908</v>
      </c>
      <c r="G396" s="18" t="s">
        <v>1644</v>
      </c>
      <c r="H396" s="18" t="s">
        <v>399</v>
      </c>
      <c r="I396" s="19" t="s">
        <v>400</v>
      </c>
      <c r="J396" s="19">
        <v>-15379000</v>
      </c>
      <c r="K396" s="19">
        <v>-15379000</v>
      </c>
      <c r="L396" s="19">
        <v>0</v>
      </c>
      <c r="M396" s="19">
        <v>0</v>
      </c>
      <c r="N396" s="19">
        <v>0</v>
      </c>
      <c r="O396" s="19">
        <v>0</v>
      </c>
      <c r="P396" s="19">
        <v>0</v>
      </c>
      <c r="Q396" s="19">
        <v>0</v>
      </c>
      <c r="R396" s="19">
        <v>0</v>
      </c>
      <c r="S396" s="18" t="s">
        <v>26</v>
      </c>
    </row>
    <row r="397" spans="1:61" s="20" customFormat="1" x14ac:dyDescent="0.25">
      <c r="A397" s="17" t="s">
        <v>863</v>
      </c>
      <c r="B397" s="18" t="s">
        <v>778</v>
      </c>
      <c r="C397" s="18" t="s">
        <v>24</v>
      </c>
      <c r="D397" s="18" t="s">
        <v>912</v>
      </c>
      <c r="E397" s="18" t="s">
        <v>26</v>
      </c>
      <c r="F397" s="18" t="s">
        <v>850</v>
      </c>
      <c r="G397" s="18" t="s">
        <v>26</v>
      </c>
      <c r="H397" s="18" t="s">
        <v>399</v>
      </c>
      <c r="I397" s="19" t="s">
        <v>400</v>
      </c>
      <c r="J397" s="19">
        <v>33495000</v>
      </c>
      <c r="K397" s="19">
        <v>33495000</v>
      </c>
      <c r="L397" s="19">
        <v>0</v>
      </c>
      <c r="M397" s="19">
        <v>0</v>
      </c>
      <c r="N397" s="19">
        <v>0</v>
      </c>
      <c r="O397" s="19">
        <v>0</v>
      </c>
      <c r="P397" s="19">
        <v>0</v>
      </c>
      <c r="Q397" s="19">
        <v>0</v>
      </c>
      <c r="R397" s="19">
        <v>0</v>
      </c>
      <c r="S397" s="18" t="s">
        <v>26</v>
      </c>
    </row>
    <row r="398" spans="1:61" s="20" customFormat="1" x14ac:dyDescent="0.25">
      <c r="A398" s="17" t="s">
        <v>884</v>
      </c>
      <c r="B398" s="18" t="s">
        <v>778</v>
      </c>
      <c r="C398" s="18" t="s">
        <v>36</v>
      </c>
      <c r="D398" s="18" t="s">
        <v>26</v>
      </c>
      <c r="E398" s="18" t="s">
        <v>910</v>
      </c>
      <c r="F398" s="18" t="s">
        <v>911</v>
      </c>
      <c r="G398" s="18" t="s">
        <v>912</v>
      </c>
      <c r="H398" s="18" t="s">
        <v>399</v>
      </c>
      <c r="I398" s="19" t="s">
        <v>400</v>
      </c>
      <c r="J398" s="19">
        <v>-245000</v>
      </c>
      <c r="K398" s="19">
        <v>-245000</v>
      </c>
      <c r="L398" s="19">
        <v>0</v>
      </c>
      <c r="M398" s="19">
        <v>0</v>
      </c>
      <c r="N398" s="19">
        <v>0</v>
      </c>
      <c r="O398" s="19">
        <v>0</v>
      </c>
      <c r="P398" s="19">
        <v>0</v>
      </c>
      <c r="Q398" s="19">
        <v>0</v>
      </c>
      <c r="R398" s="19">
        <v>0</v>
      </c>
      <c r="S398" s="18" t="s">
        <v>26</v>
      </c>
    </row>
    <row r="399" spans="1:61" s="20" customFormat="1" x14ac:dyDescent="0.25">
      <c r="A399" s="25" t="s">
        <v>1127</v>
      </c>
      <c r="B399" s="26" t="s">
        <v>1075</v>
      </c>
      <c r="C399" s="26" t="s">
        <v>24</v>
      </c>
      <c r="D399" s="26" t="s">
        <v>1645</v>
      </c>
      <c r="E399" s="26" t="s">
        <v>26</v>
      </c>
      <c r="F399" s="26" t="s">
        <v>1076</v>
      </c>
      <c r="G399" s="26" t="s">
        <v>26</v>
      </c>
      <c r="H399" s="26" t="s">
        <v>399</v>
      </c>
      <c r="I399" s="27" t="s">
        <v>400</v>
      </c>
      <c r="J399" s="27">
        <v>2176985000</v>
      </c>
      <c r="K399" s="27">
        <v>2176985000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6" t="s">
        <v>26</v>
      </c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28"/>
      <c r="BD399" s="28"/>
      <c r="BE399" s="28"/>
      <c r="BF399" s="28"/>
      <c r="BG399" s="28"/>
      <c r="BH399" s="28"/>
      <c r="BI399" s="28"/>
    </row>
    <row r="400" spans="1:61" s="20" customFormat="1" x14ac:dyDescent="0.25">
      <c r="A400" s="17" t="s">
        <v>641</v>
      </c>
      <c r="B400" s="18" t="s">
        <v>520</v>
      </c>
      <c r="C400" s="18" t="s">
        <v>36</v>
      </c>
      <c r="D400" s="18" t="s">
        <v>26</v>
      </c>
      <c r="E400" s="18" t="s">
        <v>631</v>
      </c>
      <c r="F400" s="18" t="s">
        <v>26</v>
      </c>
      <c r="G400" s="18" t="s">
        <v>605</v>
      </c>
      <c r="H400" s="18" t="s">
        <v>607</v>
      </c>
      <c r="I400" s="19" t="s">
        <v>608</v>
      </c>
      <c r="J400" s="19">
        <v>0</v>
      </c>
      <c r="K400" s="19">
        <v>0</v>
      </c>
      <c r="L400" s="19">
        <v>0</v>
      </c>
      <c r="M400" s="19">
        <v>0</v>
      </c>
      <c r="N400" s="19">
        <v>0</v>
      </c>
      <c r="O400" s="19">
        <v>0</v>
      </c>
      <c r="P400" s="19">
        <v>0</v>
      </c>
      <c r="Q400" s="19">
        <v>0</v>
      </c>
      <c r="R400" s="19">
        <v>18672801.440000001</v>
      </c>
      <c r="S400" s="18" t="s">
        <v>632</v>
      </c>
    </row>
    <row r="401" spans="1:61" s="28" customFormat="1" x14ac:dyDescent="0.25">
      <c r="A401" s="17" t="s">
        <v>703</v>
      </c>
      <c r="B401" s="18" t="s">
        <v>604</v>
      </c>
      <c r="C401" s="18" t="s">
        <v>24</v>
      </c>
      <c r="D401" s="18" t="s">
        <v>605</v>
      </c>
      <c r="E401" s="18" t="s">
        <v>26</v>
      </c>
      <c r="F401" s="18" t="s">
        <v>606</v>
      </c>
      <c r="G401" s="18" t="s">
        <v>26</v>
      </c>
      <c r="H401" s="18" t="s">
        <v>607</v>
      </c>
      <c r="I401" s="19" t="s">
        <v>608</v>
      </c>
      <c r="J401" s="19">
        <v>232372640.09999999</v>
      </c>
      <c r="K401" s="19">
        <v>0</v>
      </c>
      <c r="L401" s="19">
        <v>207475572.31999999</v>
      </c>
      <c r="M401" s="19">
        <v>24897068.579999998</v>
      </c>
      <c r="N401" s="19">
        <v>0</v>
      </c>
      <c r="O401" s="19">
        <v>0</v>
      </c>
      <c r="P401" s="19">
        <v>0</v>
      </c>
      <c r="Q401" s="19">
        <v>0</v>
      </c>
      <c r="R401" s="19">
        <v>0</v>
      </c>
      <c r="S401" s="18" t="s">
        <v>26</v>
      </c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</row>
    <row r="402" spans="1:61" s="20" customFormat="1" x14ac:dyDescent="0.25">
      <c r="A402" s="17" t="s">
        <v>996</v>
      </c>
      <c r="B402" s="18" t="s">
        <v>914</v>
      </c>
      <c r="C402" s="18" t="s">
        <v>24</v>
      </c>
      <c r="D402" s="18" t="s">
        <v>972</v>
      </c>
      <c r="E402" s="18" t="s">
        <v>26</v>
      </c>
      <c r="F402" s="18" t="s">
        <v>973</v>
      </c>
      <c r="G402" s="18" t="s">
        <v>26</v>
      </c>
      <c r="H402" s="18" t="s">
        <v>607</v>
      </c>
      <c r="I402" s="19" t="s">
        <v>608</v>
      </c>
      <c r="J402" s="19">
        <v>102439024.40000001</v>
      </c>
      <c r="K402" s="19">
        <v>-0.06</v>
      </c>
      <c r="L402" s="19">
        <v>91463414.640000001</v>
      </c>
      <c r="M402" s="19">
        <v>10975609.75</v>
      </c>
      <c r="N402" s="19">
        <v>0</v>
      </c>
      <c r="O402" s="19">
        <v>0</v>
      </c>
      <c r="P402" s="19">
        <v>0</v>
      </c>
      <c r="Q402" s="19">
        <v>0</v>
      </c>
      <c r="R402" s="19">
        <v>0</v>
      </c>
      <c r="S402" s="18" t="s">
        <v>26</v>
      </c>
    </row>
    <row r="403" spans="1:61" s="20" customFormat="1" x14ac:dyDescent="0.25">
      <c r="A403" s="17" t="s">
        <v>1024</v>
      </c>
      <c r="B403" s="18" t="s">
        <v>914</v>
      </c>
      <c r="C403" s="18" t="s">
        <v>36</v>
      </c>
      <c r="D403" s="18" t="s">
        <v>26</v>
      </c>
      <c r="E403" s="18" t="s">
        <v>1022</v>
      </c>
      <c r="F403" s="18" t="s">
        <v>26</v>
      </c>
      <c r="G403" s="18" t="s">
        <v>972</v>
      </c>
      <c r="H403" s="18" t="s">
        <v>607</v>
      </c>
      <c r="I403" s="19" t="s">
        <v>608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8231707.3200000003</v>
      </c>
      <c r="S403" s="18" t="s">
        <v>1023</v>
      </c>
    </row>
    <row r="404" spans="1:61" s="20" customFormat="1" x14ac:dyDescent="0.25">
      <c r="A404" s="25" t="s">
        <v>127</v>
      </c>
      <c r="B404" s="26" t="s">
        <v>23</v>
      </c>
      <c r="C404" s="26" t="s">
        <v>24</v>
      </c>
      <c r="D404" s="26" t="s">
        <v>1545</v>
      </c>
      <c r="E404" s="26" t="s">
        <v>26</v>
      </c>
      <c r="F404" s="26" t="s">
        <v>1546</v>
      </c>
      <c r="G404" s="26" t="s">
        <v>26</v>
      </c>
      <c r="H404" s="26" t="s">
        <v>1547</v>
      </c>
      <c r="I404" s="27" t="s">
        <v>1548</v>
      </c>
      <c r="J404" s="27">
        <v>1831200</v>
      </c>
      <c r="K404" s="27">
        <v>0</v>
      </c>
      <c r="L404" s="27">
        <v>1635000</v>
      </c>
      <c r="M404" s="27">
        <v>196200</v>
      </c>
      <c r="N404" s="27">
        <v>0</v>
      </c>
      <c r="O404" s="27">
        <v>0</v>
      </c>
      <c r="P404" s="27">
        <v>0</v>
      </c>
      <c r="Q404" s="27">
        <v>0</v>
      </c>
      <c r="R404" s="27">
        <v>0</v>
      </c>
      <c r="S404" s="26" t="s">
        <v>26</v>
      </c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  <c r="BG404" s="28"/>
      <c r="BH404" s="28"/>
      <c r="BI404" s="28"/>
    </row>
    <row r="405" spans="1:61" s="20" customFormat="1" x14ac:dyDescent="0.25">
      <c r="A405" s="25" t="s">
        <v>1501</v>
      </c>
      <c r="B405" s="26" t="s">
        <v>1447</v>
      </c>
      <c r="C405" s="26" t="s">
        <v>36</v>
      </c>
      <c r="D405" s="26" t="s">
        <v>26</v>
      </c>
      <c r="E405" s="26" t="s">
        <v>1560</v>
      </c>
      <c r="F405" s="26" t="s">
        <v>26</v>
      </c>
      <c r="G405" s="26" t="s">
        <v>1545</v>
      </c>
      <c r="H405" s="26" t="s">
        <v>1547</v>
      </c>
      <c r="I405" s="27" t="s">
        <v>1548</v>
      </c>
      <c r="J405" s="27">
        <v>0</v>
      </c>
      <c r="K405" s="27">
        <v>0</v>
      </c>
      <c r="L405" s="27">
        <v>0</v>
      </c>
      <c r="M405" s="27">
        <v>0</v>
      </c>
      <c r="N405" s="27">
        <v>0</v>
      </c>
      <c r="O405" s="27">
        <v>0</v>
      </c>
      <c r="P405" s="27">
        <v>0</v>
      </c>
      <c r="Q405" s="27">
        <v>0</v>
      </c>
      <c r="R405" s="27">
        <v>147150</v>
      </c>
      <c r="S405" s="26" t="s">
        <v>1561</v>
      </c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  <c r="BH405" s="28"/>
      <c r="BI405" s="28"/>
    </row>
    <row r="406" spans="1:61" s="28" customFormat="1" x14ac:dyDescent="0.25">
      <c r="A406" s="17" t="s">
        <v>935</v>
      </c>
      <c r="B406" s="18" t="s">
        <v>847</v>
      </c>
      <c r="C406" s="18" t="s">
        <v>24</v>
      </c>
      <c r="D406" s="18" t="s">
        <v>1095</v>
      </c>
      <c r="E406" s="18" t="s">
        <v>26</v>
      </c>
      <c r="F406" s="18" t="s">
        <v>1096</v>
      </c>
      <c r="G406" s="18" t="s">
        <v>26</v>
      </c>
      <c r="H406" s="18" t="s">
        <v>1097</v>
      </c>
      <c r="I406" s="19" t="s">
        <v>1098</v>
      </c>
      <c r="J406" s="19">
        <v>30888900</v>
      </c>
      <c r="K406" s="19">
        <v>30888900</v>
      </c>
      <c r="L406" s="19">
        <v>0</v>
      </c>
      <c r="M406" s="19">
        <v>0</v>
      </c>
      <c r="N406" s="19">
        <v>0</v>
      </c>
      <c r="O406" s="19">
        <v>0</v>
      </c>
      <c r="P406" s="19">
        <v>0</v>
      </c>
      <c r="Q406" s="19">
        <v>0</v>
      </c>
      <c r="R406" s="19">
        <v>0</v>
      </c>
      <c r="S406" s="18" t="s">
        <v>26</v>
      </c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</row>
    <row r="407" spans="1:61" s="28" customFormat="1" x14ac:dyDescent="0.25">
      <c r="A407" s="25" t="s">
        <v>1507</v>
      </c>
      <c r="B407" s="26" t="s">
        <v>1447</v>
      </c>
      <c r="C407" s="26" t="s">
        <v>36</v>
      </c>
      <c r="D407" s="26" t="s">
        <v>26</v>
      </c>
      <c r="E407" s="26" t="s">
        <v>1564</v>
      </c>
      <c r="F407" s="26" t="s">
        <v>26</v>
      </c>
      <c r="G407" s="26" t="s">
        <v>1554</v>
      </c>
      <c r="H407" s="26" t="s">
        <v>1556</v>
      </c>
      <c r="I407" s="27" t="s">
        <v>1557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8562857.1500000004</v>
      </c>
      <c r="S407" s="26" t="s">
        <v>1565</v>
      </c>
    </row>
    <row r="408" spans="1:61" s="20" customFormat="1" x14ac:dyDescent="0.25">
      <c r="A408" s="25" t="s">
        <v>1535</v>
      </c>
      <c r="B408" s="26" t="s">
        <v>1526</v>
      </c>
      <c r="C408" s="26" t="s">
        <v>24</v>
      </c>
      <c r="D408" s="26" t="s">
        <v>1554</v>
      </c>
      <c r="E408" s="26" t="s">
        <v>26</v>
      </c>
      <c r="F408" s="26" t="s">
        <v>1555</v>
      </c>
      <c r="G408" s="26" t="s">
        <v>26</v>
      </c>
      <c r="H408" s="26" t="s">
        <v>1556</v>
      </c>
      <c r="I408" s="27" t="s">
        <v>1557</v>
      </c>
      <c r="J408" s="27">
        <v>106560000.09</v>
      </c>
      <c r="K408" s="27">
        <v>0</v>
      </c>
      <c r="L408" s="27">
        <v>95142857.219999999</v>
      </c>
      <c r="M408" s="27">
        <v>11417142.859999999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6" t="s">
        <v>26</v>
      </c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28"/>
      <c r="BD408" s="28"/>
      <c r="BE408" s="28"/>
      <c r="BF408" s="28"/>
      <c r="BG408" s="28"/>
      <c r="BH408" s="28"/>
      <c r="BI408" s="28"/>
    </row>
    <row r="409" spans="1:61" s="28" customFormat="1" x14ac:dyDescent="0.25">
      <c r="A409" s="17" t="s">
        <v>239</v>
      </c>
      <c r="B409" s="18" t="s">
        <v>87</v>
      </c>
      <c r="C409" s="18" t="s">
        <v>24</v>
      </c>
      <c r="D409" s="18" t="s">
        <v>1603</v>
      </c>
      <c r="E409" s="18" t="s">
        <v>26</v>
      </c>
      <c r="F409" s="18" t="s">
        <v>113</v>
      </c>
      <c r="G409" s="18" t="s">
        <v>26</v>
      </c>
      <c r="H409" s="18" t="s">
        <v>114</v>
      </c>
      <c r="I409" s="19" t="s">
        <v>115</v>
      </c>
      <c r="J409" s="19">
        <v>106586046.5</v>
      </c>
      <c r="K409" s="19">
        <v>0</v>
      </c>
      <c r="L409" s="19">
        <v>95166112.950000003</v>
      </c>
      <c r="M409" s="19">
        <v>11419933.550000001</v>
      </c>
      <c r="N409" s="19">
        <v>0</v>
      </c>
      <c r="O409" s="19">
        <v>0</v>
      </c>
      <c r="P409" s="19">
        <v>0</v>
      </c>
      <c r="Q409" s="19">
        <v>0</v>
      </c>
      <c r="R409" s="19">
        <v>0</v>
      </c>
      <c r="S409" s="18" t="s">
        <v>26</v>
      </c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</row>
    <row r="410" spans="1:61" s="28" customFormat="1" x14ac:dyDescent="0.25">
      <c r="A410" s="17" t="s">
        <v>247</v>
      </c>
      <c r="B410" s="18" t="s">
        <v>87</v>
      </c>
      <c r="C410" s="18" t="s">
        <v>36</v>
      </c>
      <c r="D410" s="18" t="s">
        <v>26</v>
      </c>
      <c r="E410" s="18" t="s">
        <v>125</v>
      </c>
      <c r="F410" s="18" t="s">
        <v>26</v>
      </c>
      <c r="G410" s="18" t="s">
        <v>1603</v>
      </c>
      <c r="H410" s="18" t="s">
        <v>114</v>
      </c>
      <c r="I410" s="19" t="s">
        <v>115</v>
      </c>
      <c r="J410" s="19">
        <v>0</v>
      </c>
      <c r="K410" s="19">
        <v>0</v>
      </c>
      <c r="L410" s="19">
        <v>0</v>
      </c>
      <c r="M410" s="19">
        <v>0</v>
      </c>
      <c r="N410" s="19">
        <v>0</v>
      </c>
      <c r="O410" s="19">
        <v>0</v>
      </c>
      <c r="P410" s="19">
        <v>0</v>
      </c>
      <c r="Q410" s="19">
        <v>0</v>
      </c>
      <c r="R410" s="19">
        <v>8564950.1466000006</v>
      </c>
      <c r="S410" s="18" t="s">
        <v>126</v>
      </c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</row>
    <row r="411" spans="1:61" s="20" customFormat="1" x14ac:dyDescent="0.25">
      <c r="A411" s="17" t="s">
        <v>406</v>
      </c>
      <c r="B411" s="18" t="s">
        <v>271</v>
      </c>
      <c r="C411" s="18" t="s">
        <v>24</v>
      </c>
      <c r="D411" s="18" t="s">
        <v>1605</v>
      </c>
      <c r="E411" s="18" t="s">
        <v>26</v>
      </c>
      <c r="F411" s="18" t="s">
        <v>321</v>
      </c>
      <c r="G411" s="18" t="s">
        <v>26</v>
      </c>
      <c r="H411" s="18" t="s">
        <v>114</v>
      </c>
      <c r="I411" s="19" t="s">
        <v>115</v>
      </c>
      <c r="J411" s="19">
        <v>84650000</v>
      </c>
      <c r="K411" s="19">
        <v>0</v>
      </c>
      <c r="L411" s="19">
        <v>75580357.140000001</v>
      </c>
      <c r="M411" s="19">
        <v>9069642.8599999994</v>
      </c>
      <c r="N411" s="19">
        <v>0</v>
      </c>
      <c r="O411" s="19">
        <v>0</v>
      </c>
      <c r="P411" s="19">
        <v>0</v>
      </c>
      <c r="Q411" s="19">
        <v>0</v>
      </c>
      <c r="R411" s="19">
        <v>0</v>
      </c>
      <c r="S411" s="18" t="s">
        <v>26</v>
      </c>
    </row>
    <row r="412" spans="1:61" s="20" customFormat="1" x14ac:dyDescent="0.25">
      <c r="A412" s="17" t="s">
        <v>594</v>
      </c>
      <c r="B412" s="18" t="s">
        <v>520</v>
      </c>
      <c r="C412" s="18" t="s">
        <v>24</v>
      </c>
      <c r="D412" s="18" t="s">
        <v>1604</v>
      </c>
      <c r="E412" s="18" t="s">
        <v>26</v>
      </c>
      <c r="F412" s="18" t="s">
        <v>552</v>
      </c>
      <c r="G412" s="18" t="s">
        <v>26</v>
      </c>
      <c r="H412" s="18" t="s">
        <v>114</v>
      </c>
      <c r="I412" s="19" t="s">
        <v>115</v>
      </c>
      <c r="J412" s="19">
        <v>58659945.640000001</v>
      </c>
      <c r="K412" s="19">
        <v>0</v>
      </c>
      <c r="L412" s="19">
        <v>52374951.460000001</v>
      </c>
      <c r="M412" s="19">
        <v>6284994.1799999997</v>
      </c>
      <c r="N412" s="19">
        <v>0</v>
      </c>
      <c r="O412" s="19">
        <v>0</v>
      </c>
      <c r="P412" s="19">
        <v>0</v>
      </c>
      <c r="Q412" s="19">
        <v>0</v>
      </c>
      <c r="R412" s="19">
        <v>0</v>
      </c>
      <c r="S412" s="18" t="s">
        <v>26</v>
      </c>
    </row>
    <row r="413" spans="1:61" s="20" customFormat="1" x14ac:dyDescent="0.25">
      <c r="A413" s="17" t="s">
        <v>600</v>
      </c>
      <c r="B413" s="18" t="s">
        <v>520</v>
      </c>
      <c r="C413" s="18" t="s">
        <v>24</v>
      </c>
      <c r="D413" s="18" t="s">
        <v>557</v>
      </c>
      <c r="E413" s="18" t="s">
        <v>26</v>
      </c>
      <c r="F413" s="18" t="s">
        <v>558</v>
      </c>
      <c r="G413" s="18" t="s">
        <v>26</v>
      </c>
      <c r="H413" s="18" t="s">
        <v>114</v>
      </c>
      <c r="I413" s="19" t="s">
        <v>115</v>
      </c>
      <c r="J413" s="19">
        <v>98000000</v>
      </c>
      <c r="K413" s="19">
        <v>0</v>
      </c>
      <c r="L413" s="19">
        <v>87500000</v>
      </c>
      <c r="M413" s="19">
        <v>10500000</v>
      </c>
      <c r="N413" s="19">
        <v>0</v>
      </c>
      <c r="O413" s="19">
        <v>0</v>
      </c>
      <c r="P413" s="19">
        <v>0</v>
      </c>
      <c r="Q413" s="19">
        <v>0</v>
      </c>
      <c r="R413" s="19">
        <v>0</v>
      </c>
      <c r="S413" s="18" t="s">
        <v>26</v>
      </c>
    </row>
    <row r="414" spans="1:61" s="20" customFormat="1" x14ac:dyDescent="0.25">
      <c r="A414" s="17" t="s">
        <v>662</v>
      </c>
      <c r="B414" s="18" t="s">
        <v>520</v>
      </c>
      <c r="C414" s="18" t="s">
        <v>36</v>
      </c>
      <c r="D414" s="18" t="s">
        <v>26</v>
      </c>
      <c r="E414" s="18" t="s">
        <v>359</v>
      </c>
      <c r="F414" s="18" t="s">
        <v>26</v>
      </c>
      <c r="G414" s="18" t="s">
        <v>1605</v>
      </c>
      <c r="H414" s="18" t="s">
        <v>114</v>
      </c>
      <c r="I414" s="19" t="s">
        <v>115</v>
      </c>
      <c r="J414" s="19">
        <v>0</v>
      </c>
      <c r="K414" s="19">
        <v>0</v>
      </c>
      <c r="L414" s="19">
        <v>0</v>
      </c>
      <c r="M414" s="19">
        <v>0</v>
      </c>
      <c r="N414" s="19">
        <v>0</v>
      </c>
      <c r="O414" s="19">
        <v>0</v>
      </c>
      <c r="P414" s="19">
        <v>0</v>
      </c>
      <c r="Q414" s="19">
        <v>0</v>
      </c>
      <c r="R414" s="19">
        <v>6802232.1399999997</v>
      </c>
      <c r="S414" s="18" t="s">
        <v>360</v>
      </c>
    </row>
    <row r="415" spans="1:61" s="20" customFormat="1" x14ac:dyDescent="0.25">
      <c r="A415" s="17" t="s">
        <v>667</v>
      </c>
      <c r="B415" s="18" t="s">
        <v>520</v>
      </c>
      <c r="C415" s="18" t="s">
        <v>36</v>
      </c>
      <c r="D415" s="18" t="s">
        <v>26</v>
      </c>
      <c r="E415" s="18" t="s">
        <v>575</v>
      </c>
      <c r="F415" s="18" t="s">
        <v>26</v>
      </c>
      <c r="G415" s="18" t="s">
        <v>1604</v>
      </c>
      <c r="H415" s="18" t="s">
        <v>114</v>
      </c>
      <c r="I415" s="19" t="s">
        <v>115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4713745.6399999997</v>
      </c>
      <c r="S415" s="18" t="s">
        <v>576</v>
      </c>
    </row>
    <row r="416" spans="1:61" s="20" customFormat="1" x14ac:dyDescent="0.25">
      <c r="A416" s="17" t="s">
        <v>670</v>
      </c>
      <c r="B416" s="18" t="s">
        <v>520</v>
      </c>
      <c r="C416" s="18" t="s">
        <v>36</v>
      </c>
      <c r="D416" s="18" t="s">
        <v>26</v>
      </c>
      <c r="E416" s="18" t="s">
        <v>578</v>
      </c>
      <c r="F416" s="18" t="s">
        <v>26</v>
      </c>
      <c r="G416" s="18" t="s">
        <v>557</v>
      </c>
      <c r="H416" s="18" t="s">
        <v>114</v>
      </c>
      <c r="I416" s="19" t="s">
        <v>115</v>
      </c>
      <c r="J416" s="19">
        <v>0</v>
      </c>
      <c r="K416" s="19">
        <v>0</v>
      </c>
      <c r="L416" s="19">
        <v>0</v>
      </c>
      <c r="M416" s="19">
        <v>0</v>
      </c>
      <c r="N416" s="19">
        <v>0</v>
      </c>
      <c r="O416" s="19">
        <v>0</v>
      </c>
      <c r="P416" s="19">
        <v>0</v>
      </c>
      <c r="Q416" s="19">
        <v>0</v>
      </c>
      <c r="R416" s="19">
        <v>7875000</v>
      </c>
      <c r="S416" s="18" t="s">
        <v>579</v>
      </c>
    </row>
    <row r="417" spans="1:19" s="20" customFormat="1" x14ac:dyDescent="0.25">
      <c r="A417" s="17" t="s">
        <v>868</v>
      </c>
      <c r="B417" s="18" t="s">
        <v>778</v>
      </c>
      <c r="C417" s="18" t="s">
        <v>24</v>
      </c>
      <c r="D417" s="18" t="s">
        <v>1607</v>
      </c>
      <c r="E417" s="18" t="s">
        <v>26</v>
      </c>
      <c r="F417" s="18" t="s">
        <v>830</v>
      </c>
      <c r="G417" s="18" t="s">
        <v>26</v>
      </c>
      <c r="H417" s="18" t="s">
        <v>114</v>
      </c>
      <c r="I417" s="19" t="s">
        <v>115</v>
      </c>
      <c r="J417" s="19">
        <v>312225872.55000001</v>
      </c>
      <c r="K417" s="19">
        <v>0</v>
      </c>
      <c r="L417" s="19">
        <v>278773100.49000001</v>
      </c>
      <c r="M417" s="19">
        <v>33452772.059999999</v>
      </c>
      <c r="N417" s="19">
        <v>0</v>
      </c>
      <c r="O417" s="19">
        <v>0</v>
      </c>
      <c r="P417" s="19">
        <v>0</v>
      </c>
      <c r="Q417" s="19">
        <v>0</v>
      </c>
      <c r="R417" s="19">
        <v>0</v>
      </c>
      <c r="S417" s="18" t="s">
        <v>26</v>
      </c>
    </row>
    <row r="418" spans="1:19" s="20" customFormat="1" x14ac:dyDescent="0.25">
      <c r="A418" s="17" t="s">
        <v>888</v>
      </c>
      <c r="B418" s="18" t="s">
        <v>778</v>
      </c>
      <c r="C418" s="18" t="s">
        <v>36</v>
      </c>
      <c r="D418" s="18"/>
      <c r="E418" s="18" t="s">
        <v>1608</v>
      </c>
      <c r="F418" s="18" t="s">
        <v>1609</v>
      </c>
      <c r="G418" s="18" t="s">
        <v>1604</v>
      </c>
      <c r="H418" s="18" t="s">
        <v>114</v>
      </c>
      <c r="I418" s="19" t="s">
        <v>115</v>
      </c>
      <c r="J418" s="19">
        <f>+M418+L418</f>
        <v>-37512850.379199997</v>
      </c>
      <c r="K418" s="19"/>
      <c r="L418" s="19">
        <v>-33493616.41</v>
      </c>
      <c r="M418" s="19">
        <f>+L418*12%</f>
        <v>-4019233.9691999997</v>
      </c>
      <c r="N418" s="19">
        <v>0</v>
      </c>
      <c r="O418" s="19">
        <v>0</v>
      </c>
      <c r="P418" s="19">
        <v>0</v>
      </c>
      <c r="Q418" s="19">
        <v>0</v>
      </c>
      <c r="R418" s="19">
        <v>0</v>
      </c>
      <c r="S418" s="18"/>
    </row>
    <row r="419" spans="1:19" s="20" customFormat="1" x14ac:dyDescent="0.25">
      <c r="A419" s="17" t="s">
        <v>998</v>
      </c>
      <c r="B419" s="18" t="s">
        <v>914</v>
      </c>
      <c r="C419" s="18" t="s">
        <v>24</v>
      </c>
      <c r="D419" s="18" t="s">
        <v>1606</v>
      </c>
      <c r="E419" s="18" t="s">
        <v>26</v>
      </c>
      <c r="F419" s="18" t="s">
        <v>1002</v>
      </c>
      <c r="G419" s="18" t="s">
        <v>26</v>
      </c>
      <c r="H419" s="18" t="s">
        <v>114</v>
      </c>
      <c r="I419" s="19" t="s">
        <v>115</v>
      </c>
      <c r="J419" s="19">
        <f>+L419+M419</f>
        <v>67031702.460000001</v>
      </c>
      <c r="K419" s="19">
        <v>0</v>
      </c>
      <c r="L419" s="19">
        <v>59849734.340000004</v>
      </c>
      <c r="M419" s="19">
        <v>7181968.1200000001</v>
      </c>
      <c r="N419" s="19">
        <v>0</v>
      </c>
      <c r="O419" s="19">
        <v>0</v>
      </c>
      <c r="P419" s="19">
        <v>0</v>
      </c>
      <c r="Q419" s="19">
        <v>0</v>
      </c>
      <c r="R419" s="19">
        <v>0</v>
      </c>
      <c r="S419" s="18" t="s">
        <v>26</v>
      </c>
    </row>
    <row r="420" spans="1:19" s="20" customFormat="1" x14ac:dyDescent="0.25">
      <c r="A420" s="17" t="s">
        <v>1006</v>
      </c>
      <c r="B420" s="18" t="s">
        <v>914</v>
      </c>
      <c r="C420" s="18" t="s">
        <v>36</v>
      </c>
      <c r="D420" s="18" t="s">
        <v>26</v>
      </c>
      <c r="E420" s="18" t="s">
        <v>1004</v>
      </c>
      <c r="F420" s="18" t="s">
        <v>26</v>
      </c>
      <c r="G420" s="18" t="s">
        <v>1606</v>
      </c>
      <c r="H420" s="18" t="s">
        <v>114</v>
      </c>
      <c r="I420" s="19" t="s">
        <v>115</v>
      </c>
      <c r="J420" s="19">
        <v>0</v>
      </c>
      <c r="K420" s="19">
        <v>0</v>
      </c>
      <c r="L420" s="19">
        <v>0</v>
      </c>
      <c r="M420" s="19">
        <v>0</v>
      </c>
      <c r="N420" s="19">
        <v>0</v>
      </c>
      <c r="O420" s="19">
        <v>0</v>
      </c>
      <c r="P420" s="19">
        <v>0</v>
      </c>
      <c r="Q420" s="19">
        <v>0</v>
      </c>
      <c r="R420" s="19">
        <v>5386476.0800000001</v>
      </c>
      <c r="S420" s="18" t="s">
        <v>1005</v>
      </c>
    </row>
    <row r="421" spans="1:19" s="20" customFormat="1" x14ac:dyDescent="0.25">
      <c r="A421" s="17" t="s">
        <v>1395</v>
      </c>
      <c r="B421" s="18" t="s">
        <v>1254</v>
      </c>
      <c r="C421" s="18" t="s">
        <v>36</v>
      </c>
      <c r="D421" s="18" t="s">
        <v>26</v>
      </c>
      <c r="E421" s="18" t="s">
        <v>838</v>
      </c>
      <c r="F421" s="18" t="s">
        <v>26</v>
      </c>
      <c r="G421" s="18" t="s">
        <v>1607</v>
      </c>
      <c r="H421" s="18" t="s">
        <v>114</v>
      </c>
      <c r="I421" s="19" t="s">
        <v>115</v>
      </c>
      <c r="J421" s="19">
        <v>0</v>
      </c>
      <c r="K421" s="19">
        <v>0</v>
      </c>
      <c r="L421" s="19">
        <v>0</v>
      </c>
      <c r="M421" s="19">
        <v>0</v>
      </c>
      <c r="N421" s="19">
        <v>0</v>
      </c>
      <c r="O421" s="19">
        <v>0</v>
      </c>
      <c r="P421" s="19">
        <v>0</v>
      </c>
      <c r="Q421" s="19">
        <v>0</v>
      </c>
      <c r="R421" s="19">
        <v>25089579.030000001</v>
      </c>
      <c r="S421" s="18" t="s">
        <v>839</v>
      </c>
    </row>
    <row r="422" spans="1:19" s="20" customFormat="1" x14ac:dyDescent="0.25">
      <c r="A422" s="17" t="s">
        <v>525</v>
      </c>
      <c r="B422" s="18" t="s">
        <v>435</v>
      </c>
      <c r="C422" s="18" t="s">
        <v>24</v>
      </c>
      <c r="D422" s="18" t="s">
        <v>755</v>
      </c>
      <c r="E422" s="18" t="s">
        <v>26</v>
      </c>
      <c r="F422" s="18" t="s">
        <v>756</v>
      </c>
      <c r="G422" s="18" t="s">
        <v>26</v>
      </c>
      <c r="H422" s="18" t="s">
        <v>757</v>
      </c>
      <c r="I422" s="19" t="s">
        <v>758</v>
      </c>
      <c r="J422" s="19">
        <v>145723200</v>
      </c>
      <c r="K422" s="19">
        <v>0</v>
      </c>
      <c r="L422" s="19">
        <v>130110000</v>
      </c>
      <c r="M422" s="19">
        <v>15613200</v>
      </c>
      <c r="N422" s="19">
        <v>0</v>
      </c>
      <c r="O422" s="19">
        <v>0</v>
      </c>
      <c r="P422" s="19">
        <v>0</v>
      </c>
      <c r="Q422" s="19">
        <v>0</v>
      </c>
      <c r="R422" s="19">
        <v>0</v>
      </c>
      <c r="S422" s="18" t="s">
        <v>26</v>
      </c>
    </row>
    <row r="423" spans="1:19" s="20" customFormat="1" x14ac:dyDescent="0.25">
      <c r="A423" s="17" t="s">
        <v>528</v>
      </c>
      <c r="B423" s="18" t="s">
        <v>435</v>
      </c>
      <c r="C423" s="18" t="s">
        <v>24</v>
      </c>
      <c r="D423" s="18" t="s">
        <v>763</v>
      </c>
      <c r="E423" s="18" t="s">
        <v>26</v>
      </c>
      <c r="F423" s="18" t="s">
        <v>764</v>
      </c>
      <c r="G423" s="18" t="s">
        <v>26</v>
      </c>
      <c r="H423" s="18" t="s">
        <v>757</v>
      </c>
      <c r="I423" s="19" t="s">
        <v>758</v>
      </c>
      <c r="J423" s="19">
        <v>433534080</v>
      </c>
      <c r="K423" s="19">
        <v>0</v>
      </c>
      <c r="L423" s="19">
        <v>387084000</v>
      </c>
      <c r="M423" s="19">
        <v>46450080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8" t="s">
        <v>26</v>
      </c>
    </row>
    <row r="424" spans="1:19" s="20" customFormat="1" x14ac:dyDescent="0.25">
      <c r="A424" s="17" t="s">
        <v>706</v>
      </c>
      <c r="B424" s="18" t="s">
        <v>604</v>
      </c>
      <c r="C424" s="18" t="s">
        <v>24</v>
      </c>
      <c r="D424" s="18" t="s">
        <v>997</v>
      </c>
      <c r="E424" s="18" t="s">
        <v>26</v>
      </c>
      <c r="F424" s="18" t="s">
        <v>761</v>
      </c>
      <c r="G424" s="18" t="s">
        <v>26</v>
      </c>
      <c r="H424" s="18" t="s">
        <v>757</v>
      </c>
      <c r="I424" s="19" t="s">
        <v>758</v>
      </c>
      <c r="J424" s="19">
        <v>1965652864</v>
      </c>
      <c r="K424" s="19">
        <v>0</v>
      </c>
      <c r="L424" s="19">
        <v>1755047200</v>
      </c>
      <c r="M424" s="19">
        <v>210605664</v>
      </c>
      <c r="N424" s="19">
        <v>0</v>
      </c>
      <c r="O424" s="19">
        <v>0</v>
      </c>
      <c r="P424" s="19">
        <v>0</v>
      </c>
      <c r="Q424" s="19">
        <v>0</v>
      </c>
      <c r="R424" s="19">
        <v>0</v>
      </c>
      <c r="S424" s="18" t="s">
        <v>26</v>
      </c>
    </row>
    <row r="425" spans="1:19" s="20" customFormat="1" x14ac:dyDescent="0.25">
      <c r="A425" s="17" t="s">
        <v>754</v>
      </c>
      <c r="B425" s="18" t="s">
        <v>643</v>
      </c>
      <c r="C425" s="18" t="s">
        <v>36</v>
      </c>
      <c r="D425" s="18" t="s">
        <v>26</v>
      </c>
      <c r="E425" s="18" t="s">
        <v>899</v>
      </c>
      <c r="F425" s="18" t="s">
        <v>900</v>
      </c>
      <c r="G425" s="18" t="s">
        <v>901</v>
      </c>
      <c r="H425" s="18" t="s">
        <v>757</v>
      </c>
      <c r="I425" s="19" t="s">
        <v>758</v>
      </c>
      <c r="J425" s="19">
        <v>-14302400</v>
      </c>
      <c r="K425" s="19">
        <v>0</v>
      </c>
      <c r="L425" s="19">
        <v>-12770000</v>
      </c>
      <c r="M425" s="19">
        <v>-1532400</v>
      </c>
      <c r="N425" s="19">
        <v>0</v>
      </c>
      <c r="O425" s="19">
        <v>0</v>
      </c>
      <c r="P425" s="19">
        <v>0</v>
      </c>
      <c r="Q425" s="19">
        <v>0</v>
      </c>
      <c r="R425" s="19">
        <v>0</v>
      </c>
      <c r="S425" s="18" t="s">
        <v>26</v>
      </c>
    </row>
    <row r="426" spans="1:19" s="20" customFormat="1" x14ac:dyDescent="0.25">
      <c r="A426" s="17" t="s">
        <v>759</v>
      </c>
      <c r="B426" s="18" t="s">
        <v>643</v>
      </c>
      <c r="C426" s="18" t="s">
        <v>36</v>
      </c>
      <c r="D426" s="18" t="s">
        <v>26</v>
      </c>
      <c r="E426" s="18" t="s">
        <v>903</v>
      </c>
      <c r="F426" s="18" t="s">
        <v>904</v>
      </c>
      <c r="G426" s="18" t="s">
        <v>905</v>
      </c>
      <c r="H426" s="18" t="s">
        <v>757</v>
      </c>
      <c r="I426" s="19" t="s">
        <v>758</v>
      </c>
      <c r="J426" s="19">
        <v>-515200</v>
      </c>
      <c r="K426" s="19">
        <v>0</v>
      </c>
      <c r="L426" s="19">
        <v>-460000</v>
      </c>
      <c r="M426" s="19">
        <v>-55200</v>
      </c>
      <c r="N426" s="19">
        <v>0</v>
      </c>
      <c r="O426" s="19">
        <v>0</v>
      </c>
      <c r="P426" s="19">
        <v>0</v>
      </c>
      <c r="Q426" s="19">
        <v>0</v>
      </c>
      <c r="R426" s="19">
        <v>0</v>
      </c>
      <c r="S426" s="18" t="s">
        <v>26</v>
      </c>
    </row>
    <row r="427" spans="1:19" s="20" customFormat="1" x14ac:dyDescent="0.25">
      <c r="A427" s="17" t="s">
        <v>831</v>
      </c>
      <c r="B427" s="18" t="s">
        <v>731</v>
      </c>
      <c r="C427" s="18" t="s">
        <v>24</v>
      </c>
      <c r="D427" s="18" t="s">
        <v>760</v>
      </c>
      <c r="E427" s="18" t="s">
        <v>26</v>
      </c>
      <c r="F427" s="18" t="s">
        <v>761</v>
      </c>
      <c r="G427" s="18" t="s">
        <v>26</v>
      </c>
      <c r="H427" s="18" t="s">
        <v>757</v>
      </c>
      <c r="I427" s="19" t="s">
        <v>758</v>
      </c>
      <c r="J427" s="19">
        <v>233700000</v>
      </c>
      <c r="K427" s="19">
        <v>233700000</v>
      </c>
      <c r="L427" s="19">
        <v>0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18" t="s">
        <v>26</v>
      </c>
    </row>
    <row r="428" spans="1:19" s="20" customFormat="1" x14ac:dyDescent="0.25">
      <c r="A428" s="17" t="s">
        <v>837</v>
      </c>
      <c r="B428" s="18" t="s">
        <v>731</v>
      </c>
      <c r="C428" s="18" t="s">
        <v>36</v>
      </c>
      <c r="D428" s="18" t="s">
        <v>26</v>
      </c>
      <c r="E428" s="18" t="s">
        <v>766</v>
      </c>
      <c r="F428" s="18" t="s">
        <v>26</v>
      </c>
      <c r="G428" s="18" t="s">
        <v>763</v>
      </c>
      <c r="H428" s="18" t="s">
        <v>757</v>
      </c>
      <c r="I428" s="19" t="s">
        <v>758</v>
      </c>
      <c r="J428" s="19">
        <v>0</v>
      </c>
      <c r="K428" s="19">
        <v>0</v>
      </c>
      <c r="L428" s="19">
        <v>0</v>
      </c>
      <c r="M428" s="19">
        <v>0</v>
      </c>
      <c r="N428" s="19">
        <v>0</v>
      </c>
      <c r="O428" s="19">
        <v>0</v>
      </c>
      <c r="P428" s="19">
        <v>0</v>
      </c>
      <c r="Q428" s="19">
        <v>0</v>
      </c>
      <c r="R428" s="19">
        <v>34837560</v>
      </c>
      <c r="S428" s="18" t="s">
        <v>767</v>
      </c>
    </row>
    <row r="429" spans="1:19" s="20" customFormat="1" x14ac:dyDescent="0.25">
      <c r="A429" s="17" t="s">
        <v>840</v>
      </c>
      <c r="B429" s="18" t="s">
        <v>731</v>
      </c>
      <c r="C429" s="18" t="s">
        <v>36</v>
      </c>
      <c r="D429" s="18" t="s">
        <v>26</v>
      </c>
      <c r="E429" s="18" t="s">
        <v>769</v>
      </c>
      <c r="F429" s="18" t="s">
        <v>26</v>
      </c>
      <c r="G429" s="18" t="s">
        <v>755</v>
      </c>
      <c r="H429" s="18" t="s">
        <v>757</v>
      </c>
      <c r="I429" s="19" t="s">
        <v>758</v>
      </c>
      <c r="J429" s="19">
        <v>0</v>
      </c>
      <c r="K429" s="19">
        <v>0</v>
      </c>
      <c r="L429" s="19">
        <v>0</v>
      </c>
      <c r="M429" s="19">
        <v>0</v>
      </c>
      <c r="N429" s="19">
        <v>0</v>
      </c>
      <c r="O429" s="19">
        <v>0</v>
      </c>
      <c r="P429" s="19">
        <v>0</v>
      </c>
      <c r="Q429" s="19">
        <v>0</v>
      </c>
      <c r="R429" s="19">
        <v>11709900</v>
      </c>
      <c r="S429" s="18" t="s">
        <v>770</v>
      </c>
    </row>
    <row r="430" spans="1:19" s="20" customFormat="1" x14ac:dyDescent="0.25">
      <c r="A430" s="17" t="s">
        <v>1012</v>
      </c>
      <c r="B430" s="18" t="s">
        <v>914</v>
      </c>
      <c r="C430" s="18" t="s">
        <v>36</v>
      </c>
      <c r="D430" s="18" t="s">
        <v>26</v>
      </c>
      <c r="E430" s="18" t="s">
        <v>1010</v>
      </c>
      <c r="F430" s="18" t="s">
        <v>26</v>
      </c>
      <c r="G430" s="18" t="s">
        <v>997</v>
      </c>
      <c r="H430" s="18" t="s">
        <v>757</v>
      </c>
      <c r="I430" s="19" t="s">
        <v>758</v>
      </c>
      <c r="J430" s="19">
        <v>0</v>
      </c>
      <c r="K430" s="19">
        <v>0</v>
      </c>
      <c r="L430" s="19">
        <v>0</v>
      </c>
      <c r="M430" s="19">
        <v>0</v>
      </c>
      <c r="N430" s="19">
        <v>0</v>
      </c>
      <c r="O430" s="19">
        <v>0</v>
      </c>
      <c r="P430" s="19">
        <v>0</v>
      </c>
      <c r="Q430" s="19">
        <v>0</v>
      </c>
      <c r="R430" s="19">
        <v>157954248</v>
      </c>
      <c r="S430" s="18" t="s">
        <v>1011</v>
      </c>
    </row>
    <row r="431" spans="1:19" s="20" customFormat="1" x14ac:dyDescent="0.25">
      <c r="A431" s="17" t="s">
        <v>409</v>
      </c>
      <c r="B431" s="18" t="s">
        <v>271</v>
      </c>
      <c r="C431" s="18" t="s">
        <v>24</v>
      </c>
      <c r="D431" s="18" t="s">
        <v>450</v>
      </c>
      <c r="E431" s="18" t="s">
        <v>26</v>
      </c>
      <c r="F431" s="18" t="s">
        <v>451</v>
      </c>
      <c r="G431" s="18" t="s">
        <v>26</v>
      </c>
      <c r="H431" s="18" t="s">
        <v>452</v>
      </c>
      <c r="I431" s="19" t="s">
        <v>453</v>
      </c>
      <c r="J431" s="19">
        <v>38577599.979999997</v>
      </c>
      <c r="K431" s="19">
        <v>0</v>
      </c>
      <c r="L431" s="19">
        <v>34444285.700000003</v>
      </c>
      <c r="M431" s="19">
        <v>4133314.28</v>
      </c>
      <c r="N431" s="19">
        <v>0</v>
      </c>
      <c r="O431" s="19">
        <v>0</v>
      </c>
      <c r="P431" s="19">
        <v>0</v>
      </c>
      <c r="Q431" s="19">
        <v>0</v>
      </c>
      <c r="R431" s="19">
        <v>0</v>
      </c>
      <c r="S431" s="18" t="s">
        <v>26</v>
      </c>
    </row>
    <row r="432" spans="1:19" s="20" customFormat="1" x14ac:dyDescent="0.25">
      <c r="A432" s="17" t="s">
        <v>536</v>
      </c>
      <c r="B432" s="18" t="s">
        <v>435</v>
      </c>
      <c r="C432" s="18" t="s">
        <v>36</v>
      </c>
      <c r="D432" s="18" t="s">
        <v>26</v>
      </c>
      <c r="E432" s="18" t="s">
        <v>503</v>
      </c>
      <c r="F432" s="18" t="s">
        <v>26</v>
      </c>
      <c r="G432" s="18" t="s">
        <v>450</v>
      </c>
      <c r="H432" s="18" t="s">
        <v>452</v>
      </c>
      <c r="I432" s="19" t="s">
        <v>453</v>
      </c>
      <c r="J432" s="19">
        <v>0</v>
      </c>
      <c r="K432" s="19">
        <v>0</v>
      </c>
      <c r="L432" s="19">
        <v>0</v>
      </c>
      <c r="M432" s="19">
        <v>0</v>
      </c>
      <c r="N432" s="19">
        <v>0</v>
      </c>
      <c r="O432" s="19">
        <v>0</v>
      </c>
      <c r="P432" s="19">
        <v>0</v>
      </c>
      <c r="Q432" s="19">
        <v>0</v>
      </c>
      <c r="R432" s="19">
        <v>3099985.71</v>
      </c>
      <c r="S432" s="18" t="s">
        <v>504</v>
      </c>
    </row>
    <row r="433" spans="1:19" s="20" customFormat="1" x14ac:dyDescent="0.25">
      <c r="A433" s="17" t="s">
        <v>1229</v>
      </c>
      <c r="B433" s="18" t="s">
        <v>1189</v>
      </c>
      <c r="C433" s="18" t="s">
        <v>24</v>
      </c>
      <c r="D433" s="18" t="s">
        <v>1212</v>
      </c>
      <c r="E433" s="18" t="s">
        <v>26</v>
      </c>
      <c r="F433" s="18" t="s">
        <v>1213</v>
      </c>
      <c r="G433" s="18" t="s">
        <v>26</v>
      </c>
      <c r="H433" s="18" t="s">
        <v>452</v>
      </c>
      <c r="I433" s="19" t="s">
        <v>453</v>
      </c>
      <c r="J433" s="19">
        <v>82188000</v>
      </c>
      <c r="K433" s="19">
        <v>0</v>
      </c>
      <c r="L433" s="19">
        <v>73382142.859999999</v>
      </c>
      <c r="M433" s="19">
        <v>8805857.1400000006</v>
      </c>
      <c r="N433" s="19">
        <v>0</v>
      </c>
      <c r="O433" s="19">
        <v>0</v>
      </c>
      <c r="P433" s="19">
        <v>0</v>
      </c>
      <c r="Q433" s="19">
        <v>0</v>
      </c>
      <c r="R433" s="19">
        <v>0</v>
      </c>
      <c r="S433" s="18" t="s">
        <v>26</v>
      </c>
    </row>
    <row r="434" spans="1:19" s="20" customFormat="1" x14ac:dyDescent="0.25">
      <c r="A434" s="17" t="s">
        <v>1359</v>
      </c>
      <c r="B434" s="18" t="s">
        <v>1254</v>
      </c>
      <c r="C434" s="18" t="s">
        <v>36</v>
      </c>
      <c r="D434" s="18" t="s">
        <v>26</v>
      </c>
      <c r="E434" s="18" t="s">
        <v>1230</v>
      </c>
      <c r="F434" s="18" t="s">
        <v>26</v>
      </c>
      <c r="G434" s="18" t="s">
        <v>1212</v>
      </c>
      <c r="H434" s="18" t="s">
        <v>452</v>
      </c>
      <c r="I434" s="19" t="s">
        <v>453</v>
      </c>
      <c r="J434" s="19">
        <v>0</v>
      </c>
      <c r="K434" s="19">
        <v>0</v>
      </c>
      <c r="L434" s="19">
        <v>0</v>
      </c>
      <c r="M434" s="19">
        <v>0</v>
      </c>
      <c r="N434" s="19">
        <v>0</v>
      </c>
      <c r="O434" s="19">
        <v>0</v>
      </c>
      <c r="P434" s="19">
        <v>0</v>
      </c>
      <c r="Q434" s="19">
        <v>0</v>
      </c>
      <c r="R434" s="19">
        <v>6604392.8600000003</v>
      </c>
      <c r="S434" s="18" t="s">
        <v>1231</v>
      </c>
    </row>
    <row r="435" spans="1:19" s="20" customFormat="1" x14ac:dyDescent="0.25">
      <c r="A435" s="17" t="s">
        <v>130</v>
      </c>
      <c r="B435" s="18" t="s">
        <v>23</v>
      </c>
      <c r="C435" s="18" t="s">
        <v>24</v>
      </c>
      <c r="D435" s="18" t="s">
        <v>31</v>
      </c>
      <c r="E435" s="18" t="s">
        <v>26</v>
      </c>
      <c r="F435" s="18" t="s">
        <v>32</v>
      </c>
      <c r="G435" s="18" t="s">
        <v>26</v>
      </c>
      <c r="H435" s="18" t="s">
        <v>33</v>
      </c>
      <c r="I435" s="19" t="s">
        <v>34</v>
      </c>
      <c r="J435" s="19">
        <v>86016000</v>
      </c>
      <c r="K435" s="19">
        <v>0</v>
      </c>
      <c r="L435" s="19">
        <v>76800000</v>
      </c>
      <c r="M435" s="19">
        <v>9216000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8" t="s">
        <v>26</v>
      </c>
    </row>
    <row r="436" spans="1:19" s="20" customFormat="1" x14ac:dyDescent="0.25">
      <c r="A436" s="17" t="s">
        <v>543</v>
      </c>
      <c r="B436" s="18" t="s">
        <v>435</v>
      </c>
      <c r="C436" s="18" t="s">
        <v>36</v>
      </c>
      <c r="D436" s="18" t="s">
        <v>26</v>
      </c>
      <c r="E436" s="18" t="s">
        <v>40</v>
      </c>
      <c r="F436" s="18" t="s">
        <v>26</v>
      </c>
      <c r="G436" s="18" t="s">
        <v>31</v>
      </c>
      <c r="H436" s="18" t="s">
        <v>33</v>
      </c>
      <c r="I436" s="19" t="s">
        <v>34</v>
      </c>
      <c r="J436" s="19">
        <v>0</v>
      </c>
      <c r="K436" s="19">
        <v>0</v>
      </c>
      <c r="L436" s="19">
        <v>0</v>
      </c>
      <c r="M436" s="19">
        <v>0</v>
      </c>
      <c r="N436" s="19">
        <v>0</v>
      </c>
      <c r="O436" s="19">
        <v>0</v>
      </c>
      <c r="P436" s="19">
        <v>0</v>
      </c>
      <c r="Q436" s="19">
        <v>0</v>
      </c>
      <c r="R436" s="19">
        <v>6912000</v>
      </c>
      <c r="S436" s="18" t="s">
        <v>41</v>
      </c>
    </row>
    <row r="437" spans="1:19" s="20" customFormat="1" x14ac:dyDescent="0.25">
      <c r="A437" s="17" t="s">
        <v>603</v>
      </c>
      <c r="B437" s="18" t="s">
        <v>520</v>
      </c>
      <c r="C437" s="18" t="s">
        <v>24</v>
      </c>
      <c r="D437" s="18" t="s">
        <v>537</v>
      </c>
      <c r="E437" s="18" t="s">
        <v>26</v>
      </c>
      <c r="F437" s="18" t="s">
        <v>538</v>
      </c>
      <c r="G437" s="18" t="s">
        <v>26</v>
      </c>
      <c r="H437" s="18" t="s">
        <v>539</v>
      </c>
      <c r="I437" s="19" t="s">
        <v>540</v>
      </c>
      <c r="J437" s="19">
        <v>206529031.21000001</v>
      </c>
      <c r="K437" s="19">
        <v>126799503.61</v>
      </c>
      <c r="L437" s="19">
        <v>71187078.209999993</v>
      </c>
      <c r="M437" s="19">
        <v>8542449.3800000008</v>
      </c>
      <c r="N437" s="19">
        <v>0</v>
      </c>
      <c r="O437" s="19">
        <v>0</v>
      </c>
      <c r="P437" s="19">
        <v>0</v>
      </c>
      <c r="Q437" s="19">
        <v>0</v>
      </c>
      <c r="R437" s="19">
        <v>0</v>
      </c>
      <c r="S437" s="18" t="s">
        <v>26</v>
      </c>
    </row>
    <row r="438" spans="1:19" s="20" customFormat="1" x14ac:dyDescent="0.25">
      <c r="A438" s="17" t="s">
        <v>639</v>
      </c>
      <c r="B438" s="18" t="s">
        <v>520</v>
      </c>
      <c r="C438" s="18" t="s">
        <v>36</v>
      </c>
      <c r="D438" s="18" t="s">
        <v>26</v>
      </c>
      <c r="E438" s="18" t="s">
        <v>563</v>
      </c>
      <c r="F438" s="18" t="s">
        <v>26</v>
      </c>
      <c r="G438" s="18" t="s">
        <v>537</v>
      </c>
      <c r="H438" s="18" t="s">
        <v>539</v>
      </c>
      <c r="I438" s="19" t="s">
        <v>540</v>
      </c>
      <c r="J438" s="19">
        <v>0</v>
      </c>
      <c r="K438" s="19">
        <v>0</v>
      </c>
      <c r="L438" s="19">
        <v>0</v>
      </c>
      <c r="M438" s="19">
        <v>0</v>
      </c>
      <c r="N438" s="19">
        <v>0</v>
      </c>
      <c r="O438" s="19">
        <v>0</v>
      </c>
      <c r="P438" s="19">
        <v>0</v>
      </c>
      <c r="Q438" s="19">
        <v>0</v>
      </c>
      <c r="R438" s="19">
        <v>6406837.04</v>
      </c>
      <c r="S438" s="18" t="s">
        <v>564</v>
      </c>
    </row>
    <row r="439" spans="1:19" s="20" customFormat="1" x14ac:dyDescent="0.25">
      <c r="A439" s="17" t="s">
        <v>1309</v>
      </c>
      <c r="B439" s="18" t="s">
        <v>1254</v>
      </c>
      <c r="C439" s="18" t="s">
        <v>36</v>
      </c>
      <c r="D439" s="18" t="s">
        <v>26</v>
      </c>
      <c r="E439" s="18" t="s">
        <v>1406</v>
      </c>
      <c r="F439" s="18" t="s">
        <v>1407</v>
      </c>
      <c r="G439" s="18" t="s">
        <v>537</v>
      </c>
      <c r="H439" s="18" t="s">
        <v>539</v>
      </c>
      <c r="I439" s="19" t="s">
        <v>540</v>
      </c>
      <c r="J439" s="19">
        <v>-13945572.800000001</v>
      </c>
      <c r="K439" s="19">
        <v>0</v>
      </c>
      <c r="L439" s="19">
        <v>-12451404.289999999</v>
      </c>
      <c r="M439" s="19">
        <v>-1494168.51</v>
      </c>
      <c r="N439" s="19">
        <v>0</v>
      </c>
      <c r="O439" s="19">
        <v>0</v>
      </c>
      <c r="P439" s="19">
        <v>0</v>
      </c>
      <c r="Q439" s="19">
        <v>0</v>
      </c>
      <c r="R439" s="19">
        <v>0</v>
      </c>
      <c r="S439" s="18" t="s">
        <v>26</v>
      </c>
    </row>
    <row r="440" spans="1:19" s="20" customFormat="1" x14ac:dyDescent="0.25">
      <c r="A440" s="17" t="s">
        <v>1313</v>
      </c>
      <c r="B440" s="18" t="s">
        <v>1254</v>
      </c>
      <c r="C440" s="18" t="s">
        <v>36</v>
      </c>
      <c r="D440" s="18" t="s">
        <v>26</v>
      </c>
      <c r="E440" s="18" t="s">
        <v>1409</v>
      </c>
      <c r="F440" s="18" t="s">
        <v>1410</v>
      </c>
      <c r="G440" s="18" t="s">
        <v>537</v>
      </c>
      <c r="H440" s="18" t="s">
        <v>539</v>
      </c>
      <c r="I440" s="19" t="s">
        <v>540</v>
      </c>
      <c r="J440" s="19">
        <v>-789823.63</v>
      </c>
      <c r="K440" s="19">
        <v>0</v>
      </c>
      <c r="L440" s="19">
        <v>-705199.67</v>
      </c>
      <c r="M440" s="19">
        <v>-84623.96</v>
      </c>
      <c r="N440" s="19">
        <v>0</v>
      </c>
      <c r="O440" s="19">
        <v>0</v>
      </c>
      <c r="P440" s="19">
        <v>0</v>
      </c>
      <c r="Q440" s="19">
        <v>0</v>
      </c>
      <c r="R440" s="19">
        <v>0</v>
      </c>
      <c r="S440" s="18" t="s">
        <v>26</v>
      </c>
    </row>
    <row r="441" spans="1:19" s="20" customFormat="1" x14ac:dyDescent="0.25">
      <c r="A441" s="17" t="s">
        <v>1318</v>
      </c>
      <c r="B441" s="18" t="s">
        <v>1254</v>
      </c>
      <c r="C441" s="18" t="s">
        <v>36</v>
      </c>
      <c r="D441" s="18" t="s">
        <v>26</v>
      </c>
      <c r="E441" s="18" t="s">
        <v>1412</v>
      </c>
      <c r="F441" s="18" t="s">
        <v>1413</v>
      </c>
      <c r="G441" s="18" t="s">
        <v>537</v>
      </c>
      <c r="H441" s="18" t="s">
        <v>539</v>
      </c>
      <c r="I441" s="19" t="s">
        <v>540</v>
      </c>
      <c r="J441" s="19">
        <v>-3203956.49</v>
      </c>
      <c r="K441" s="19">
        <v>0</v>
      </c>
      <c r="L441" s="19">
        <v>-2860675.44</v>
      </c>
      <c r="M441" s="19">
        <v>-343281.05</v>
      </c>
      <c r="N441" s="19">
        <v>0</v>
      </c>
      <c r="O441" s="19">
        <v>0</v>
      </c>
      <c r="P441" s="19">
        <v>0</v>
      </c>
      <c r="Q441" s="19">
        <v>0</v>
      </c>
      <c r="R441" s="19">
        <v>0</v>
      </c>
      <c r="S441" s="18" t="s">
        <v>26</v>
      </c>
    </row>
    <row r="442" spans="1:19" s="20" customFormat="1" x14ac:dyDescent="0.25">
      <c r="A442" s="17" t="s">
        <v>1321</v>
      </c>
      <c r="B442" s="18" t="s">
        <v>1254</v>
      </c>
      <c r="C442" s="18" t="s">
        <v>36</v>
      </c>
      <c r="D442" s="18" t="s">
        <v>26</v>
      </c>
      <c r="E442" s="18" t="s">
        <v>1415</v>
      </c>
      <c r="F442" s="18" t="s">
        <v>1416</v>
      </c>
      <c r="G442" s="18" t="s">
        <v>537</v>
      </c>
      <c r="H442" s="18" t="s">
        <v>539</v>
      </c>
      <c r="I442" s="19" t="s">
        <v>540</v>
      </c>
      <c r="J442" s="19">
        <v>-30257166.879999999</v>
      </c>
      <c r="K442" s="19">
        <v>-30257166.879999999</v>
      </c>
      <c r="L442" s="19">
        <v>0</v>
      </c>
      <c r="M442" s="19">
        <v>0</v>
      </c>
      <c r="N442" s="19">
        <v>0</v>
      </c>
      <c r="O442" s="19">
        <v>0</v>
      </c>
      <c r="P442" s="19">
        <v>0</v>
      </c>
      <c r="Q442" s="19">
        <v>0</v>
      </c>
      <c r="R442" s="19">
        <v>0</v>
      </c>
      <c r="S442" s="18" t="s">
        <v>26</v>
      </c>
    </row>
    <row r="443" spans="1:19" s="20" customFormat="1" x14ac:dyDescent="0.25">
      <c r="A443" s="17" t="s">
        <v>1324</v>
      </c>
      <c r="B443" s="18" t="s">
        <v>1254</v>
      </c>
      <c r="C443" s="18" t="s">
        <v>36</v>
      </c>
      <c r="D443" s="18" t="s">
        <v>26</v>
      </c>
      <c r="E443" s="18" t="s">
        <v>1418</v>
      </c>
      <c r="F443" s="18" t="s">
        <v>1419</v>
      </c>
      <c r="G443" s="18" t="s">
        <v>537</v>
      </c>
      <c r="H443" s="18" t="s">
        <v>539</v>
      </c>
      <c r="I443" s="19" t="s">
        <v>540</v>
      </c>
      <c r="J443" s="19">
        <v>-1142984.44</v>
      </c>
      <c r="K443" s="19">
        <v>0</v>
      </c>
      <c r="L443" s="19">
        <v>-1020521.82</v>
      </c>
      <c r="M443" s="19">
        <v>-122462.62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8" t="s">
        <v>26</v>
      </c>
    </row>
    <row r="444" spans="1:19" s="20" customFormat="1" x14ac:dyDescent="0.25">
      <c r="A444" s="17" t="s">
        <v>340</v>
      </c>
      <c r="B444" s="18" t="s">
        <v>218</v>
      </c>
      <c r="C444" s="18" t="s">
        <v>24</v>
      </c>
      <c r="D444" s="18" t="s">
        <v>248</v>
      </c>
      <c r="E444" s="18" t="s">
        <v>26</v>
      </c>
      <c r="F444" s="18" t="s">
        <v>249</v>
      </c>
      <c r="G444" s="18" t="s">
        <v>26</v>
      </c>
      <c r="H444" s="18" t="s">
        <v>250</v>
      </c>
      <c r="I444" s="19" t="s">
        <v>251</v>
      </c>
      <c r="J444" s="19">
        <v>18816000</v>
      </c>
      <c r="K444" s="19">
        <v>0</v>
      </c>
      <c r="L444" s="19">
        <v>16800000</v>
      </c>
      <c r="M444" s="19">
        <v>2016000</v>
      </c>
      <c r="N444" s="19">
        <v>0</v>
      </c>
      <c r="O444" s="19">
        <v>0</v>
      </c>
      <c r="P444" s="19">
        <v>0</v>
      </c>
      <c r="Q444" s="19">
        <v>0</v>
      </c>
      <c r="R444" s="19">
        <v>0</v>
      </c>
      <c r="S444" s="18" t="s">
        <v>26</v>
      </c>
    </row>
    <row r="445" spans="1:19" s="20" customFormat="1" x14ac:dyDescent="0.25">
      <c r="A445" s="17" t="s">
        <v>438</v>
      </c>
      <c r="B445" s="18" t="s">
        <v>271</v>
      </c>
      <c r="C445" s="18" t="s">
        <v>36</v>
      </c>
      <c r="D445" s="18" t="s">
        <v>26</v>
      </c>
      <c r="E445" s="18" t="s">
        <v>256</v>
      </c>
      <c r="F445" s="18" t="s">
        <v>26</v>
      </c>
      <c r="G445" s="18" t="s">
        <v>248</v>
      </c>
      <c r="H445" s="18" t="s">
        <v>250</v>
      </c>
      <c r="I445" s="19" t="s">
        <v>251</v>
      </c>
      <c r="J445" s="19">
        <v>0</v>
      </c>
      <c r="K445" s="19">
        <v>0</v>
      </c>
      <c r="L445" s="19">
        <v>0</v>
      </c>
      <c r="M445" s="19">
        <v>0</v>
      </c>
      <c r="N445" s="19">
        <v>0</v>
      </c>
      <c r="O445" s="19">
        <v>0</v>
      </c>
      <c r="P445" s="19">
        <v>0</v>
      </c>
      <c r="Q445" s="19">
        <v>0</v>
      </c>
      <c r="R445" s="19">
        <v>1512000</v>
      </c>
      <c r="S445" s="18" t="s">
        <v>257</v>
      </c>
    </row>
    <row r="446" spans="1:19" s="20" customFormat="1" x14ac:dyDescent="0.25">
      <c r="A446" s="17" t="s">
        <v>1001</v>
      </c>
      <c r="B446" s="18" t="s">
        <v>914</v>
      </c>
      <c r="C446" s="18" t="s">
        <v>24</v>
      </c>
      <c r="D446" s="18" t="s">
        <v>969</v>
      </c>
      <c r="E446" s="18" t="s">
        <v>26</v>
      </c>
      <c r="F446" s="18" t="s">
        <v>970</v>
      </c>
      <c r="G446" s="18" t="s">
        <v>26</v>
      </c>
      <c r="H446" s="18" t="s">
        <v>250</v>
      </c>
      <c r="I446" s="19" t="s">
        <v>251</v>
      </c>
      <c r="J446" s="19">
        <v>63341893.439999998</v>
      </c>
      <c r="K446" s="19">
        <v>0</v>
      </c>
      <c r="L446" s="19">
        <v>56555262</v>
      </c>
      <c r="M446" s="19">
        <v>6786631.4400000004</v>
      </c>
      <c r="N446" s="19">
        <v>0</v>
      </c>
      <c r="O446" s="19">
        <v>0</v>
      </c>
      <c r="P446" s="19">
        <v>0</v>
      </c>
      <c r="Q446" s="19">
        <v>0</v>
      </c>
      <c r="R446" s="19">
        <v>0</v>
      </c>
      <c r="S446" s="18" t="s">
        <v>26</v>
      </c>
    </row>
    <row r="447" spans="1:19" s="20" customFormat="1" x14ac:dyDescent="0.25">
      <c r="A447" s="17" t="s">
        <v>1021</v>
      </c>
      <c r="B447" s="18" t="s">
        <v>914</v>
      </c>
      <c r="C447" s="18" t="s">
        <v>36</v>
      </c>
      <c r="D447" s="18" t="s">
        <v>26</v>
      </c>
      <c r="E447" s="18" t="s">
        <v>1019</v>
      </c>
      <c r="F447" s="18" t="s">
        <v>26</v>
      </c>
      <c r="G447" s="18" t="s">
        <v>969</v>
      </c>
      <c r="H447" s="18" t="s">
        <v>250</v>
      </c>
      <c r="I447" s="19" t="s">
        <v>251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0</v>
      </c>
      <c r="P447" s="19">
        <v>0</v>
      </c>
      <c r="Q447" s="19">
        <v>0</v>
      </c>
      <c r="R447" s="19">
        <v>5089973.58</v>
      </c>
      <c r="S447" s="18" t="s">
        <v>1020</v>
      </c>
    </row>
    <row r="448" spans="1:19" s="20" customFormat="1" x14ac:dyDescent="0.25">
      <c r="A448" s="17" t="s">
        <v>744</v>
      </c>
      <c r="B448" s="18" t="s">
        <v>643</v>
      </c>
      <c r="C448" s="18" t="s">
        <v>24</v>
      </c>
      <c r="D448" s="18" t="s">
        <v>864</v>
      </c>
      <c r="E448" s="18" t="s">
        <v>26</v>
      </c>
      <c r="F448" s="18" t="s">
        <v>865</v>
      </c>
      <c r="G448" s="18" t="s">
        <v>26</v>
      </c>
      <c r="H448" s="18" t="s">
        <v>866</v>
      </c>
      <c r="I448" s="19" t="s">
        <v>867</v>
      </c>
      <c r="J448" s="19">
        <v>33600000</v>
      </c>
      <c r="K448" s="19">
        <v>0</v>
      </c>
      <c r="L448" s="19">
        <v>30000000</v>
      </c>
      <c r="M448" s="19">
        <v>3600000</v>
      </c>
      <c r="N448" s="19">
        <v>0</v>
      </c>
      <c r="O448" s="19">
        <v>0</v>
      </c>
      <c r="P448" s="19">
        <v>0</v>
      </c>
      <c r="Q448" s="19">
        <v>0</v>
      </c>
      <c r="R448" s="19">
        <v>0</v>
      </c>
      <c r="S448" s="18" t="s">
        <v>26</v>
      </c>
    </row>
    <row r="449" spans="1:61" s="20" customFormat="1" x14ac:dyDescent="0.25">
      <c r="A449" s="17" t="s">
        <v>941</v>
      </c>
      <c r="B449" s="18" t="s">
        <v>847</v>
      </c>
      <c r="C449" s="18" t="s">
        <v>36</v>
      </c>
      <c r="D449" s="18" t="s">
        <v>26</v>
      </c>
      <c r="E449" s="18" t="s">
        <v>889</v>
      </c>
      <c r="F449" s="18" t="s">
        <v>26</v>
      </c>
      <c r="G449" s="18" t="s">
        <v>864</v>
      </c>
      <c r="H449" s="18" t="s">
        <v>866</v>
      </c>
      <c r="I449" s="19" t="s">
        <v>867</v>
      </c>
      <c r="J449" s="19">
        <v>0</v>
      </c>
      <c r="K449" s="19">
        <v>0</v>
      </c>
      <c r="L449" s="19">
        <v>0</v>
      </c>
      <c r="M449" s="19">
        <v>0</v>
      </c>
      <c r="N449" s="19">
        <v>0</v>
      </c>
      <c r="O449" s="19">
        <v>0</v>
      </c>
      <c r="P449" s="19">
        <v>0</v>
      </c>
      <c r="Q449" s="19">
        <v>0</v>
      </c>
      <c r="R449" s="19">
        <v>2700000</v>
      </c>
      <c r="S449" s="18" t="s">
        <v>890</v>
      </c>
    </row>
    <row r="450" spans="1:61" s="20" customFormat="1" x14ac:dyDescent="0.25">
      <c r="A450" s="4" t="s">
        <v>1185</v>
      </c>
      <c r="B450" s="9" t="s">
        <v>1116</v>
      </c>
      <c r="C450" s="9" t="s">
        <v>24</v>
      </c>
      <c r="D450" s="9" t="s">
        <v>1140</v>
      </c>
      <c r="E450" s="9" t="s">
        <v>26</v>
      </c>
      <c r="F450" s="9" t="s">
        <v>1141</v>
      </c>
      <c r="G450" s="9" t="s">
        <v>26</v>
      </c>
      <c r="H450" s="9" t="s">
        <v>866</v>
      </c>
      <c r="I450" s="10" t="s">
        <v>867</v>
      </c>
      <c r="J450" s="10">
        <v>33600000</v>
      </c>
      <c r="K450" s="10">
        <v>0</v>
      </c>
      <c r="L450" s="10">
        <v>30000000</v>
      </c>
      <c r="M450" s="10">
        <v>3600000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9" t="s">
        <v>26</v>
      </c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</row>
    <row r="451" spans="1:61" x14ac:dyDescent="0.25">
      <c r="A451" s="4" t="s">
        <v>1197</v>
      </c>
      <c r="B451" s="9" t="s">
        <v>1116</v>
      </c>
      <c r="C451" s="9" t="s">
        <v>36</v>
      </c>
      <c r="D451" s="9" t="s">
        <v>26</v>
      </c>
      <c r="E451" s="9" t="s">
        <v>1171</v>
      </c>
      <c r="F451" s="9" t="s">
        <v>26</v>
      </c>
      <c r="G451" s="9" t="s">
        <v>1140</v>
      </c>
      <c r="H451" s="9" t="s">
        <v>866</v>
      </c>
      <c r="I451" s="10" t="s">
        <v>867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2700000</v>
      </c>
      <c r="S451" s="9" t="s">
        <v>1172</v>
      </c>
    </row>
    <row r="452" spans="1:61" x14ac:dyDescent="0.25">
      <c r="A452" s="25" t="s">
        <v>609</v>
      </c>
      <c r="B452" s="26" t="s">
        <v>520</v>
      </c>
      <c r="C452" s="26" t="s">
        <v>24</v>
      </c>
      <c r="D452" s="26" t="s">
        <v>684</v>
      </c>
      <c r="E452" s="26" t="s">
        <v>26</v>
      </c>
      <c r="F452" s="26" t="s">
        <v>685</v>
      </c>
      <c r="G452" s="26" t="s">
        <v>26</v>
      </c>
      <c r="H452" s="26" t="s">
        <v>686</v>
      </c>
      <c r="I452" s="27" t="s">
        <v>687</v>
      </c>
      <c r="J452" s="27">
        <v>161049331.28</v>
      </c>
      <c r="K452" s="27">
        <v>0</v>
      </c>
      <c r="L452" s="27">
        <v>143794045.78999999</v>
      </c>
      <c r="M452" s="27">
        <v>17255285.489999998</v>
      </c>
      <c r="N452" s="27">
        <v>0</v>
      </c>
      <c r="O452" s="27">
        <v>0</v>
      </c>
      <c r="P452" s="27">
        <v>0</v>
      </c>
      <c r="Q452" s="27">
        <v>0</v>
      </c>
      <c r="R452" s="27">
        <v>0</v>
      </c>
      <c r="S452" s="26" t="s">
        <v>26</v>
      </c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  <c r="BC452" s="28"/>
      <c r="BD452" s="28"/>
      <c r="BE452" s="28"/>
      <c r="BF452" s="28"/>
      <c r="BG452" s="28"/>
      <c r="BH452" s="28"/>
      <c r="BI452" s="28"/>
    </row>
    <row r="453" spans="1:61" s="28" customFormat="1" x14ac:dyDescent="0.25">
      <c r="A453" s="17" t="s">
        <v>747</v>
      </c>
      <c r="B453" s="18" t="s">
        <v>643</v>
      </c>
      <c r="C453" s="18" t="s">
        <v>24</v>
      </c>
      <c r="D453" s="18" t="s">
        <v>1654</v>
      </c>
      <c r="E453" s="18" t="s">
        <v>26</v>
      </c>
      <c r="F453" s="18" t="s">
        <v>1000</v>
      </c>
      <c r="G453" s="18" t="s">
        <v>26</v>
      </c>
      <c r="H453" s="18" t="s">
        <v>686</v>
      </c>
      <c r="I453" s="19" t="s">
        <v>687</v>
      </c>
      <c r="J453" s="19">
        <v>387850108.25999999</v>
      </c>
      <c r="K453" s="19">
        <v>0</v>
      </c>
      <c r="L453" s="19">
        <v>346294739.51999998</v>
      </c>
      <c r="M453" s="19">
        <v>41555368.740000002</v>
      </c>
      <c r="N453" s="19">
        <v>0</v>
      </c>
      <c r="O453" s="19">
        <v>0</v>
      </c>
      <c r="P453" s="19">
        <v>0</v>
      </c>
      <c r="Q453" s="19">
        <v>0</v>
      </c>
      <c r="R453" s="19">
        <v>0</v>
      </c>
      <c r="S453" s="18" t="s">
        <v>26</v>
      </c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</row>
    <row r="454" spans="1:61" s="20" customFormat="1" x14ac:dyDescent="0.25">
      <c r="A454" s="25" t="s">
        <v>781</v>
      </c>
      <c r="B454" s="26" t="s">
        <v>643</v>
      </c>
      <c r="C454" s="26" t="s">
        <v>36</v>
      </c>
      <c r="D454" s="26" t="s">
        <v>26</v>
      </c>
      <c r="E454" s="26" t="s">
        <v>704</v>
      </c>
      <c r="F454" s="26" t="s">
        <v>26</v>
      </c>
      <c r="G454" s="26" t="s">
        <v>684</v>
      </c>
      <c r="H454" s="26" t="s">
        <v>686</v>
      </c>
      <c r="I454" s="27" t="s">
        <v>687</v>
      </c>
      <c r="J454" s="27">
        <v>0</v>
      </c>
      <c r="K454" s="27">
        <v>0</v>
      </c>
      <c r="L454" s="27">
        <v>0</v>
      </c>
      <c r="M454" s="27">
        <v>0</v>
      </c>
      <c r="N454" s="27">
        <v>0</v>
      </c>
      <c r="O454" s="27">
        <v>0</v>
      </c>
      <c r="P454" s="27">
        <v>0</v>
      </c>
      <c r="Q454" s="27">
        <v>0</v>
      </c>
      <c r="R454" s="27">
        <v>12941464.119999999</v>
      </c>
      <c r="S454" s="26" t="s">
        <v>705</v>
      </c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28"/>
      <c r="BD454" s="28"/>
      <c r="BE454" s="28"/>
      <c r="BF454" s="28"/>
      <c r="BG454" s="28"/>
      <c r="BH454" s="28"/>
      <c r="BI454" s="28"/>
    </row>
    <row r="455" spans="1:61" s="28" customFormat="1" x14ac:dyDescent="0.25">
      <c r="A455" s="17" t="s">
        <v>1027</v>
      </c>
      <c r="B455" s="18" t="s">
        <v>914</v>
      </c>
      <c r="C455" s="18" t="s">
        <v>36</v>
      </c>
      <c r="D455" s="18" t="s">
        <v>26</v>
      </c>
      <c r="E455" s="18" t="s">
        <v>1025</v>
      </c>
      <c r="F455" s="18" t="s">
        <v>26</v>
      </c>
      <c r="G455" s="18" t="s">
        <v>999</v>
      </c>
      <c r="H455" s="18" t="s">
        <v>686</v>
      </c>
      <c r="I455" s="19" t="s">
        <v>687</v>
      </c>
      <c r="J455" s="19">
        <v>0</v>
      </c>
      <c r="K455" s="19">
        <v>0</v>
      </c>
      <c r="L455" s="19">
        <v>0</v>
      </c>
      <c r="M455" s="19">
        <v>0</v>
      </c>
      <c r="N455" s="19">
        <v>0</v>
      </c>
      <c r="O455" s="19">
        <v>0</v>
      </c>
      <c r="P455" s="19">
        <v>0</v>
      </c>
      <c r="Q455" s="19">
        <v>0</v>
      </c>
      <c r="R455" s="19">
        <v>31166526.559999999</v>
      </c>
      <c r="S455" s="18" t="s">
        <v>1026</v>
      </c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</row>
    <row r="456" spans="1:61" s="20" customFormat="1" x14ac:dyDescent="0.25">
      <c r="A456" s="25" t="s">
        <v>1083</v>
      </c>
      <c r="B456" s="26" t="s">
        <v>1068</v>
      </c>
      <c r="C456" s="26" t="s">
        <v>24</v>
      </c>
      <c r="D456" s="26" t="s">
        <v>1448</v>
      </c>
      <c r="E456" s="26" t="s">
        <v>26</v>
      </c>
      <c r="F456" s="26" t="s">
        <v>1449</v>
      </c>
      <c r="G456" s="26" t="s">
        <v>26</v>
      </c>
      <c r="H456" s="26" t="s">
        <v>1450</v>
      </c>
      <c r="I456" s="27" t="s">
        <v>1451</v>
      </c>
      <c r="J456" s="27">
        <v>342720000</v>
      </c>
      <c r="K456" s="27">
        <v>0</v>
      </c>
      <c r="L456" s="27">
        <v>306000000</v>
      </c>
      <c r="M456" s="27">
        <v>36720000</v>
      </c>
      <c r="N456" s="27">
        <v>0</v>
      </c>
      <c r="O456" s="27">
        <v>0</v>
      </c>
      <c r="P456" s="27">
        <v>0</v>
      </c>
      <c r="Q456" s="27">
        <v>0</v>
      </c>
      <c r="R456" s="27">
        <v>0</v>
      </c>
      <c r="S456" s="26" t="s">
        <v>26</v>
      </c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  <c r="BC456" s="28"/>
      <c r="BD456" s="28"/>
      <c r="BE456" s="28"/>
      <c r="BF456" s="28"/>
      <c r="BG456" s="28"/>
      <c r="BH456" s="28"/>
      <c r="BI456" s="28"/>
    </row>
    <row r="457" spans="1:61" s="28" customFormat="1" x14ac:dyDescent="0.25">
      <c r="A457" s="25" t="s">
        <v>1432</v>
      </c>
      <c r="B457" s="26" t="s">
        <v>1254</v>
      </c>
      <c r="C457" s="26" t="s">
        <v>36</v>
      </c>
      <c r="D457" s="26" t="s">
        <v>26</v>
      </c>
      <c r="E457" s="26" t="s">
        <v>1499</v>
      </c>
      <c r="F457" s="26" t="s">
        <v>26</v>
      </c>
      <c r="G457" s="26" t="s">
        <v>1448</v>
      </c>
      <c r="H457" s="26" t="s">
        <v>1450</v>
      </c>
      <c r="I457" s="27" t="s">
        <v>1451</v>
      </c>
      <c r="J457" s="27">
        <v>0</v>
      </c>
      <c r="K457" s="27">
        <v>0</v>
      </c>
      <c r="L457" s="27">
        <v>0</v>
      </c>
      <c r="M457" s="27">
        <v>0</v>
      </c>
      <c r="N457" s="27">
        <v>0</v>
      </c>
      <c r="O457" s="27">
        <v>0</v>
      </c>
      <c r="P457" s="27">
        <v>0</v>
      </c>
      <c r="Q457" s="27">
        <v>0</v>
      </c>
      <c r="R457" s="27">
        <v>27540000</v>
      </c>
      <c r="S457" s="26" t="s">
        <v>1500</v>
      </c>
    </row>
    <row r="458" spans="1:61" s="28" customFormat="1" x14ac:dyDescent="0.25">
      <c r="A458" s="17" t="s">
        <v>531</v>
      </c>
      <c r="B458" s="18" t="s">
        <v>435</v>
      </c>
      <c r="C458" s="18" t="s">
        <v>24</v>
      </c>
      <c r="D458" s="18" t="s">
        <v>475</v>
      </c>
      <c r="E458" s="18" t="s">
        <v>26</v>
      </c>
      <c r="F458" s="18" t="s">
        <v>471</v>
      </c>
      <c r="G458" s="18" t="s">
        <v>26</v>
      </c>
      <c r="H458" s="18" t="s">
        <v>472</v>
      </c>
      <c r="I458" s="19" t="s">
        <v>473</v>
      </c>
      <c r="J458" s="19">
        <v>44442642.060000002</v>
      </c>
      <c r="K458" s="19">
        <v>0</v>
      </c>
      <c r="L458" s="19">
        <v>39680930</v>
      </c>
      <c r="M458" s="19">
        <v>4761712.0599999996</v>
      </c>
      <c r="N458" s="19">
        <v>0</v>
      </c>
      <c r="O458" s="19">
        <v>0</v>
      </c>
      <c r="P458" s="19">
        <v>0</v>
      </c>
      <c r="Q458" s="19">
        <v>0</v>
      </c>
      <c r="R458" s="19">
        <v>0</v>
      </c>
      <c r="S458" s="18" t="s">
        <v>26</v>
      </c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</row>
    <row r="459" spans="1:61" s="20" customFormat="1" x14ac:dyDescent="0.25">
      <c r="A459" s="17" t="s">
        <v>630</v>
      </c>
      <c r="B459" s="18" t="s">
        <v>520</v>
      </c>
      <c r="C459" s="18" t="s">
        <v>36</v>
      </c>
      <c r="D459" s="18" t="s">
        <v>26</v>
      </c>
      <c r="E459" s="18" t="s">
        <v>511</v>
      </c>
      <c r="F459" s="18" t="s">
        <v>26</v>
      </c>
      <c r="G459" s="18" t="s">
        <v>475</v>
      </c>
      <c r="H459" s="18" t="s">
        <v>472</v>
      </c>
      <c r="I459" s="19" t="s">
        <v>473</v>
      </c>
      <c r="J459" s="19">
        <v>0</v>
      </c>
      <c r="K459" s="19">
        <v>0</v>
      </c>
      <c r="L459" s="19">
        <v>0</v>
      </c>
      <c r="M459" s="19">
        <v>0</v>
      </c>
      <c r="N459" s="19">
        <v>0</v>
      </c>
      <c r="O459" s="19">
        <v>0</v>
      </c>
      <c r="P459" s="19">
        <v>0</v>
      </c>
      <c r="Q459" s="19">
        <v>0</v>
      </c>
      <c r="R459" s="19">
        <v>3571284.05</v>
      </c>
      <c r="S459" s="18" t="s">
        <v>512</v>
      </c>
    </row>
    <row r="460" spans="1:61" s="20" customFormat="1" x14ac:dyDescent="0.25">
      <c r="A460" s="17" t="s">
        <v>1296</v>
      </c>
      <c r="B460" s="18" t="s">
        <v>1254</v>
      </c>
      <c r="C460" s="18" t="s">
        <v>24</v>
      </c>
      <c r="D460" s="18" t="s">
        <v>1328</v>
      </c>
      <c r="E460" s="18" t="s">
        <v>26</v>
      </c>
      <c r="F460" s="18" t="s">
        <v>1329</v>
      </c>
      <c r="G460" s="18" t="s">
        <v>26</v>
      </c>
      <c r="H460" s="18" t="s">
        <v>472</v>
      </c>
      <c r="I460" s="19" t="s">
        <v>473</v>
      </c>
      <c r="J460" s="19">
        <v>71221500</v>
      </c>
      <c r="K460" s="19">
        <v>0</v>
      </c>
      <c r="L460" s="19">
        <v>63590625</v>
      </c>
      <c r="M460" s="19">
        <v>7630875</v>
      </c>
      <c r="N460" s="19">
        <v>0</v>
      </c>
      <c r="O460" s="19">
        <v>0</v>
      </c>
      <c r="P460" s="19">
        <v>0</v>
      </c>
      <c r="Q460" s="19">
        <v>0</v>
      </c>
      <c r="R460" s="19">
        <v>0</v>
      </c>
      <c r="S460" s="18" t="s">
        <v>26</v>
      </c>
    </row>
    <row r="461" spans="1:61" s="20" customFormat="1" x14ac:dyDescent="0.25">
      <c r="A461" s="17" t="s">
        <v>1347</v>
      </c>
      <c r="B461" s="18" t="s">
        <v>1254</v>
      </c>
      <c r="C461" s="18" t="s">
        <v>36</v>
      </c>
      <c r="D461" s="18" t="s">
        <v>26</v>
      </c>
      <c r="E461" s="18" t="s">
        <v>1369</v>
      </c>
      <c r="F461" s="18" t="s">
        <v>26</v>
      </c>
      <c r="G461" s="18" t="s">
        <v>1328</v>
      </c>
      <c r="H461" s="18" t="s">
        <v>472</v>
      </c>
      <c r="I461" s="19" t="s">
        <v>473</v>
      </c>
      <c r="J461" s="19">
        <v>0</v>
      </c>
      <c r="K461" s="19">
        <v>0</v>
      </c>
      <c r="L461" s="19">
        <v>0</v>
      </c>
      <c r="M461" s="19">
        <v>0</v>
      </c>
      <c r="N461" s="19">
        <v>0</v>
      </c>
      <c r="O461" s="19">
        <v>0</v>
      </c>
      <c r="P461" s="19">
        <v>0</v>
      </c>
      <c r="Q461" s="19">
        <v>0</v>
      </c>
      <c r="R461" s="19">
        <v>5723156.25</v>
      </c>
      <c r="S461" s="18" t="s">
        <v>1370</v>
      </c>
    </row>
    <row r="462" spans="1:61" s="20" customFormat="1" x14ac:dyDescent="0.25">
      <c r="A462" s="25" t="s">
        <v>139</v>
      </c>
      <c r="B462" s="26" t="s">
        <v>23</v>
      </c>
      <c r="C462" s="26" t="s">
        <v>24</v>
      </c>
      <c r="D462" s="26" t="s">
        <v>1641</v>
      </c>
      <c r="E462" s="26" t="s">
        <v>26</v>
      </c>
      <c r="F462" s="26" t="s">
        <v>1642</v>
      </c>
      <c r="G462" s="26" t="s">
        <v>26</v>
      </c>
      <c r="H462" s="26" t="s">
        <v>325</v>
      </c>
      <c r="I462" s="27" t="s">
        <v>326</v>
      </c>
      <c r="J462" s="27">
        <v>47544000</v>
      </c>
      <c r="K462" s="27">
        <v>0</v>
      </c>
      <c r="L462" s="27">
        <v>42450000</v>
      </c>
      <c r="M462" s="27">
        <v>5094000</v>
      </c>
      <c r="N462" s="27">
        <v>0</v>
      </c>
      <c r="O462" s="27">
        <v>0</v>
      </c>
      <c r="P462" s="27">
        <v>0</v>
      </c>
      <c r="Q462" s="27">
        <v>0</v>
      </c>
      <c r="R462" s="27">
        <v>3820500</v>
      </c>
      <c r="S462" s="26" t="s">
        <v>1643</v>
      </c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  <c r="BA462" s="28"/>
      <c r="BB462" s="28"/>
      <c r="BC462" s="28"/>
      <c r="BD462" s="28"/>
      <c r="BE462" s="28"/>
      <c r="BF462" s="28"/>
      <c r="BG462" s="28"/>
      <c r="BH462" s="28"/>
      <c r="BI462" s="28"/>
    </row>
    <row r="463" spans="1:61" s="28" customFormat="1" x14ac:dyDescent="0.25">
      <c r="A463" s="17" t="s">
        <v>412</v>
      </c>
      <c r="B463" s="18" t="s">
        <v>271</v>
      </c>
      <c r="C463" s="18" t="s">
        <v>24</v>
      </c>
      <c r="D463" s="18" t="s">
        <v>323</v>
      </c>
      <c r="E463" s="18" t="s">
        <v>26</v>
      </c>
      <c r="F463" s="18" t="s">
        <v>324</v>
      </c>
      <c r="G463" s="18" t="s">
        <v>26</v>
      </c>
      <c r="H463" s="18" t="s">
        <v>325</v>
      </c>
      <c r="I463" s="19" t="s">
        <v>326</v>
      </c>
      <c r="J463" s="19">
        <v>38433599.899999999</v>
      </c>
      <c r="K463" s="19">
        <v>0</v>
      </c>
      <c r="L463" s="19">
        <v>34315714.200000003</v>
      </c>
      <c r="M463" s="19">
        <v>4117885.7</v>
      </c>
      <c r="N463" s="19">
        <v>0</v>
      </c>
      <c r="O463" s="19">
        <v>0</v>
      </c>
      <c r="P463" s="19">
        <v>0</v>
      </c>
      <c r="Q463" s="19">
        <v>0</v>
      </c>
      <c r="R463" s="19">
        <v>0</v>
      </c>
      <c r="S463" s="18" t="s">
        <v>26</v>
      </c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</row>
    <row r="464" spans="1:61" s="20" customFormat="1" x14ac:dyDescent="0.25">
      <c r="A464" s="17" t="s">
        <v>415</v>
      </c>
      <c r="B464" s="18" t="s">
        <v>271</v>
      </c>
      <c r="C464" s="18" t="s">
        <v>24</v>
      </c>
      <c r="D464" s="18" t="s">
        <v>1596</v>
      </c>
      <c r="E464" s="18" t="s">
        <v>26</v>
      </c>
      <c r="F464" s="18" t="s">
        <v>482</v>
      </c>
      <c r="G464" s="18" t="s">
        <v>26</v>
      </c>
      <c r="H464" s="18" t="s">
        <v>325</v>
      </c>
      <c r="I464" s="19" t="s">
        <v>326</v>
      </c>
      <c r="J464" s="19">
        <v>9086000</v>
      </c>
      <c r="K464" s="19">
        <v>0</v>
      </c>
      <c r="L464" s="19">
        <v>8112500</v>
      </c>
      <c r="M464" s="19">
        <v>973500</v>
      </c>
      <c r="N464" s="19">
        <v>0</v>
      </c>
      <c r="O464" s="19">
        <v>0</v>
      </c>
      <c r="P464" s="19">
        <v>0</v>
      </c>
      <c r="Q464" s="19">
        <v>0</v>
      </c>
      <c r="R464" s="19">
        <v>0</v>
      </c>
      <c r="S464" s="18" t="s">
        <v>26</v>
      </c>
    </row>
    <row r="465" spans="1:19" s="20" customFormat="1" x14ac:dyDescent="0.25">
      <c r="A465" s="17" t="s">
        <v>462</v>
      </c>
      <c r="B465" s="18" t="s">
        <v>271</v>
      </c>
      <c r="C465" s="18" t="s">
        <v>36</v>
      </c>
      <c r="D465" s="18" t="s">
        <v>26</v>
      </c>
      <c r="E465" s="18" t="s">
        <v>500</v>
      </c>
      <c r="F465" s="18" t="s">
        <v>26</v>
      </c>
      <c r="G465" s="18" t="s">
        <v>1596</v>
      </c>
      <c r="H465" s="18" t="s">
        <v>325</v>
      </c>
      <c r="I465" s="19" t="s">
        <v>326</v>
      </c>
      <c r="J465" s="19">
        <v>0</v>
      </c>
      <c r="K465" s="19">
        <v>0</v>
      </c>
      <c r="L465" s="19">
        <v>0</v>
      </c>
      <c r="M465" s="19">
        <v>0</v>
      </c>
      <c r="N465" s="19">
        <v>0</v>
      </c>
      <c r="O465" s="19">
        <v>0</v>
      </c>
      <c r="P465" s="19">
        <v>0</v>
      </c>
      <c r="Q465" s="19">
        <v>0</v>
      </c>
      <c r="R465" s="19">
        <v>730125</v>
      </c>
      <c r="S465" s="18" t="s">
        <v>501</v>
      </c>
    </row>
    <row r="466" spans="1:19" s="20" customFormat="1" x14ac:dyDescent="0.25">
      <c r="A466" s="17" t="s">
        <v>465</v>
      </c>
      <c r="B466" s="18" t="s">
        <v>271</v>
      </c>
      <c r="C466" s="18" t="s">
        <v>36</v>
      </c>
      <c r="D466" s="18" t="s">
        <v>26</v>
      </c>
      <c r="E466" s="18" t="s">
        <v>347</v>
      </c>
      <c r="F466" s="18" t="s">
        <v>26</v>
      </c>
      <c r="G466" s="18" t="s">
        <v>323</v>
      </c>
      <c r="H466" s="18" t="s">
        <v>325</v>
      </c>
      <c r="I466" s="19" t="s">
        <v>326</v>
      </c>
      <c r="J466" s="19">
        <v>0</v>
      </c>
      <c r="K466" s="19">
        <v>0</v>
      </c>
      <c r="L466" s="19">
        <v>0</v>
      </c>
      <c r="M466" s="19">
        <v>0</v>
      </c>
      <c r="N466" s="19">
        <v>0</v>
      </c>
      <c r="O466" s="19">
        <v>0</v>
      </c>
      <c r="P466" s="19">
        <v>0</v>
      </c>
      <c r="Q466" s="19">
        <v>0</v>
      </c>
      <c r="R466" s="19">
        <v>3088414.28</v>
      </c>
      <c r="S466" s="18" t="s">
        <v>348</v>
      </c>
    </row>
    <row r="467" spans="1:19" s="20" customFormat="1" x14ac:dyDescent="0.25">
      <c r="A467" s="17" t="s">
        <v>938</v>
      </c>
      <c r="B467" s="18" t="s">
        <v>847</v>
      </c>
      <c r="C467" s="18" t="s">
        <v>24</v>
      </c>
      <c r="D467" s="18" t="s">
        <v>1224</v>
      </c>
      <c r="E467" s="18" t="s">
        <v>26</v>
      </c>
      <c r="F467" s="18" t="s">
        <v>1225</v>
      </c>
      <c r="G467" s="18" t="s">
        <v>26</v>
      </c>
      <c r="H467" s="18" t="s">
        <v>325</v>
      </c>
      <c r="I467" s="19" t="s">
        <v>326</v>
      </c>
      <c r="J467" s="19">
        <v>40180000</v>
      </c>
      <c r="K467" s="19">
        <v>0</v>
      </c>
      <c r="L467" s="19">
        <v>35875000</v>
      </c>
      <c r="M467" s="19">
        <v>4305000</v>
      </c>
      <c r="N467" s="19">
        <v>0</v>
      </c>
      <c r="O467" s="19">
        <v>0</v>
      </c>
      <c r="P467" s="19">
        <v>0</v>
      </c>
      <c r="Q467" s="19">
        <v>0</v>
      </c>
      <c r="R467" s="19">
        <v>0</v>
      </c>
      <c r="S467" s="18" t="s">
        <v>26</v>
      </c>
    </row>
    <row r="468" spans="1:19" s="20" customFormat="1" x14ac:dyDescent="0.25">
      <c r="A468" s="17" t="s">
        <v>1362</v>
      </c>
      <c r="B468" s="18" t="s">
        <v>1254</v>
      </c>
      <c r="C468" s="18" t="s">
        <v>36</v>
      </c>
      <c r="D468" s="18" t="s">
        <v>26</v>
      </c>
      <c r="E468" s="18" t="s">
        <v>1233</v>
      </c>
      <c r="F468" s="18" t="s">
        <v>26</v>
      </c>
      <c r="G468" s="18" t="s">
        <v>1224</v>
      </c>
      <c r="H468" s="18" t="s">
        <v>325</v>
      </c>
      <c r="I468" s="19" t="s">
        <v>326</v>
      </c>
      <c r="J468" s="19">
        <v>0</v>
      </c>
      <c r="K468" s="19">
        <v>0</v>
      </c>
      <c r="L468" s="19">
        <v>0</v>
      </c>
      <c r="M468" s="19">
        <v>0</v>
      </c>
      <c r="N468" s="19">
        <v>0</v>
      </c>
      <c r="O468" s="19">
        <v>0</v>
      </c>
      <c r="P468" s="19">
        <v>0</v>
      </c>
      <c r="Q468" s="19">
        <v>0</v>
      </c>
      <c r="R468" s="19">
        <v>3228750</v>
      </c>
      <c r="S468" s="18" t="s">
        <v>1234</v>
      </c>
    </row>
    <row r="469" spans="1:19" x14ac:dyDescent="0.25">
      <c r="A469" s="9"/>
      <c r="B469" s="9"/>
      <c r="C469" s="9"/>
      <c r="D469" s="9"/>
      <c r="E469" s="9"/>
      <c r="F469" s="9"/>
      <c r="G469" s="9"/>
      <c r="H469" s="9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9"/>
    </row>
    <row r="470" spans="1:19" x14ac:dyDescent="0.25">
      <c r="J470" s="16">
        <f t="shared" ref="J470:R470" si="0">SUM(J2:J468)</f>
        <v>94026647933.706406</v>
      </c>
      <c r="K470" s="16">
        <f t="shared" si="0"/>
        <v>56509418616.920006</v>
      </c>
      <c r="L470" s="16">
        <f t="shared" si="0"/>
        <v>33497526175.619991</v>
      </c>
      <c r="M470" s="16">
        <f t="shared" si="0"/>
        <v>4019703141.2064013</v>
      </c>
      <c r="N470" s="16">
        <f t="shared" si="0"/>
        <v>0</v>
      </c>
      <c r="O470" s="16">
        <f t="shared" si="0"/>
        <v>0</v>
      </c>
      <c r="P470" s="16">
        <f t="shared" si="0"/>
        <v>0</v>
      </c>
      <c r="Q470" s="16">
        <f t="shared" si="0"/>
        <v>0</v>
      </c>
      <c r="R470" s="16">
        <f t="shared" si="0"/>
        <v>3096830875.3626008</v>
      </c>
    </row>
    <row r="472" spans="1:19" x14ac:dyDescent="0.25">
      <c r="J472" s="15" t="s">
        <v>1573</v>
      </c>
    </row>
    <row r="474" spans="1:19" x14ac:dyDescent="0.25">
      <c r="J474" s="15" t="s">
        <v>1574</v>
      </c>
      <c r="K474" s="15" t="s">
        <v>1575</v>
      </c>
      <c r="L474" s="14" t="s">
        <v>1576</v>
      </c>
    </row>
    <row r="476" spans="1:19" x14ac:dyDescent="0.25">
      <c r="I476" s="15" t="s">
        <v>1577</v>
      </c>
      <c r="J476" s="15">
        <f>+K470</f>
        <v>56509418616.920006</v>
      </c>
    </row>
    <row r="478" spans="1:19" x14ac:dyDescent="0.25">
      <c r="I478" s="15" t="s">
        <v>1578</v>
      </c>
      <c r="J478" s="15">
        <f>+L470</f>
        <v>33497526175.619991</v>
      </c>
      <c r="K478" s="15">
        <f>+M470</f>
        <v>4019703141.2064013</v>
      </c>
    </row>
    <row r="480" spans="1:19" x14ac:dyDescent="0.25">
      <c r="I480" s="15" t="s">
        <v>1579</v>
      </c>
      <c r="J480" s="15">
        <v>0</v>
      </c>
      <c r="K480" s="15">
        <v>0</v>
      </c>
      <c r="L480" s="14">
        <v>0</v>
      </c>
    </row>
    <row r="482" spans="9:19" x14ac:dyDescent="0.25">
      <c r="I482" s="15" t="s">
        <v>1580</v>
      </c>
      <c r="J482" s="15">
        <v>0</v>
      </c>
      <c r="K482" s="15">
        <v>0</v>
      </c>
    </row>
    <row r="484" spans="9:19" x14ac:dyDescent="0.25">
      <c r="I484" s="15" t="s">
        <v>1581</v>
      </c>
      <c r="J484" s="15">
        <f>+K470+L470</f>
        <v>90006944792.539993</v>
      </c>
      <c r="K484" s="15">
        <f>+M470</f>
        <v>4019703141.2064013</v>
      </c>
      <c r="L484" s="15">
        <f>+R470</f>
        <v>3096830875.3626008</v>
      </c>
      <c r="R484" s="14"/>
      <c r="S484" s="3"/>
    </row>
  </sheetData>
  <mergeCells count="4">
    <mergeCell ref="A2:I2"/>
    <mergeCell ref="A3:I3"/>
    <mergeCell ref="A4:I4"/>
    <mergeCell ref="A5:I5"/>
  </mergeCells>
  <printOptions horizontalCentered="1"/>
  <pageMargins left="0.19685039370078741" right="0.19685039370078741" top="0.39370078740157483" bottom="0.39370078740157483" header="0" footer="0"/>
  <pageSetup paperSize="258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DECLARADO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2018-06-22T14:54:08Z</cp:lastPrinted>
  <dcterms:created xsi:type="dcterms:W3CDTF">2018-06-19T14:17:45Z</dcterms:created>
  <dcterms:modified xsi:type="dcterms:W3CDTF">2019-02-06T20:24:25Z</dcterms:modified>
</cp:coreProperties>
</file>