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/>
  </bookViews>
  <sheets>
    <sheet name="DECLARAR" sheetId="1" r:id="rId1"/>
    <sheet name="CONTROL" sheetId="4" r:id="rId2"/>
  </sheets>
  <definedNames>
    <definedName name="_xlnm._FilterDatabase" localSheetId="1" hidden="1">CONTROL!$A$7:$S$7</definedName>
    <definedName name="_xlnm._FilterDatabase" localSheetId="0" hidden="1">DECLARAR!$A$7:$S$39</definedName>
  </definedNames>
  <calcPr calcId="145621"/>
</workbook>
</file>

<file path=xl/calcChain.xml><?xml version="1.0" encoding="utf-8"?>
<calcChain xmlns="http://schemas.openxmlformats.org/spreadsheetml/2006/main">
  <c r="K41" i="4" l="1"/>
  <c r="L41" i="4"/>
  <c r="J49" i="4" s="1"/>
  <c r="M41" i="4"/>
  <c r="K49" i="4" s="1"/>
  <c r="K55" i="4" s="1"/>
  <c r="N41" i="4"/>
  <c r="O41" i="4"/>
  <c r="P41" i="4"/>
  <c r="Q41" i="4"/>
  <c r="R41" i="4"/>
  <c r="J47" i="4"/>
  <c r="J41" i="4"/>
  <c r="J55" i="4" l="1"/>
  <c r="R41" i="1"/>
  <c r="Q41" i="1"/>
  <c r="P41" i="1"/>
  <c r="O41" i="1"/>
  <c r="N41" i="1"/>
  <c r="M41" i="1"/>
  <c r="K50" i="1" s="1"/>
  <c r="K56" i="1" s="1"/>
  <c r="L41" i="1"/>
  <c r="J50" i="1" s="1"/>
  <c r="K41" i="1"/>
  <c r="J48" i="1" s="1"/>
  <c r="J41" i="1"/>
  <c r="J56" i="1" l="1"/>
</calcChain>
</file>

<file path=xl/sharedStrings.xml><?xml version="1.0" encoding="utf-8"?>
<sst xmlns="http://schemas.openxmlformats.org/spreadsheetml/2006/main" count="691" uniqueCount="179">
  <si>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</si>
  <si>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</si>
  <si>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</si>
  <si>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</si>
  <si>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</si>
  <si>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</si>
  <si>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</si>
  <si>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</si>
  <si>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</si>
  <si>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</si>
  <si>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</si>
  <si>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</si>
  <si>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</si>
  <si>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</si>
  <si>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</si>
  <si>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</si>
  <si>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</si>
  <si>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</si>
  <si>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</si>
  <si>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</si>
  <si>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</si>
  <si>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</si>
  <si>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</si>
  <si>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27/12/2018</t>
  </si>
  <si>
    <t>FC</t>
  </si>
  <si>
    <t>00035026</t>
  </si>
  <si>
    <t/>
  </si>
  <si>
    <t>00-031751</t>
  </si>
  <si>
    <t>J313575917</t>
  </si>
  <si>
    <t>INVERSIONES BENAR, C.A.</t>
  </si>
  <si>
    <t>2</t>
  </si>
  <si>
    <t>00035024</t>
  </si>
  <si>
    <t>00-031749</t>
  </si>
  <si>
    <t>3</t>
  </si>
  <si>
    <t>1000129537</t>
  </si>
  <si>
    <t>00-0298271</t>
  </si>
  <si>
    <t>J297975519</t>
  </si>
  <si>
    <t>DISTRIBUIDORA GASEOSA SAN DIEGO, C.A.</t>
  </si>
  <si>
    <t>4</t>
  </si>
  <si>
    <t>1488082</t>
  </si>
  <si>
    <t>00-2175381</t>
  </si>
  <si>
    <t>J316405885</t>
  </si>
  <si>
    <t xml:space="preserve">DISTRIBUIDORA DE PRODUCTOS HERMANOS CAMACHO DPROCA,C.A </t>
  </si>
  <si>
    <t>5</t>
  </si>
  <si>
    <t>NC</t>
  </si>
  <si>
    <t>167724</t>
  </si>
  <si>
    <t>00-0223579</t>
  </si>
  <si>
    <t>334478</t>
  </si>
  <si>
    <t>J303089917</t>
  </si>
  <si>
    <t>DISTRIBUIDORA DE LACTEOS LA COSTA J.E.B. C.A.</t>
  </si>
  <si>
    <t>6</t>
  </si>
  <si>
    <t>28/12/2018</t>
  </si>
  <si>
    <t>000912</t>
  </si>
  <si>
    <t>00-00001912</t>
  </si>
  <si>
    <t>J302296579</t>
  </si>
  <si>
    <t>LACTEOS PUENTE C, C.A.</t>
  </si>
  <si>
    <t>7</t>
  </si>
  <si>
    <t>A011440</t>
  </si>
  <si>
    <t>00-078490</t>
  </si>
  <si>
    <t>J298199121</t>
  </si>
  <si>
    <t>AGRICOLA CAMBANA C.A</t>
  </si>
  <si>
    <t>8</t>
  </si>
  <si>
    <t>0000158516</t>
  </si>
  <si>
    <t>00-0150352</t>
  </si>
  <si>
    <t>J000713820</t>
  </si>
  <si>
    <t xml:space="preserve">MATADERO MAELLA, C.A. </t>
  </si>
  <si>
    <t>9</t>
  </si>
  <si>
    <t>00150</t>
  </si>
  <si>
    <t>00-00150</t>
  </si>
  <si>
    <t>V110447856</t>
  </si>
  <si>
    <t xml:space="preserve">DANIEL PASCUAL ANDRADE DOS SANTOS </t>
  </si>
  <si>
    <t>10</t>
  </si>
  <si>
    <t>98191</t>
  </si>
  <si>
    <t>00-116710</t>
  </si>
  <si>
    <t>J295904576</t>
  </si>
  <si>
    <t>ALIMENTOS PRODALVA, C.A.</t>
  </si>
  <si>
    <t>11</t>
  </si>
  <si>
    <t>V0087030589744</t>
  </si>
  <si>
    <t>07-5797728</t>
  </si>
  <si>
    <t>J301370139</t>
  </si>
  <si>
    <t>PEPSI-COLA VENEZUELA, C.A.</t>
  </si>
  <si>
    <t>12</t>
  </si>
  <si>
    <t>13</t>
  </si>
  <si>
    <t>29/12/2018</t>
  </si>
  <si>
    <t>00134</t>
  </si>
  <si>
    <t>00-00134</t>
  </si>
  <si>
    <t>14</t>
  </si>
  <si>
    <t>14629</t>
  </si>
  <si>
    <t>00-81179</t>
  </si>
  <si>
    <t>J314695215</t>
  </si>
  <si>
    <t>AGRO BANANERA EL VIGIA C.A.</t>
  </si>
  <si>
    <t>15</t>
  </si>
  <si>
    <t>0011</t>
  </si>
  <si>
    <t>00-000011</t>
  </si>
  <si>
    <t>V139104133</t>
  </si>
  <si>
    <t xml:space="preserve">JOSE EDUARDO PEREZ CARRASCAL </t>
  </si>
  <si>
    <t>16</t>
  </si>
  <si>
    <t>31/12/2018</t>
  </si>
  <si>
    <t>A001242</t>
  </si>
  <si>
    <t>00-075592</t>
  </si>
  <si>
    <t>17</t>
  </si>
  <si>
    <t>10601</t>
  </si>
  <si>
    <t>00-6851</t>
  </si>
  <si>
    <t>J309121774</t>
  </si>
  <si>
    <t>DISTRIBUIDORA JHEANDAN C.A.</t>
  </si>
  <si>
    <t>18</t>
  </si>
  <si>
    <t>6762</t>
  </si>
  <si>
    <t>00-006762</t>
  </si>
  <si>
    <t>J317409930</t>
  </si>
  <si>
    <t>INVERSIONES JPII 2012, C.A.</t>
  </si>
  <si>
    <t>19</t>
  </si>
  <si>
    <t>02/01/2019</t>
  </si>
  <si>
    <t>098</t>
  </si>
  <si>
    <t>00-098</t>
  </si>
  <si>
    <t>J401019455</t>
  </si>
  <si>
    <t>AGROPECUARIA SAN GONZALO, C.A.</t>
  </si>
  <si>
    <t>20</t>
  </si>
  <si>
    <t>334582</t>
  </si>
  <si>
    <t>00-0223640</t>
  </si>
  <si>
    <t>21</t>
  </si>
  <si>
    <t>200001594</t>
  </si>
  <si>
    <t>20190100004403</t>
  </si>
  <si>
    <t>22</t>
  </si>
  <si>
    <t>200001595</t>
  </si>
  <si>
    <t>20190100004404</t>
  </si>
  <si>
    <t>23</t>
  </si>
  <si>
    <t>200001589</t>
  </si>
  <si>
    <t>20190100004398</t>
  </si>
  <si>
    <t>24</t>
  </si>
  <si>
    <t>200001590</t>
  </si>
  <si>
    <t>20190100004399</t>
  </si>
  <si>
    <t>25</t>
  </si>
  <si>
    <t>200001591</t>
  </si>
  <si>
    <t>20190100004400</t>
  </si>
  <si>
    <t>26</t>
  </si>
  <si>
    <t>200001592</t>
  </si>
  <si>
    <t>20190100004401</t>
  </si>
  <si>
    <t>27</t>
  </si>
  <si>
    <t>200001593</t>
  </si>
  <si>
    <t>20190100004402</t>
  </si>
  <si>
    <t>28</t>
  </si>
  <si>
    <t>00066759</t>
  </si>
  <si>
    <t>00-0150360</t>
  </si>
  <si>
    <t>29</t>
  </si>
  <si>
    <t>03/01/2019</t>
  </si>
  <si>
    <t>06174</t>
  </si>
  <si>
    <t>00-006174</t>
  </si>
  <si>
    <t>V050295466</t>
  </si>
  <si>
    <t xml:space="preserve">VELASCO JAIMES MARCO </t>
  </si>
  <si>
    <t>30</t>
  </si>
  <si>
    <t>31</t>
  </si>
  <si>
    <t>167743</t>
  </si>
  <si>
    <t>00-0223679</t>
  </si>
  <si>
    <t>32</t>
  </si>
  <si>
    <t>04/01/2019</t>
  </si>
  <si>
    <t>03931</t>
  </si>
  <si>
    <t>00-003931</t>
  </si>
  <si>
    <t>J402322119</t>
  </si>
  <si>
    <t xml:space="preserve">INVERSIONES TEUFFEL E HIJOS C.A </t>
  </si>
  <si>
    <t>100</t>
  </si>
  <si>
    <t>00-100</t>
  </si>
  <si>
    <t>200001597</t>
  </si>
  <si>
    <t>20190100004405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</si>
  <si>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</si>
  <si>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</si>
  <si>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</si>
  <si>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</si>
  <si>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</si>
  <si>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</si>
  <si>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</si>
  <si>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</si>
  <si>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</si>
  <si>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 AL 06-01-2019</t>
  </si>
  <si>
    <t>LIBRO DE COMPRAS DESDE 31-12-18 AL 06-01-2019</t>
  </si>
  <si>
    <t>Crédito General Fiscal</t>
  </si>
  <si>
    <t>Crédito Reducido Fiscal</t>
  </si>
  <si>
    <t>Crédito Adicional Fiscal</t>
  </si>
  <si>
    <t>Crédito Fiscal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</si>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</sst>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8" formatCode="dd/mm/yyyy;@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6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8" fontId="0" fillId="0" borderId="1" xfId="0" applyNumberForma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/>
    <xf numFmtId="166" fontId="1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7"/>
  <sheetViews>
    <sheetView tabSelected="1" topLeftCell="A40" workbookViewId="0">
      <selection activeCell="S56" sqref="A1:S56"/>
    </sheetView>
  </sheetViews>
  <sheetFormatPr baseColWidth="10" defaultRowHeight="15" x14ac:dyDescent="0.25"/>
  <cols>
    <col min="1" max="1" width="6.28515625" style="27" bestFit="1" customWidth="1"/>
    <col min="2" max="2" width="10.7109375" style="4" bestFit="1" customWidth="1"/>
    <col min="3" max="3" width="9.42578125" style="3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1" style="6" customWidth="1"/>
    <col min="10" max="10" width="13.28515625" style="6" bestFit="1" customWidth="1"/>
    <col min="11" max="11" width="13.42578125" style="6" bestFit="1" customWidth="1"/>
    <col min="12" max="12" width="15.140625" style="6" bestFit="1" customWidth="1"/>
    <col min="13" max="13" width="13.140625" style="6" bestFit="1" customWidth="1"/>
    <col min="14" max="14" width="14.28515625" style="6" bestFit="1" customWidth="1"/>
    <col min="15" max="15" width="9.140625" style="6" customWidth="1"/>
    <col min="16" max="16" width="15.140625" style="6" bestFit="1" customWidth="1"/>
    <col min="17" max="17" width="14.5703125" style="6" bestFit="1" customWidth="1"/>
    <col min="18" max="18" width="13.7109375" style="6" bestFit="1" customWidth="1"/>
    <col min="19" max="19" width="15.7109375" style="3" customWidth="1"/>
  </cols>
  <sheetData>
    <row r="2" spans="1:19" s="2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1" t="s">
        <v>173</v>
      </c>
      <c r="B4" s="31"/>
      <c r="C4" s="31"/>
      <c r="D4" s="31"/>
      <c r="E4" s="31"/>
      <c r="F4" s="31"/>
      <c r="G4" s="31"/>
      <c r="H4" s="31"/>
      <c r="I4" s="3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5.7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174</v>
      </c>
      <c r="N7" s="22" t="s">
        <v>16</v>
      </c>
      <c r="O7" s="22" t="s">
        <v>175</v>
      </c>
      <c r="P7" s="22" t="s">
        <v>18</v>
      </c>
      <c r="Q7" s="22" t="s">
        <v>176</v>
      </c>
      <c r="R7" s="22" t="s">
        <v>20</v>
      </c>
      <c r="S7" s="20" t="s">
        <v>21</v>
      </c>
    </row>
    <row r="8" spans="1:19" ht="14.25" customHeight="1" x14ac:dyDescent="0.25">
      <c r="A8" s="25" t="s">
        <v>22</v>
      </c>
      <c r="B8" s="32">
        <v>43465</v>
      </c>
      <c r="C8" s="23" t="s">
        <v>44</v>
      </c>
      <c r="D8" s="23" t="s">
        <v>26</v>
      </c>
      <c r="E8" s="23" t="s">
        <v>45</v>
      </c>
      <c r="F8" s="23" t="s">
        <v>46</v>
      </c>
      <c r="G8" s="23" t="s">
        <v>47</v>
      </c>
      <c r="H8" s="23" t="s">
        <v>48</v>
      </c>
      <c r="I8" s="24" t="s">
        <v>49</v>
      </c>
      <c r="J8" s="24">
        <v>-11619.38</v>
      </c>
      <c r="K8" s="24">
        <v>0</v>
      </c>
      <c r="L8" s="24">
        <v>-10016.709999999999</v>
      </c>
      <c r="M8" s="24">
        <v>-1602.67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3" t="s">
        <v>26</v>
      </c>
    </row>
    <row r="9" spans="1:19" x14ac:dyDescent="0.25">
      <c r="A9" s="26" t="s">
        <v>30</v>
      </c>
      <c r="B9" s="32">
        <v>43465</v>
      </c>
      <c r="C9" s="9" t="s">
        <v>24</v>
      </c>
      <c r="D9" s="9" t="s">
        <v>39</v>
      </c>
      <c r="E9" s="9" t="s">
        <v>26</v>
      </c>
      <c r="F9" s="9" t="s">
        <v>40</v>
      </c>
      <c r="G9" s="9" t="s">
        <v>26</v>
      </c>
      <c r="H9" s="9" t="s">
        <v>41</v>
      </c>
      <c r="I9" s="11" t="s">
        <v>42</v>
      </c>
      <c r="J9" s="11">
        <v>69531.351200000005</v>
      </c>
      <c r="K9" s="11">
        <v>-0.13999999999941792</v>
      </c>
      <c r="L9" s="11">
        <v>59940.82</v>
      </c>
      <c r="M9" s="11">
        <v>9590.5300000000007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26</v>
      </c>
    </row>
    <row r="10" spans="1:19" x14ac:dyDescent="0.25">
      <c r="A10" s="26" t="s">
        <v>33</v>
      </c>
      <c r="B10" s="32">
        <v>43465</v>
      </c>
      <c r="C10" s="9" t="s">
        <v>24</v>
      </c>
      <c r="D10" s="9" t="s">
        <v>34</v>
      </c>
      <c r="E10" s="9" t="s">
        <v>26</v>
      </c>
      <c r="F10" s="9" t="s">
        <v>35</v>
      </c>
      <c r="G10" s="9" t="s">
        <v>26</v>
      </c>
      <c r="H10" s="9" t="s">
        <v>36</v>
      </c>
      <c r="I10" s="11" t="s">
        <v>37</v>
      </c>
      <c r="J10" s="11">
        <v>576799.8848</v>
      </c>
      <c r="K10" s="11">
        <v>-2.0000000018626451E-2</v>
      </c>
      <c r="L10" s="11">
        <v>497241.28</v>
      </c>
      <c r="M10" s="11">
        <v>79558.600000000006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26</v>
      </c>
    </row>
    <row r="11" spans="1:19" x14ac:dyDescent="0.25">
      <c r="A11" s="25" t="s">
        <v>38</v>
      </c>
      <c r="B11" s="32">
        <v>43465</v>
      </c>
      <c r="C11" s="9" t="s">
        <v>24</v>
      </c>
      <c r="D11" s="9" t="s">
        <v>25</v>
      </c>
      <c r="E11" s="9" t="s">
        <v>26</v>
      </c>
      <c r="F11" s="9" t="s">
        <v>27</v>
      </c>
      <c r="G11" s="9" t="s">
        <v>26</v>
      </c>
      <c r="H11" s="9" t="s">
        <v>28</v>
      </c>
      <c r="I11" s="11" t="s">
        <v>29</v>
      </c>
      <c r="J11" s="11">
        <v>36727.199999999997</v>
      </c>
      <c r="K11" s="11">
        <v>36727.199999999997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26</v>
      </c>
    </row>
    <row r="12" spans="1:19" x14ac:dyDescent="0.25">
      <c r="A12" s="26" t="s">
        <v>43</v>
      </c>
      <c r="B12" s="32">
        <v>43465</v>
      </c>
      <c r="C12" s="9" t="s">
        <v>24</v>
      </c>
      <c r="D12" s="9" t="s">
        <v>31</v>
      </c>
      <c r="E12" s="9" t="s">
        <v>26</v>
      </c>
      <c r="F12" s="9" t="s">
        <v>32</v>
      </c>
      <c r="G12" s="9" t="s">
        <v>26</v>
      </c>
      <c r="H12" s="9" t="s">
        <v>28</v>
      </c>
      <c r="I12" s="11" t="s">
        <v>29</v>
      </c>
      <c r="J12" s="11">
        <v>36727.199999999997</v>
      </c>
      <c r="K12" s="11">
        <v>36727.199999999997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26</v>
      </c>
    </row>
    <row r="13" spans="1:19" x14ac:dyDescent="0.25">
      <c r="A13" s="26" t="s">
        <v>50</v>
      </c>
      <c r="B13" s="32">
        <v>43465</v>
      </c>
      <c r="C13" s="9" t="s">
        <v>24</v>
      </c>
      <c r="D13" s="9" t="s">
        <v>57</v>
      </c>
      <c r="E13" s="9" t="s">
        <v>26</v>
      </c>
      <c r="F13" s="9" t="s">
        <v>58</v>
      </c>
      <c r="G13" s="9" t="s">
        <v>26</v>
      </c>
      <c r="H13" s="9" t="s">
        <v>59</v>
      </c>
      <c r="I13" s="11" t="s">
        <v>60</v>
      </c>
      <c r="J13" s="11">
        <v>62307</v>
      </c>
      <c r="K13" s="11">
        <v>62307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26</v>
      </c>
    </row>
    <row r="14" spans="1:19" x14ac:dyDescent="0.25">
      <c r="A14" s="25" t="s">
        <v>56</v>
      </c>
      <c r="B14" s="32">
        <v>43465</v>
      </c>
      <c r="C14" s="9" t="s">
        <v>24</v>
      </c>
      <c r="D14" s="9" t="s">
        <v>72</v>
      </c>
      <c r="E14" s="9" t="s">
        <v>26</v>
      </c>
      <c r="F14" s="9" t="s">
        <v>73</v>
      </c>
      <c r="G14" s="9" t="s">
        <v>26</v>
      </c>
      <c r="H14" s="9" t="s">
        <v>74</v>
      </c>
      <c r="I14" s="11" t="s">
        <v>75</v>
      </c>
      <c r="J14" s="11">
        <v>678656</v>
      </c>
      <c r="K14" s="11">
        <v>607200</v>
      </c>
      <c r="L14" s="11">
        <v>61600</v>
      </c>
      <c r="M14" s="11">
        <v>9856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26</v>
      </c>
    </row>
    <row r="15" spans="1:19" x14ac:dyDescent="0.25">
      <c r="A15" s="26" t="s">
        <v>61</v>
      </c>
      <c r="B15" s="32">
        <v>43465</v>
      </c>
      <c r="C15" s="9" t="s">
        <v>24</v>
      </c>
      <c r="D15" s="9" t="s">
        <v>67</v>
      </c>
      <c r="E15" s="9" t="s">
        <v>26</v>
      </c>
      <c r="F15" s="9" t="s">
        <v>68</v>
      </c>
      <c r="G15" s="9" t="s">
        <v>26</v>
      </c>
      <c r="H15" s="9" t="s">
        <v>69</v>
      </c>
      <c r="I15" s="11" t="s">
        <v>70</v>
      </c>
      <c r="J15" s="11">
        <v>5571652</v>
      </c>
      <c r="K15" s="11">
        <v>5571652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26</v>
      </c>
    </row>
    <row r="16" spans="1:19" x14ac:dyDescent="0.25">
      <c r="A16" s="26" t="s">
        <v>66</v>
      </c>
      <c r="B16" s="32">
        <v>43465</v>
      </c>
      <c r="C16" s="9" t="s">
        <v>24</v>
      </c>
      <c r="D16" s="9" t="s">
        <v>52</v>
      </c>
      <c r="E16" s="9" t="s">
        <v>26</v>
      </c>
      <c r="F16" s="9" t="s">
        <v>53</v>
      </c>
      <c r="G16" s="9" t="s">
        <v>26</v>
      </c>
      <c r="H16" s="9" t="s">
        <v>54</v>
      </c>
      <c r="I16" s="11" t="s">
        <v>55</v>
      </c>
      <c r="J16" s="11">
        <v>174806</v>
      </c>
      <c r="K16" s="11">
        <v>174806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26</v>
      </c>
    </row>
    <row r="17" spans="1:19" x14ac:dyDescent="0.25">
      <c r="A17" s="25" t="s">
        <v>71</v>
      </c>
      <c r="B17" s="32">
        <v>43465</v>
      </c>
      <c r="C17" s="9" t="s">
        <v>24</v>
      </c>
      <c r="D17" s="9" t="s">
        <v>62</v>
      </c>
      <c r="E17" s="9" t="s">
        <v>26</v>
      </c>
      <c r="F17" s="9" t="s">
        <v>63</v>
      </c>
      <c r="G17" s="9" t="s">
        <v>26</v>
      </c>
      <c r="H17" s="9" t="s">
        <v>64</v>
      </c>
      <c r="I17" s="11" t="s">
        <v>65</v>
      </c>
      <c r="J17" s="11">
        <v>592150.19999999995</v>
      </c>
      <c r="K17" s="11">
        <v>592150.19999999995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26</v>
      </c>
    </row>
    <row r="18" spans="1:19" x14ac:dyDescent="0.25">
      <c r="A18" s="26" t="s">
        <v>76</v>
      </c>
      <c r="B18" s="32">
        <v>43465</v>
      </c>
      <c r="C18" s="9" t="s">
        <v>24</v>
      </c>
      <c r="D18" s="9" t="s">
        <v>77</v>
      </c>
      <c r="E18" s="9" t="s">
        <v>26</v>
      </c>
      <c r="F18" s="9" t="s">
        <v>78</v>
      </c>
      <c r="G18" s="9" t="s">
        <v>26</v>
      </c>
      <c r="H18" s="9" t="s">
        <v>79</v>
      </c>
      <c r="I18" s="11" t="s">
        <v>80</v>
      </c>
      <c r="J18" s="11">
        <v>1170668.6359999999</v>
      </c>
      <c r="K18" s="11">
        <v>1.1641532182693481E-10</v>
      </c>
      <c r="L18" s="11">
        <v>1009197.0999999999</v>
      </c>
      <c r="M18" s="11">
        <v>161471.53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26</v>
      </c>
    </row>
    <row r="19" spans="1:19" x14ac:dyDescent="0.25">
      <c r="A19" s="26" t="s">
        <v>81</v>
      </c>
      <c r="B19" s="32">
        <v>43465</v>
      </c>
      <c r="C19" s="9" t="s">
        <v>24</v>
      </c>
      <c r="D19" s="9" t="s">
        <v>87</v>
      </c>
      <c r="E19" s="9" t="s">
        <v>26</v>
      </c>
      <c r="F19" s="9" t="s">
        <v>88</v>
      </c>
      <c r="G19" s="9" t="s">
        <v>26</v>
      </c>
      <c r="H19" s="9" t="s">
        <v>89</v>
      </c>
      <c r="I19" s="11" t="s">
        <v>90</v>
      </c>
      <c r="J19" s="11">
        <v>168750</v>
      </c>
      <c r="K19" s="11">
        <v>168750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26</v>
      </c>
    </row>
    <row r="20" spans="1:19" x14ac:dyDescent="0.25">
      <c r="A20" s="25" t="s">
        <v>82</v>
      </c>
      <c r="B20" s="32">
        <v>43465</v>
      </c>
      <c r="C20" s="9" t="s">
        <v>24</v>
      </c>
      <c r="D20" s="9" t="s">
        <v>84</v>
      </c>
      <c r="E20" s="9" t="s">
        <v>26</v>
      </c>
      <c r="F20" s="9" t="s">
        <v>85</v>
      </c>
      <c r="G20" s="9" t="s">
        <v>26</v>
      </c>
      <c r="H20" s="9" t="s">
        <v>69</v>
      </c>
      <c r="I20" s="11" t="s">
        <v>70</v>
      </c>
      <c r="J20" s="11">
        <v>63300</v>
      </c>
      <c r="K20" s="11">
        <v>63300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26</v>
      </c>
    </row>
    <row r="21" spans="1:19" x14ac:dyDescent="0.25">
      <c r="A21" s="26" t="s">
        <v>86</v>
      </c>
      <c r="B21" s="32">
        <v>43465</v>
      </c>
      <c r="C21" s="9" t="s">
        <v>24</v>
      </c>
      <c r="D21" s="9" t="s">
        <v>92</v>
      </c>
      <c r="E21" s="9" t="s">
        <v>26</v>
      </c>
      <c r="F21" s="9" t="s">
        <v>93</v>
      </c>
      <c r="G21" s="9" t="s">
        <v>26</v>
      </c>
      <c r="H21" s="9" t="s">
        <v>94</v>
      </c>
      <c r="I21" s="11" t="s">
        <v>95</v>
      </c>
      <c r="J21" s="11">
        <v>12760</v>
      </c>
      <c r="K21" s="11">
        <v>0</v>
      </c>
      <c r="L21" s="11">
        <v>11000</v>
      </c>
      <c r="M21" s="11">
        <v>1760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26</v>
      </c>
    </row>
    <row r="22" spans="1:19" x14ac:dyDescent="0.25">
      <c r="A22" s="26" t="s">
        <v>91</v>
      </c>
      <c r="B22" s="10" t="s">
        <v>97</v>
      </c>
      <c r="C22" s="9" t="s">
        <v>24</v>
      </c>
      <c r="D22" s="9" t="s">
        <v>98</v>
      </c>
      <c r="E22" s="9" t="s">
        <v>26</v>
      </c>
      <c r="F22" s="9" t="s">
        <v>99</v>
      </c>
      <c r="G22" s="9" t="s">
        <v>26</v>
      </c>
      <c r="H22" s="9" t="s">
        <v>59</v>
      </c>
      <c r="I22" s="11" t="s">
        <v>60</v>
      </c>
      <c r="J22" s="11">
        <v>83260</v>
      </c>
      <c r="K22" s="11">
        <v>83260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26</v>
      </c>
    </row>
    <row r="23" spans="1:19" x14ac:dyDescent="0.25">
      <c r="A23" s="25" t="s">
        <v>96</v>
      </c>
      <c r="B23" s="10" t="s">
        <v>97</v>
      </c>
      <c r="C23" s="9" t="s">
        <v>24</v>
      </c>
      <c r="D23" s="9" t="s">
        <v>101</v>
      </c>
      <c r="E23" s="9" t="s">
        <v>26</v>
      </c>
      <c r="F23" s="9" t="s">
        <v>102</v>
      </c>
      <c r="G23" s="9" t="s">
        <v>26</v>
      </c>
      <c r="H23" s="9" t="s">
        <v>103</v>
      </c>
      <c r="I23" s="11" t="s">
        <v>104</v>
      </c>
      <c r="J23" s="11">
        <v>40600</v>
      </c>
      <c r="K23" s="11">
        <v>0</v>
      </c>
      <c r="L23" s="11">
        <v>35000</v>
      </c>
      <c r="M23" s="11">
        <v>5600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26</v>
      </c>
    </row>
    <row r="24" spans="1:19" x14ac:dyDescent="0.25">
      <c r="A24" s="26" t="s">
        <v>100</v>
      </c>
      <c r="B24" s="10" t="s">
        <v>97</v>
      </c>
      <c r="C24" s="9" t="s">
        <v>24</v>
      </c>
      <c r="D24" s="9" t="s">
        <v>106</v>
      </c>
      <c r="E24" s="9" t="s">
        <v>26</v>
      </c>
      <c r="F24" s="9" t="s">
        <v>107</v>
      </c>
      <c r="G24" s="9" t="s">
        <v>26</v>
      </c>
      <c r="H24" s="9" t="s">
        <v>108</v>
      </c>
      <c r="I24" s="11" t="s">
        <v>109</v>
      </c>
      <c r="J24" s="11">
        <v>286773.37439999997</v>
      </c>
      <c r="K24" s="11">
        <v>174525.00000000003</v>
      </c>
      <c r="L24" s="11">
        <v>96765.84</v>
      </c>
      <c r="M24" s="11">
        <v>15482.53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26</v>
      </c>
    </row>
    <row r="25" spans="1:19" x14ac:dyDescent="0.25">
      <c r="A25" s="26" t="s">
        <v>105</v>
      </c>
      <c r="B25" s="10" t="s">
        <v>111</v>
      </c>
      <c r="C25" s="9" t="s">
        <v>44</v>
      </c>
      <c r="D25" s="9" t="s">
        <v>26</v>
      </c>
      <c r="E25" s="9" t="s">
        <v>126</v>
      </c>
      <c r="F25" s="9" t="s">
        <v>26</v>
      </c>
      <c r="G25" s="9" t="s">
        <v>101</v>
      </c>
      <c r="H25" s="9" t="s">
        <v>103</v>
      </c>
      <c r="I25" s="11" t="s">
        <v>104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4200</v>
      </c>
      <c r="S25" s="9" t="s">
        <v>127</v>
      </c>
    </row>
    <row r="26" spans="1:19" x14ac:dyDescent="0.25">
      <c r="A26" s="25" t="s">
        <v>110</v>
      </c>
      <c r="B26" s="10" t="s">
        <v>111</v>
      </c>
      <c r="C26" s="9" t="s">
        <v>44</v>
      </c>
      <c r="D26" s="9" t="s">
        <v>26</v>
      </c>
      <c r="E26" s="9" t="s">
        <v>129</v>
      </c>
      <c r="F26" s="9" t="s">
        <v>26</v>
      </c>
      <c r="G26" s="9" t="s">
        <v>106</v>
      </c>
      <c r="H26" s="9" t="s">
        <v>108</v>
      </c>
      <c r="I26" s="11" t="s">
        <v>109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11611.897500000001</v>
      </c>
      <c r="S26" s="9" t="s">
        <v>130</v>
      </c>
    </row>
    <row r="27" spans="1:19" x14ac:dyDescent="0.25">
      <c r="A27" s="26" t="s">
        <v>116</v>
      </c>
      <c r="B27" s="10" t="s">
        <v>111</v>
      </c>
      <c r="C27" s="9" t="s">
        <v>44</v>
      </c>
      <c r="D27" s="9" t="s">
        <v>26</v>
      </c>
      <c r="E27" s="9" t="s">
        <v>132</v>
      </c>
      <c r="F27" s="9" t="s">
        <v>26</v>
      </c>
      <c r="G27" s="9" t="s">
        <v>34</v>
      </c>
      <c r="H27" s="9" t="s">
        <v>36</v>
      </c>
      <c r="I27" s="11" t="s">
        <v>37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59668.950000000004</v>
      </c>
      <c r="S27" s="9" t="s">
        <v>133</v>
      </c>
    </row>
    <row r="28" spans="1:19" x14ac:dyDescent="0.25">
      <c r="A28" s="26" t="s">
        <v>119</v>
      </c>
      <c r="B28" s="10" t="s">
        <v>111</v>
      </c>
      <c r="C28" s="9" t="s">
        <v>44</v>
      </c>
      <c r="D28" s="9" t="s">
        <v>26</v>
      </c>
      <c r="E28" s="9" t="s">
        <v>135</v>
      </c>
      <c r="F28" s="9" t="s">
        <v>26</v>
      </c>
      <c r="G28" s="9" t="s">
        <v>72</v>
      </c>
      <c r="H28" s="9" t="s">
        <v>74</v>
      </c>
      <c r="I28" s="11" t="s">
        <v>75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7392</v>
      </c>
      <c r="S28" s="9" t="s">
        <v>136</v>
      </c>
    </row>
    <row r="29" spans="1:19" x14ac:dyDescent="0.25">
      <c r="A29" s="25" t="s">
        <v>122</v>
      </c>
      <c r="B29" s="10" t="s">
        <v>111</v>
      </c>
      <c r="C29" s="9" t="s">
        <v>44</v>
      </c>
      <c r="D29" s="9" t="s">
        <v>26</v>
      </c>
      <c r="E29" s="9" t="s">
        <v>138</v>
      </c>
      <c r="F29" s="9" t="s">
        <v>26</v>
      </c>
      <c r="G29" s="9" t="s">
        <v>77</v>
      </c>
      <c r="H29" s="9" t="s">
        <v>79</v>
      </c>
      <c r="I29" s="11" t="s">
        <v>80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121103.655</v>
      </c>
      <c r="S29" s="9" t="s">
        <v>139</v>
      </c>
    </row>
    <row r="30" spans="1:19" x14ac:dyDescent="0.25">
      <c r="A30" s="26" t="s">
        <v>125</v>
      </c>
      <c r="B30" s="10" t="s">
        <v>111</v>
      </c>
      <c r="C30" s="9" t="s">
        <v>44</v>
      </c>
      <c r="D30" s="9" t="s">
        <v>26</v>
      </c>
      <c r="E30" s="9" t="s">
        <v>120</v>
      </c>
      <c r="F30" s="9" t="s">
        <v>26</v>
      </c>
      <c r="G30" s="9" t="s">
        <v>39</v>
      </c>
      <c r="H30" s="9" t="s">
        <v>41</v>
      </c>
      <c r="I30" s="11" t="s">
        <v>42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7192.9</v>
      </c>
      <c r="S30" s="9" t="s">
        <v>121</v>
      </c>
    </row>
    <row r="31" spans="1:19" x14ac:dyDescent="0.25">
      <c r="A31" s="26" t="s">
        <v>128</v>
      </c>
      <c r="B31" s="10" t="s">
        <v>111</v>
      </c>
      <c r="C31" s="9" t="s">
        <v>44</v>
      </c>
      <c r="D31" s="9" t="s">
        <v>26</v>
      </c>
      <c r="E31" s="9" t="s">
        <v>123</v>
      </c>
      <c r="F31" s="9" t="s">
        <v>26</v>
      </c>
      <c r="G31" s="9" t="s">
        <v>92</v>
      </c>
      <c r="H31" s="9" t="s">
        <v>94</v>
      </c>
      <c r="I31" s="11" t="s">
        <v>95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1760</v>
      </c>
      <c r="S31" s="9" t="s">
        <v>124</v>
      </c>
    </row>
    <row r="32" spans="1:19" x14ac:dyDescent="0.25">
      <c r="A32" s="25" t="s">
        <v>131</v>
      </c>
      <c r="B32" s="10" t="s">
        <v>111</v>
      </c>
      <c r="C32" s="9" t="s">
        <v>24</v>
      </c>
      <c r="D32" s="9" t="s">
        <v>112</v>
      </c>
      <c r="E32" s="9" t="s">
        <v>26</v>
      </c>
      <c r="F32" s="9" t="s">
        <v>113</v>
      </c>
      <c r="G32" s="9" t="s">
        <v>26</v>
      </c>
      <c r="H32" s="9" t="s">
        <v>114</v>
      </c>
      <c r="I32" s="11" t="s">
        <v>115</v>
      </c>
      <c r="J32" s="11">
        <v>1300000</v>
      </c>
      <c r="K32" s="11">
        <v>1300000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26</v>
      </c>
    </row>
    <row r="33" spans="1:19" x14ac:dyDescent="0.25">
      <c r="A33" s="26" t="s">
        <v>134</v>
      </c>
      <c r="B33" s="10" t="s">
        <v>111</v>
      </c>
      <c r="C33" s="9" t="s">
        <v>24</v>
      </c>
      <c r="D33" s="9" t="s">
        <v>117</v>
      </c>
      <c r="E33" s="9" t="s">
        <v>26</v>
      </c>
      <c r="F33" s="9" t="s">
        <v>118</v>
      </c>
      <c r="G33" s="9" t="s">
        <v>26</v>
      </c>
      <c r="H33" s="9" t="s">
        <v>48</v>
      </c>
      <c r="I33" s="11" t="s">
        <v>49</v>
      </c>
      <c r="J33" s="11">
        <v>79158.399999999994</v>
      </c>
      <c r="K33" s="11">
        <v>1.4551915228366852E-11</v>
      </c>
      <c r="L33" s="11">
        <v>68239.999999999985</v>
      </c>
      <c r="M33" s="11">
        <v>10918.4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26</v>
      </c>
    </row>
    <row r="34" spans="1:19" x14ac:dyDescent="0.25">
      <c r="A34" s="26" t="s">
        <v>137</v>
      </c>
      <c r="B34" s="10" t="s">
        <v>111</v>
      </c>
      <c r="C34" s="9" t="s">
        <v>44</v>
      </c>
      <c r="D34" s="9" t="s">
        <v>26</v>
      </c>
      <c r="E34" s="9" t="s">
        <v>141</v>
      </c>
      <c r="F34" s="9" t="s">
        <v>142</v>
      </c>
      <c r="G34" s="9" t="s">
        <v>62</v>
      </c>
      <c r="H34" s="9" t="s">
        <v>64</v>
      </c>
      <c r="I34" s="11" t="s">
        <v>65</v>
      </c>
      <c r="J34" s="11">
        <v>-4335.3999999999996</v>
      </c>
      <c r="K34" s="11">
        <v>-4335.3999999999996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26</v>
      </c>
    </row>
    <row r="35" spans="1:19" x14ac:dyDescent="0.25">
      <c r="A35" s="25" t="s">
        <v>140</v>
      </c>
      <c r="B35" s="10" t="s">
        <v>144</v>
      </c>
      <c r="C35" s="9" t="s">
        <v>44</v>
      </c>
      <c r="D35" s="9" t="s">
        <v>26</v>
      </c>
      <c r="E35" s="9" t="s">
        <v>151</v>
      </c>
      <c r="F35" s="9" t="s">
        <v>152</v>
      </c>
      <c r="G35" s="9" t="s">
        <v>117</v>
      </c>
      <c r="H35" s="9" t="s">
        <v>48</v>
      </c>
      <c r="I35" s="11" t="s">
        <v>49</v>
      </c>
      <c r="J35" s="11">
        <v>-26337.25</v>
      </c>
      <c r="K35" s="11">
        <v>0</v>
      </c>
      <c r="L35" s="11">
        <v>-22704.53</v>
      </c>
      <c r="M35" s="11">
        <v>-3632.72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26</v>
      </c>
    </row>
    <row r="36" spans="1:19" x14ac:dyDescent="0.25">
      <c r="A36" s="26" t="s">
        <v>143</v>
      </c>
      <c r="B36" s="10" t="s">
        <v>144</v>
      </c>
      <c r="C36" s="9" t="s">
        <v>24</v>
      </c>
      <c r="D36" s="9" t="s">
        <v>145</v>
      </c>
      <c r="E36" s="9" t="s">
        <v>26</v>
      </c>
      <c r="F36" s="9" t="s">
        <v>146</v>
      </c>
      <c r="G36" s="9" t="s">
        <v>26</v>
      </c>
      <c r="H36" s="9" t="s">
        <v>147</v>
      </c>
      <c r="I36" s="11" t="s">
        <v>148</v>
      </c>
      <c r="J36" s="11">
        <v>40000</v>
      </c>
      <c r="K36" s="11">
        <v>40000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26</v>
      </c>
    </row>
    <row r="37" spans="1:19" x14ac:dyDescent="0.25">
      <c r="A37" s="26" t="s">
        <v>149</v>
      </c>
      <c r="B37" s="10" t="s">
        <v>154</v>
      </c>
      <c r="C37" s="9" t="s">
        <v>44</v>
      </c>
      <c r="D37" s="9" t="s">
        <v>26</v>
      </c>
      <c r="E37" s="9" t="s">
        <v>161</v>
      </c>
      <c r="F37" s="9" t="s">
        <v>26</v>
      </c>
      <c r="G37" s="9" t="s">
        <v>117</v>
      </c>
      <c r="H37" s="9" t="s">
        <v>48</v>
      </c>
      <c r="I37" s="11" t="s">
        <v>49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8188.81</v>
      </c>
      <c r="S37" s="9" t="s">
        <v>162</v>
      </c>
    </row>
    <row r="38" spans="1:19" x14ac:dyDescent="0.25">
      <c r="A38" s="25" t="s">
        <v>150</v>
      </c>
      <c r="B38" s="10" t="s">
        <v>154</v>
      </c>
      <c r="C38" s="9" t="s">
        <v>24</v>
      </c>
      <c r="D38" s="9" t="s">
        <v>159</v>
      </c>
      <c r="E38" s="9" t="s">
        <v>26</v>
      </c>
      <c r="F38" s="9" t="s">
        <v>160</v>
      </c>
      <c r="G38" s="9" t="s">
        <v>26</v>
      </c>
      <c r="H38" s="9" t="s">
        <v>114</v>
      </c>
      <c r="I38" s="11" t="s">
        <v>115</v>
      </c>
      <c r="J38" s="11">
        <v>980000</v>
      </c>
      <c r="K38" s="11">
        <v>980000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26" t="s">
        <v>153</v>
      </c>
      <c r="B39" s="10" t="s">
        <v>154</v>
      </c>
      <c r="C39" s="9" t="s">
        <v>24</v>
      </c>
      <c r="D39" s="9" t="s">
        <v>155</v>
      </c>
      <c r="E39" s="9" t="s">
        <v>26</v>
      </c>
      <c r="F39" s="9" t="s">
        <v>156</v>
      </c>
      <c r="G39" s="9" t="s">
        <v>26</v>
      </c>
      <c r="H39" s="9" t="s">
        <v>157</v>
      </c>
      <c r="I39" s="11" t="s">
        <v>158</v>
      </c>
      <c r="J39" s="11">
        <v>432000</v>
      </c>
      <c r="K39" s="11">
        <v>432000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26</v>
      </c>
    </row>
    <row r="41" spans="1:19" x14ac:dyDescent="0.25">
      <c r="J41" s="7">
        <f t="shared" ref="J41:R41" si="0">SUM(J2:J39)</f>
        <v>12414335.216399999</v>
      </c>
      <c r="K41" s="7">
        <f t="shared" si="0"/>
        <v>10319069.040000001</v>
      </c>
      <c r="L41" s="7">
        <f t="shared" si="0"/>
        <v>1806263.7999999998</v>
      </c>
      <c r="M41" s="7">
        <f t="shared" si="0"/>
        <v>289002.20000000007</v>
      </c>
      <c r="N41" s="7">
        <f t="shared" si="0"/>
        <v>0</v>
      </c>
      <c r="O41" s="7">
        <f t="shared" si="0"/>
        <v>0</v>
      </c>
      <c r="P41" s="7">
        <f t="shared" si="0"/>
        <v>0</v>
      </c>
      <c r="Q41" s="7">
        <f t="shared" si="0"/>
        <v>0</v>
      </c>
      <c r="R41" s="7">
        <f t="shared" si="0"/>
        <v>221118.21249999999</v>
      </c>
    </row>
    <row r="43" spans="1:19" x14ac:dyDescent="0.25">
      <c r="I43" s="33" t="s">
        <v>163</v>
      </c>
      <c r="J43" s="33"/>
      <c r="K43" s="33"/>
      <c r="L43" s="33"/>
    </row>
    <row r="44" spans="1:19" ht="6.75" hidden="1" customHeight="1" thickBot="1" x14ac:dyDescent="0.25">
      <c r="I44" s="29"/>
      <c r="J44" s="29"/>
      <c r="K44" s="29"/>
      <c r="L44" s="29"/>
    </row>
    <row r="45" spans="1:19" ht="9.75" customHeight="1" x14ac:dyDescent="0.25">
      <c r="I45" s="28"/>
      <c r="J45" s="28"/>
      <c r="K45" s="28"/>
      <c r="L45" s="28"/>
    </row>
    <row r="46" spans="1:19" ht="36" customHeight="1" x14ac:dyDescent="0.25">
      <c r="I46" s="34"/>
      <c r="J46" s="28" t="s">
        <v>164</v>
      </c>
      <c r="K46" s="29" t="s">
        <v>177</v>
      </c>
      <c r="L46" s="29" t="s">
        <v>166</v>
      </c>
    </row>
    <row r="47" spans="1:19" ht="9" customHeight="1" x14ac:dyDescent="0.25">
      <c r="I47" s="34"/>
      <c r="J47" s="34"/>
      <c r="K47" s="34" t="s">
        <v>178</v>
      </c>
      <c r="L47" s="34"/>
    </row>
    <row r="48" spans="1:19" x14ac:dyDescent="0.25">
      <c r="I48" s="35" t="s">
        <v>167</v>
      </c>
      <c r="J48" s="36">
        <f>K41</f>
        <v>10319069.040000001</v>
      </c>
      <c r="K48" s="36"/>
      <c r="L48" s="36"/>
    </row>
    <row r="49" spans="9:12" ht="9" customHeight="1" x14ac:dyDescent="0.25">
      <c r="I49" s="35"/>
      <c r="J49" s="36"/>
      <c r="K49" s="36"/>
      <c r="L49" s="36"/>
    </row>
    <row r="50" spans="9:12" x14ac:dyDescent="0.25">
      <c r="I50" s="35" t="s">
        <v>168</v>
      </c>
      <c r="J50" s="36">
        <f>L41</f>
        <v>1806263.7999999998</v>
      </c>
      <c r="K50" s="36">
        <f>M41</f>
        <v>289002.20000000007</v>
      </c>
      <c r="L50" s="36"/>
    </row>
    <row r="51" spans="9:12" ht="8.25" customHeight="1" x14ac:dyDescent="0.25">
      <c r="I51" s="35"/>
      <c r="J51" s="36"/>
      <c r="K51" s="36"/>
      <c r="L51" s="36"/>
    </row>
    <row r="52" spans="9:12" x14ac:dyDescent="0.25">
      <c r="I52" s="35" t="s">
        <v>169</v>
      </c>
      <c r="J52" s="36">
        <v>0</v>
      </c>
      <c r="K52" s="36">
        <v>0</v>
      </c>
      <c r="L52" s="36">
        <v>0</v>
      </c>
    </row>
    <row r="53" spans="9:12" ht="8.25" customHeight="1" x14ac:dyDescent="0.25">
      <c r="I53" s="35"/>
      <c r="J53" s="36"/>
      <c r="K53" s="36"/>
      <c r="L53" s="36"/>
    </row>
    <row r="54" spans="9:12" x14ac:dyDescent="0.25">
      <c r="I54" s="35" t="s">
        <v>170</v>
      </c>
      <c r="J54" s="36">
        <v>0</v>
      </c>
      <c r="K54" s="36">
        <v>0</v>
      </c>
      <c r="L54" s="36"/>
    </row>
    <row r="55" spans="9:12" ht="7.5" customHeight="1" x14ac:dyDescent="0.25">
      <c r="I55" s="35"/>
      <c r="J55" s="36"/>
      <c r="K55" s="36"/>
      <c r="L55" s="36"/>
    </row>
    <row r="56" spans="9:12" x14ac:dyDescent="0.25">
      <c r="I56" s="35" t="s">
        <v>171</v>
      </c>
      <c r="J56" s="36">
        <f>J48+J50</f>
        <v>12125332.84</v>
      </c>
      <c r="K56" s="36">
        <f>K50</f>
        <v>289002.20000000007</v>
      </c>
      <c r="L56" s="36">
        <v>221118.21</v>
      </c>
    </row>
    <row r="57" spans="9:12" ht="21" customHeight="1" x14ac:dyDescent="0.25"/>
  </sheetData>
  <sortState ref="A8:S39">
    <sortCondition ref="B8:B39"/>
    <sortCondition ref="S8:S39"/>
  </sortState>
  <mergeCells count="5">
    <mergeCell ref="A2:I2"/>
    <mergeCell ref="A3:I3"/>
    <mergeCell ref="A4:I4"/>
    <mergeCell ref="A5:I5"/>
    <mergeCell ref="I43:L43"/>
  </mergeCells>
  <pageMargins left="0.23622047244094491" right="0.23622047244094491" top="0.74803149606299213" bottom="0.74803149606299213" header="0.31496062992125984" footer="0.31496062992125984"/>
  <pageSetup paperSize="258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5"/>
  <sheetViews>
    <sheetView workbookViewId="0">
      <pane ySplit="7" topLeftCell="A8" activePane="bottomLeft" state="frozen"/>
      <selection pane="bottomLeft" activeCell="A7" sqref="A7:XFD3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0.7109375" style="6" customWidth="1"/>
    <col min="14" max="14" width="9.7109375" style="6" customWidth="1"/>
    <col min="15" max="15" width="8.7109375" style="6" customWidth="1"/>
    <col min="16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1" t="s">
        <v>172</v>
      </c>
      <c r="B4" s="31"/>
      <c r="C4" s="31"/>
      <c r="D4" s="31"/>
      <c r="E4" s="31"/>
      <c r="F4" s="31"/>
      <c r="G4" s="31"/>
      <c r="H4" s="31"/>
      <c r="I4" s="3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9" customFormat="1" x14ac:dyDescent="0.25">
      <c r="A8" s="16" t="s">
        <v>22</v>
      </c>
      <c r="B8" s="17" t="s">
        <v>23</v>
      </c>
      <c r="C8" s="16" t="s">
        <v>44</v>
      </c>
      <c r="D8" s="16" t="s">
        <v>26</v>
      </c>
      <c r="E8" s="16" t="s">
        <v>45</v>
      </c>
      <c r="F8" s="16" t="s">
        <v>46</v>
      </c>
      <c r="G8" s="16" t="s">
        <v>47</v>
      </c>
      <c r="H8" s="16" t="s">
        <v>48</v>
      </c>
      <c r="I8" s="18" t="s">
        <v>49</v>
      </c>
      <c r="J8" s="18">
        <v>-11619.38</v>
      </c>
      <c r="K8" s="18">
        <v>0</v>
      </c>
      <c r="L8" s="18">
        <v>-10016.709999999999</v>
      </c>
      <c r="M8" s="18">
        <v>-1602.67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30</v>
      </c>
      <c r="B9" s="17" t="s">
        <v>23</v>
      </c>
      <c r="C9" s="16" t="s">
        <v>24</v>
      </c>
      <c r="D9" s="16" t="s">
        <v>39</v>
      </c>
      <c r="E9" s="16" t="s">
        <v>26</v>
      </c>
      <c r="F9" s="16" t="s">
        <v>40</v>
      </c>
      <c r="G9" s="16" t="s">
        <v>26</v>
      </c>
      <c r="H9" s="16" t="s">
        <v>41</v>
      </c>
      <c r="I9" s="18" t="s">
        <v>42</v>
      </c>
      <c r="J9" s="18">
        <v>69531.351200000005</v>
      </c>
      <c r="K9" s="18">
        <v>-0.13999999999941792</v>
      </c>
      <c r="L9" s="18">
        <v>59940.82</v>
      </c>
      <c r="M9" s="18">
        <v>9590.5300000000007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s="19" customFormat="1" x14ac:dyDescent="0.25">
      <c r="A10" s="16" t="s">
        <v>33</v>
      </c>
      <c r="B10" s="17" t="s">
        <v>23</v>
      </c>
      <c r="C10" s="16" t="s">
        <v>24</v>
      </c>
      <c r="D10" s="16" t="s">
        <v>34</v>
      </c>
      <c r="E10" s="16" t="s">
        <v>26</v>
      </c>
      <c r="F10" s="16" t="s">
        <v>35</v>
      </c>
      <c r="G10" s="16" t="s">
        <v>26</v>
      </c>
      <c r="H10" s="16" t="s">
        <v>36</v>
      </c>
      <c r="I10" s="18" t="s">
        <v>37</v>
      </c>
      <c r="J10" s="18">
        <v>576799.8848</v>
      </c>
      <c r="K10" s="18">
        <v>-2.0000000018626451E-2</v>
      </c>
      <c r="L10" s="18">
        <v>497241.28</v>
      </c>
      <c r="M10" s="18">
        <v>79558.600000000006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x14ac:dyDescent="0.25">
      <c r="A11" s="16" t="s">
        <v>38</v>
      </c>
      <c r="B11" s="17" t="s">
        <v>23</v>
      </c>
      <c r="C11" s="16" t="s">
        <v>24</v>
      </c>
      <c r="D11" s="16" t="s">
        <v>25</v>
      </c>
      <c r="E11" s="16" t="s">
        <v>26</v>
      </c>
      <c r="F11" s="16" t="s">
        <v>27</v>
      </c>
      <c r="G11" s="16" t="s">
        <v>26</v>
      </c>
      <c r="H11" s="16" t="s">
        <v>28</v>
      </c>
      <c r="I11" s="18" t="s">
        <v>29</v>
      </c>
      <c r="J11" s="18">
        <v>36727.199999999997</v>
      </c>
      <c r="K11" s="18">
        <v>36727.199999999997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9" customFormat="1" x14ac:dyDescent="0.25">
      <c r="A12" s="16" t="s">
        <v>43</v>
      </c>
      <c r="B12" s="17" t="s">
        <v>23</v>
      </c>
      <c r="C12" s="16" t="s">
        <v>24</v>
      </c>
      <c r="D12" s="16" t="s">
        <v>31</v>
      </c>
      <c r="E12" s="16" t="s">
        <v>26</v>
      </c>
      <c r="F12" s="16" t="s">
        <v>32</v>
      </c>
      <c r="G12" s="16" t="s">
        <v>26</v>
      </c>
      <c r="H12" s="16" t="s">
        <v>28</v>
      </c>
      <c r="I12" s="18" t="s">
        <v>29</v>
      </c>
      <c r="J12" s="18">
        <v>36727.199999999997</v>
      </c>
      <c r="K12" s="18">
        <v>36727.199999999997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9" customFormat="1" x14ac:dyDescent="0.25">
      <c r="A13" s="16" t="s">
        <v>50</v>
      </c>
      <c r="B13" s="17" t="s">
        <v>51</v>
      </c>
      <c r="C13" s="16" t="s">
        <v>24</v>
      </c>
      <c r="D13" s="16" t="s">
        <v>57</v>
      </c>
      <c r="E13" s="16" t="s">
        <v>26</v>
      </c>
      <c r="F13" s="16" t="s">
        <v>58</v>
      </c>
      <c r="G13" s="16" t="s">
        <v>26</v>
      </c>
      <c r="H13" s="16" t="s">
        <v>59</v>
      </c>
      <c r="I13" s="18" t="s">
        <v>60</v>
      </c>
      <c r="J13" s="18">
        <v>62307</v>
      </c>
      <c r="K13" s="18">
        <v>62307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9" customFormat="1" x14ac:dyDescent="0.25">
      <c r="A14" s="16" t="s">
        <v>56</v>
      </c>
      <c r="B14" s="17" t="s">
        <v>51</v>
      </c>
      <c r="C14" s="16" t="s">
        <v>24</v>
      </c>
      <c r="D14" s="16" t="s">
        <v>72</v>
      </c>
      <c r="E14" s="16" t="s">
        <v>26</v>
      </c>
      <c r="F14" s="16" t="s">
        <v>73</v>
      </c>
      <c r="G14" s="16" t="s">
        <v>26</v>
      </c>
      <c r="H14" s="16" t="s">
        <v>74</v>
      </c>
      <c r="I14" s="18" t="s">
        <v>75</v>
      </c>
      <c r="J14" s="18">
        <v>678656</v>
      </c>
      <c r="K14" s="18">
        <v>607200</v>
      </c>
      <c r="L14" s="18">
        <v>61600</v>
      </c>
      <c r="M14" s="18">
        <v>9856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19" customFormat="1" x14ac:dyDescent="0.25">
      <c r="A15" s="16" t="s">
        <v>61</v>
      </c>
      <c r="B15" s="17" t="s">
        <v>51</v>
      </c>
      <c r="C15" s="16" t="s">
        <v>24</v>
      </c>
      <c r="D15" s="16" t="s">
        <v>67</v>
      </c>
      <c r="E15" s="16" t="s">
        <v>26</v>
      </c>
      <c r="F15" s="16" t="s">
        <v>68</v>
      </c>
      <c r="G15" s="16" t="s">
        <v>26</v>
      </c>
      <c r="H15" s="16" t="s">
        <v>69</v>
      </c>
      <c r="I15" s="18" t="s">
        <v>70</v>
      </c>
      <c r="J15" s="18">
        <v>5571652</v>
      </c>
      <c r="K15" s="18">
        <v>5571652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9" customFormat="1" x14ac:dyDescent="0.25">
      <c r="A16" s="16" t="s">
        <v>66</v>
      </c>
      <c r="B16" s="17" t="s">
        <v>51</v>
      </c>
      <c r="C16" s="16" t="s">
        <v>24</v>
      </c>
      <c r="D16" s="16" t="s">
        <v>52</v>
      </c>
      <c r="E16" s="16" t="s">
        <v>26</v>
      </c>
      <c r="F16" s="16" t="s">
        <v>53</v>
      </c>
      <c r="G16" s="16" t="s">
        <v>26</v>
      </c>
      <c r="H16" s="16" t="s">
        <v>54</v>
      </c>
      <c r="I16" s="18" t="s">
        <v>55</v>
      </c>
      <c r="J16" s="18">
        <v>174806</v>
      </c>
      <c r="K16" s="18">
        <v>174806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9" customFormat="1" x14ac:dyDescent="0.25">
      <c r="A17" s="16" t="s">
        <v>71</v>
      </c>
      <c r="B17" s="17" t="s">
        <v>51</v>
      </c>
      <c r="C17" s="16" t="s">
        <v>24</v>
      </c>
      <c r="D17" s="16" t="s">
        <v>62</v>
      </c>
      <c r="E17" s="16" t="s">
        <v>26</v>
      </c>
      <c r="F17" s="16" t="s">
        <v>63</v>
      </c>
      <c r="G17" s="16" t="s">
        <v>26</v>
      </c>
      <c r="H17" s="16" t="s">
        <v>64</v>
      </c>
      <c r="I17" s="18" t="s">
        <v>65</v>
      </c>
      <c r="J17" s="18">
        <v>592150.19999999995</v>
      </c>
      <c r="K17" s="18">
        <v>592150.19999999995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19" customFormat="1" x14ac:dyDescent="0.25">
      <c r="A18" s="16" t="s">
        <v>76</v>
      </c>
      <c r="B18" s="17" t="s">
        <v>51</v>
      </c>
      <c r="C18" s="16" t="s">
        <v>24</v>
      </c>
      <c r="D18" s="16" t="s">
        <v>77</v>
      </c>
      <c r="E18" s="16" t="s">
        <v>26</v>
      </c>
      <c r="F18" s="16" t="s">
        <v>78</v>
      </c>
      <c r="G18" s="16" t="s">
        <v>26</v>
      </c>
      <c r="H18" s="16" t="s">
        <v>79</v>
      </c>
      <c r="I18" s="18" t="s">
        <v>80</v>
      </c>
      <c r="J18" s="18">
        <v>1170668.6359999999</v>
      </c>
      <c r="K18" s="18">
        <v>1.1641532182693481E-10</v>
      </c>
      <c r="L18" s="18">
        <v>1009197.0999999999</v>
      </c>
      <c r="M18" s="18">
        <v>161471.53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9" customFormat="1" x14ac:dyDescent="0.25">
      <c r="A19" s="16" t="s">
        <v>81</v>
      </c>
      <c r="B19" s="17" t="s">
        <v>83</v>
      </c>
      <c r="C19" s="16" t="s">
        <v>24</v>
      </c>
      <c r="D19" s="16" t="s">
        <v>87</v>
      </c>
      <c r="E19" s="16" t="s">
        <v>26</v>
      </c>
      <c r="F19" s="16" t="s">
        <v>88</v>
      </c>
      <c r="G19" s="16" t="s">
        <v>26</v>
      </c>
      <c r="H19" s="16" t="s">
        <v>89</v>
      </c>
      <c r="I19" s="18" t="s">
        <v>90</v>
      </c>
      <c r="J19" s="18">
        <v>168750</v>
      </c>
      <c r="K19" s="18">
        <v>168750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x14ac:dyDescent="0.25">
      <c r="A20" s="16" t="s">
        <v>82</v>
      </c>
      <c r="B20" s="17" t="s">
        <v>83</v>
      </c>
      <c r="C20" s="16" t="s">
        <v>24</v>
      </c>
      <c r="D20" s="16" t="s">
        <v>84</v>
      </c>
      <c r="E20" s="16" t="s">
        <v>26</v>
      </c>
      <c r="F20" s="16" t="s">
        <v>85</v>
      </c>
      <c r="G20" s="16" t="s">
        <v>26</v>
      </c>
      <c r="H20" s="16" t="s">
        <v>69</v>
      </c>
      <c r="I20" s="18" t="s">
        <v>70</v>
      </c>
      <c r="J20" s="18">
        <v>63300</v>
      </c>
      <c r="K20" s="18">
        <v>63300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9" customFormat="1" x14ac:dyDescent="0.25">
      <c r="A21" s="16" t="s">
        <v>86</v>
      </c>
      <c r="B21" s="17" t="s">
        <v>83</v>
      </c>
      <c r="C21" s="16" t="s">
        <v>24</v>
      </c>
      <c r="D21" s="16" t="s">
        <v>92</v>
      </c>
      <c r="E21" s="16" t="s">
        <v>26</v>
      </c>
      <c r="F21" s="16" t="s">
        <v>93</v>
      </c>
      <c r="G21" s="16" t="s">
        <v>26</v>
      </c>
      <c r="H21" s="16" t="s">
        <v>94</v>
      </c>
      <c r="I21" s="18" t="s">
        <v>95</v>
      </c>
      <c r="J21" s="18">
        <v>12760</v>
      </c>
      <c r="K21" s="18">
        <v>0</v>
      </c>
      <c r="L21" s="18">
        <v>11000</v>
      </c>
      <c r="M21" s="18">
        <v>1760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s="19" customFormat="1" x14ac:dyDescent="0.25">
      <c r="A22" s="16" t="s">
        <v>91</v>
      </c>
      <c r="B22" s="17" t="s">
        <v>97</v>
      </c>
      <c r="C22" s="16" t="s">
        <v>24</v>
      </c>
      <c r="D22" s="16" t="s">
        <v>98</v>
      </c>
      <c r="E22" s="16" t="s">
        <v>26</v>
      </c>
      <c r="F22" s="16" t="s">
        <v>99</v>
      </c>
      <c r="G22" s="16" t="s">
        <v>26</v>
      </c>
      <c r="H22" s="16" t="s">
        <v>59</v>
      </c>
      <c r="I22" s="18" t="s">
        <v>60</v>
      </c>
      <c r="J22" s="18">
        <v>83260</v>
      </c>
      <c r="K22" s="18">
        <v>83260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9" customFormat="1" x14ac:dyDescent="0.25">
      <c r="A23" s="16" t="s">
        <v>96</v>
      </c>
      <c r="B23" s="17" t="s">
        <v>97</v>
      </c>
      <c r="C23" s="16" t="s">
        <v>24</v>
      </c>
      <c r="D23" s="16" t="s">
        <v>101</v>
      </c>
      <c r="E23" s="16" t="s">
        <v>26</v>
      </c>
      <c r="F23" s="16" t="s">
        <v>102</v>
      </c>
      <c r="G23" s="16" t="s">
        <v>26</v>
      </c>
      <c r="H23" s="16" t="s">
        <v>103</v>
      </c>
      <c r="I23" s="18" t="s">
        <v>104</v>
      </c>
      <c r="J23" s="18">
        <v>40600</v>
      </c>
      <c r="K23" s="18">
        <v>0</v>
      </c>
      <c r="L23" s="18">
        <v>35000</v>
      </c>
      <c r="M23" s="18">
        <v>5600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9" customFormat="1" x14ac:dyDescent="0.25">
      <c r="A24" s="16" t="s">
        <v>100</v>
      </c>
      <c r="B24" s="17" t="s">
        <v>97</v>
      </c>
      <c r="C24" s="16" t="s">
        <v>24</v>
      </c>
      <c r="D24" s="16" t="s">
        <v>106</v>
      </c>
      <c r="E24" s="16" t="s">
        <v>26</v>
      </c>
      <c r="F24" s="16" t="s">
        <v>107</v>
      </c>
      <c r="G24" s="16" t="s">
        <v>26</v>
      </c>
      <c r="H24" s="16" t="s">
        <v>108</v>
      </c>
      <c r="I24" s="18" t="s">
        <v>109</v>
      </c>
      <c r="J24" s="18">
        <v>286773.37439999997</v>
      </c>
      <c r="K24" s="18">
        <v>174525.00000000003</v>
      </c>
      <c r="L24" s="18">
        <v>96765.84</v>
      </c>
      <c r="M24" s="18">
        <v>15482.53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s="19" customFormat="1" x14ac:dyDescent="0.25">
      <c r="A25" s="16" t="s">
        <v>105</v>
      </c>
      <c r="B25" s="17" t="s">
        <v>111</v>
      </c>
      <c r="C25" s="16" t="s">
        <v>24</v>
      </c>
      <c r="D25" s="16" t="s">
        <v>112</v>
      </c>
      <c r="E25" s="16" t="s">
        <v>26</v>
      </c>
      <c r="F25" s="16" t="s">
        <v>113</v>
      </c>
      <c r="G25" s="16" t="s">
        <v>26</v>
      </c>
      <c r="H25" s="16" t="s">
        <v>114</v>
      </c>
      <c r="I25" s="18" t="s">
        <v>115</v>
      </c>
      <c r="J25" s="18">
        <v>1300000</v>
      </c>
      <c r="K25" s="18">
        <v>1300000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s="19" customFormat="1" x14ac:dyDescent="0.25">
      <c r="A26" s="16" t="s">
        <v>110</v>
      </c>
      <c r="B26" s="17" t="s">
        <v>111</v>
      </c>
      <c r="C26" s="16" t="s">
        <v>24</v>
      </c>
      <c r="D26" s="16" t="s">
        <v>117</v>
      </c>
      <c r="E26" s="16" t="s">
        <v>26</v>
      </c>
      <c r="F26" s="16" t="s">
        <v>118</v>
      </c>
      <c r="G26" s="16" t="s">
        <v>26</v>
      </c>
      <c r="H26" s="16" t="s">
        <v>48</v>
      </c>
      <c r="I26" s="18" t="s">
        <v>49</v>
      </c>
      <c r="J26" s="18">
        <v>79158.399999999994</v>
      </c>
      <c r="K26" s="18">
        <v>1.4551915228366852E-11</v>
      </c>
      <c r="L26" s="18">
        <v>68239.999999999985</v>
      </c>
      <c r="M26" s="18">
        <v>10918.4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s="19" customFormat="1" x14ac:dyDescent="0.25">
      <c r="A27" s="16" t="s">
        <v>116</v>
      </c>
      <c r="B27" s="17" t="s">
        <v>111</v>
      </c>
      <c r="C27" s="16" t="s">
        <v>44</v>
      </c>
      <c r="D27" s="16" t="s">
        <v>26</v>
      </c>
      <c r="E27" s="16" t="s">
        <v>141</v>
      </c>
      <c r="F27" s="16" t="s">
        <v>142</v>
      </c>
      <c r="G27" s="16" t="s">
        <v>62</v>
      </c>
      <c r="H27" s="16" t="s">
        <v>64</v>
      </c>
      <c r="I27" s="18" t="s">
        <v>65</v>
      </c>
      <c r="J27" s="18">
        <v>-4335.3999999999996</v>
      </c>
      <c r="K27" s="18">
        <v>-4335.3999999999996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26</v>
      </c>
    </row>
    <row r="28" spans="1:19" s="19" customFormat="1" x14ac:dyDescent="0.25">
      <c r="A28" s="16" t="s">
        <v>119</v>
      </c>
      <c r="B28" s="17" t="s">
        <v>111</v>
      </c>
      <c r="C28" s="16" t="s">
        <v>44</v>
      </c>
      <c r="D28" s="16" t="s">
        <v>26</v>
      </c>
      <c r="E28" s="16" t="s">
        <v>126</v>
      </c>
      <c r="F28" s="16" t="s">
        <v>26</v>
      </c>
      <c r="G28" s="16" t="s">
        <v>101</v>
      </c>
      <c r="H28" s="16" t="s">
        <v>103</v>
      </c>
      <c r="I28" s="18" t="s">
        <v>104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4200</v>
      </c>
      <c r="S28" s="16" t="s">
        <v>127</v>
      </c>
    </row>
    <row r="29" spans="1:19" s="19" customFormat="1" x14ac:dyDescent="0.25">
      <c r="A29" s="16" t="s">
        <v>122</v>
      </c>
      <c r="B29" s="17" t="s">
        <v>111</v>
      </c>
      <c r="C29" s="16" t="s">
        <v>44</v>
      </c>
      <c r="D29" s="16" t="s">
        <v>26</v>
      </c>
      <c r="E29" s="16" t="s">
        <v>129</v>
      </c>
      <c r="F29" s="16" t="s">
        <v>26</v>
      </c>
      <c r="G29" s="16" t="s">
        <v>106</v>
      </c>
      <c r="H29" s="16" t="s">
        <v>108</v>
      </c>
      <c r="I29" s="18" t="s">
        <v>109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11611.897500000001</v>
      </c>
      <c r="S29" s="16" t="s">
        <v>130</v>
      </c>
    </row>
    <row r="30" spans="1:19" s="19" customFormat="1" x14ac:dyDescent="0.25">
      <c r="A30" s="16" t="s">
        <v>125</v>
      </c>
      <c r="B30" s="17" t="s">
        <v>111</v>
      </c>
      <c r="C30" s="16" t="s">
        <v>44</v>
      </c>
      <c r="D30" s="16" t="s">
        <v>26</v>
      </c>
      <c r="E30" s="16" t="s">
        <v>132</v>
      </c>
      <c r="F30" s="16" t="s">
        <v>26</v>
      </c>
      <c r="G30" s="16" t="s">
        <v>34</v>
      </c>
      <c r="H30" s="16" t="s">
        <v>36</v>
      </c>
      <c r="I30" s="18" t="s">
        <v>37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59668.950000000004</v>
      </c>
      <c r="S30" s="16" t="s">
        <v>133</v>
      </c>
    </row>
    <row r="31" spans="1:19" s="19" customFormat="1" x14ac:dyDescent="0.25">
      <c r="A31" s="16" t="s">
        <v>128</v>
      </c>
      <c r="B31" s="17" t="s">
        <v>111</v>
      </c>
      <c r="C31" s="16" t="s">
        <v>44</v>
      </c>
      <c r="D31" s="16" t="s">
        <v>26</v>
      </c>
      <c r="E31" s="16" t="s">
        <v>135</v>
      </c>
      <c r="F31" s="16" t="s">
        <v>26</v>
      </c>
      <c r="G31" s="16" t="s">
        <v>72</v>
      </c>
      <c r="H31" s="16" t="s">
        <v>74</v>
      </c>
      <c r="I31" s="18" t="s">
        <v>75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7392</v>
      </c>
      <c r="S31" s="16" t="s">
        <v>136</v>
      </c>
    </row>
    <row r="32" spans="1:19" s="19" customFormat="1" x14ac:dyDescent="0.25">
      <c r="A32" s="16" t="s">
        <v>131</v>
      </c>
      <c r="B32" s="17" t="s">
        <v>111</v>
      </c>
      <c r="C32" s="16" t="s">
        <v>44</v>
      </c>
      <c r="D32" s="16" t="s">
        <v>26</v>
      </c>
      <c r="E32" s="16" t="s">
        <v>138</v>
      </c>
      <c r="F32" s="16" t="s">
        <v>26</v>
      </c>
      <c r="G32" s="16" t="s">
        <v>77</v>
      </c>
      <c r="H32" s="16" t="s">
        <v>79</v>
      </c>
      <c r="I32" s="18" t="s">
        <v>80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121103.655</v>
      </c>
      <c r="S32" s="16" t="s">
        <v>139</v>
      </c>
    </row>
    <row r="33" spans="1:19" s="19" customFormat="1" x14ac:dyDescent="0.25">
      <c r="A33" s="16" t="s">
        <v>134</v>
      </c>
      <c r="B33" s="17" t="s">
        <v>111</v>
      </c>
      <c r="C33" s="16" t="s">
        <v>44</v>
      </c>
      <c r="D33" s="16" t="s">
        <v>26</v>
      </c>
      <c r="E33" s="16" t="s">
        <v>120</v>
      </c>
      <c r="F33" s="16" t="s">
        <v>26</v>
      </c>
      <c r="G33" s="16" t="s">
        <v>39</v>
      </c>
      <c r="H33" s="16" t="s">
        <v>41</v>
      </c>
      <c r="I33" s="18" t="s">
        <v>42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7192.9</v>
      </c>
      <c r="S33" s="16" t="s">
        <v>121</v>
      </c>
    </row>
    <row r="34" spans="1:19" s="19" customFormat="1" x14ac:dyDescent="0.25">
      <c r="A34" s="16" t="s">
        <v>137</v>
      </c>
      <c r="B34" s="17" t="s">
        <v>111</v>
      </c>
      <c r="C34" s="16" t="s">
        <v>44</v>
      </c>
      <c r="D34" s="16" t="s">
        <v>26</v>
      </c>
      <c r="E34" s="16" t="s">
        <v>123</v>
      </c>
      <c r="F34" s="16" t="s">
        <v>26</v>
      </c>
      <c r="G34" s="16" t="s">
        <v>92</v>
      </c>
      <c r="H34" s="16" t="s">
        <v>94</v>
      </c>
      <c r="I34" s="18" t="s">
        <v>95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1760</v>
      </c>
      <c r="S34" s="16" t="s">
        <v>124</v>
      </c>
    </row>
    <row r="35" spans="1:19" s="19" customFormat="1" x14ac:dyDescent="0.25">
      <c r="A35" s="16" t="s">
        <v>140</v>
      </c>
      <c r="B35" s="17" t="s">
        <v>144</v>
      </c>
      <c r="C35" s="16" t="s">
        <v>44</v>
      </c>
      <c r="D35" s="16" t="s">
        <v>26</v>
      </c>
      <c r="E35" s="16" t="s">
        <v>151</v>
      </c>
      <c r="F35" s="16" t="s">
        <v>152</v>
      </c>
      <c r="G35" s="16" t="s">
        <v>117</v>
      </c>
      <c r="H35" s="16" t="s">
        <v>48</v>
      </c>
      <c r="I35" s="18" t="s">
        <v>49</v>
      </c>
      <c r="J35" s="18">
        <v>-26337.25</v>
      </c>
      <c r="K35" s="18">
        <v>0</v>
      </c>
      <c r="L35" s="18">
        <v>-22704.53</v>
      </c>
      <c r="M35" s="18">
        <v>-3632.72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6" t="s">
        <v>26</v>
      </c>
    </row>
    <row r="36" spans="1:19" s="19" customFormat="1" x14ac:dyDescent="0.25">
      <c r="A36" s="16" t="s">
        <v>143</v>
      </c>
      <c r="B36" s="17" t="s">
        <v>144</v>
      </c>
      <c r="C36" s="16" t="s">
        <v>24</v>
      </c>
      <c r="D36" s="16" t="s">
        <v>145</v>
      </c>
      <c r="E36" s="16" t="s">
        <v>26</v>
      </c>
      <c r="F36" s="16" t="s">
        <v>146</v>
      </c>
      <c r="G36" s="16" t="s">
        <v>26</v>
      </c>
      <c r="H36" s="16" t="s">
        <v>147</v>
      </c>
      <c r="I36" s="18" t="s">
        <v>148</v>
      </c>
      <c r="J36" s="18">
        <v>40000</v>
      </c>
      <c r="K36" s="18">
        <v>40000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26</v>
      </c>
    </row>
    <row r="37" spans="1:19" s="19" customFormat="1" x14ac:dyDescent="0.25">
      <c r="A37" s="16" t="s">
        <v>149</v>
      </c>
      <c r="B37" s="17" t="s">
        <v>154</v>
      </c>
      <c r="C37" s="16" t="s">
        <v>24</v>
      </c>
      <c r="D37" s="16" t="s">
        <v>159</v>
      </c>
      <c r="E37" s="16" t="s">
        <v>26</v>
      </c>
      <c r="F37" s="16" t="s">
        <v>160</v>
      </c>
      <c r="G37" s="16" t="s">
        <v>26</v>
      </c>
      <c r="H37" s="16" t="s">
        <v>114</v>
      </c>
      <c r="I37" s="18" t="s">
        <v>115</v>
      </c>
      <c r="J37" s="18">
        <v>980000</v>
      </c>
      <c r="K37" s="18">
        <v>980000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6" t="s">
        <v>26</v>
      </c>
    </row>
    <row r="38" spans="1:19" s="19" customFormat="1" x14ac:dyDescent="0.25">
      <c r="A38" s="16" t="s">
        <v>150</v>
      </c>
      <c r="B38" s="17" t="s">
        <v>154</v>
      </c>
      <c r="C38" s="16" t="s">
        <v>24</v>
      </c>
      <c r="D38" s="16" t="s">
        <v>155</v>
      </c>
      <c r="E38" s="16" t="s">
        <v>26</v>
      </c>
      <c r="F38" s="16" t="s">
        <v>156</v>
      </c>
      <c r="G38" s="16" t="s">
        <v>26</v>
      </c>
      <c r="H38" s="16" t="s">
        <v>157</v>
      </c>
      <c r="I38" s="18" t="s">
        <v>158</v>
      </c>
      <c r="J38" s="18">
        <v>432000</v>
      </c>
      <c r="K38" s="18">
        <v>432000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26</v>
      </c>
    </row>
    <row r="39" spans="1:19" s="19" customFormat="1" x14ac:dyDescent="0.25">
      <c r="A39" s="16" t="s">
        <v>153</v>
      </c>
      <c r="B39" s="17" t="s">
        <v>154</v>
      </c>
      <c r="C39" s="16" t="s">
        <v>44</v>
      </c>
      <c r="D39" s="16" t="s">
        <v>26</v>
      </c>
      <c r="E39" s="16" t="s">
        <v>161</v>
      </c>
      <c r="F39" s="16" t="s">
        <v>26</v>
      </c>
      <c r="G39" s="16" t="s">
        <v>117</v>
      </c>
      <c r="H39" s="16" t="s">
        <v>48</v>
      </c>
      <c r="I39" s="18" t="s">
        <v>49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8188.7999999999993</v>
      </c>
      <c r="S39" s="16" t="s">
        <v>162</v>
      </c>
    </row>
    <row r="41" spans="1:19" x14ac:dyDescent="0.25">
      <c r="J41" s="7">
        <f t="shared" ref="J41:R41" si="0">SUM(J2:J39)</f>
        <v>12414335.216399999</v>
      </c>
      <c r="K41" s="7">
        <f t="shared" si="0"/>
        <v>10319069.040000001</v>
      </c>
      <c r="L41" s="7">
        <f t="shared" si="0"/>
        <v>1806263.7999999998</v>
      </c>
      <c r="M41" s="7">
        <f t="shared" si="0"/>
        <v>289002.20000000007</v>
      </c>
      <c r="N41" s="7">
        <f t="shared" si="0"/>
        <v>0</v>
      </c>
      <c r="O41" s="7">
        <f t="shared" si="0"/>
        <v>0</v>
      </c>
      <c r="P41" s="7">
        <f t="shared" si="0"/>
        <v>0</v>
      </c>
      <c r="Q41" s="7">
        <f t="shared" si="0"/>
        <v>0</v>
      </c>
      <c r="R41" s="7">
        <f t="shared" si="0"/>
        <v>221118.20249999998</v>
      </c>
    </row>
    <row r="43" spans="1:19" x14ac:dyDescent="0.25">
      <c r="J43" s="6" t="s">
        <v>163</v>
      </c>
    </row>
    <row r="45" spans="1:19" x14ac:dyDescent="0.25">
      <c r="J45" s="6" t="s">
        <v>164</v>
      </c>
      <c r="K45" s="6" t="s">
        <v>165</v>
      </c>
      <c r="L45" s="6" t="s">
        <v>166</v>
      </c>
    </row>
    <row r="47" spans="1:19" x14ac:dyDescent="0.25">
      <c r="I47" s="6" t="s">
        <v>167</v>
      </c>
      <c r="J47" s="6">
        <f>K41</f>
        <v>10319069.040000001</v>
      </c>
    </row>
    <row r="49" spans="9:12" x14ac:dyDescent="0.25">
      <c r="I49" s="6" t="s">
        <v>168</v>
      </c>
      <c r="J49" s="6">
        <f>L41</f>
        <v>1806263.7999999998</v>
      </c>
      <c r="K49" s="6">
        <f>M41</f>
        <v>289002.20000000007</v>
      </c>
    </row>
    <row r="51" spans="9:12" x14ac:dyDescent="0.25">
      <c r="I51" s="6" t="s">
        <v>169</v>
      </c>
      <c r="J51" s="6">
        <v>0</v>
      </c>
      <c r="K51" s="6">
        <v>0</v>
      </c>
      <c r="L51" s="6">
        <v>0</v>
      </c>
    </row>
    <row r="53" spans="9:12" x14ac:dyDescent="0.25">
      <c r="I53" s="6" t="s">
        <v>170</v>
      </c>
      <c r="J53" s="6">
        <v>0</v>
      </c>
      <c r="K53" s="6">
        <v>0</v>
      </c>
    </row>
    <row r="55" spans="9:12" x14ac:dyDescent="0.25">
      <c r="I55" s="6" t="s">
        <v>171</v>
      </c>
      <c r="J55" s="6">
        <f>J47+J49</f>
        <v>12125332.84</v>
      </c>
      <c r="K55" s="6">
        <f>K49</f>
        <v>289002.20000000007</v>
      </c>
      <c r="L55" s="6">
        <v>0</v>
      </c>
    </row>
  </sheetData>
  <sortState ref="A8:S39">
    <sortCondition ref="I8:I3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2020-11-05T13:43:36Z</cp:lastPrinted>
  <dcterms:created xsi:type="dcterms:W3CDTF">2019-01-07T19:12:25Z</dcterms:created>
  <dcterms:modified xsi:type="dcterms:W3CDTF">2020-11-05T13:43:46Z</dcterms:modified>
</cp:coreProperties>
</file>