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DECLARAR" sheetId="1" r:id="rId1"/>
    <sheet name="CONTROL" sheetId="4" r:id="rId2"/>
    <sheet name="Hoja2" sheetId="2" r:id="rId3"/>
    <sheet name="Hoja3" sheetId="3" r:id="rId4"/>
  </sheets>
  <definedNames>
    <definedName name="_xlnm._FilterDatabase" localSheetId="1" hidden="1">CONTROL!$A$7:$S$7</definedName>
  </definedNames>
  <calcPr calcId="145621"/>
</workbook>
</file>

<file path=xl/calcChain.xml><?xml version="1.0" encoding="utf-8"?>
<calcChain xmlns="http://schemas.openxmlformats.org/spreadsheetml/2006/main">
  <c r="M59" i="1" l="1"/>
  <c r="K73" i="1" s="1"/>
  <c r="K73" i="4" l="1"/>
  <c r="R59" i="4"/>
  <c r="Q59" i="4"/>
  <c r="P59" i="4"/>
  <c r="O59" i="4"/>
  <c r="N59" i="4"/>
  <c r="M59" i="4"/>
  <c r="L59" i="4"/>
  <c r="J67" i="4" s="1"/>
  <c r="K59" i="4"/>
  <c r="J65" i="4" s="1"/>
  <c r="J59" i="4"/>
  <c r="J73" i="4" l="1"/>
  <c r="K59" i="1"/>
  <c r="J71" i="1" s="1"/>
  <c r="L59" i="1"/>
  <c r="J73" i="1" s="1"/>
  <c r="N59" i="1"/>
  <c r="J75" i="1" s="1"/>
  <c r="O59" i="1"/>
  <c r="K75" i="1" s="1"/>
  <c r="K79" i="1" s="1"/>
  <c r="P59" i="1"/>
  <c r="Q59" i="1"/>
  <c r="R59" i="1"/>
  <c r="J59" i="1"/>
  <c r="J79" i="1" l="1"/>
</calcChain>
</file>

<file path=xl/sharedStrings.xml><?xml version="1.0" encoding="utf-8"?>
<sst xmlns="http://schemas.openxmlformats.org/spreadsheetml/2006/main" count="1064" uniqueCount="249">
  <si>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</si>
  <si>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</si>
  <si>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</si>
  <si>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</si>
  <si>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</si>
  <si>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</si>
  <si>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</si>
  <si>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</si>
  <si>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</si>
  <si>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</si>
  <si>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</si>
  <si>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</si>
  <si>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</si>
  <si>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</si>
  <si>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</si>
  <si>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</si>
  <si>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</si>
  <si>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</si>
  <si>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</si>
  <si>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</si>
  <si>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</si>
  <si>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</si>
  <si>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</si>
  <si>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28/11/2018</t>
  </si>
  <si>
    <t>NC</t>
  </si>
  <si>
    <t/>
  </si>
  <si>
    <t>2040310825</t>
  </si>
  <si>
    <t>00-24155725</t>
  </si>
  <si>
    <t>1393497641</t>
  </si>
  <si>
    <t>J000413126</t>
  </si>
  <si>
    <t>ALIMENTOS POLAR COMERCIAL, C.A.</t>
  </si>
  <si>
    <t>2</t>
  </si>
  <si>
    <t>04/12/2018</t>
  </si>
  <si>
    <t>1393499783</t>
  </si>
  <si>
    <t>00-24157336</t>
  </si>
  <si>
    <t>3</t>
  </si>
  <si>
    <t>08/12/2018</t>
  </si>
  <si>
    <t>FC</t>
  </si>
  <si>
    <t>094</t>
  </si>
  <si>
    <t>00-094</t>
  </si>
  <si>
    <t>J401019455</t>
  </si>
  <si>
    <t>AGROPECUARIA SAN GONZALO, C.A.</t>
  </si>
  <si>
    <t>4</t>
  </si>
  <si>
    <t>23/12/2018</t>
  </si>
  <si>
    <t>9509</t>
  </si>
  <si>
    <t>00-091009</t>
  </si>
  <si>
    <t>98191</t>
  </si>
  <si>
    <t>J295904576</t>
  </si>
  <si>
    <t>ALIMENTOS PRODALVA, C.A.</t>
  </si>
  <si>
    <t>5</t>
  </si>
  <si>
    <t>28/12/2018</t>
  </si>
  <si>
    <t xml:space="preserve"> 1800126775</t>
  </si>
  <si>
    <t>00-0353451</t>
  </si>
  <si>
    <t>J085020217</t>
  </si>
  <si>
    <t>CONSORCIO OLEAGINOSO PORTUGUESA, S.A.</t>
  </si>
  <si>
    <t>6</t>
  </si>
  <si>
    <t>03/01/2019</t>
  </si>
  <si>
    <t>1488154</t>
  </si>
  <si>
    <t>00-2175453</t>
  </si>
  <si>
    <t>J316405885</t>
  </si>
  <si>
    <t xml:space="preserve">DISTRIBUIDORA DE PRODUCTOS HERMANOS CAMACHO DPROCA,C.A </t>
  </si>
  <si>
    <t>7</t>
  </si>
  <si>
    <t>04/01/2019</t>
  </si>
  <si>
    <t>A011449</t>
  </si>
  <si>
    <t>00-078499</t>
  </si>
  <si>
    <t>J298199121</t>
  </si>
  <si>
    <t>AGRICOLA CAMBANA C.A</t>
  </si>
  <si>
    <t>8</t>
  </si>
  <si>
    <t>V0087030589910</t>
  </si>
  <si>
    <t>07-5797897</t>
  </si>
  <si>
    <t>J301370139</t>
  </si>
  <si>
    <t>PEPSI-COLA VENEZUELA, C.A.</t>
  </si>
  <si>
    <t>9</t>
  </si>
  <si>
    <t>V0087030589911</t>
  </si>
  <si>
    <t>07-5797898</t>
  </si>
  <si>
    <t>10</t>
  </si>
  <si>
    <t>0000158556</t>
  </si>
  <si>
    <t>00-0150420</t>
  </si>
  <si>
    <t>J000713820</t>
  </si>
  <si>
    <t xml:space="preserve">MATADERO MAELLA, C.A. </t>
  </si>
  <si>
    <t>11</t>
  </si>
  <si>
    <t>12</t>
  </si>
  <si>
    <t>05/01/2019</t>
  </si>
  <si>
    <t>14644</t>
  </si>
  <si>
    <t>00-81194</t>
  </si>
  <si>
    <t>J314695215</t>
  </si>
  <si>
    <t>AGRO BANANERA EL VIGIA C.A.</t>
  </si>
  <si>
    <t>13</t>
  </si>
  <si>
    <t>06/01/2019</t>
  </si>
  <si>
    <t>000790</t>
  </si>
  <si>
    <t>00-000790</t>
  </si>
  <si>
    <t>J402604653</t>
  </si>
  <si>
    <t>ASOCIACIÓN COOPERATIVA CAFE CAMPO ELIAS R.L.</t>
  </si>
  <si>
    <t>14</t>
  </si>
  <si>
    <t>07/01/2019</t>
  </si>
  <si>
    <t>102</t>
  </si>
  <si>
    <t>00-102</t>
  </si>
  <si>
    <t>15</t>
  </si>
  <si>
    <t>A011456</t>
  </si>
  <si>
    <t>00-078506</t>
  </si>
  <si>
    <t>16</t>
  </si>
  <si>
    <t>00151</t>
  </si>
  <si>
    <t>00-00151</t>
  </si>
  <si>
    <t>V110447856</t>
  </si>
  <si>
    <t xml:space="preserve">DANIEL PASCUAL ANDRADE DOS SANTOS </t>
  </si>
  <si>
    <t>17</t>
  </si>
  <si>
    <t>334636</t>
  </si>
  <si>
    <t>00-0223716</t>
  </si>
  <si>
    <t>J303089917</t>
  </si>
  <si>
    <t>DISTRIBUIDORA DE LACTEOS LA COSTA J.E.B. C.A.</t>
  </si>
  <si>
    <t>18</t>
  </si>
  <si>
    <t>16000062</t>
  </si>
  <si>
    <t>00-0004293</t>
  </si>
  <si>
    <t>J405123826</t>
  </si>
  <si>
    <t xml:space="preserve">IMPORTADORA LA 2014, C.A </t>
  </si>
  <si>
    <t>19</t>
  </si>
  <si>
    <t>200001603</t>
  </si>
  <si>
    <t>20190100004409</t>
  </si>
  <si>
    <t>20</t>
  </si>
  <si>
    <t>200001601</t>
  </si>
  <si>
    <t>20190100004407</t>
  </si>
  <si>
    <t>21</t>
  </si>
  <si>
    <t>200001602</t>
  </si>
  <si>
    <t>20190100004408</t>
  </si>
  <si>
    <t>22</t>
  </si>
  <si>
    <t>200001605</t>
  </si>
  <si>
    <t>1800126775</t>
  </si>
  <si>
    <t>23</t>
  </si>
  <si>
    <t>00066790</t>
  </si>
  <si>
    <t>00-0150429</t>
  </si>
  <si>
    <t>24</t>
  </si>
  <si>
    <t>08/01/2019</t>
  </si>
  <si>
    <t>T142200029188</t>
  </si>
  <si>
    <t>00-06606692</t>
  </si>
  <si>
    <t>J000469199</t>
  </si>
  <si>
    <t>BIMBO DE VENEZUELA, C.A.</t>
  </si>
  <si>
    <t>25</t>
  </si>
  <si>
    <t>14652</t>
  </si>
  <si>
    <t>00-81202</t>
  </si>
  <si>
    <t>26</t>
  </si>
  <si>
    <t>000915</t>
  </si>
  <si>
    <t>00-00001915</t>
  </si>
  <si>
    <t>J302296579</t>
  </si>
  <si>
    <t>LACTEOS PUENTE C, C.A.</t>
  </si>
  <si>
    <t>27</t>
  </si>
  <si>
    <t>1800126933</t>
  </si>
  <si>
    <t>00-0353666</t>
  </si>
  <si>
    <t>28</t>
  </si>
  <si>
    <t>0000158576</t>
  </si>
  <si>
    <t>00-0150452</t>
  </si>
  <si>
    <t>29</t>
  </si>
  <si>
    <t>0000076718</t>
  </si>
  <si>
    <t>00-00115035</t>
  </si>
  <si>
    <t>J294362400</t>
  </si>
  <si>
    <t xml:space="preserve">DISTRIBUIDORA DE LACTEOS SANTOS AVERIO, C.A </t>
  </si>
  <si>
    <t>30</t>
  </si>
  <si>
    <t>1000129698</t>
  </si>
  <si>
    <t>00-0298432</t>
  </si>
  <si>
    <t>J297975519</t>
  </si>
  <si>
    <t>DISTRIBUIDORA GASEOSA SAN DIEGO, C.A.</t>
  </si>
  <si>
    <t>31</t>
  </si>
  <si>
    <t>1393511337</t>
  </si>
  <si>
    <t>00-24167508</t>
  </si>
  <si>
    <t>32</t>
  </si>
  <si>
    <t>1393511338</t>
  </si>
  <si>
    <t>00-24167509</t>
  </si>
  <si>
    <t>33</t>
  </si>
  <si>
    <t>34</t>
  </si>
  <si>
    <t>35</t>
  </si>
  <si>
    <t>36</t>
  </si>
  <si>
    <t>200001608</t>
  </si>
  <si>
    <t>20190100004411</t>
  </si>
  <si>
    <t>37</t>
  </si>
  <si>
    <t>T142200010473</t>
  </si>
  <si>
    <t>00-06606693</t>
  </si>
  <si>
    <t>38</t>
  </si>
  <si>
    <t>09/01/2019</t>
  </si>
  <si>
    <t>003590</t>
  </si>
  <si>
    <t>00-042840</t>
  </si>
  <si>
    <t>J400063957</t>
  </si>
  <si>
    <t>AGROPECUARIA BURLERO C.A.</t>
  </si>
  <si>
    <t>39</t>
  </si>
  <si>
    <t>03946</t>
  </si>
  <si>
    <t>00-003946</t>
  </si>
  <si>
    <t>J402322119</t>
  </si>
  <si>
    <t xml:space="preserve">INVERSIONES TEUFFEL E HIJOS C.A </t>
  </si>
  <si>
    <t>40</t>
  </si>
  <si>
    <t>26745</t>
  </si>
  <si>
    <t>00-035778</t>
  </si>
  <si>
    <t>J298461624</t>
  </si>
  <si>
    <t>ALIMENTOS TU VERDURA, C.A.</t>
  </si>
  <si>
    <t>41</t>
  </si>
  <si>
    <t>03943</t>
  </si>
  <si>
    <t>00-003943</t>
  </si>
  <si>
    <t>42</t>
  </si>
  <si>
    <t>14656</t>
  </si>
  <si>
    <t>00-81206</t>
  </si>
  <si>
    <t>43</t>
  </si>
  <si>
    <t>A011463</t>
  </si>
  <si>
    <t>00-078513</t>
  </si>
  <si>
    <t>44</t>
  </si>
  <si>
    <t>15893</t>
  </si>
  <si>
    <t>00-12393</t>
  </si>
  <si>
    <t>V118191524</t>
  </si>
  <si>
    <t>ALEJANDRO JOSE DOMINGUEZ PADILLA</t>
  </si>
  <si>
    <t>45</t>
  </si>
  <si>
    <t>03944</t>
  </si>
  <si>
    <t>00-003944</t>
  </si>
  <si>
    <t>46</t>
  </si>
  <si>
    <t>00066805</t>
  </si>
  <si>
    <t>00-0150499</t>
  </si>
  <si>
    <t>47</t>
  </si>
  <si>
    <t>200001612</t>
  </si>
  <si>
    <t>20190100004412</t>
  </si>
  <si>
    <t>48</t>
  </si>
  <si>
    <t>10/01/2019</t>
  </si>
  <si>
    <t>49</t>
  </si>
  <si>
    <t>200001614</t>
  </si>
  <si>
    <t>20190100004413</t>
  </si>
  <si>
    <t>50</t>
  </si>
  <si>
    <t>200001615</t>
  </si>
  <si>
    <t>20190100004414</t>
  </si>
  <si>
    <t>200001617</t>
  </si>
  <si>
    <t>20190100004416</t>
  </si>
  <si>
    <t>200001616</t>
  </si>
  <si>
    <t>20190100004415</t>
  </si>
  <si>
    <t>200001618</t>
  </si>
  <si>
    <t>20190100004417</t>
  </si>
  <si>
    <t>200001619</t>
  </si>
  <si>
    <t>20190100004418</t>
  </si>
  <si>
    <t>11/01/2019</t>
  </si>
  <si>
    <t>104</t>
  </si>
  <si>
    <t>00-104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</si>
  <si>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</si>
  <si>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</si>
  <si>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</si>
  <si>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</si>
  <si>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</si>
  <si>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</si>
  <si>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</si>
  <si>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</si>
  <si>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</si>
  <si>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07-01-2019 AL 13-01-2019</t>
  </si>
  <si>
    <t>20190100004410</t>
  </si>
  <si>
    <t>INVERSIONES TEUFFEL E HIJOS C.A (MALTA)</t>
  </si>
  <si>
    <t>Crédito General Fiscal</t>
  </si>
  <si>
    <t>Crédito Reducido Fiscal</t>
  </si>
  <si>
    <t>Crédito Adicional Fiscal</t>
  </si>
  <si>
    <t>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</si>
</sst>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left"/>
    </xf>
    <xf numFmtId="166" fontId="1" fillId="0" borderId="2" xfId="0" applyNumberFormat="1" applyFont="1" applyBorder="1" applyAlignment="1">
      <alignment horizontal="left" vertical="center"/>
    </xf>
    <xf numFmtId="166" fontId="1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0"/>
  <sheetViews>
    <sheetView tabSelected="1" topLeftCell="J46" workbookViewId="0">
      <selection activeCell="N63" sqref="N63"/>
    </sheetView>
  </sheetViews>
  <sheetFormatPr baseColWidth="10" defaultRowHeight="15" x14ac:dyDescent="0.25"/>
  <cols>
    <col min="1" max="1" width="6.28515625" style="20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" style="6" customWidth="1"/>
    <col min="10" max="10" width="25.28515625" style="6" bestFit="1" customWidth="1"/>
    <col min="11" max="11" width="13.28515625" style="6" bestFit="1" customWidth="1"/>
    <col min="12" max="12" width="11.7109375" style="6" customWidth="1"/>
    <col min="13" max="13" width="12.28515625" style="6" customWidth="1"/>
    <col min="14" max="14" width="10.7109375" style="6" bestFit="1" customWidth="1"/>
    <col min="15" max="15" width="9.7109375" style="6" customWidth="1"/>
    <col min="16" max="16" width="10.5703125" style="6" bestFit="1" customWidth="1"/>
    <col min="17" max="17" width="9.42578125" style="6" customWidth="1"/>
    <col min="18" max="18" width="10.7109375" style="6" customWidth="1"/>
    <col min="19" max="19" width="15.5703125" style="3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242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45.75" customHeigh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245</v>
      </c>
      <c r="N7" s="23" t="s">
        <v>16</v>
      </c>
      <c r="O7" s="23" t="s">
        <v>246</v>
      </c>
      <c r="P7" s="23" t="s">
        <v>18</v>
      </c>
      <c r="Q7" s="23" t="s">
        <v>247</v>
      </c>
      <c r="R7" s="23" t="s">
        <v>20</v>
      </c>
      <c r="S7" s="21" t="s">
        <v>21</v>
      </c>
    </row>
    <row r="8" spans="1:19" x14ac:dyDescent="0.25">
      <c r="A8" s="19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-4428</v>
      </c>
      <c r="K8" s="14">
        <v>-4428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x14ac:dyDescent="0.25">
      <c r="A9" s="19" t="s">
        <v>31</v>
      </c>
      <c r="B9" s="13" t="s">
        <v>32</v>
      </c>
      <c r="C9" s="12" t="s">
        <v>24</v>
      </c>
      <c r="D9" s="12" t="s">
        <v>25</v>
      </c>
      <c r="E9" s="12" t="s">
        <v>33</v>
      </c>
      <c r="F9" s="12" t="s">
        <v>34</v>
      </c>
      <c r="G9" s="12" t="s">
        <v>33</v>
      </c>
      <c r="H9" s="12" t="s">
        <v>29</v>
      </c>
      <c r="I9" s="14" t="s">
        <v>30</v>
      </c>
      <c r="J9" s="14">
        <v>-2545.92</v>
      </c>
      <c r="K9" s="14">
        <v>-2545.92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x14ac:dyDescent="0.25">
      <c r="A10" s="19" t="s">
        <v>35</v>
      </c>
      <c r="B10" s="13" t="s">
        <v>36</v>
      </c>
      <c r="C10" s="12" t="s">
        <v>37</v>
      </c>
      <c r="D10" s="12" t="s">
        <v>38</v>
      </c>
      <c r="E10" s="12" t="s">
        <v>25</v>
      </c>
      <c r="F10" s="12" t="s">
        <v>39</v>
      </c>
      <c r="G10" s="12" t="s">
        <v>25</v>
      </c>
      <c r="H10" s="12" t="s">
        <v>40</v>
      </c>
      <c r="I10" s="14" t="s">
        <v>41</v>
      </c>
      <c r="J10" s="14">
        <v>380000</v>
      </c>
      <c r="K10" s="14">
        <v>380000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x14ac:dyDescent="0.25">
      <c r="A11" s="19" t="s">
        <v>42</v>
      </c>
      <c r="B11" s="13" t="s">
        <v>43</v>
      </c>
      <c r="C11" s="12" t="s">
        <v>24</v>
      </c>
      <c r="D11" s="12" t="s">
        <v>25</v>
      </c>
      <c r="E11" s="12" t="s">
        <v>44</v>
      </c>
      <c r="F11" s="12" t="s">
        <v>45</v>
      </c>
      <c r="G11" s="12" t="s">
        <v>46</v>
      </c>
      <c r="H11" s="12" t="s">
        <v>47</v>
      </c>
      <c r="I11" s="14" t="s">
        <v>48</v>
      </c>
      <c r="J11" s="14">
        <v>-607200</v>
      </c>
      <c r="K11" s="14">
        <v>-607200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x14ac:dyDescent="0.25">
      <c r="A12" s="19" t="s">
        <v>49</v>
      </c>
      <c r="B12" s="13" t="s">
        <v>50</v>
      </c>
      <c r="C12" s="12" t="s">
        <v>37</v>
      </c>
      <c r="D12" s="12" t="s">
        <v>51</v>
      </c>
      <c r="E12" s="12" t="s">
        <v>25</v>
      </c>
      <c r="F12" s="12" t="s">
        <v>52</v>
      </c>
      <c r="G12" s="12" t="s">
        <v>25</v>
      </c>
      <c r="H12" s="12" t="s">
        <v>53</v>
      </c>
      <c r="I12" s="14" t="s">
        <v>54</v>
      </c>
      <c r="J12" s="14">
        <v>890594.4</v>
      </c>
      <c r="K12" s="14">
        <v>825600</v>
      </c>
      <c r="L12" s="14">
        <v>0</v>
      </c>
      <c r="M12" s="14">
        <v>0</v>
      </c>
      <c r="N12" s="14">
        <v>60180</v>
      </c>
      <c r="O12" s="14">
        <v>4814.3999999999996</v>
      </c>
      <c r="P12" s="14">
        <v>0</v>
      </c>
      <c r="Q12" s="14">
        <v>0</v>
      </c>
      <c r="R12" s="14">
        <v>0</v>
      </c>
      <c r="S12" s="12" t="s">
        <v>25</v>
      </c>
    </row>
    <row r="13" spans="1:19" x14ac:dyDescent="0.25">
      <c r="A13" s="19" t="s">
        <v>55</v>
      </c>
      <c r="B13" s="13" t="s">
        <v>56</v>
      </c>
      <c r="C13" s="12" t="s">
        <v>37</v>
      </c>
      <c r="D13" s="12" t="s">
        <v>57</v>
      </c>
      <c r="E13" s="12" t="s">
        <v>25</v>
      </c>
      <c r="F13" s="12" t="s">
        <v>58</v>
      </c>
      <c r="G13" s="12" t="s">
        <v>25</v>
      </c>
      <c r="H13" s="12" t="s">
        <v>59</v>
      </c>
      <c r="I13" s="14" t="s">
        <v>60</v>
      </c>
      <c r="J13" s="14">
        <v>111585.85200000001</v>
      </c>
      <c r="K13" s="14">
        <v>1.4551915228366852E-11</v>
      </c>
      <c r="L13" s="14">
        <v>96194.7</v>
      </c>
      <c r="M13" s="14">
        <v>15391.15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9" t="s">
        <v>61</v>
      </c>
      <c r="B14" s="13" t="s">
        <v>62</v>
      </c>
      <c r="C14" s="12" t="s">
        <v>37</v>
      </c>
      <c r="D14" s="12" t="s">
        <v>63</v>
      </c>
      <c r="E14" s="12" t="s">
        <v>25</v>
      </c>
      <c r="F14" s="12" t="s">
        <v>64</v>
      </c>
      <c r="G14" s="12" t="s">
        <v>25</v>
      </c>
      <c r="H14" s="12" t="s">
        <v>65</v>
      </c>
      <c r="I14" s="14" t="s">
        <v>66</v>
      </c>
      <c r="J14" s="14">
        <v>46046</v>
      </c>
      <c r="K14" s="14">
        <v>46046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9" t="s">
        <v>67</v>
      </c>
      <c r="B15" s="13" t="s">
        <v>62</v>
      </c>
      <c r="C15" s="12" t="s">
        <v>37</v>
      </c>
      <c r="D15" s="12" t="s">
        <v>76</v>
      </c>
      <c r="E15" s="12" t="s">
        <v>25</v>
      </c>
      <c r="F15" s="12" t="s">
        <v>77</v>
      </c>
      <c r="G15" s="12" t="s">
        <v>25</v>
      </c>
      <c r="H15" s="12" t="s">
        <v>78</v>
      </c>
      <c r="I15" s="14" t="s">
        <v>79</v>
      </c>
      <c r="J15" s="14">
        <v>1355385.1</v>
      </c>
      <c r="K15" s="14">
        <v>1355385.1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9" t="s">
        <v>72</v>
      </c>
      <c r="B16" s="13" t="s">
        <v>62</v>
      </c>
      <c r="C16" s="12" t="s">
        <v>37</v>
      </c>
      <c r="D16" s="12" t="s">
        <v>68</v>
      </c>
      <c r="E16" s="12" t="s">
        <v>25</v>
      </c>
      <c r="F16" s="12" t="s">
        <v>69</v>
      </c>
      <c r="G16" s="12" t="s">
        <v>25</v>
      </c>
      <c r="H16" s="12" t="s">
        <v>70</v>
      </c>
      <c r="I16" s="14" t="s">
        <v>71</v>
      </c>
      <c r="J16" s="14">
        <v>39779.566800000001</v>
      </c>
      <c r="K16" s="14">
        <v>-8.999999999650754E-2</v>
      </c>
      <c r="L16" s="14">
        <v>34292.730000000003</v>
      </c>
      <c r="M16" s="14">
        <v>5486.83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x14ac:dyDescent="0.25">
      <c r="A17" s="19" t="s">
        <v>75</v>
      </c>
      <c r="B17" s="13" t="s">
        <v>62</v>
      </c>
      <c r="C17" s="12" t="s">
        <v>37</v>
      </c>
      <c r="D17" s="12" t="s">
        <v>73</v>
      </c>
      <c r="E17" s="12" t="s">
        <v>25</v>
      </c>
      <c r="F17" s="12" t="s">
        <v>74</v>
      </c>
      <c r="G17" s="12" t="s">
        <v>25</v>
      </c>
      <c r="H17" s="12" t="s">
        <v>70</v>
      </c>
      <c r="I17" s="14" t="s">
        <v>71</v>
      </c>
      <c r="J17" s="14">
        <v>86198.776400000002</v>
      </c>
      <c r="K17" s="14">
        <v>-5.0000000002910383E-2</v>
      </c>
      <c r="L17" s="14">
        <v>74309.289999999994</v>
      </c>
      <c r="M17" s="14">
        <v>11889.48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x14ac:dyDescent="0.25">
      <c r="A18" s="19" t="s">
        <v>80</v>
      </c>
      <c r="B18" s="13" t="s">
        <v>82</v>
      </c>
      <c r="C18" s="12" t="s">
        <v>37</v>
      </c>
      <c r="D18" s="12" t="s">
        <v>83</v>
      </c>
      <c r="E18" s="12" t="s">
        <v>25</v>
      </c>
      <c r="F18" s="12" t="s">
        <v>84</v>
      </c>
      <c r="G18" s="12" t="s">
        <v>25</v>
      </c>
      <c r="H18" s="12" t="s">
        <v>85</v>
      </c>
      <c r="I18" s="14" t="s">
        <v>86</v>
      </c>
      <c r="J18" s="14">
        <v>94050</v>
      </c>
      <c r="K18" s="14">
        <v>94050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x14ac:dyDescent="0.25">
      <c r="A19" s="19" t="s">
        <v>81</v>
      </c>
      <c r="B19" s="13" t="s">
        <v>88</v>
      </c>
      <c r="C19" s="12" t="s">
        <v>37</v>
      </c>
      <c r="D19" s="12" t="s">
        <v>89</v>
      </c>
      <c r="E19" s="12" t="s">
        <v>25</v>
      </c>
      <c r="F19" s="12" t="s">
        <v>90</v>
      </c>
      <c r="G19" s="12" t="s">
        <v>25</v>
      </c>
      <c r="H19" s="12" t="s">
        <v>91</v>
      </c>
      <c r="I19" s="14" t="s">
        <v>92</v>
      </c>
      <c r="J19" s="14">
        <v>1385500</v>
      </c>
      <c r="K19" s="14">
        <v>1385500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x14ac:dyDescent="0.25">
      <c r="A20" s="19" t="s">
        <v>87</v>
      </c>
      <c r="B20" s="13" t="s">
        <v>94</v>
      </c>
      <c r="C20" s="12" t="s">
        <v>24</v>
      </c>
      <c r="D20" s="12" t="s">
        <v>25</v>
      </c>
      <c r="E20" s="12" t="s">
        <v>119</v>
      </c>
      <c r="F20" s="12" t="s">
        <v>25</v>
      </c>
      <c r="G20" s="12" t="s">
        <v>68</v>
      </c>
      <c r="H20" s="12" t="s">
        <v>70</v>
      </c>
      <c r="I20" s="14" t="s">
        <v>71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4115.13</v>
      </c>
      <c r="S20" s="12" t="s">
        <v>120</v>
      </c>
    </row>
    <row r="21" spans="1:19" x14ac:dyDescent="0.25">
      <c r="A21" s="19" t="s">
        <v>93</v>
      </c>
      <c r="B21" s="13" t="s">
        <v>94</v>
      </c>
      <c r="C21" s="12" t="s">
        <v>24</v>
      </c>
      <c r="D21" s="12" t="s">
        <v>25</v>
      </c>
      <c r="E21" s="12" t="s">
        <v>122</v>
      </c>
      <c r="F21" s="12" t="s">
        <v>25</v>
      </c>
      <c r="G21" s="12" t="s">
        <v>73</v>
      </c>
      <c r="H21" s="12" t="s">
        <v>70</v>
      </c>
      <c r="I21" s="14" t="s">
        <v>71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8917.1175000000003</v>
      </c>
      <c r="S21" s="12" t="s">
        <v>123</v>
      </c>
    </row>
    <row r="22" spans="1:19" x14ac:dyDescent="0.25">
      <c r="A22" s="19" t="s">
        <v>97</v>
      </c>
      <c r="B22" s="13" t="s">
        <v>94</v>
      </c>
      <c r="C22" s="12" t="s">
        <v>24</v>
      </c>
      <c r="D22" s="12" t="s">
        <v>25</v>
      </c>
      <c r="E22" s="12" t="s">
        <v>116</v>
      </c>
      <c r="F22" s="12" t="s">
        <v>25</v>
      </c>
      <c r="G22" s="12" t="s">
        <v>57</v>
      </c>
      <c r="H22" s="12" t="s">
        <v>59</v>
      </c>
      <c r="I22" s="14" t="s">
        <v>60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11543.36</v>
      </c>
      <c r="S22" s="12" t="s">
        <v>117</v>
      </c>
    </row>
    <row r="23" spans="1:19" x14ac:dyDescent="0.25">
      <c r="A23" s="19" t="s">
        <v>100</v>
      </c>
      <c r="B23" s="13" t="s">
        <v>94</v>
      </c>
      <c r="C23" s="12" t="s">
        <v>24</v>
      </c>
      <c r="D23" s="12" t="s">
        <v>25</v>
      </c>
      <c r="E23" s="12" t="s">
        <v>125</v>
      </c>
      <c r="F23" s="12" t="s">
        <v>25</v>
      </c>
      <c r="G23" s="12" t="s">
        <v>126</v>
      </c>
      <c r="H23" s="12" t="s">
        <v>53</v>
      </c>
      <c r="I23" s="14" t="s">
        <v>54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3610.7999999999997</v>
      </c>
      <c r="S23" s="12" t="s">
        <v>243</v>
      </c>
    </row>
    <row r="24" spans="1:19" x14ac:dyDescent="0.25">
      <c r="A24" s="19" t="s">
        <v>105</v>
      </c>
      <c r="B24" s="13" t="s">
        <v>94</v>
      </c>
      <c r="C24" s="12" t="s">
        <v>37</v>
      </c>
      <c r="D24" s="12" t="s">
        <v>98</v>
      </c>
      <c r="E24" s="12" t="s">
        <v>25</v>
      </c>
      <c r="F24" s="12" t="s">
        <v>99</v>
      </c>
      <c r="G24" s="12" t="s">
        <v>25</v>
      </c>
      <c r="H24" s="12" t="s">
        <v>65</v>
      </c>
      <c r="I24" s="14" t="s">
        <v>66</v>
      </c>
      <c r="J24" s="14">
        <v>53406</v>
      </c>
      <c r="K24" s="14">
        <v>53406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9" t="s">
        <v>110</v>
      </c>
      <c r="B25" s="13" t="s">
        <v>94</v>
      </c>
      <c r="C25" s="12" t="s">
        <v>37</v>
      </c>
      <c r="D25" s="12" t="s">
        <v>95</v>
      </c>
      <c r="E25" s="12" t="s">
        <v>25</v>
      </c>
      <c r="F25" s="12" t="s">
        <v>96</v>
      </c>
      <c r="G25" s="12" t="s">
        <v>25</v>
      </c>
      <c r="H25" s="12" t="s">
        <v>40</v>
      </c>
      <c r="I25" s="14" t="s">
        <v>41</v>
      </c>
      <c r="J25" s="14">
        <v>1200000</v>
      </c>
      <c r="K25" s="14">
        <v>1200000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9" t="s">
        <v>115</v>
      </c>
      <c r="B26" s="13" t="s">
        <v>94</v>
      </c>
      <c r="C26" s="12" t="s">
        <v>37</v>
      </c>
      <c r="D26" s="12" t="s">
        <v>101</v>
      </c>
      <c r="E26" s="12" t="s">
        <v>25</v>
      </c>
      <c r="F26" s="12" t="s">
        <v>102</v>
      </c>
      <c r="G26" s="12" t="s">
        <v>25</v>
      </c>
      <c r="H26" s="12" t="s">
        <v>103</v>
      </c>
      <c r="I26" s="14" t="s">
        <v>104</v>
      </c>
      <c r="J26" s="14">
        <v>2674213.85</v>
      </c>
      <c r="K26" s="14">
        <v>2674213.85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9" t="s">
        <v>118</v>
      </c>
      <c r="B27" s="13" t="s">
        <v>94</v>
      </c>
      <c r="C27" s="12" t="s">
        <v>37</v>
      </c>
      <c r="D27" s="12" t="s">
        <v>106</v>
      </c>
      <c r="E27" s="12" t="s">
        <v>25</v>
      </c>
      <c r="F27" s="12" t="s">
        <v>107</v>
      </c>
      <c r="G27" s="12" t="s">
        <v>25</v>
      </c>
      <c r="H27" s="12" t="s">
        <v>108</v>
      </c>
      <c r="I27" s="14" t="s">
        <v>109</v>
      </c>
      <c r="J27" s="14">
        <v>212821.72</v>
      </c>
      <c r="K27" s="14">
        <v>90775.799999999988</v>
      </c>
      <c r="L27" s="14">
        <v>105212</v>
      </c>
      <c r="M27" s="14">
        <v>16833.919999999998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19" t="s">
        <v>121</v>
      </c>
      <c r="B28" s="13" t="s">
        <v>94</v>
      </c>
      <c r="C28" s="12" t="s">
        <v>37</v>
      </c>
      <c r="D28" s="12" t="s">
        <v>111</v>
      </c>
      <c r="E28" s="12" t="s">
        <v>25</v>
      </c>
      <c r="F28" s="12" t="s">
        <v>112</v>
      </c>
      <c r="G28" s="12" t="s">
        <v>25</v>
      </c>
      <c r="H28" s="12" t="s">
        <v>113</v>
      </c>
      <c r="I28" s="14" t="s">
        <v>114</v>
      </c>
      <c r="J28" s="14">
        <v>4486880</v>
      </c>
      <c r="K28" s="14">
        <v>0</v>
      </c>
      <c r="L28" s="14">
        <v>3868000</v>
      </c>
      <c r="M28" s="14">
        <v>618880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9" t="s">
        <v>124</v>
      </c>
      <c r="B29" s="13" t="s">
        <v>94</v>
      </c>
      <c r="C29" s="12" t="s">
        <v>24</v>
      </c>
      <c r="D29" s="12" t="s">
        <v>25</v>
      </c>
      <c r="E29" s="12" t="s">
        <v>128</v>
      </c>
      <c r="F29" s="12" t="s">
        <v>129</v>
      </c>
      <c r="G29" s="12" t="s">
        <v>76</v>
      </c>
      <c r="H29" s="12" t="s">
        <v>78</v>
      </c>
      <c r="I29" s="14" t="s">
        <v>79</v>
      </c>
      <c r="J29" s="14">
        <v>-11861</v>
      </c>
      <c r="K29" s="14">
        <v>-11861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19" t="s">
        <v>127</v>
      </c>
      <c r="B30" s="13" t="s">
        <v>131</v>
      </c>
      <c r="C30" s="12" t="s">
        <v>24</v>
      </c>
      <c r="D30" s="12" t="s">
        <v>25</v>
      </c>
      <c r="E30" s="12" t="s">
        <v>170</v>
      </c>
      <c r="F30" s="12" t="s">
        <v>25</v>
      </c>
      <c r="G30" s="12" t="s">
        <v>106</v>
      </c>
      <c r="H30" s="12" t="s">
        <v>108</v>
      </c>
      <c r="I30" s="14" t="s">
        <v>109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12625.439999999999</v>
      </c>
      <c r="S30" s="12" t="s">
        <v>171</v>
      </c>
    </row>
    <row r="31" spans="1:19" x14ac:dyDescent="0.25">
      <c r="A31" s="19" t="s">
        <v>130</v>
      </c>
      <c r="B31" s="13" t="s">
        <v>131</v>
      </c>
      <c r="C31" s="12" t="s">
        <v>37</v>
      </c>
      <c r="D31" s="12" t="s">
        <v>137</v>
      </c>
      <c r="E31" s="12" t="s">
        <v>25</v>
      </c>
      <c r="F31" s="12" t="s">
        <v>138</v>
      </c>
      <c r="G31" s="12" t="s">
        <v>25</v>
      </c>
      <c r="H31" s="12" t="s">
        <v>85</v>
      </c>
      <c r="I31" s="14" t="s">
        <v>86</v>
      </c>
      <c r="J31" s="14">
        <v>112950</v>
      </c>
      <c r="K31" s="14">
        <v>112950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9" t="s">
        <v>136</v>
      </c>
      <c r="B32" s="13" t="s">
        <v>131</v>
      </c>
      <c r="C32" s="12" t="s">
        <v>37</v>
      </c>
      <c r="D32" s="12" t="s">
        <v>161</v>
      </c>
      <c r="E32" s="12" t="s">
        <v>25</v>
      </c>
      <c r="F32" s="12" t="s">
        <v>162</v>
      </c>
      <c r="G32" s="12" t="s">
        <v>25</v>
      </c>
      <c r="H32" s="12" t="s">
        <v>29</v>
      </c>
      <c r="I32" s="14" t="s">
        <v>30</v>
      </c>
      <c r="J32" s="14">
        <v>3437332.39</v>
      </c>
      <c r="K32" s="14">
        <v>2383820.39</v>
      </c>
      <c r="L32" s="14">
        <v>908200</v>
      </c>
      <c r="M32" s="14">
        <v>145312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9" t="s">
        <v>139</v>
      </c>
      <c r="B33" s="13" t="s">
        <v>131</v>
      </c>
      <c r="C33" s="12" t="s">
        <v>37</v>
      </c>
      <c r="D33" s="12" t="s">
        <v>164</v>
      </c>
      <c r="E33" s="12" t="s">
        <v>25</v>
      </c>
      <c r="F33" s="12" t="s">
        <v>165</v>
      </c>
      <c r="G33" s="12" t="s">
        <v>25</v>
      </c>
      <c r="H33" s="12" t="s">
        <v>29</v>
      </c>
      <c r="I33" s="14" t="s">
        <v>30</v>
      </c>
      <c r="J33" s="14">
        <v>853477.65600000008</v>
      </c>
      <c r="K33" s="14">
        <v>0</v>
      </c>
      <c r="L33" s="14">
        <v>735756.60000000009</v>
      </c>
      <c r="M33" s="14">
        <v>117721.05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x14ac:dyDescent="0.25">
      <c r="A34" s="19" t="s">
        <v>144</v>
      </c>
      <c r="B34" s="13" t="s">
        <v>131</v>
      </c>
      <c r="C34" s="12" t="s">
        <v>37</v>
      </c>
      <c r="D34" s="12" t="s">
        <v>132</v>
      </c>
      <c r="E34" s="12" t="s">
        <v>25</v>
      </c>
      <c r="F34" s="12" t="s">
        <v>133</v>
      </c>
      <c r="G34" s="12" t="s">
        <v>25</v>
      </c>
      <c r="H34" s="12" t="s">
        <v>134</v>
      </c>
      <c r="I34" s="14" t="s">
        <v>135</v>
      </c>
      <c r="J34" s="14">
        <v>308583.67999999999</v>
      </c>
      <c r="K34" s="14">
        <v>308583.67999999999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x14ac:dyDescent="0.25">
      <c r="A35" s="19" t="s">
        <v>147</v>
      </c>
      <c r="B35" s="13" t="s">
        <v>131</v>
      </c>
      <c r="C35" s="12" t="s">
        <v>24</v>
      </c>
      <c r="D35" s="12" t="s">
        <v>25</v>
      </c>
      <c r="E35" s="12" t="s">
        <v>173</v>
      </c>
      <c r="F35" s="12" t="s">
        <v>174</v>
      </c>
      <c r="G35" s="12" t="s">
        <v>132</v>
      </c>
      <c r="H35" s="12" t="s">
        <v>134</v>
      </c>
      <c r="I35" s="14" t="s">
        <v>135</v>
      </c>
      <c r="J35" s="14">
        <v>-67668.89</v>
      </c>
      <c r="K35" s="14">
        <v>-67668.89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x14ac:dyDescent="0.25">
      <c r="A36" s="19" t="s">
        <v>150</v>
      </c>
      <c r="B36" s="13" t="s">
        <v>131</v>
      </c>
      <c r="C36" s="12" t="s">
        <v>37</v>
      </c>
      <c r="D36" s="12" t="s">
        <v>145</v>
      </c>
      <c r="E36" s="12" t="s">
        <v>25</v>
      </c>
      <c r="F36" s="12" t="s">
        <v>146</v>
      </c>
      <c r="G36" s="12" t="s">
        <v>25</v>
      </c>
      <c r="H36" s="12" t="s">
        <v>53</v>
      </c>
      <c r="I36" s="14" t="s">
        <v>54</v>
      </c>
      <c r="J36" s="14">
        <v>1563148.8</v>
      </c>
      <c r="K36" s="14">
        <v>1433160</v>
      </c>
      <c r="L36" s="14">
        <v>0</v>
      </c>
      <c r="M36" s="14">
        <v>0</v>
      </c>
      <c r="N36" s="14">
        <v>120360</v>
      </c>
      <c r="O36" s="14">
        <v>9628.7999999999993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9" t="s">
        <v>155</v>
      </c>
      <c r="B37" s="13" t="s">
        <v>131</v>
      </c>
      <c r="C37" s="12" t="s">
        <v>37</v>
      </c>
      <c r="D37" s="12" t="s">
        <v>151</v>
      </c>
      <c r="E37" s="12" t="s">
        <v>25</v>
      </c>
      <c r="F37" s="12" t="s">
        <v>152</v>
      </c>
      <c r="G37" s="12" t="s">
        <v>25</v>
      </c>
      <c r="H37" s="12" t="s">
        <v>153</v>
      </c>
      <c r="I37" s="14" t="s">
        <v>154</v>
      </c>
      <c r="J37" s="14">
        <v>176162.24</v>
      </c>
      <c r="K37" s="14">
        <v>-4.0000000008149073E-2</v>
      </c>
      <c r="L37" s="14">
        <v>151864</v>
      </c>
      <c r="M37" s="14">
        <v>24298.240000000002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9" t="s">
        <v>160</v>
      </c>
      <c r="B38" s="13" t="s">
        <v>131</v>
      </c>
      <c r="C38" s="12" t="s">
        <v>37</v>
      </c>
      <c r="D38" s="12" t="s">
        <v>156</v>
      </c>
      <c r="E38" s="12" t="s">
        <v>25</v>
      </c>
      <c r="F38" s="12" t="s">
        <v>157</v>
      </c>
      <c r="G38" s="12" t="s">
        <v>25</v>
      </c>
      <c r="H38" s="12" t="s">
        <v>158</v>
      </c>
      <c r="I38" s="14" t="s">
        <v>159</v>
      </c>
      <c r="J38" s="14">
        <v>498300.06320000003</v>
      </c>
      <c r="K38" s="14">
        <v>-2.0000000018626451E-2</v>
      </c>
      <c r="L38" s="14">
        <v>429569.02</v>
      </c>
      <c r="M38" s="14">
        <v>68731.039999999994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9" t="s">
        <v>163</v>
      </c>
      <c r="B39" s="13" t="s">
        <v>131</v>
      </c>
      <c r="C39" s="12" t="s">
        <v>37</v>
      </c>
      <c r="D39" s="12" t="s">
        <v>140</v>
      </c>
      <c r="E39" s="12" t="s">
        <v>25</v>
      </c>
      <c r="F39" s="12" t="s">
        <v>141</v>
      </c>
      <c r="G39" s="12" t="s">
        <v>25</v>
      </c>
      <c r="H39" s="12" t="s">
        <v>142</v>
      </c>
      <c r="I39" s="14" t="s">
        <v>143</v>
      </c>
      <c r="J39" s="14">
        <v>677873</v>
      </c>
      <c r="K39" s="14">
        <v>677873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9" t="s">
        <v>166</v>
      </c>
      <c r="B40" s="13" t="s">
        <v>131</v>
      </c>
      <c r="C40" s="12" t="s">
        <v>37</v>
      </c>
      <c r="D40" s="12" t="s">
        <v>148</v>
      </c>
      <c r="E40" s="12" t="s">
        <v>25</v>
      </c>
      <c r="F40" s="12" t="s">
        <v>149</v>
      </c>
      <c r="G40" s="12" t="s">
        <v>25</v>
      </c>
      <c r="H40" s="12" t="s">
        <v>78</v>
      </c>
      <c r="I40" s="14" t="s">
        <v>79</v>
      </c>
      <c r="J40" s="14">
        <v>706138.5</v>
      </c>
      <c r="K40" s="14">
        <v>706138.5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9" t="s">
        <v>167</v>
      </c>
      <c r="B41" s="13" t="s">
        <v>176</v>
      </c>
      <c r="C41" s="12" t="s">
        <v>24</v>
      </c>
      <c r="D41" s="12" t="s">
        <v>25</v>
      </c>
      <c r="E41" s="12" t="s">
        <v>212</v>
      </c>
      <c r="F41" s="12" t="s">
        <v>25</v>
      </c>
      <c r="G41" s="12" t="s">
        <v>145</v>
      </c>
      <c r="H41" s="12" t="s">
        <v>53</v>
      </c>
      <c r="I41" s="14" t="s">
        <v>54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7221.5999999999995</v>
      </c>
      <c r="S41" s="12" t="s">
        <v>213</v>
      </c>
    </row>
    <row r="42" spans="1:19" x14ac:dyDescent="0.25">
      <c r="A42" s="19" t="s">
        <v>168</v>
      </c>
      <c r="B42" s="13" t="s">
        <v>176</v>
      </c>
      <c r="C42" s="12" t="s">
        <v>37</v>
      </c>
      <c r="D42" s="12" t="s">
        <v>198</v>
      </c>
      <c r="E42" s="12" t="s">
        <v>25</v>
      </c>
      <c r="F42" s="12" t="s">
        <v>199</v>
      </c>
      <c r="G42" s="12" t="s">
        <v>25</v>
      </c>
      <c r="H42" s="12" t="s">
        <v>65</v>
      </c>
      <c r="I42" s="14" t="s">
        <v>66</v>
      </c>
      <c r="J42" s="14">
        <v>65527</v>
      </c>
      <c r="K42" s="14">
        <v>65527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9" t="s">
        <v>169</v>
      </c>
      <c r="B43" s="13" t="s">
        <v>176</v>
      </c>
      <c r="C43" s="12" t="s">
        <v>37</v>
      </c>
      <c r="D43" s="12" t="s">
        <v>195</v>
      </c>
      <c r="E43" s="12" t="s">
        <v>25</v>
      </c>
      <c r="F43" s="12" t="s">
        <v>196</v>
      </c>
      <c r="G43" s="12" t="s">
        <v>25</v>
      </c>
      <c r="H43" s="12" t="s">
        <v>85</v>
      </c>
      <c r="I43" s="14" t="s">
        <v>86</v>
      </c>
      <c r="J43" s="14">
        <v>113400</v>
      </c>
      <c r="K43" s="14">
        <v>113400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9" t="s">
        <v>172</v>
      </c>
      <c r="B44" s="13" t="s">
        <v>176</v>
      </c>
      <c r="C44" s="12" t="s">
        <v>37</v>
      </c>
      <c r="D44" s="12" t="s">
        <v>177</v>
      </c>
      <c r="E44" s="12" t="s">
        <v>25</v>
      </c>
      <c r="F44" s="12" t="s">
        <v>178</v>
      </c>
      <c r="G44" s="12" t="s">
        <v>25</v>
      </c>
      <c r="H44" s="12" t="s">
        <v>179</v>
      </c>
      <c r="I44" s="14" t="s">
        <v>180</v>
      </c>
      <c r="J44" s="14">
        <v>2247904</v>
      </c>
      <c r="K44" s="14">
        <v>2247904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x14ac:dyDescent="0.25">
      <c r="A45" s="19" t="s">
        <v>175</v>
      </c>
      <c r="B45" s="13" t="s">
        <v>176</v>
      </c>
      <c r="C45" s="12" t="s">
        <v>37</v>
      </c>
      <c r="D45" s="12" t="s">
        <v>201</v>
      </c>
      <c r="E45" s="12" t="s">
        <v>25</v>
      </c>
      <c r="F45" s="12" t="s">
        <v>202</v>
      </c>
      <c r="G45" s="12" t="s">
        <v>25</v>
      </c>
      <c r="H45" s="12" t="s">
        <v>203</v>
      </c>
      <c r="I45" s="14" t="s">
        <v>204</v>
      </c>
      <c r="J45" s="14">
        <v>750720</v>
      </c>
      <c r="K45" s="14">
        <v>750720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x14ac:dyDescent="0.25">
      <c r="A46" s="19" t="s">
        <v>181</v>
      </c>
      <c r="B46" s="13" t="s">
        <v>176</v>
      </c>
      <c r="C46" s="12" t="s">
        <v>37</v>
      </c>
      <c r="D46" s="12" t="s">
        <v>187</v>
      </c>
      <c r="E46" s="12" t="s">
        <v>25</v>
      </c>
      <c r="F46" s="12" t="s">
        <v>188</v>
      </c>
      <c r="G46" s="12" t="s">
        <v>25</v>
      </c>
      <c r="H46" s="12" t="s">
        <v>189</v>
      </c>
      <c r="I46" s="14" t="s">
        <v>190</v>
      </c>
      <c r="J46" s="14">
        <v>303534</v>
      </c>
      <c r="K46" s="14">
        <v>303534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9" t="s">
        <v>186</v>
      </c>
      <c r="B47" s="13" t="s">
        <v>176</v>
      </c>
      <c r="C47" s="12" t="s">
        <v>37</v>
      </c>
      <c r="D47" s="12" t="s">
        <v>182</v>
      </c>
      <c r="E47" s="12" t="s">
        <v>25</v>
      </c>
      <c r="F47" s="12" t="s">
        <v>183</v>
      </c>
      <c r="G47" s="12" t="s">
        <v>25</v>
      </c>
      <c r="H47" s="12" t="s">
        <v>184</v>
      </c>
      <c r="I47" s="14" t="s">
        <v>185</v>
      </c>
      <c r="J47" s="14">
        <v>96000</v>
      </c>
      <c r="K47" s="14">
        <v>96000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25</v>
      </c>
    </row>
    <row r="48" spans="1:19" x14ac:dyDescent="0.25">
      <c r="A48" s="19" t="s">
        <v>191</v>
      </c>
      <c r="B48" s="13" t="s">
        <v>176</v>
      </c>
      <c r="C48" s="12" t="s">
        <v>37</v>
      </c>
      <c r="D48" s="12" t="s">
        <v>192</v>
      </c>
      <c r="E48" s="12" t="s">
        <v>25</v>
      </c>
      <c r="F48" s="12" t="s">
        <v>193</v>
      </c>
      <c r="G48" s="12" t="s">
        <v>25</v>
      </c>
      <c r="H48" s="12" t="s">
        <v>184</v>
      </c>
      <c r="I48" s="14" t="s">
        <v>185</v>
      </c>
      <c r="J48" s="14">
        <v>891648</v>
      </c>
      <c r="K48" s="14">
        <v>891648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x14ac:dyDescent="0.25">
      <c r="A49" s="19" t="s">
        <v>194</v>
      </c>
      <c r="B49" s="13" t="s">
        <v>176</v>
      </c>
      <c r="C49" s="12" t="s">
        <v>37</v>
      </c>
      <c r="D49" s="12" t="s">
        <v>206</v>
      </c>
      <c r="E49" s="12" t="s">
        <v>25</v>
      </c>
      <c r="F49" s="12" t="s">
        <v>207</v>
      </c>
      <c r="G49" s="12" t="s">
        <v>25</v>
      </c>
      <c r="H49" s="12" t="s">
        <v>184</v>
      </c>
      <c r="I49" s="14" t="s">
        <v>185</v>
      </c>
      <c r="J49" s="14">
        <v>132192.092</v>
      </c>
      <c r="K49" s="14">
        <v>-1.4551915228366852E-11</v>
      </c>
      <c r="L49" s="14">
        <v>113958.70000000001</v>
      </c>
      <c r="M49" s="14">
        <v>18233.39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9" t="s">
        <v>197</v>
      </c>
      <c r="B50" s="13" t="s">
        <v>176</v>
      </c>
      <c r="C50" s="12" t="s">
        <v>24</v>
      </c>
      <c r="D50" s="12" t="s">
        <v>25</v>
      </c>
      <c r="E50" s="12" t="s">
        <v>209</v>
      </c>
      <c r="F50" s="12" t="s">
        <v>210</v>
      </c>
      <c r="G50" s="12" t="s">
        <v>148</v>
      </c>
      <c r="H50" s="12" t="s">
        <v>78</v>
      </c>
      <c r="I50" s="14" t="s">
        <v>79</v>
      </c>
      <c r="J50" s="14">
        <v>-4376.3</v>
      </c>
      <c r="K50" s="14">
        <v>-4376.3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x14ac:dyDescent="0.25">
      <c r="A51" s="19" t="s">
        <v>200</v>
      </c>
      <c r="B51" s="13" t="s">
        <v>215</v>
      </c>
      <c r="C51" s="12" t="s">
        <v>24</v>
      </c>
      <c r="D51" s="12" t="s">
        <v>25</v>
      </c>
      <c r="E51" s="12" t="s">
        <v>217</v>
      </c>
      <c r="F51" s="12" t="s">
        <v>25</v>
      </c>
      <c r="G51" s="12" t="s">
        <v>111</v>
      </c>
      <c r="H51" s="12" t="s">
        <v>113</v>
      </c>
      <c r="I51" s="14" t="s">
        <v>114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464160</v>
      </c>
      <c r="S51" s="12" t="s">
        <v>218</v>
      </c>
    </row>
    <row r="52" spans="1:19" x14ac:dyDescent="0.25">
      <c r="A52" s="19" t="s">
        <v>205</v>
      </c>
      <c r="B52" s="13" t="s">
        <v>215</v>
      </c>
      <c r="C52" s="12" t="s">
        <v>24</v>
      </c>
      <c r="D52" s="12" t="s">
        <v>25</v>
      </c>
      <c r="E52" s="12" t="s">
        <v>220</v>
      </c>
      <c r="F52" s="12" t="s">
        <v>25</v>
      </c>
      <c r="G52" s="12" t="s">
        <v>151</v>
      </c>
      <c r="H52" s="12" t="s">
        <v>153</v>
      </c>
      <c r="I52" s="14" t="s">
        <v>154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18223.68</v>
      </c>
      <c r="S52" s="12" t="s">
        <v>221</v>
      </c>
    </row>
    <row r="53" spans="1:19" x14ac:dyDescent="0.25">
      <c r="A53" s="19" t="s">
        <v>208</v>
      </c>
      <c r="B53" s="13" t="s">
        <v>215</v>
      </c>
      <c r="C53" s="12" t="s">
        <v>24</v>
      </c>
      <c r="D53" s="12" t="s">
        <v>25</v>
      </c>
      <c r="E53" s="12" t="s">
        <v>224</v>
      </c>
      <c r="F53" s="12" t="s">
        <v>25</v>
      </c>
      <c r="G53" s="12" t="s">
        <v>156</v>
      </c>
      <c r="H53" s="12" t="s">
        <v>158</v>
      </c>
      <c r="I53" s="14" t="s">
        <v>159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51548.28</v>
      </c>
      <c r="S53" s="12" t="s">
        <v>225</v>
      </c>
    </row>
    <row r="54" spans="1:19" x14ac:dyDescent="0.25">
      <c r="A54" s="19" t="s">
        <v>211</v>
      </c>
      <c r="B54" s="13" t="s">
        <v>215</v>
      </c>
      <c r="C54" s="12" t="s">
        <v>24</v>
      </c>
      <c r="D54" s="12" t="s">
        <v>25</v>
      </c>
      <c r="E54" s="12" t="s">
        <v>222</v>
      </c>
      <c r="F54" s="12" t="s">
        <v>25</v>
      </c>
      <c r="G54" s="12" t="s">
        <v>206</v>
      </c>
      <c r="H54" s="12" t="s">
        <v>184</v>
      </c>
      <c r="I54" s="14" t="s">
        <v>185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13675.04</v>
      </c>
      <c r="S54" s="12" t="s">
        <v>223</v>
      </c>
    </row>
    <row r="55" spans="1:19" x14ac:dyDescent="0.25">
      <c r="A55" s="19" t="s">
        <v>214</v>
      </c>
      <c r="B55" s="13" t="s">
        <v>215</v>
      </c>
      <c r="C55" s="12" t="s">
        <v>24</v>
      </c>
      <c r="D55" s="12" t="s">
        <v>25</v>
      </c>
      <c r="E55" s="12" t="s">
        <v>226</v>
      </c>
      <c r="F55" s="12" t="s">
        <v>25</v>
      </c>
      <c r="G55" s="12" t="s">
        <v>161</v>
      </c>
      <c r="H55" s="12" t="s">
        <v>29</v>
      </c>
      <c r="I55" s="14" t="s">
        <v>30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108984</v>
      </c>
      <c r="S55" s="12" t="s">
        <v>227</v>
      </c>
    </row>
    <row r="56" spans="1:19" x14ac:dyDescent="0.25">
      <c r="A56" s="19" t="s">
        <v>216</v>
      </c>
      <c r="B56" s="13" t="s">
        <v>215</v>
      </c>
      <c r="C56" s="12" t="s">
        <v>24</v>
      </c>
      <c r="D56" s="12" t="s">
        <v>25</v>
      </c>
      <c r="E56" s="12" t="s">
        <v>228</v>
      </c>
      <c r="F56" s="12" t="s">
        <v>25</v>
      </c>
      <c r="G56" s="12" t="s">
        <v>164</v>
      </c>
      <c r="H56" s="12" t="s">
        <v>29</v>
      </c>
      <c r="I56" s="14" t="s">
        <v>30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88290.8</v>
      </c>
      <c r="S56" s="12" t="s">
        <v>229</v>
      </c>
    </row>
    <row r="57" spans="1:19" x14ac:dyDescent="0.25">
      <c r="A57" s="19" t="s">
        <v>219</v>
      </c>
      <c r="B57" s="13" t="s">
        <v>230</v>
      </c>
      <c r="C57" s="12" t="s">
        <v>37</v>
      </c>
      <c r="D57" s="12" t="s">
        <v>231</v>
      </c>
      <c r="E57" s="12" t="s">
        <v>25</v>
      </c>
      <c r="F57" s="12" t="s">
        <v>232</v>
      </c>
      <c r="G57" s="12" t="s">
        <v>25</v>
      </c>
      <c r="H57" s="12" t="s">
        <v>40</v>
      </c>
      <c r="I57" s="14" t="s">
        <v>41</v>
      </c>
      <c r="J57" s="14">
        <v>900000</v>
      </c>
      <c r="K57" s="14">
        <v>900000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9" spans="1:19" x14ac:dyDescent="0.25">
      <c r="J59" s="7">
        <f>SUM(J8:J57)</f>
        <v>26153272.576399997</v>
      </c>
      <c r="K59" s="7">
        <f t="shared" ref="K59:R59" si="0">SUM(K8:K57)</f>
        <v>18398155.010000002</v>
      </c>
      <c r="L59" s="7">
        <f t="shared" si="0"/>
        <v>6517357.04</v>
      </c>
      <c r="M59" s="7">
        <f>SUM(M8:M57)+0.02</f>
        <v>1042777.1200000001</v>
      </c>
      <c r="N59" s="7">
        <f t="shared" si="0"/>
        <v>180540</v>
      </c>
      <c r="O59" s="7">
        <f t="shared" si="0"/>
        <v>14443.199999999999</v>
      </c>
      <c r="P59" s="7">
        <f t="shared" si="0"/>
        <v>0</v>
      </c>
      <c r="Q59" s="7">
        <f t="shared" si="0"/>
        <v>0</v>
      </c>
      <c r="R59" s="7">
        <f t="shared" si="0"/>
        <v>792915.24750000017</v>
      </c>
    </row>
    <row r="60" spans="1:19" x14ac:dyDescent="0.25">
      <c r="J60" s="7"/>
      <c r="K60" s="7"/>
      <c r="L60" s="7"/>
      <c r="M60" s="7"/>
      <c r="N60" s="7"/>
      <c r="O60" s="7"/>
      <c r="P60" s="7"/>
      <c r="Q60" s="7"/>
      <c r="R60" s="7"/>
    </row>
    <row r="61" spans="1:19" x14ac:dyDescent="0.25">
      <c r="J61" s="7"/>
      <c r="K61" s="7"/>
      <c r="L61" s="7"/>
      <c r="M61" s="7"/>
      <c r="N61" s="7"/>
      <c r="O61" s="7"/>
      <c r="P61" s="7"/>
      <c r="Q61" s="7"/>
      <c r="R61" s="7"/>
    </row>
    <row r="62" spans="1:19" x14ac:dyDescent="0.25">
      <c r="J62" s="7"/>
      <c r="K62" s="7"/>
      <c r="L62" s="7"/>
      <c r="M62" s="7"/>
      <c r="N62" s="7"/>
      <c r="O62" s="7"/>
      <c r="P62" s="7"/>
      <c r="Q62" s="7"/>
      <c r="R62" s="7"/>
    </row>
    <row r="63" spans="1:19" x14ac:dyDescent="0.25">
      <c r="J63" s="7"/>
      <c r="K63" s="7"/>
      <c r="L63" s="7"/>
      <c r="M63" s="7"/>
      <c r="N63" s="7"/>
      <c r="O63" s="7"/>
      <c r="P63" s="7"/>
      <c r="Q63" s="7"/>
      <c r="R63" s="7"/>
    </row>
    <row r="64" spans="1:19" x14ac:dyDescent="0.25">
      <c r="J64" s="7"/>
      <c r="K64" s="7"/>
      <c r="L64" s="7"/>
      <c r="M64" s="7"/>
      <c r="N64" s="7"/>
      <c r="O64" s="7"/>
      <c r="P64" s="7"/>
      <c r="Q64" s="7"/>
      <c r="R64" s="7"/>
    </row>
    <row r="65" spans="9:12" ht="15.75" thickBot="1" x14ac:dyDescent="0.3"/>
    <row r="66" spans="9:12" x14ac:dyDescent="0.25">
      <c r="I66" s="34" t="s">
        <v>233</v>
      </c>
      <c r="J66" s="35"/>
      <c r="K66" s="35"/>
      <c r="L66" s="36"/>
    </row>
    <row r="67" spans="9:12" ht="15.75" thickBot="1" x14ac:dyDescent="0.3">
      <c r="I67" s="37"/>
      <c r="J67" s="38"/>
      <c r="K67" s="38"/>
      <c r="L67" s="39"/>
    </row>
    <row r="68" spans="9:12" ht="8.25" customHeight="1" x14ac:dyDescent="0.25">
      <c r="I68" s="25"/>
      <c r="J68" s="25"/>
      <c r="K68" s="25"/>
      <c r="L68" s="25"/>
    </row>
    <row r="69" spans="9:12" ht="31.5" customHeight="1" x14ac:dyDescent="0.25">
      <c r="I69" s="26"/>
      <c r="J69" s="30" t="s">
        <v>234</v>
      </c>
      <c r="K69" s="30" t="s">
        <v>248</v>
      </c>
      <c r="L69" s="30" t="s">
        <v>236</v>
      </c>
    </row>
    <row r="70" spans="9:12" ht="8.25" customHeight="1" thickBot="1" x14ac:dyDescent="0.3">
      <c r="I70" s="26"/>
      <c r="J70" s="26"/>
      <c r="K70" s="26"/>
      <c r="L70" s="26"/>
    </row>
    <row r="71" spans="9:12" ht="25.5" customHeight="1" thickBot="1" x14ac:dyDescent="0.3">
      <c r="I71" s="29" t="s">
        <v>237</v>
      </c>
      <c r="J71" s="27">
        <f>K59</f>
        <v>18398155.010000002</v>
      </c>
      <c r="K71" s="27"/>
      <c r="L71" s="27"/>
    </row>
    <row r="72" spans="9:12" ht="6.75" customHeight="1" thickBot="1" x14ac:dyDescent="0.3">
      <c r="I72" s="28"/>
      <c r="J72" s="27"/>
      <c r="K72" s="27"/>
      <c r="L72" s="27"/>
    </row>
    <row r="73" spans="9:12" ht="24.75" customHeight="1" thickBot="1" x14ac:dyDescent="0.3">
      <c r="I73" s="29" t="s">
        <v>238</v>
      </c>
      <c r="J73" s="27">
        <f>L59</f>
        <v>6517357.04</v>
      </c>
      <c r="K73" s="27">
        <f>M59</f>
        <v>1042777.1200000001</v>
      </c>
      <c r="L73" s="27"/>
    </row>
    <row r="74" spans="9:12" ht="9" customHeight="1" thickBot="1" x14ac:dyDescent="0.3">
      <c r="I74" s="28"/>
      <c r="J74" s="27"/>
      <c r="K74" s="27"/>
      <c r="L74" s="27"/>
    </row>
    <row r="75" spans="9:12" ht="24" customHeight="1" thickBot="1" x14ac:dyDescent="0.3">
      <c r="I75" s="29" t="s">
        <v>239</v>
      </c>
      <c r="J75" s="27">
        <f>N59</f>
        <v>180540</v>
      </c>
      <c r="K75" s="27">
        <f>O59</f>
        <v>14443.199999999999</v>
      </c>
      <c r="L75" s="31">
        <v>0</v>
      </c>
    </row>
    <row r="76" spans="9:12" ht="7.5" customHeight="1" thickBot="1" x14ac:dyDescent="0.3">
      <c r="I76" s="28"/>
      <c r="J76" s="27"/>
      <c r="K76" s="27"/>
      <c r="L76" s="27"/>
    </row>
    <row r="77" spans="9:12" ht="25.5" customHeight="1" thickBot="1" x14ac:dyDescent="0.3">
      <c r="I77" s="29" t="s">
        <v>240</v>
      </c>
      <c r="J77" s="27">
        <v>0</v>
      </c>
      <c r="K77" s="27">
        <v>0</v>
      </c>
      <c r="L77" s="27"/>
    </row>
    <row r="78" spans="9:12" ht="8.25" customHeight="1" thickBot="1" x14ac:dyDescent="0.3">
      <c r="I78" s="28"/>
      <c r="J78" s="27"/>
      <c r="K78" s="27"/>
      <c r="L78" s="27"/>
    </row>
    <row r="79" spans="9:12" ht="24" customHeight="1" thickBot="1" x14ac:dyDescent="0.3">
      <c r="I79" s="29" t="s">
        <v>241</v>
      </c>
      <c r="J79" s="27">
        <f>J71+J73+J75</f>
        <v>25096052.050000001</v>
      </c>
      <c r="K79" s="27">
        <f>K73+K75</f>
        <v>1057220.32</v>
      </c>
      <c r="L79" s="31">
        <v>0</v>
      </c>
    </row>
    <row r="80" spans="9:12" x14ac:dyDescent="0.25">
      <c r="J80" s="24"/>
      <c r="K80" s="24"/>
      <c r="L80" s="24"/>
    </row>
  </sheetData>
  <sortState ref="A8:S57">
    <sortCondition ref="B8:B57"/>
    <sortCondition ref="S8:S57"/>
  </sortState>
  <mergeCells count="5">
    <mergeCell ref="A2:I2"/>
    <mergeCell ref="A3:I3"/>
    <mergeCell ref="A4:I4"/>
    <mergeCell ref="A5:I5"/>
    <mergeCell ref="I66:L67"/>
  </mergeCells>
  <pageMargins left="0.23622047244094491" right="0.23622047244094491" top="0.74803149606299213" bottom="0.74803149606299213" header="0.31496062992125984" footer="0.31496062992125984"/>
  <pageSetup paperSize="258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3"/>
  <sheetViews>
    <sheetView workbookViewId="0">
      <pane ySplit="7" topLeftCell="A8" activePane="bottomLeft" state="frozen"/>
      <selection pane="bottomLeft" activeCell="A7" sqref="A7:I2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3.85546875" style="6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3" t="s">
        <v>242</v>
      </c>
      <c r="B4" s="33"/>
      <c r="C4" s="33"/>
      <c r="D4" s="33"/>
      <c r="E4" s="33"/>
      <c r="F4" s="33"/>
      <c r="G4" s="33"/>
      <c r="H4" s="33"/>
      <c r="I4" s="3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7" t="s">
        <v>30</v>
      </c>
      <c r="J8" s="17">
        <v>-4428</v>
      </c>
      <c r="K8" s="17">
        <v>-4428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25</v>
      </c>
    </row>
    <row r="9" spans="1:19" s="18" customFormat="1" x14ac:dyDescent="0.25">
      <c r="A9" s="15" t="s">
        <v>31</v>
      </c>
      <c r="B9" s="16" t="s">
        <v>32</v>
      </c>
      <c r="C9" s="15" t="s">
        <v>24</v>
      </c>
      <c r="D9" s="15" t="s">
        <v>25</v>
      </c>
      <c r="E9" s="15" t="s">
        <v>33</v>
      </c>
      <c r="F9" s="15" t="s">
        <v>34</v>
      </c>
      <c r="G9" s="15" t="s">
        <v>33</v>
      </c>
      <c r="H9" s="15" t="s">
        <v>29</v>
      </c>
      <c r="I9" s="17" t="s">
        <v>30</v>
      </c>
      <c r="J9" s="17">
        <v>-2545.92</v>
      </c>
      <c r="K9" s="17">
        <v>-2545.92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25</v>
      </c>
    </row>
    <row r="10" spans="1:19" s="18" customFormat="1" x14ac:dyDescent="0.25">
      <c r="A10" s="15" t="s">
        <v>35</v>
      </c>
      <c r="B10" s="16" t="s">
        <v>36</v>
      </c>
      <c r="C10" s="15" t="s">
        <v>37</v>
      </c>
      <c r="D10" s="15" t="s">
        <v>38</v>
      </c>
      <c r="E10" s="15" t="s">
        <v>25</v>
      </c>
      <c r="F10" s="15" t="s">
        <v>39</v>
      </c>
      <c r="G10" s="15" t="s">
        <v>25</v>
      </c>
      <c r="H10" s="15" t="s">
        <v>40</v>
      </c>
      <c r="I10" s="17" t="s">
        <v>41</v>
      </c>
      <c r="J10" s="17">
        <v>380000</v>
      </c>
      <c r="K10" s="17">
        <v>380000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25</v>
      </c>
    </row>
    <row r="11" spans="1:19" s="18" customFormat="1" x14ac:dyDescent="0.25">
      <c r="A11" s="12" t="s">
        <v>42</v>
      </c>
      <c r="B11" s="13" t="s">
        <v>43</v>
      </c>
      <c r="C11" s="12" t="s">
        <v>24</v>
      </c>
      <c r="D11" s="12" t="s">
        <v>25</v>
      </c>
      <c r="E11" s="12" t="s">
        <v>44</v>
      </c>
      <c r="F11" s="12" t="s">
        <v>45</v>
      </c>
      <c r="G11" s="12" t="s">
        <v>46</v>
      </c>
      <c r="H11" s="12" t="s">
        <v>47</v>
      </c>
      <c r="I11" s="14" t="s">
        <v>48</v>
      </c>
      <c r="J11" s="14">
        <v>-607200</v>
      </c>
      <c r="K11" s="14">
        <v>-607200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8" customFormat="1" x14ac:dyDescent="0.25">
      <c r="A12" s="15" t="s">
        <v>49</v>
      </c>
      <c r="B12" s="16" t="s">
        <v>50</v>
      </c>
      <c r="C12" s="15" t="s">
        <v>37</v>
      </c>
      <c r="D12" s="15" t="s">
        <v>51</v>
      </c>
      <c r="E12" s="15" t="s">
        <v>25</v>
      </c>
      <c r="F12" s="15" t="s">
        <v>52</v>
      </c>
      <c r="G12" s="15" t="s">
        <v>25</v>
      </c>
      <c r="H12" s="15" t="s">
        <v>53</v>
      </c>
      <c r="I12" s="17" t="s">
        <v>54</v>
      </c>
      <c r="J12" s="17">
        <v>890594.4</v>
      </c>
      <c r="K12" s="17">
        <v>825600</v>
      </c>
      <c r="L12" s="17">
        <v>0</v>
      </c>
      <c r="M12" s="17">
        <v>0</v>
      </c>
      <c r="N12" s="17">
        <v>60180</v>
      </c>
      <c r="O12" s="17">
        <v>4814.3999999999996</v>
      </c>
      <c r="P12" s="17">
        <v>0</v>
      </c>
      <c r="Q12" s="17">
        <v>0</v>
      </c>
      <c r="R12" s="17">
        <v>0</v>
      </c>
      <c r="S12" s="15" t="s">
        <v>25</v>
      </c>
    </row>
    <row r="13" spans="1:19" s="18" customFormat="1" x14ac:dyDescent="0.25">
      <c r="A13" s="15" t="s">
        <v>55</v>
      </c>
      <c r="B13" s="16" t="s">
        <v>56</v>
      </c>
      <c r="C13" s="15" t="s">
        <v>37</v>
      </c>
      <c r="D13" s="15" t="s">
        <v>57</v>
      </c>
      <c r="E13" s="15" t="s">
        <v>25</v>
      </c>
      <c r="F13" s="15" t="s">
        <v>58</v>
      </c>
      <c r="G13" s="15" t="s">
        <v>25</v>
      </c>
      <c r="H13" s="15" t="s">
        <v>59</v>
      </c>
      <c r="I13" s="17" t="s">
        <v>60</v>
      </c>
      <c r="J13" s="17">
        <v>111585.85200000001</v>
      </c>
      <c r="K13" s="17">
        <v>1.4551915228366852E-11</v>
      </c>
      <c r="L13" s="17">
        <v>96194.7</v>
      </c>
      <c r="M13" s="17">
        <v>15391.15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25</v>
      </c>
    </row>
    <row r="14" spans="1:19" s="18" customFormat="1" x14ac:dyDescent="0.25">
      <c r="A14" s="15" t="s">
        <v>61</v>
      </c>
      <c r="B14" s="16" t="s">
        <v>62</v>
      </c>
      <c r="C14" s="15" t="s">
        <v>37</v>
      </c>
      <c r="D14" s="15" t="s">
        <v>63</v>
      </c>
      <c r="E14" s="15" t="s">
        <v>25</v>
      </c>
      <c r="F14" s="15" t="s">
        <v>64</v>
      </c>
      <c r="G14" s="15" t="s">
        <v>25</v>
      </c>
      <c r="H14" s="15" t="s">
        <v>65</v>
      </c>
      <c r="I14" s="17" t="s">
        <v>66</v>
      </c>
      <c r="J14" s="17">
        <v>46046</v>
      </c>
      <c r="K14" s="17">
        <v>46046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25</v>
      </c>
    </row>
    <row r="15" spans="1:19" s="18" customFormat="1" x14ac:dyDescent="0.25">
      <c r="A15" s="15" t="s">
        <v>67</v>
      </c>
      <c r="B15" s="16" t="s">
        <v>62</v>
      </c>
      <c r="C15" s="15" t="s">
        <v>37</v>
      </c>
      <c r="D15" s="15" t="s">
        <v>76</v>
      </c>
      <c r="E15" s="15" t="s">
        <v>25</v>
      </c>
      <c r="F15" s="15" t="s">
        <v>77</v>
      </c>
      <c r="G15" s="15" t="s">
        <v>25</v>
      </c>
      <c r="H15" s="15" t="s">
        <v>78</v>
      </c>
      <c r="I15" s="17" t="s">
        <v>79</v>
      </c>
      <c r="J15" s="17">
        <v>1355385.1</v>
      </c>
      <c r="K15" s="17">
        <v>1355385.1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25</v>
      </c>
    </row>
    <row r="16" spans="1:19" s="18" customFormat="1" x14ac:dyDescent="0.25">
      <c r="A16" s="15" t="s">
        <v>72</v>
      </c>
      <c r="B16" s="16" t="s">
        <v>62</v>
      </c>
      <c r="C16" s="15" t="s">
        <v>37</v>
      </c>
      <c r="D16" s="15" t="s">
        <v>68</v>
      </c>
      <c r="E16" s="15" t="s">
        <v>25</v>
      </c>
      <c r="F16" s="15" t="s">
        <v>69</v>
      </c>
      <c r="G16" s="15" t="s">
        <v>25</v>
      </c>
      <c r="H16" s="15" t="s">
        <v>70</v>
      </c>
      <c r="I16" s="17" t="s">
        <v>71</v>
      </c>
      <c r="J16" s="17">
        <v>39779.566800000001</v>
      </c>
      <c r="K16" s="17">
        <v>-8.999999999650754E-2</v>
      </c>
      <c r="L16" s="17">
        <v>34292.730000000003</v>
      </c>
      <c r="M16" s="17">
        <v>5486.83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25</v>
      </c>
    </row>
    <row r="17" spans="1:19" s="18" customFormat="1" x14ac:dyDescent="0.25">
      <c r="A17" s="15" t="s">
        <v>75</v>
      </c>
      <c r="B17" s="16" t="s">
        <v>62</v>
      </c>
      <c r="C17" s="15" t="s">
        <v>37</v>
      </c>
      <c r="D17" s="15" t="s">
        <v>73</v>
      </c>
      <c r="E17" s="15" t="s">
        <v>25</v>
      </c>
      <c r="F17" s="15" t="s">
        <v>74</v>
      </c>
      <c r="G17" s="15" t="s">
        <v>25</v>
      </c>
      <c r="H17" s="15" t="s">
        <v>70</v>
      </c>
      <c r="I17" s="17" t="s">
        <v>71</v>
      </c>
      <c r="J17" s="17">
        <v>86198.776400000002</v>
      </c>
      <c r="K17" s="17">
        <v>-5.0000000002910383E-2</v>
      </c>
      <c r="L17" s="17">
        <v>74309.289999999994</v>
      </c>
      <c r="M17" s="17">
        <v>11889.48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25</v>
      </c>
    </row>
    <row r="18" spans="1:19" s="18" customFormat="1" x14ac:dyDescent="0.25">
      <c r="A18" s="15" t="s">
        <v>80</v>
      </c>
      <c r="B18" s="16" t="s">
        <v>82</v>
      </c>
      <c r="C18" s="15" t="s">
        <v>37</v>
      </c>
      <c r="D18" s="15" t="s">
        <v>83</v>
      </c>
      <c r="E18" s="15" t="s">
        <v>25</v>
      </c>
      <c r="F18" s="15" t="s">
        <v>84</v>
      </c>
      <c r="G18" s="15" t="s">
        <v>25</v>
      </c>
      <c r="H18" s="15" t="s">
        <v>85</v>
      </c>
      <c r="I18" s="17" t="s">
        <v>86</v>
      </c>
      <c r="J18" s="17">
        <v>94050</v>
      </c>
      <c r="K18" s="17">
        <v>94050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25</v>
      </c>
    </row>
    <row r="19" spans="1:19" s="18" customFormat="1" x14ac:dyDescent="0.25">
      <c r="A19" s="15" t="s">
        <v>81</v>
      </c>
      <c r="B19" s="16" t="s">
        <v>88</v>
      </c>
      <c r="C19" s="15" t="s">
        <v>37</v>
      </c>
      <c r="D19" s="15" t="s">
        <v>89</v>
      </c>
      <c r="E19" s="15" t="s">
        <v>25</v>
      </c>
      <c r="F19" s="15" t="s">
        <v>90</v>
      </c>
      <c r="G19" s="15" t="s">
        <v>25</v>
      </c>
      <c r="H19" s="15" t="s">
        <v>91</v>
      </c>
      <c r="I19" s="17" t="s">
        <v>92</v>
      </c>
      <c r="J19" s="17">
        <v>1385500</v>
      </c>
      <c r="K19" s="17">
        <v>1385500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25</v>
      </c>
    </row>
    <row r="20" spans="1:19" s="18" customFormat="1" x14ac:dyDescent="0.25">
      <c r="A20" s="15" t="s">
        <v>87</v>
      </c>
      <c r="B20" s="16" t="s">
        <v>94</v>
      </c>
      <c r="C20" s="15" t="s">
        <v>37</v>
      </c>
      <c r="D20" s="15" t="s">
        <v>98</v>
      </c>
      <c r="E20" s="15" t="s">
        <v>25</v>
      </c>
      <c r="F20" s="15" t="s">
        <v>99</v>
      </c>
      <c r="G20" s="15" t="s">
        <v>25</v>
      </c>
      <c r="H20" s="15" t="s">
        <v>65</v>
      </c>
      <c r="I20" s="17" t="s">
        <v>66</v>
      </c>
      <c r="J20" s="17">
        <v>53406</v>
      </c>
      <c r="K20" s="17">
        <v>53406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25</v>
      </c>
    </row>
    <row r="21" spans="1:19" s="18" customFormat="1" x14ac:dyDescent="0.25">
      <c r="A21" s="15" t="s">
        <v>93</v>
      </c>
      <c r="B21" s="16" t="s">
        <v>94</v>
      </c>
      <c r="C21" s="15" t="s">
        <v>37</v>
      </c>
      <c r="D21" s="15" t="s">
        <v>95</v>
      </c>
      <c r="E21" s="15" t="s">
        <v>25</v>
      </c>
      <c r="F21" s="15" t="s">
        <v>96</v>
      </c>
      <c r="G21" s="15" t="s">
        <v>25</v>
      </c>
      <c r="H21" s="15" t="s">
        <v>40</v>
      </c>
      <c r="I21" s="17" t="s">
        <v>41</v>
      </c>
      <c r="J21" s="17">
        <v>1200000</v>
      </c>
      <c r="K21" s="17">
        <v>1200000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25</v>
      </c>
    </row>
    <row r="22" spans="1:19" s="18" customFormat="1" x14ac:dyDescent="0.25">
      <c r="A22" s="15" t="s">
        <v>97</v>
      </c>
      <c r="B22" s="16" t="s">
        <v>94</v>
      </c>
      <c r="C22" s="15" t="s">
        <v>37</v>
      </c>
      <c r="D22" s="15" t="s">
        <v>101</v>
      </c>
      <c r="E22" s="15" t="s">
        <v>25</v>
      </c>
      <c r="F22" s="15" t="s">
        <v>102</v>
      </c>
      <c r="G22" s="15" t="s">
        <v>25</v>
      </c>
      <c r="H22" s="15" t="s">
        <v>103</v>
      </c>
      <c r="I22" s="17" t="s">
        <v>104</v>
      </c>
      <c r="J22" s="17">
        <v>2674213.85</v>
      </c>
      <c r="K22" s="17">
        <v>2674213.85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25</v>
      </c>
    </row>
    <row r="23" spans="1:19" s="18" customFormat="1" x14ac:dyDescent="0.25">
      <c r="A23" s="15" t="s">
        <v>100</v>
      </c>
      <c r="B23" s="16" t="s">
        <v>94</v>
      </c>
      <c r="C23" s="15" t="s">
        <v>37</v>
      </c>
      <c r="D23" s="15" t="s">
        <v>106</v>
      </c>
      <c r="E23" s="15" t="s">
        <v>25</v>
      </c>
      <c r="F23" s="15" t="s">
        <v>107</v>
      </c>
      <c r="G23" s="15" t="s">
        <v>25</v>
      </c>
      <c r="H23" s="15" t="s">
        <v>108</v>
      </c>
      <c r="I23" s="17" t="s">
        <v>109</v>
      </c>
      <c r="J23" s="17">
        <v>212821.72</v>
      </c>
      <c r="K23" s="17">
        <v>90775.799999999988</v>
      </c>
      <c r="L23" s="17">
        <v>105212</v>
      </c>
      <c r="M23" s="17">
        <v>16833.919999999998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25</v>
      </c>
    </row>
    <row r="24" spans="1:19" s="18" customFormat="1" x14ac:dyDescent="0.25">
      <c r="A24" s="15" t="s">
        <v>105</v>
      </c>
      <c r="B24" s="16" t="s">
        <v>94</v>
      </c>
      <c r="C24" s="15" t="s">
        <v>37</v>
      </c>
      <c r="D24" s="15" t="s">
        <v>111</v>
      </c>
      <c r="E24" s="15" t="s">
        <v>25</v>
      </c>
      <c r="F24" s="15" t="s">
        <v>112</v>
      </c>
      <c r="G24" s="15" t="s">
        <v>25</v>
      </c>
      <c r="H24" s="15" t="s">
        <v>113</v>
      </c>
      <c r="I24" s="17" t="s">
        <v>114</v>
      </c>
      <c r="J24" s="17">
        <v>4486880</v>
      </c>
      <c r="K24" s="17">
        <v>0</v>
      </c>
      <c r="L24" s="17">
        <v>3868000</v>
      </c>
      <c r="M24" s="17">
        <v>618880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25</v>
      </c>
    </row>
    <row r="25" spans="1:19" x14ac:dyDescent="0.25">
      <c r="A25" s="15" t="s">
        <v>110</v>
      </c>
      <c r="B25" s="16" t="s">
        <v>94</v>
      </c>
      <c r="C25" s="15" t="s">
        <v>24</v>
      </c>
      <c r="D25" s="15" t="s">
        <v>25</v>
      </c>
      <c r="E25" s="15" t="s">
        <v>128</v>
      </c>
      <c r="F25" s="15" t="s">
        <v>129</v>
      </c>
      <c r="G25" s="15" t="s">
        <v>76</v>
      </c>
      <c r="H25" s="15" t="s">
        <v>78</v>
      </c>
      <c r="I25" s="17" t="s">
        <v>79</v>
      </c>
      <c r="J25" s="17">
        <v>-11861</v>
      </c>
      <c r="K25" s="17">
        <v>-11861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25</v>
      </c>
    </row>
    <row r="26" spans="1:19" s="18" customFormat="1" x14ac:dyDescent="0.25">
      <c r="A26" s="15" t="s">
        <v>115</v>
      </c>
      <c r="B26" s="16" t="s">
        <v>94</v>
      </c>
      <c r="C26" s="15" t="s">
        <v>24</v>
      </c>
      <c r="D26" s="15" t="s">
        <v>25</v>
      </c>
      <c r="E26" s="15" t="s">
        <v>119</v>
      </c>
      <c r="F26" s="15" t="s">
        <v>25</v>
      </c>
      <c r="G26" s="15" t="s">
        <v>68</v>
      </c>
      <c r="H26" s="15" t="s">
        <v>70</v>
      </c>
      <c r="I26" s="17" t="s">
        <v>71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4115.13</v>
      </c>
      <c r="S26" s="15" t="s">
        <v>120</v>
      </c>
    </row>
    <row r="27" spans="1:19" s="18" customFormat="1" x14ac:dyDescent="0.25">
      <c r="A27" s="15" t="s">
        <v>118</v>
      </c>
      <c r="B27" s="16" t="s">
        <v>94</v>
      </c>
      <c r="C27" s="15" t="s">
        <v>24</v>
      </c>
      <c r="D27" s="15" t="s">
        <v>25</v>
      </c>
      <c r="E27" s="15" t="s">
        <v>122</v>
      </c>
      <c r="F27" s="15" t="s">
        <v>25</v>
      </c>
      <c r="G27" s="15" t="s">
        <v>73</v>
      </c>
      <c r="H27" s="15" t="s">
        <v>70</v>
      </c>
      <c r="I27" s="17" t="s">
        <v>71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8917.1175000000003</v>
      </c>
      <c r="S27" s="15" t="s">
        <v>123</v>
      </c>
    </row>
    <row r="28" spans="1:19" s="18" customFormat="1" x14ac:dyDescent="0.25">
      <c r="A28" s="15" t="s">
        <v>121</v>
      </c>
      <c r="B28" s="16" t="s">
        <v>94</v>
      </c>
      <c r="C28" s="15" t="s">
        <v>24</v>
      </c>
      <c r="D28" s="15" t="s">
        <v>25</v>
      </c>
      <c r="E28" s="15" t="s">
        <v>116</v>
      </c>
      <c r="F28" s="15" t="s">
        <v>25</v>
      </c>
      <c r="G28" s="15" t="s">
        <v>57</v>
      </c>
      <c r="H28" s="15" t="s">
        <v>59</v>
      </c>
      <c r="I28" s="17" t="s">
        <v>60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11543.36</v>
      </c>
      <c r="S28" s="15" t="s">
        <v>117</v>
      </c>
    </row>
    <row r="29" spans="1:19" s="18" customFormat="1" x14ac:dyDescent="0.25">
      <c r="A29" s="15" t="s">
        <v>124</v>
      </c>
      <c r="B29" s="16" t="s">
        <v>94</v>
      </c>
      <c r="C29" s="15" t="s">
        <v>24</v>
      </c>
      <c r="D29" s="15" t="s">
        <v>25</v>
      </c>
      <c r="E29" s="15" t="s">
        <v>125</v>
      </c>
      <c r="F29" s="15" t="s">
        <v>25</v>
      </c>
      <c r="G29" s="15" t="s">
        <v>126</v>
      </c>
      <c r="H29" s="15" t="s">
        <v>53</v>
      </c>
      <c r="I29" s="17" t="s">
        <v>54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3610.7999999999997</v>
      </c>
      <c r="S29" s="15" t="s">
        <v>243</v>
      </c>
    </row>
    <row r="30" spans="1:19" s="18" customFormat="1" x14ac:dyDescent="0.25">
      <c r="A30" s="15" t="s">
        <v>127</v>
      </c>
      <c r="B30" s="16" t="s">
        <v>131</v>
      </c>
      <c r="C30" s="15" t="s">
        <v>37</v>
      </c>
      <c r="D30" s="15" t="s">
        <v>137</v>
      </c>
      <c r="E30" s="15" t="s">
        <v>25</v>
      </c>
      <c r="F30" s="15" t="s">
        <v>138</v>
      </c>
      <c r="G30" s="15" t="s">
        <v>25</v>
      </c>
      <c r="H30" s="15" t="s">
        <v>85</v>
      </c>
      <c r="I30" s="17" t="s">
        <v>86</v>
      </c>
      <c r="J30" s="17">
        <v>112950</v>
      </c>
      <c r="K30" s="17">
        <v>112950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25</v>
      </c>
    </row>
    <row r="31" spans="1:19" s="18" customFormat="1" x14ac:dyDescent="0.25">
      <c r="A31" s="15" t="s">
        <v>130</v>
      </c>
      <c r="B31" s="16" t="s">
        <v>131</v>
      </c>
      <c r="C31" s="15" t="s">
        <v>37</v>
      </c>
      <c r="D31" s="15" t="s">
        <v>161</v>
      </c>
      <c r="E31" s="15" t="s">
        <v>25</v>
      </c>
      <c r="F31" s="15" t="s">
        <v>162</v>
      </c>
      <c r="G31" s="15" t="s">
        <v>25</v>
      </c>
      <c r="H31" s="15" t="s">
        <v>29</v>
      </c>
      <c r="I31" s="17" t="s">
        <v>30</v>
      </c>
      <c r="J31" s="17">
        <v>3437332.39</v>
      </c>
      <c r="K31" s="17">
        <v>2383820.39</v>
      </c>
      <c r="L31" s="17">
        <v>908200</v>
      </c>
      <c r="M31" s="17">
        <v>145312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25</v>
      </c>
    </row>
    <row r="32" spans="1:19" s="18" customFormat="1" x14ac:dyDescent="0.25">
      <c r="A32" s="15" t="s">
        <v>136</v>
      </c>
      <c r="B32" s="16" t="s">
        <v>131</v>
      </c>
      <c r="C32" s="15" t="s">
        <v>37</v>
      </c>
      <c r="D32" s="15" t="s">
        <v>164</v>
      </c>
      <c r="E32" s="15" t="s">
        <v>25</v>
      </c>
      <c r="F32" s="15" t="s">
        <v>165</v>
      </c>
      <c r="G32" s="15" t="s">
        <v>25</v>
      </c>
      <c r="H32" s="15" t="s">
        <v>29</v>
      </c>
      <c r="I32" s="17" t="s">
        <v>30</v>
      </c>
      <c r="J32" s="17">
        <v>853477.65600000008</v>
      </c>
      <c r="K32" s="17">
        <v>0</v>
      </c>
      <c r="L32" s="17">
        <v>735756.60000000009</v>
      </c>
      <c r="M32" s="17">
        <v>117721.05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25</v>
      </c>
    </row>
    <row r="33" spans="1:19" s="18" customFormat="1" x14ac:dyDescent="0.25">
      <c r="A33" s="15" t="s">
        <v>139</v>
      </c>
      <c r="B33" s="16" t="s">
        <v>131</v>
      </c>
      <c r="C33" s="15" t="s">
        <v>37</v>
      </c>
      <c r="D33" s="15" t="s">
        <v>132</v>
      </c>
      <c r="E33" s="15" t="s">
        <v>25</v>
      </c>
      <c r="F33" s="15" t="s">
        <v>133</v>
      </c>
      <c r="G33" s="15" t="s">
        <v>25</v>
      </c>
      <c r="H33" s="15" t="s">
        <v>134</v>
      </c>
      <c r="I33" s="17" t="s">
        <v>135</v>
      </c>
      <c r="J33" s="17">
        <v>308583.67999999999</v>
      </c>
      <c r="K33" s="17">
        <v>308583.67999999999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25</v>
      </c>
    </row>
    <row r="34" spans="1:19" s="18" customFormat="1" x14ac:dyDescent="0.25">
      <c r="A34" s="15" t="s">
        <v>144</v>
      </c>
      <c r="B34" s="16" t="s">
        <v>131</v>
      </c>
      <c r="C34" s="15" t="s">
        <v>24</v>
      </c>
      <c r="D34" s="15" t="s">
        <v>25</v>
      </c>
      <c r="E34" s="15" t="s">
        <v>173</v>
      </c>
      <c r="F34" s="15" t="s">
        <v>174</v>
      </c>
      <c r="G34" s="15" t="s">
        <v>132</v>
      </c>
      <c r="H34" s="15" t="s">
        <v>134</v>
      </c>
      <c r="I34" s="17" t="s">
        <v>135</v>
      </c>
      <c r="J34" s="17">
        <v>-67668.89</v>
      </c>
      <c r="K34" s="17">
        <v>-67668.89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5" t="s">
        <v>25</v>
      </c>
    </row>
    <row r="35" spans="1:19" s="18" customFormat="1" x14ac:dyDescent="0.25">
      <c r="A35" s="15" t="s">
        <v>147</v>
      </c>
      <c r="B35" s="16" t="s">
        <v>131</v>
      </c>
      <c r="C35" s="15" t="s">
        <v>37</v>
      </c>
      <c r="D35" s="15" t="s">
        <v>145</v>
      </c>
      <c r="E35" s="15" t="s">
        <v>25</v>
      </c>
      <c r="F35" s="15" t="s">
        <v>146</v>
      </c>
      <c r="G35" s="15" t="s">
        <v>25</v>
      </c>
      <c r="H35" s="15" t="s">
        <v>53</v>
      </c>
      <c r="I35" s="17" t="s">
        <v>54</v>
      </c>
      <c r="J35" s="17">
        <v>1563148.8</v>
      </c>
      <c r="K35" s="17">
        <v>1433160</v>
      </c>
      <c r="L35" s="17">
        <v>0</v>
      </c>
      <c r="M35" s="17">
        <v>0</v>
      </c>
      <c r="N35" s="17">
        <v>120360</v>
      </c>
      <c r="O35" s="17">
        <v>9628.7999999999993</v>
      </c>
      <c r="P35" s="17">
        <v>0</v>
      </c>
      <c r="Q35" s="17">
        <v>0</v>
      </c>
      <c r="R35" s="17">
        <v>0</v>
      </c>
      <c r="S35" s="15" t="s">
        <v>25</v>
      </c>
    </row>
    <row r="36" spans="1:19" s="18" customFormat="1" x14ac:dyDescent="0.25">
      <c r="A36" s="15" t="s">
        <v>150</v>
      </c>
      <c r="B36" s="16" t="s">
        <v>131</v>
      </c>
      <c r="C36" s="15" t="s">
        <v>37</v>
      </c>
      <c r="D36" s="15" t="s">
        <v>151</v>
      </c>
      <c r="E36" s="15" t="s">
        <v>25</v>
      </c>
      <c r="F36" s="15" t="s">
        <v>152</v>
      </c>
      <c r="G36" s="15" t="s">
        <v>25</v>
      </c>
      <c r="H36" s="15" t="s">
        <v>153</v>
      </c>
      <c r="I36" s="17" t="s">
        <v>154</v>
      </c>
      <c r="J36" s="17">
        <v>176162.24</v>
      </c>
      <c r="K36" s="17">
        <v>-4.0000000008149073E-2</v>
      </c>
      <c r="L36" s="17">
        <v>151864</v>
      </c>
      <c r="M36" s="17">
        <v>24298.240000000002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5" t="s">
        <v>25</v>
      </c>
    </row>
    <row r="37" spans="1:19" s="18" customFormat="1" x14ac:dyDescent="0.25">
      <c r="A37" s="15" t="s">
        <v>155</v>
      </c>
      <c r="B37" s="16" t="s">
        <v>131</v>
      </c>
      <c r="C37" s="15" t="s">
        <v>37</v>
      </c>
      <c r="D37" s="15" t="s">
        <v>156</v>
      </c>
      <c r="E37" s="15" t="s">
        <v>25</v>
      </c>
      <c r="F37" s="15" t="s">
        <v>157</v>
      </c>
      <c r="G37" s="15" t="s">
        <v>25</v>
      </c>
      <c r="H37" s="15" t="s">
        <v>158</v>
      </c>
      <c r="I37" s="17" t="s">
        <v>159</v>
      </c>
      <c r="J37" s="17">
        <v>498300.06320000003</v>
      </c>
      <c r="K37" s="17">
        <v>-2.0000000018626451E-2</v>
      </c>
      <c r="L37" s="17">
        <v>429569.02</v>
      </c>
      <c r="M37" s="17">
        <v>68731.039999999994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25</v>
      </c>
    </row>
    <row r="38" spans="1:19" s="18" customFormat="1" x14ac:dyDescent="0.25">
      <c r="A38" s="15" t="s">
        <v>160</v>
      </c>
      <c r="B38" s="16" t="s">
        <v>131</v>
      </c>
      <c r="C38" s="15" t="s">
        <v>37</v>
      </c>
      <c r="D38" s="15" t="s">
        <v>140</v>
      </c>
      <c r="E38" s="15" t="s">
        <v>25</v>
      </c>
      <c r="F38" s="15" t="s">
        <v>141</v>
      </c>
      <c r="G38" s="15" t="s">
        <v>25</v>
      </c>
      <c r="H38" s="15" t="s">
        <v>142</v>
      </c>
      <c r="I38" s="17" t="s">
        <v>143</v>
      </c>
      <c r="J38" s="17">
        <v>677873</v>
      </c>
      <c r="K38" s="17">
        <v>677873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25</v>
      </c>
    </row>
    <row r="39" spans="1:19" s="18" customFormat="1" x14ac:dyDescent="0.25">
      <c r="A39" s="15" t="s">
        <v>163</v>
      </c>
      <c r="B39" s="16" t="s">
        <v>131</v>
      </c>
      <c r="C39" s="15" t="s">
        <v>37</v>
      </c>
      <c r="D39" s="15" t="s">
        <v>148</v>
      </c>
      <c r="E39" s="15" t="s">
        <v>25</v>
      </c>
      <c r="F39" s="15" t="s">
        <v>149</v>
      </c>
      <c r="G39" s="15" t="s">
        <v>25</v>
      </c>
      <c r="H39" s="15" t="s">
        <v>78</v>
      </c>
      <c r="I39" s="17" t="s">
        <v>79</v>
      </c>
      <c r="J39" s="17">
        <v>706138.5</v>
      </c>
      <c r="K39" s="17">
        <v>706138.5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25</v>
      </c>
    </row>
    <row r="40" spans="1:19" s="18" customFormat="1" x14ac:dyDescent="0.25">
      <c r="A40" s="15" t="s">
        <v>166</v>
      </c>
      <c r="B40" s="16" t="s">
        <v>131</v>
      </c>
      <c r="C40" s="15" t="s">
        <v>24</v>
      </c>
      <c r="D40" s="15" t="s">
        <v>25</v>
      </c>
      <c r="E40" s="15" t="s">
        <v>170</v>
      </c>
      <c r="F40" s="15" t="s">
        <v>25</v>
      </c>
      <c r="G40" s="15" t="s">
        <v>106</v>
      </c>
      <c r="H40" s="15" t="s">
        <v>108</v>
      </c>
      <c r="I40" s="17" t="s">
        <v>109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12625.439999999999</v>
      </c>
      <c r="S40" s="15" t="s">
        <v>171</v>
      </c>
    </row>
    <row r="41" spans="1:19" s="18" customFormat="1" x14ac:dyDescent="0.25">
      <c r="A41" s="15" t="s">
        <v>167</v>
      </c>
      <c r="B41" s="16" t="s">
        <v>176</v>
      </c>
      <c r="C41" s="15" t="s">
        <v>37</v>
      </c>
      <c r="D41" s="15" t="s">
        <v>198</v>
      </c>
      <c r="E41" s="15" t="s">
        <v>25</v>
      </c>
      <c r="F41" s="15" t="s">
        <v>199</v>
      </c>
      <c r="G41" s="15" t="s">
        <v>25</v>
      </c>
      <c r="H41" s="15" t="s">
        <v>65</v>
      </c>
      <c r="I41" s="17" t="s">
        <v>66</v>
      </c>
      <c r="J41" s="17">
        <v>65527</v>
      </c>
      <c r="K41" s="17">
        <v>65527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25</v>
      </c>
    </row>
    <row r="42" spans="1:19" s="18" customFormat="1" x14ac:dyDescent="0.25">
      <c r="A42" s="15" t="s">
        <v>168</v>
      </c>
      <c r="B42" s="16" t="s">
        <v>176</v>
      </c>
      <c r="C42" s="15" t="s">
        <v>37</v>
      </c>
      <c r="D42" s="15" t="s">
        <v>195</v>
      </c>
      <c r="E42" s="15" t="s">
        <v>25</v>
      </c>
      <c r="F42" s="15" t="s">
        <v>196</v>
      </c>
      <c r="G42" s="15" t="s">
        <v>25</v>
      </c>
      <c r="H42" s="15" t="s">
        <v>85</v>
      </c>
      <c r="I42" s="17" t="s">
        <v>86</v>
      </c>
      <c r="J42" s="17">
        <v>113400</v>
      </c>
      <c r="K42" s="17">
        <v>113400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25</v>
      </c>
    </row>
    <row r="43" spans="1:19" s="18" customFormat="1" x14ac:dyDescent="0.25">
      <c r="A43" s="15" t="s">
        <v>169</v>
      </c>
      <c r="B43" s="16" t="s">
        <v>176</v>
      </c>
      <c r="C43" s="15" t="s">
        <v>37</v>
      </c>
      <c r="D43" s="15" t="s">
        <v>177</v>
      </c>
      <c r="E43" s="15" t="s">
        <v>25</v>
      </c>
      <c r="F43" s="15" t="s">
        <v>178</v>
      </c>
      <c r="G43" s="15" t="s">
        <v>25</v>
      </c>
      <c r="H43" s="15" t="s">
        <v>179</v>
      </c>
      <c r="I43" s="17" t="s">
        <v>180</v>
      </c>
      <c r="J43" s="17">
        <v>2247904</v>
      </c>
      <c r="K43" s="17">
        <v>2247904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25</v>
      </c>
    </row>
    <row r="44" spans="1:19" s="18" customFormat="1" x14ac:dyDescent="0.25">
      <c r="A44" s="15" t="s">
        <v>172</v>
      </c>
      <c r="B44" s="16" t="s">
        <v>176</v>
      </c>
      <c r="C44" s="15" t="s">
        <v>37</v>
      </c>
      <c r="D44" s="15" t="s">
        <v>201</v>
      </c>
      <c r="E44" s="15" t="s">
        <v>25</v>
      </c>
      <c r="F44" s="15" t="s">
        <v>202</v>
      </c>
      <c r="G44" s="15" t="s">
        <v>25</v>
      </c>
      <c r="H44" s="15" t="s">
        <v>203</v>
      </c>
      <c r="I44" s="17" t="s">
        <v>204</v>
      </c>
      <c r="J44" s="17">
        <v>750720</v>
      </c>
      <c r="K44" s="17">
        <v>750720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25</v>
      </c>
    </row>
    <row r="45" spans="1:19" s="18" customFormat="1" x14ac:dyDescent="0.25">
      <c r="A45" s="15" t="s">
        <v>175</v>
      </c>
      <c r="B45" s="16" t="s">
        <v>176</v>
      </c>
      <c r="C45" s="15" t="s">
        <v>37</v>
      </c>
      <c r="D45" s="15" t="s">
        <v>187</v>
      </c>
      <c r="E45" s="15" t="s">
        <v>25</v>
      </c>
      <c r="F45" s="15" t="s">
        <v>188</v>
      </c>
      <c r="G45" s="15" t="s">
        <v>25</v>
      </c>
      <c r="H45" s="15" t="s">
        <v>189</v>
      </c>
      <c r="I45" s="17" t="s">
        <v>190</v>
      </c>
      <c r="J45" s="17">
        <v>303534</v>
      </c>
      <c r="K45" s="17">
        <v>303534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25</v>
      </c>
    </row>
    <row r="46" spans="1:19" s="18" customFormat="1" x14ac:dyDescent="0.25">
      <c r="A46" s="15" t="s">
        <v>181</v>
      </c>
      <c r="B46" s="16" t="s">
        <v>176</v>
      </c>
      <c r="C46" s="15" t="s">
        <v>37</v>
      </c>
      <c r="D46" s="15" t="s">
        <v>182</v>
      </c>
      <c r="E46" s="15" t="s">
        <v>25</v>
      </c>
      <c r="F46" s="15" t="s">
        <v>183</v>
      </c>
      <c r="G46" s="15" t="s">
        <v>25</v>
      </c>
      <c r="H46" s="15" t="s">
        <v>184</v>
      </c>
      <c r="I46" s="17" t="s">
        <v>185</v>
      </c>
      <c r="J46" s="17">
        <v>96000</v>
      </c>
      <c r="K46" s="17">
        <v>96000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5" t="s">
        <v>25</v>
      </c>
    </row>
    <row r="47" spans="1:19" s="18" customFormat="1" x14ac:dyDescent="0.25">
      <c r="A47" s="15" t="s">
        <v>186</v>
      </c>
      <c r="B47" s="16" t="s">
        <v>176</v>
      </c>
      <c r="C47" s="15" t="s">
        <v>37</v>
      </c>
      <c r="D47" s="15" t="s">
        <v>192</v>
      </c>
      <c r="E47" s="15" t="s">
        <v>25</v>
      </c>
      <c r="F47" s="15" t="s">
        <v>193</v>
      </c>
      <c r="G47" s="15" t="s">
        <v>25</v>
      </c>
      <c r="H47" s="15" t="s">
        <v>184</v>
      </c>
      <c r="I47" s="17" t="s">
        <v>185</v>
      </c>
      <c r="J47" s="17">
        <v>891648</v>
      </c>
      <c r="K47" s="17">
        <v>891648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25</v>
      </c>
    </row>
    <row r="48" spans="1:19" s="18" customFormat="1" x14ac:dyDescent="0.25">
      <c r="A48" s="15" t="s">
        <v>191</v>
      </c>
      <c r="B48" s="16" t="s">
        <v>176</v>
      </c>
      <c r="C48" s="15" t="s">
        <v>37</v>
      </c>
      <c r="D48" s="15" t="s">
        <v>206</v>
      </c>
      <c r="E48" s="15" t="s">
        <v>25</v>
      </c>
      <c r="F48" s="15" t="s">
        <v>207</v>
      </c>
      <c r="G48" s="15" t="s">
        <v>25</v>
      </c>
      <c r="H48" s="15" t="s">
        <v>184</v>
      </c>
      <c r="I48" s="17" t="s">
        <v>244</v>
      </c>
      <c r="J48" s="17">
        <v>132192.092</v>
      </c>
      <c r="K48" s="17">
        <v>-1.4551915228366852E-11</v>
      </c>
      <c r="L48" s="17">
        <v>113958.70000000001</v>
      </c>
      <c r="M48" s="17">
        <v>18233.39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25</v>
      </c>
    </row>
    <row r="49" spans="1:19" s="18" customFormat="1" x14ac:dyDescent="0.25">
      <c r="A49" s="15" t="s">
        <v>194</v>
      </c>
      <c r="B49" s="16" t="s">
        <v>176</v>
      </c>
      <c r="C49" s="15" t="s">
        <v>24</v>
      </c>
      <c r="D49" s="15" t="s">
        <v>25</v>
      </c>
      <c r="E49" s="15" t="s">
        <v>209</v>
      </c>
      <c r="F49" s="15" t="s">
        <v>210</v>
      </c>
      <c r="G49" s="15" t="s">
        <v>148</v>
      </c>
      <c r="H49" s="15" t="s">
        <v>78</v>
      </c>
      <c r="I49" s="17" t="s">
        <v>79</v>
      </c>
      <c r="J49" s="17">
        <v>-4376.3</v>
      </c>
      <c r="K49" s="17">
        <v>-4376.3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25</v>
      </c>
    </row>
    <row r="50" spans="1:19" s="18" customFormat="1" x14ac:dyDescent="0.25">
      <c r="A50" s="15" t="s">
        <v>197</v>
      </c>
      <c r="B50" s="16" t="s">
        <v>176</v>
      </c>
      <c r="C50" s="15" t="s">
        <v>24</v>
      </c>
      <c r="D50" s="15" t="s">
        <v>25</v>
      </c>
      <c r="E50" s="15" t="s">
        <v>212</v>
      </c>
      <c r="F50" s="15" t="s">
        <v>25</v>
      </c>
      <c r="G50" s="15" t="s">
        <v>145</v>
      </c>
      <c r="H50" s="15" t="s">
        <v>53</v>
      </c>
      <c r="I50" s="17" t="s">
        <v>54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7221.5999999999995</v>
      </c>
      <c r="S50" s="15" t="s">
        <v>213</v>
      </c>
    </row>
    <row r="51" spans="1:19" s="18" customFormat="1" x14ac:dyDescent="0.25">
      <c r="A51" s="15" t="s">
        <v>200</v>
      </c>
      <c r="B51" s="16" t="s">
        <v>215</v>
      </c>
      <c r="C51" s="15" t="s">
        <v>24</v>
      </c>
      <c r="D51" s="15" t="s">
        <v>25</v>
      </c>
      <c r="E51" s="15" t="s">
        <v>217</v>
      </c>
      <c r="F51" s="15" t="s">
        <v>25</v>
      </c>
      <c r="G51" s="15" t="s">
        <v>111</v>
      </c>
      <c r="H51" s="15" t="s">
        <v>113</v>
      </c>
      <c r="I51" s="17" t="s">
        <v>114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464160</v>
      </c>
      <c r="S51" s="15" t="s">
        <v>218</v>
      </c>
    </row>
    <row r="52" spans="1:19" s="18" customFormat="1" x14ac:dyDescent="0.25">
      <c r="A52" s="15" t="s">
        <v>205</v>
      </c>
      <c r="B52" s="16" t="s">
        <v>215</v>
      </c>
      <c r="C52" s="15" t="s">
        <v>24</v>
      </c>
      <c r="D52" s="15" t="s">
        <v>25</v>
      </c>
      <c r="E52" s="15" t="s">
        <v>220</v>
      </c>
      <c r="F52" s="15" t="s">
        <v>25</v>
      </c>
      <c r="G52" s="15" t="s">
        <v>151</v>
      </c>
      <c r="H52" s="15" t="s">
        <v>153</v>
      </c>
      <c r="I52" s="17" t="s">
        <v>154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18223.68</v>
      </c>
      <c r="S52" s="15" t="s">
        <v>221</v>
      </c>
    </row>
    <row r="53" spans="1:19" s="18" customFormat="1" x14ac:dyDescent="0.25">
      <c r="A53" s="15" t="s">
        <v>208</v>
      </c>
      <c r="B53" s="16" t="s">
        <v>215</v>
      </c>
      <c r="C53" s="15" t="s">
        <v>24</v>
      </c>
      <c r="D53" s="15" t="s">
        <v>25</v>
      </c>
      <c r="E53" s="15" t="s">
        <v>224</v>
      </c>
      <c r="F53" s="15" t="s">
        <v>25</v>
      </c>
      <c r="G53" s="15" t="s">
        <v>156</v>
      </c>
      <c r="H53" s="15" t="s">
        <v>158</v>
      </c>
      <c r="I53" s="17" t="s">
        <v>159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51548.28</v>
      </c>
      <c r="S53" s="15" t="s">
        <v>225</v>
      </c>
    </row>
    <row r="54" spans="1:19" s="18" customFormat="1" x14ac:dyDescent="0.25">
      <c r="A54" s="15" t="s">
        <v>211</v>
      </c>
      <c r="B54" s="16" t="s">
        <v>215</v>
      </c>
      <c r="C54" s="15" t="s">
        <v>24</v>
      </c>
      <c r="D54" s="15" t="s">
        <v>25</v>
      </c>
      <c r="E54" s="15" t="s">
        <v>222</v>
      </c>
      <c r="F54" s="15" t="s">
        <v>25</v>
      </c>
      <c r="G54" s="15" t="s">
        <v>206</v>
      </c>
      <c r="H54" s="15" t="s">
        <v>184</v>
      </c>
      <c r="I54" s="17" t="s">
        <v>185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13675.04</v>
      </c>
      <c r="S54" s="15" t="s">
        <v>223</v>
      </c>
    </row>
    <row r="55" spans="1:19" s="18" customFormat="1" x14ac:dyDescent="0.25">
      <c r="A55" s="15" t="s">
        <v>214</v>
      </c>
      <c r="B55" s="16" t="s">
        <v>215</v>
      </c>
      <c r="C55" s="15" t="s">
        <v>24</v>
      </c>
      <c r="D55" s="15" t="s">
        <v>25</v>
      </c>
      <c r="E55" s="15" t="s">
        <v>226</v>
      </c>
      <c r="F55" s="15" t="s">
        <v>25</v>
      </c>
      <c r="G55" s="15" t="s">
        <v>161</v>
      </c>
      <c r="H55" s="15" t="s">
        <v>29</v>
      </c>
      <c r="I55" s="17" t="s">
        <v>30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108984</v>
      </c>
      <c r="S55" s="15" t="s">
        <v>227</v>
      </c>
    </row>
    <row r="56" spans="1:19" s="18" customFormat="1" x14ac:dyDescent="0.25">
      <c r="A56" s="15" t="s">
        <v>216</v>
      </c>
      <c r="B56" s="16" t="s">
        <v>215</v>
      </c>
      <c r="C56" s="15" t="s">
        <v>24</v>
      </c>
      <c r="D56" s="15" t="s">
        <v>25</v>
      </c>
      <c r="E56" s="15" t="s">
        <v>228</v>
      </c>
      <c r="F56" s="15" t="s">
        <v>25</v>
      </c>
      <c r="G56" s="15" t="s">
        <v>164</v>
      </c>
      <c r="H56" s="15" t="s">
        <v>29</v>
      </c>
      <c r="I56" s="17" t="s">
        <v>30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88290.794999999998</v>
      </c>
      <c r="S56" s="15" t="s">
        <v>229</v>
      </c>
    </row>
    <row r="57" spans="1:19" s="18" customFormat="1" x14ac:dyDescent="0.25">
      <c r="A57" s="15" t="s">
        <v>219</v>
      </c>
      <c r="B57" s="16" t="s">
        <v>230</v>
      </c>
      <c r="C57" s="15" t="s">
        <v>37</v>
      </c>
      <c r="D57" s="15" t="s">
        <v>231</v>
      </c>
      <c r="E57" s="15" t="s">
        <v>25</v>
      </c>
      <c r="F57" s="15" t="s">
        <v>232</v>
      </c>
      <c r="G57" s="15" t="s">
        <v>25</v>
      </c>
      <c r="H57" s="15" t="s">
        <v>40</v>
      </c>
      <c r="I57" s="17" t="s">
        <v>41</v>
      </c>
      <c r="J57" s="17">
        <v>900000</v>
      </c>
      <c r="K57" s="17">
        <v>900000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5" t="s">
        <v>25</v>
      </c>
    </row>
    <row r="59" spans="1:19" x14ac:dyDescent="0.25">
      <c r="J59" s="7">
        <f>SUM(J8:J57)</f>
        <v>26153272.576399997</v>
      </c>
      <c r="K59" s="7">
        <f t="shared" ref="K59:R59" si="0">SUM(K8:K57)</f>
        <v>18398155.010000002</v>
      </c>
      <c r="L59" s="7">
        <f t="shared" si="0"/>
        <v>6517357.04</v>
      </c>
      <c r="M59" s="7">
        <f t="shared" si="0"/>
        <v>1042777.1000000001</v>
      </c>
      <c r="N59" s="7">
        <f t="shared" si="0"/>
        <v>180540</v>
      </c>
      <c r="O59" s="7">
        <f t="shared" si="0"/>
        <v>14443.199999999999</v>
      </c>
      <c r="P59" s="7">
        <f t="shared" si="0"/>
        <v>0</v>
      </c>
      <c r="Q59" s="7">
        <f t="shared" si="0"/>
        <v>0</v>
      </c>
      <c r="R59" s="7">
        <f t="shared" si="0"/>
        <v>792915.24250000017</v>
      </c>
    </row>
    <row r="61" spans="1:19" x14ac:dyDescent="0.25">
      <c r="J61" s="6" t="s">
        <v>233</v>
      </c>
    </row>
    <row r="63" spans="1:19" x14ac:dyDescent="0.25">
      <c r="J63" s="6" t="s">
        <v>234</v>
      </c>
      <c r="K63" s="6" t="s">
        <v>235</v>
      </c>
      <c r="L63" s="6" t="s">
        <v>236</v>
      </c>
    </row>
    <row r="65" spans="9:12" x14ac:dyDescent="0.25">
      <c r="I65" s="6" t="s">
        <v>237</v>
      </c>
      <c r="J65" s="6">
        <f>K59</f>
        <v>18398155.010000002</v>
      </c>
    </row>
    <row r="67" spans="9:12" x14ac:dyDescent="0.25">
      <c r="I67" s="6" t="s">
        <v>238</v>
      </c>
      <c r="J67" s="6">
        <f>L59</f>
        <v>6517357.04</v>
      </c>
      <c r="K67" s="6">
        <v>1042777.1000000001</v>
      </c>
    </row>
    <row r="69" spans="9:12" x14ac:dyDescent="0.25">
      <c r="I69" s="6" t="s">
        <v>239</v>
      </c>
      <c r="J69" s="6">
        <v>180540</v>
      </c>
      <c r="K69" s="6">
        <v>14443.199999999999</v>
      </c>
      <c r="L69" s="6">
        <v>0</v>
      </c>
    </row>
    <row r="71" spans="9:12" x14ac:dyDescent="0.25">
      <c r="I71" s="6" t="s">
        <v>240</v>
      </c>
      <c r="J71" s="6">
        <v>0</v>
      </c>
      <c r="K71" s="6">
        <v>0</v>
      </c>
    </row>
    <row r="73" spans="9:12" x14ac:dyDescent="0.25">
      <c r="I73" s="6" t="s">
        <v>241</v>
      </c>
      <c r="J73" s="6">
        <f>J65+J67+J69</f>
        <v>25096052.050000001</v>
      </c>
      <c r="K73" s="6">
        <f>K67+K69</f>
        <v>1057220.3</v>
      </c>
      <c r="L73" s="6">
        <v>0</v>
      </c>
    </row>
  </sheetData>
  <sortState ref="A8:S57">
    <sortCondition ref="I8:I5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2020-11-05T13:55:50Z</cp:lastPrinted>
  <dcterms:created xsi:type="dcterms:W3CDTF">2019-01-14T18:46:16Z</dcterms:created>
  <dcterms:modified xsi:type="dcterms:W3CDTF">2020-11-05T13:55:54Z</dcterms:modified>
</cp:coreProperties>
</file>