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600" windowHeight="9675" activeTab="1"/>
  </bookViews>
  <sheets>
    <sheet name="GASTOS" sheetId="4" r:id="rId1"/>
    <sheet name="DECLARAR" sheetId="1" r:id="rId2"/>
    <sheet name="CONTROL" sheetId="5" r:id="rId3"/>
  </sheets>
  <definedNames>
    <definedName name="_xlnm._FilterDatabase" localSheetId="2" hidden="1">CONTROL!$A$7:$S$7</definedName>
  </definedNames>
  <calcPr calcId="145621"/>
</workbook>
</file>

<file path=xl/calcChain.xml><?xml version="1.0" encoding="utf-8"?>
<calcChain xmlns="http://schemas.openxmlformats.org/spreadsheetml/2006/main">
  <c r="R73" i="5" l="1"/>
  <c r="Q73" i="5"/>
  <c r="P73" i="5"/>
  <c r="O73" i="5"/>
  <c r="N73" i="5"/>
  <c r="M73" i="5"/>
  <c r="K81" i="5" s="1"/>
  <c r="K87" i="5" s="1"/>
  <c r="L73" i="5"/>
  <c r="J81" i="5" s="1"/>
  <c r="K73" i="5"/>
  <c r="J79" i="5" s="1"/>
  <c r="J87" i="5" s="1"/>
  <c r="J73" i="5"/>
  <c r="R12" i="4" l="1"/>
  <c r="Q12" i="4"/>
  <c r="P12" i="4"/>
  <c r="O12" i="4"/>
  <c r="N12" i="4"/>
  <c r="M12" i="4"/>
  <c r="L12" i="4"/>
  <c r="K12" i="4"/>
  <c r="J12" i="4"/>
  <c r="R73" i="1" l="1"/>
  <c r="Q73" i="1"/>
  <c r="P73" i="1"/>
  <c r="O73" i="1"/>
  <c r="N73" i="1"/>
  <c r="M73" i="1"/>
  <c r="K82" i="1" s="1"/>
  <c r="K88" i="1" s="1"/>
  <c r="L73" i="1"/>
  <c r="J82" i="1" s="1"/>
  <c r="K73" i="1"/>
  <c r="J80" i="1" s="1"/>
  <c r="J88" i="1" s="1"/>
  <c r="J73" i="1"/>
</calcChain>
</file>

<file path=xl/comments1.xml><?xml version="1.0" encoding="utf-8"?>
<comments xmlns="http://schemas.openxmlformats.org/spreadsheetml/2006/main">
  <authors>
    <author>Cont_AUX_2</author>
  </authors>
  <commentList>
    <comment ref="A14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04967 EN 1.3/18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334636 EN 1-2/16</t>
        </r>
      </text>
    </comment>
    <comment ref="A23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334636 EN 1-2/16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HAY UNA NOTA AL DORSO DE LA FACT 6416 QUE DESCRIBE LA FALTA DE PULPA DE FRESA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158643 EN 1-3/9</t>
        </r>
      </text>
    </comment>
    <comment ref="A43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912081265 EN 1.4/1</t>
        </r>
      </text>
    </comment>
    <comment ref="A62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158696 EN 1.3/47</t>
        </r>
      </text>
    </comment>
  </commentList>
</comments>
</file>

<file path=xl/sharedStrings.xml><?xml version="1.0" encoding="utf-8"?>
<sst xmlns="http://schemas.openxmlformats.org/spreadsheetml/2006/main" count="1406" uniqueCount="298">
  <si>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</si>
  <si>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</si>
  <si>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</si>
  <si>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</si>
  <si>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</si>
  <si>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</si>
  <si>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</si>
  <si>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</si>
  <si>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</si>
  <si>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</si>
  <si>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</si>
  <si>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</si>
  <si>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</si>
  <si>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</si>
  <si>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</si>
  <si>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</si>
  <si>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</si>
  <si>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</si>
  <si>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</si>
  <si>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</si>
  <si>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</si>
  <si>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</si>
  <si>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</si>
  <si>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10/01/2019</t>
  </si>
  <si>
    <t>FC</t>
  </si>
  <si>
    <t>00156</t>
  </si>
  <si>
    <t/>
  </si>
  <si>
    <t>00-00156</t>
  </si>
  <si>
    <t>V110447856</t>
  </si>
  <si>
    <t xml:space="preserve">DANIEL PASCUAL ANDRADE DOS SANTOS </t>
  </si>
  <si>
    <t>2</t>
  </si>
  <si>
    <t>000719</t>
  </si>
  <si>
    <t>00-034919</t>
  </si>
  <si>
    <t>INVERSIONES CAMARIEVO, C.A</t>
  </si>
  <si>
    <t>3</t>
  </si>
  <si>
    <t>11/01/2019</t>
  </si>
  <si>
    <t>14664</t>
  </si>
  <si>
    <t>00-81214</t>
  </si>
  <si>
    <t>J314695215</t>
  </si>
  <si>
    <t>AGRO BANANERA EL VIGIA C.A.</t>
  </si>
  <si>
    <t>4</t>
  </si>
  <si>
    <t>0000076750</t>
  </si>
  <si>
    <t>00-00115083</t>
  </si>
  <si>
    <t>J294362400</t>
  </si>
  <si>
    <t xml:space="preserve">DISTRIBUIDORA DE LACTEOS SANTOS AVERIO, C.A </t>
  </si>
  <si>
    <t>5</t>
  </si>
  <si>
    <t>A011467</t>
  </si>
  <si>
    <t>00-078517</t>
  </si>
  <si>
    <t>J298199121</t>
  </si>
  <si>
    <t>AGRICOLA CAMBANA C.A</t>
  </si>
  <si>
    <t>6</t>
  </si>
  <si>
    <t>000454</t>
  </si>
  <si>
    <t>00-014654</t>
  </si>
  <si>
    <t>J310153299</t>
  </si>
  <si>
    <t>INVERSIONES VELANDRIA C.A.</t>
  </si>
  <si>
    <t>7</t>
  </si>
  <si>
    <t>0000158643</t>
  </si>
  <si>
    <t>00-0150571</t>
  </si>
  <si>
    <t>J000713820</t>
  </si>
  <si>
    <t xml:space="preserve">MATADERO MAELLA, C.A. </t>
  </si>
  <si>
    <t>8</t>
  </si>
  <si>
    <t>MVH04962</t>
  </si>
  <si>
    <t>00-0226962</t>
  </si>
  <si>
    <t>J308824640</t>
  </si>
  <si>
    <t>DIVERCA DISTRIBUIDORA DE VERDURAS C.A.</t>
  </si>
  <si>
    <t>9</t>
  </si>
  <si>
    <t>V0087030590425</t>
  </si>
  <si>
    <t>07-5798430</t>
  </si>
  <si>
    <t>J301370139</t>
  </si>
  <si>
    <t>PEPSI-COLA VENEZUELA, C.A.</t>
  </si>
  <si>
    <t>10</t>
  </si>
  <si>
    <t>T142200029196</t>
  </si>
  <si>
    <t>00-06606706</t>
  </si>
  <si>
    <t>J000469199</t>
  </si>
  <si>
    <t>BIMBO DE VENEZUELA, C.A.</t>
  </si>
  <si>
    <t>11</t>
  </si>
  <si>
    <t>14/01/2019</t>
  </si>
  <si>
    <t>2784</t>
  </si>
  <si>
    <t>0</t>
  </si>
  <si>
    <t>J315027062</t>
  </si>
  <si>
    <t>MANGUERAS Y CONEXIONES K M K</t>
  </si>
  <si>
    <t>12</t>
  </si>
  <si>
    <t>106</t>
  </si>
  <si>
    <t>00-106</t>
  </si>
  <si>
    <t>J401019455</t>
  </si>
  <si>
    <t>AGROPECUARIA SAN GONZALO, C.A.</t>
  </si>
  <si>
    <t>13</t>
  </si>
  <si>
    <t>14</t>
  </si>
  <si>
    <t>MVH 04967</t>
  </si>
  <si>
    <t>00-0226967</t>
  </si>
  <si>
    <t>15</t>
  </si>
  <si>
    <t>A011476</t>
  </si>
  <si>
    <t>00-078526</t>
  </si>
  <si>
    <t>16</t>
  </si>
  <si>
    <t>334725</t>
  </si>
  <si>
    <t>00-0223835</t>
  </si>
  <si>
    <t>J303089917</t>
  </si>
  <si>
    <t>DISTRIBUIDORA DE LACTEOS LA COSTA J.E.B. C.A.</t>
  </si>
  <si>
    <t>17</t>
  </si>
  <si>
    <t>00158</t>
  </si>
  <si>
    <t>00-00158</t>
  </si>
  <si>
    <t>18</t>
  </si>
  <si>
    <t>0000076774</t>
  </si>
  <si>
    <t>00-00115115</t>
  </si>
  <si>
    <t>19</t>
  </si>
  <si>
    <t>004303</t>
  </si>
  <si>
    <t>00-4303</t>
  </si>
  <si>
    <t>J402974442</t>
  </si>
  <si>
    <t xml:space="preserve">DISTRIBUCION Y VENTAS DE CALIDAD (DISTRIVENCA), C.A. </t>
  </si>
  <si>
    <t>20</t>
  </si>
  <si>
    <t>6416</t>
  </si>
  <si>
    <t>00-6616</t>
  </si>
  <si>
    <t>J311760768</t>
  </si>
  <si>
    <t>FRUTAS DE ARAGUA C. A.</t>
  </si>
  <si>
    <t>21</t>
  </si>
  <si>
    <t>983130</t>
  </si>
  <si>
    <t>00-1195263</t>
  </si>
  <si>
    <t>J306620605</t>
  </si>
  <si>
    <t>METROPOLITAN DISTRIBUTORS, C.A.</t>
  </si>
  <si>
    <t>22</t>
  </si>
  <si>
    <t>NC</t>
  </si>
  <si>
    <t>200001621</t>
  </si>
  <si>
    <t>20190100004419</t>
  </si>
  <si>
    <t>23</t>
  </si>
  <si>
    <t>200001622</t>
  </si>
  <si>
    <t>20190100004420</t>
  </si>
  <si>
    <t>24</t>
  </si>
  <si>
    <t>00066852</t>
  </si>
  <si>
    <t>00-0150592</t>
  </si>
  <si>
    <t>25</t>
  </si>
  <si>
    <t>06416</t>
  </si>
  <si>
    <t>26</t>
  </si>
  <si>
    <t>167772</t>
  </si>
  <si>
    <t>00-0223876</t>
  </si>
  <si>
    <t>27</t>
  </si>
  <si>
    <t>28</t>
  </si>
  <si>
    <t>29</t>
  </si>
  <si>
    <t>200001625</t>
  </si>
  <si>
    <t>20190100004422</t>
  </si>
  <si>
    <t>30</t>
  </si>
  <si>
    <t>15/01/2019</t>
  </si>
  <si>
    <t>000921</t>
  </si>
  <si>
    <t>00-00001921</t>
  </si>
  <si>
    <t>J302296579</t>
  </si>
  <si>
    <t>LACTEOS PUENTE C, C.A.</t>
  </si>
  <si>
    <t>31</t>
  </si>
  <si>
    <t>000236</t>
  </si>
  <si>
    <t>00-000236</t>
  </si>
  <si>
    <t>V165541207</t>
  </si>
  <si>
    <t>CARLOS EDUARDO RUIZ SILVA</t>
  </si>
  <si>
    <t>32</t>
  </si>
  <si>
    <t>14671</t>
  </si>
  <si>
    <t>00-81221</t>
  </si>
  <si>
    <t>33</t>
  </si>
  <si>
    <t>03965</t>
  </si>
  <si>
    <t>00-003965</t>
  </si>
  <si>
    <t>J402322119</t>
  </si>
  <si>
    <t xml:space="preserve">INVERSIONES TEUFFEL E HIJOS C.A </t>
  </si>
  <si>
    <t>34</t>
  </si>
  <si>
    <t>3003273745</t>
  </si>
  <si>
    <t>00-3237326</t>
  </si>
  <si>
    <t>J000255431</t>
  </si>
  <si>
    <t>MOLINOS NACIONALES. C.A. (MONACA)</t>
  </si>
  <si>
    <t>35</t>
  </si>
  <si>
    <t>0686</t>
  </si>
  <si>
    <t>00-000686</t>
  </si>
  <si>
    <t>V069610885</t>
  </si>
  <si>
    <t>ROLANDO RAFAEL RAZZAK GARCIA</t>
  </si>
  <si>
    <t>36</t>
  </si>
  <si>
    <t>1393514165</t>
  </si>
  <si>
    <t>00-24170040</t>
  </si>
  <si>
    <t>J000413126</t>
  </si>
  <si>
    <t>ALIMENTOS POLAR COMERCIAL, C.A.</t>
  </si>
  <si>
    <t>37</t>
  </si>
  <si>
    <t>38</t>
  </si>
  <si>
    <t>39</t>
  </si>
  <si>
    <t>40</t>
  </si>
  <si>
    <t>200001629</t>
  </si>
  <si>
    <t>20190100004424</t>
  </si>
  <si>
    <t>41</t>
  </si>
  <si>
    <t>200001627</t>
  </si>
  <si>
    <t>20190100004423</t>
  </si>
  <si>
    <t>42</t>
  </si>
  <si>
    <t>16/01/2019</t>
  </si>
  <si>
    <t>A011482</t>
  </si>
  <si>
    <t>00-078532</t>
  </si>
  <si>
    <t>43</t>
  </si>
  <si>
    <t>15906</t>
  </si>
  <si>
    <t>00-12406</t>
  </si>
  <si>
    <t>V118191524</t>
  </si>
  <si>
    <t>ALEJANDRO JOSE DOMINGUEZ PADILLA</t>
  </si>
  <si>
    <t>44</t>
  </si>
  <si>
    <t>15907</t>
  </si>
  <si>
    <t>00-12407</t>
  </si>
  <si>
    <t>45</t>
  </si>
  <si>
    <t>0000158696</t>
  </si>
  <si>
    <t>00-0150658</t>
  </si>
  <si>
    <t>46</t>
  </si>
  <si>
    <t>98797</t>
  </si>
  <si>
    <t>00-118316</t>
  </si>
  <si>
    <t>J295904576</t>
  </si>
  <si>
    <t>ALIMENTOS PRODALVA, C.A.</t>
  </si>
  <si>
    <t>47</t>
  </si>
  <si>
    <t>0000076810</t>
  </si>
  <si>
    <t>00-00115168</t>
  </si>
  <si>
    <t>48</t>
  </si>
  <si>
    <t>03969</t>
  </si>
  <si>
    <t>00-003969</t>
  </si>
  <si>
    <t>49</t>
  </si>
  <si>
    <t>03970</t>
  </si>
  <si>
    <t>00-003970</t>
  </si>
  <si>
    <t>50</t>
  </si>
  <si>
    <t>19189</t>
  </si>
  <si>
    <t>00-0024346</t>
  </si>
  <si>
    <t>J295439245</t>
  </si>
  <si>
    <t>CORPORACION SALINERA DEL CENTRO, S.A.</t>
  </si>
  <si>
    <t>51</t>
  </si>
  <si>
    <t>001417</t>
  </si>
  <si>
    <t>00-036667</t>
  </si>
  <si>
    <t>J400063957</t>
  </si>
  <si>
    <t>AGROPECUARIA BURLERO C.A.</t>
  </si>
  <si>
    <t>52</t>
  </si>
  <si>
    <t>1101500039052</t>
  </si>
  <si>
    <t>00-0173646</t>
  </si>
  <si>
    <t>J000423865</t>
  </si>
  <si>
    <t>QUESOLANDIA, S.A.</t>
  </si>
  <si>
    <t>53</t>
  </si>
  <si>
    <t>912080913</t>
  </si>
  <si>
    <t>00-0522627</t>
  </si>
  <si>
    <t>J001143491</t>
  </si>
  <si>
    <t xml:space="preserve"> LA MONTSERRATINA, C.A.</t>
  </si>
  <si>
    <t>54</t>
  </si>
  <si>
    <t>912080912</t>
  </si>
  <si>
    <t>00-0522626</t>
  </si>
  <si>
    <t>55</t>
  </si>
  <si>
    <t>17/01/2019</t>
  </si>
  <si>
    <t>MVH04974</t>
  </si>
  <si>
    <t>00-0226974</t>
  </si>
  <si>
    <t>56</t>
  </si>
  <si>
    <t>00160</t>
  </si>
  <si>
    <t>00-00160</t>
  </si>
  <si>
    <t>57</t>
  </si>
  <si>
    <t>001435</t>
  </si>
  <si>
    <t>00-001501</t>
  </si>
  <si>
    <t>J407543890</t>
  </si>
  <si>
    <t>DISTRIBUIDORA DAMASCUS, C. A.</t>
  </si>
  <si>
    <t>58</t>
  </si>
  <si>
    <t>0045</t>
  </si>
  <si>
    <t>00-000045</t>
  </si>
  <si>
    <t>J411408387</t>
  </si>
  <si>
    <t>DISTRIBUIDORA VAXA-FRA,C.A</t>
  </si>
  <si>
    <t>59</t>
  </si>
  <si>
    <t>001234</t>
  </si>
  <si>
    <t>00-001234</t>
  </si>
  <si>
    <t>V148924674</t>
  </si>
  <si>
    <t xml:space="preserve">NELSY ALEJANDRA PEREZ MORALES </t>
  </si>
  <si>
    <t>60</t>
  </si>
  <si>
    <t>1393515107</t>
  </si>
  <si>
    <t>00-24170920</t>
  </si>
  <si>
    <t>61</t>
  </si>
  <si>
    <t>00091156</t>
  </si>
  <si>
    <t>00-00064207</t>
  </si>
  <si>
    <t>J307692197</t>
  </si>
  <si>
    <t xml:space="preserve">DISTRIBUIDORA NATJOR C.A. </t>
  </si>
  <si>
    <t>62</t>
  </si>
  <si>
    <t>200001633</t>
  </si>
  <si>
    <t>20190100004426</t>
  </si>
  <si>
    <t>63</t>
  </si>
  <si>
    <t>200001634</t>
  </si>
  <si>
    <t>20190100004427</t>
  </si>
  <si>
    <t>64</t>
  </si>
  <si>
    <t>200001632</t>
  </si>
  <si>
    <t>20190100004425</t>
  </si>
  <si>
    <t>00066903</t>
  </si>
  <si>
    <t>00-0150712</t>
  </si>
  <si>
    <t>200001635</t>
  </si>
  <si>
    <t>20190100004428</t>
  </si>
  <si>
    <t>18/01/2019</t>
  </si>
  <si>
    <t>200001640</t>
  </si>
  <si>
    <t>20190100004432</t>
  </si>
  <si>
    <t>200001637</t>
  </si>
  <si>
    <t>20190100004429</t>
  </si>
  <si>
    <t>200001638</t>
  </si>
  <si>
    <t>20190100004430</t>
  </si>
  <si>
    <t>200001639</t>
  </si>
  <si>
    <t>20190100004431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</si>
  <si>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</si>
  <si>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</si>
  <si>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</si>
  <si>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</si>
  <si>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</si>
  <si>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</si>
  <si>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</si>
  <si>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</si>
  <si>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</si>
  <si>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DEL 14 AL 20-01-2019</t>
  </si>
  <si>
    <t>J294234739</t>
  </si>
  <si>
    <t>INVERSIONES TEUFFEL E HIJOS C.A (MALTA)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</si>
</sst>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6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166" fontId="1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0" xfId="0" applyNumberFormat="1"/>
    <xf numFmtId="165" fontId="0" fillId="0" borderId="0" xfId="0" applyNumberFormat="1"/>
    <xf numFmtId="166" fontId="0" fillId="0" borderId="0" xfId="0" applyNumberFormat="1"/>
    <xf numFmtId="166" fontId="1" fillId="0" borderId="0" xfId="0" applyNumberFormat="1" applyFont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6"/>
  <sheetViews>
    <sheetView topLeftCell="J1" workbookViewId="0">
      <selection activeCell="M11" sqref="M11"/>
    </sheetView>
  </sheetViews>
  <sheetFormatPr baseColWidth="10" defaultRowHeight="15" x14ac:dyDescent="0.25"/>
  <cols>
    <col min="1" max="1" width="6.28515625" style="11" bestFit="1" customWidth="1"/>
    <col min="2" max="2" width="10.7109375" style="12" bestFit="1" customWidth="1"/>
    <col min="3" max="3" width="9.85546875" style="11" bestFit="1" customWidth="1"/>
    <col min="4" max="4" width="15.28515625" style="11" bestFit="1" customWidth="1"/>
    <col min="5" max="5" width="12.140625" style="11" bestFit="1" customWidth="1"/>
    <col min="6" max="6" width="11.7109375" style="11" bestFit="1" customWidth="1"/>
    <col min="7" max="7" width="15.28515625" style="11" bestFit="1" customWidth="1"/>
    <col min="8" max="8" width="11.28515625" style="11" bestFit="1" customWidth="1"/>
    <col min="9" max="9" width="53" style="13" bestFit="1" customWidth="1"/>
    <col min="10" max="10" width="25.28515625" style="13" bestFit="1" customWidth="1"/>
    <col min="11" max="11" width="13.28515625" style="13" bestFit="1" customWidth="1"/>
    <col min="12" max="12" width="22.85546875" style="13" bestFit="1" customWidth="1"/>
    <col min="13" max="13" width="12.28515625" style="13" customWidth="1"/>
    <col min="14" max="17" width="5.140625" style="13" customWidth="1"/>
    <col min="18" max="18" width="10.7109375" style="13" customWidth="1"/>
    <col min="19" max="19" width="17.42578125" style="11" bestFit="1" customWidth="1"/>
  </cols>
  <sheetData>
    <row r="2" spans="1:19" s="3" customFormat="1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1"/>
      <c r="K2" s="1"/>
      <c r="L2" s="1"/>
      <c r="M2" s="1"/>
      <c r="N2" s="1"/>
      <c r="O2" s="1"/>
      <c r="P2" s="1"/>
      <c r="Q2" s="1"/>
      <c r="R2" s="1"/>
      <c r="S2" s="2"/>
    </row>
    <row r="3" spans="1:19" s="3" customFormat="1" x14ac:dyDescent="0.2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1"/>
      <c r="K3" s="1"/>
      <c r="L3" s="1"/>
      <c r="M3" s="1"/>
      <c r="N3" s="1"/>
      <c r="O3" s="1"/>
      <c r="P3" s="1"/>
      <c r="Q3" s="1"/>
      <c r="R3" s="1"/>
      <c r="S3" s="2"/>
    </row>
    <row r="4" spans="1:19" s="3" customFormat="1" x14ac:dyDescent="0.25">
      <c r="A4" s="24" t="s">
        <v>295</v>
      </c>
      <c r="B4" s="24"/>
      <c r="C4" s="24"/>
      <c r="D4" s="24"/>
      <c r="E4" s="24"/>
      <c r="F4" s="24"/>
      <c r="G4" s="24"/>
      <c r="H4" s="24"/>
      <c r="I4" s="24"/>
      <c r="J4" s="1"/>
      <c r="K4" s="1"/>
      <c r="L4" s="1"/>
      <c r="M4" s="1"/>
      <c r="N4" s="1"/>
      <c r="O4" s="1"/>
      <c r="P4" s="1"/>
      <c r="Q4" s="1"/>
      <c r="R4" s="1"/>
      <c r="S4" s="2"/>
    </row>
    <row r="5" spans="1:19" s="3" customFormat="1" x14ac:dyDescent="0.25">
      <c r="A5" s="23" t="s">
        <v>2</v>
      </c>
      <c r="B5" s="23"/>
      <c r="C5" s="23"/>
      <c r="D5" s="23"/>
      <c r="E5" s="23"/>
      <c r="F5" s="23"/>
      <c r="G5" s="23"/>
      <c r="H5" s="23"/>
      <c r="I5" s="23"/>
      <c r="J5" s="1"/>
      <c r="K5" s="1"/>
      <c r="L5" s="1"/>
      <c r="M5" s="1"/>
      <c r="N5" s="1"/>
      <c r="O5" s="1"/>
      <c r="P5" s="1"/>
      <c r="Q5" s="1"/>
      <c r="R5" s="1"/>
      <c r="S5" s="2"/>
    </row>
    <row r="7" spans="1:19" s="7" customFormat="1" x14ac:dyDescent="0.25">
      <c r="A7" s="4" t="s">
        <v>3</v>
      </c>
      <c r="B7" s="5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6" t="s">
        <v>11</v>
      </c>
      <c r="J7" s="6" t="s">
        <v>12</v>
      </c>
      <c r="K7" s="6" t="s">
        <v>13</v>
      </c>
      <c r="L7" s="6" t="s">
        <v>14</v>
      </c>
      <c r="M7" s="6" t="s">
        <v>15</v>
      </c>
      <c r="N7" s="6" t="s">
        <v>16</v>
      </c>
      <c r="O7" s="6" t="s">
        <v>17</v>
      </c>
      <c r="P7" s="6" t="s">
        <v>18</v>
      </c>
      <c r="Q7" s="6" t="s">
        <v>19</v>
      </c>
      <c r="R7" s="6" t="s">
        <v>20</v>
      </c>
      <c r="S7" s="4" t="s">
        <v>21</v>
      </c>
    </row>
    <row r="8" spans="1:19" s="18" customFormat="1" x14ac:dyDescent="0.25">
      <c r="A8" s="15" t="s">
        <v>114</v>
      </c>
      <c r="B8" s="16" t="s">
        <v>76</v>
      </c>
      <c r="C8" s="15" t="s">
        <v>24</v>
      </c>
      <c r="D8" s="15" t="s">
        <v>77</v>
      </c>
      <c r="E8" s="15" t="s">
        <v>26</v>
      </c>
      <c r="F8" s="15" t="s">
        <v>78</v>
      </c>
      <c r="G8" s="15" t="s">
        <v>26</v>
      </c>
      <c r="H8" s="15" t="s">
        <v>79</v>
      </c>
      <c r="I8" s="17" t="s">
        <v>80</v>
      </c>
      <c r="J8" s="17">
        <v>110200</v>
      </c>
      <c r="K8" s="17">
        <v>0</v>
      </c>
      <c r="L8" s="17">
        <v>95000</v>
      </c>
      <c r="M8" s="17">
        <v>15200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5" t="s">
        <v>26</v>
      </c>
    </row>
    <row r="9" spans="1:19" s="18" customFormat="1" x14ac:dyDescent="0.25">
      <c r="A9" s="15" t="s">
        <v>129</v>
      </c>
      <c r="B9" s="16" t="s">
        <v>76</v>
      </c>
      <c r="C9" s="15" t="s">
        <v>120</v>
      </c>
      <c r="D9" s="15" t="s">
        <v>26</v>
      </c>
      <c r="E9" s="15" t="s">
        <v>124</v>
      </c>
      <c r="F9" s="15" t="s">
        <v>26</v>
      </c>
      <c r="G9" s="15" t="s">
        <v>77</v>
      </c>
      <c r="H9" s="15" t="s">
        <v>79</v>
      </c>
      <c r="I9" s="17" t="s">
        <v>80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11400</v>
      </c>
      <c r="S9" s="15" t="s">
        <v>125</v>
      </c>
    </row>
    <row r="10" spans="1:19" s="18" customFormat="1" x14ac:dyDescent="0.25">
      <c r="A10" s="15" t="s">
        <v>153</v>
      </c>
      <c r="B10" s="16" t="s">
        <v>140</v>
      </c>
      <c r="C10" s="15" t="s">
        <v>24</v>
      </c>
      <c r="D10" s="15" t="s">
        <v>164</v>
      </c>
      <c r="E10" s="15" t="s">
        <v>26</v>
      </c>
      <c r="F10" s="15" t="s">
        <v>165</v>
      </c>
      <c r="G10" s="15" t="s">
        <v>26</v>
      </c>
      <c r="H10" s="15" t="s">
        <v>166</v>
      </c>
      <c r="I10" s="17" t="s">
        <v>167</v>
      </c>
      <c r="J10" s="17">
        <v>35000</v>
      </c>
      <c r="K10" s="17">
        <v>35000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5" t="s">
        <v>26</v>
      </c>
    </row>
    <row r="12" spans="1:19" x14ac:dyDescent="0.25">
      <c r="J12" s="14">
        <f t="shared" ref="J12:R12" si="0">SUM(J2:J10)</f>
        <v>145200</v>
      </c>
      <c r="K12" s="14">
        <f t="shared" si="0"/>
        <v>35000</v>
      </c>
      <c r="L12" s="14">
        <f t="shared" si="0"/>
        <v>95000</v>
      </c>
      <c r="M12" s="14">
        <f t="shared" si="0"/>
        <v>15200</v>
      </c>
      <c r="N12" s="14">
        <f t="shared" si="0"/>
        <v>0</v>
      </c>
      <c r="O12" s="14">
        <f t="shared" si="0"/>
        <v>0</v>
      </c>
      <c r="P12" s="14">
        <f t="shared" si="0"/>
        <v>0</v>
      </c>
      <c r="Q12" s="14">
        <f t="shared" si="0"/>
        <v>0</v>
      </c>
      <c r="R12" s="14">
        <f t="shared" si="0"/>
        <v>11400</v>
      </c>
    </row>
    <row r="14" spans="1:19" x14ac:dyDescent="0.25">
      <c r="J14" s="13" t="s">
        <v>286</v>
      </c>
    </row>
    <row r="16" spans="1:19" x14ac:dyDescent="0.25">
      <c r="J16" s="13" t="s">
        <v>287</v>
      </c>
      <c r="K16" s="13" t="s">
        <v>288</v>
      </c>
      <c r="L16" s="13" t="s">
        <v>289</v>
      </c>
    </row>
    <row r="18" spans="1:19" x14ac:dyDescent="0.25">
      <c r="I18" s="13" t="s">
        <v>290</v>
      </c>
      <c r="J18" s="13">
        <v>58466098.50999999</v>
      </c>
    </row>
    <row r="20" spans="1:19" s="13" customFormat="1" x14ac:dyDescent="0.25">
      <c r="A20" s="11"/>
      <c r="B20" s="12"/>
      <c r="C20" s="11"/>
      <c r="D20" s="11"/>
      <c r="E20" s="11"/>
      <c r="F20" s="11"/>
      <c r="G20" s="11"/>
      <c r="H20" s="11"/>
      <c r="I20" s="13" t="s">
        <v>291</v>
      </c>
      <c r="J20" s="13">
        <v>6360883.6200000001</v>
      </c>
      <c r="K20" s="13">
        <v>1017741.36</v>
      </c>
      <c r="S20" s="11"/>
    </row>
    <row r="22" spans="1:19" s="13" customFormat="1" x14ac:dyDescent="0.25">
      <c r="A22" s="11"/>
      <c r="B22" s="12"/>
      <c r="C22" s="11"/>
      <c r="D22" s="11"/>
      <c r="E22" s="11"/>
      <c r="F22" s="11"/>
      <c r="G22" s="11"/>
      <c r="H22" s="11"/>
      <c r="I22" s="13" t="s">
        <v>292</v>
      </c>
      <c r="J22" s="13">
        <v>0</v>
      </c>
      <c r="K22" s="13">
        <v>0</v>
      </c>
      <c r="L22" s="13">
        <v>0</v>
      </c>
      <c r="S22" s="11"/>
    </row>
    <row r="24" spans="1:19" s="13" customFormat="1" x14ac:dyDescent="0.25">
      <c r="A24" s="11"/>
      <c r="B24" s="12"/>
      <c r="C24" s="11"/>
      <c r="D24" s="11"/>
      <c r="E24" s="11"/>
      <c r="F24" s="11"/>
      <c r="G24" s="11"/>
      <c r="H24" s="11"/>
      <c r="I24" s="13" t="s">
        <v>293</v>
      </c>
      <c r="J24" s="13">
        <v>0</v>
      </c>
      <c r="K24" s="13">
        <v>0</v>
      </c>
      <c r="S24" s="11"/>
    </row>
    <row r="26" spans="1:19" s="13" customFormat="1" x14ac:dyDescent="0.25">
      <c r="A26" s="11"/>
      <c r="B26" s="12"/>
      <c r="C26" s="11"/>
      <c r="D26" s="11"/>
      <c r="E26" s="11"/>
      <c r="F26" s="11"/>
      <c r="G26" s="11"/>
      <c r="H26" s="11"/>
      <c r="I26" s="13" t="s">
        <v>294</v>
      </c>
      <c r="J26" s="13">
        <v>64826982.129999988</v>
      </c>
      <c r="K26" s="13">
        <v>1017741.36</v>
      </c>
      <c r="L26" s="13">
        <v>0</v>
      </c>
      <c r="S26" s="11"/>
    </row>
  </sheetData>
  <sortState ref="A8:S71">
    <sortCondition ref="I8:I71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88"/>
  <sheetViews>
    <sheetView tabSelected="1" workbookViewId="0">
      <pane ySplit="7" topLeftCell="A8" activePane="bottomLeft" state="frozen"/>
      <selection activeCell="J1" sqref="J1"/>
      <selection pane="bottomLeft" activeCell="S88" sqref="A1:S88"/>
    </sheetView>
  </sheetViews>
  <sheetFormatPr baseColWidth="10" defaultRowHeight="15" x14ac:dyDescent="0.25"/>
  <cols>
    <col min="1" max="1" width="6.28515625" style="11" bestFit="1" customWidth="1"/>
    <col min="2" max="2" width="10.7109375" style="12" bestFit="1" customWidth="1"/>
    <col min="3" max="3" width="9.85546875" style="11" bestFit="1" customWidth="1"/>
    <col min="4" max="4" width="15.28515625" style="11" bestFit="1" customWidth="1"/>
    <col min="5" max="5" width="12.140625" style="11" bestFit="1" customWidth="1"/>
    <col min="6" max="6" width="11.7109375" style="11" bestFit="1" customWidth="1"/>
    <col min="7" max="7" width="15.28515625" style="11" bestFit="1" customWidth="1"/>
    <col min="8" max="8" width="11.28515625" style="11" bestFit="1" customWidth="1"/>
    <col min="9" max="9" width="48.28515625" style="13" customWidth="1"/>
    <col min="10" max="10" width="25.28515625" style="13" bestFit="1" customWidth="1"/>
    <col min="11" max="11" width="13.28515625" style="13" bestFit="1" customWidth="1"/>
    <col min="12" max="12" width="13.140625" style="13" bestFit="1" customWidth="1"/>
    <col min="13" max="13" width="12.28515625" style="13" customWidth="1"/>
    <col min="14" max="14" width="9.7109375" style="13" bestFit="1" customWidth="1"/>
    <col min="15" max="15" width="8.5703125" style="13" bestFit="1" customWidth="1"/>
    <col min="16" max="16" width="10.5703125" style="13" bestFit="1" customWidth="1"/>
    <col min="17" max="17" width="8.7109375" style="13" bestFit="1" customWidth="1"/>
    <col min="18" max="18" width="10.7109375" style="13" customWidth="1"/>
    <col min="19" max="19" width="17.42578125" style="11" bestFit="1" customWidth="1"/>
  </cols>
  <sheetData>
    <row r="2" spans="1:19" s="3" customFormat="1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1"/>
      <c r="K2" s="1"/>
      <c r="L2" s="1"/>
      <c r="M2" s="1"/>
      <c r="N2" s="1"/>
      <c r="O2" s="1"/>
      <c r="P2" s="1"/>
      <c r="Q2" s="1"/>
      <c r="R2" s="1"/>
      <c r="S2" s="2"/>
    </row>
    <row r="3" spans="1:19" s="3" customFormat="1" x14ac:dyDescent="0.2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1"/>
      <c r="K3" s="1"/>
      <c r="L3" s="1"/>
      <c r="M3" s="1"/>
      <c r="N3" s="1"/>
      <c r="O3" s="1"/>
      <c r="P3" s="1"/>
      <c r="Q3" s="1"/>
      <c r="R3" s="1"/>
      <c r="S3" s="2"/>
    </row>
    <row r="4" spans="1:19" s="3" customFormat="1" x14ac:dyDescent="0.25">
      <c r="A4" s="24" t="s">
        <v>295</v>
      </c>
      <c r="B4" s="24"/>
      <c r="C4" s="24"/>
      <c r="D4" s="24"/>
      <c r="E4" s="24"/>
      <c r="F4" s="24"/>
      <c r="G4" s="24"/>
      <c r="H4" s="24"/>
      <c r="I4" s="24"/>
      <c r="J4" s="1"/>
      <c r="K4" s="1"/>
      <c r="L4" s="1"/>
      <c r="M4" s="1"/>
      <c r="N4" s="1"/>
      <c r="O4" s="1"/>
      <c r="P4" s="1"/>
      <c r="Q4" s="1"/>
      <c r="R4" s="1"/>
      <c r="S4" s="2"/>
    </row>
    <row r="5" spans="1:19" s="3" customFormat="1" x14ac:dyDescent="0.25">
      <c r="A5" s="23" t="s">
        <v>2</v>
      </c>
      <c r="B5" s="23"/>
      <c r="C5" s="23"/>
      <c r="D5" s="23"/>
      <c r="E5" s="23"/>
      <c r="F5" s="23"/>
      <c r="G5" s="23"/>
      <c r="H5" s="23"/>
      <c r="I5" s="23"/>
      <c r="J5" s="1"/>
      <c r="K5" s="1"/>
      <c r="L5" s="1"/>
      <c r="M5" s="1"/>
      <c r="N5" s="1"/>
      <c r="O5" s="1"/>
      <c r="P5" s="1"/>
      <c r="Q5" s="1"/>
      <c r="R5" s="1"/>
      <c r="S5" s="2"/>
    </row>
    <row r="7" spans="1:19" s="28" customFormat="1" ht="57.75" customHeight="1" x14ac:dyDescent="0.25">
      <c r="A7" s="25" t="s">
        <v>3</v>
      </c>
      <c r="B7" s="26" t="s">
        <v>4</v>
      </c>
      <c r="C7" s="25" t="s">
        <v>5</v>
      </c>
      <c r="D7" s="25" t="s">
        <v>6</v>
      </c>
      <c r="E7" s="25" t="s">
        <v>7</v>
      </c>
      <c r="F7" s="25" t="s">
        <v>8</v>
      </c>
      <c r="G7" s="25" t="s">
        <v>9</v>
      </c>
      <c r="H7" s="25" t="s">
        <v>10</v>
      </c>
      <c r="I7" s="27" t="s">
        <v>11</v>
      </c>
      <c r="J7" s="27" t="s">
        <v>12</v>
      </c>
      <c r="K7" s="27" t="s">
        <v>13</v>
      </c>
      <c r="L7" s="27" t="s">
        <v>14</v>
      </c>
      <c r="M7" s="27" t="s">
        <v>15</v>
      </c>
      <c r="N7" s="27" t="s">
        <v>16</v>
      </c>
      <c r="O7" s="27" t="s">
        <v>17</v>
      </c>
      <c r="P7" s="27" t="s">
        <v>18</v>
      </c>
      <c r="Q7" s="27" t="s">
        <v>19</v>
      </c>
      <c r="R7" s="27" t="s">
        <v>20</v>
      </c>
      <c r="S7" s="25" t="s">
        <v>21</v>
      </c>
    </row>
    <row r="8" spans="1:19" x14ac:dyDescent="0.25">
      <c r="A8" s="8" t="s">
        <v>22</v>
      </c>
      <c r="B8" s="9" t="s">
        <v>23</v>
      </c>
      <c r="C8" s="8" t="s">
        <v>24</v>
      </c>
      <c r="D8" s="8" t="s">
        <v>25</v>
      </c>
      <c r="E8" s="8" t="s">
        <v>26</v>
      </c>
      <c r="F8" s="8" t="s">
        <v>27</v>
      </c>
      <c r="G8" s="8" t="s">
        <v>26</v>
      </c>
      <c r="H8" s="8" t="s">
        <v>28</v>
      </c>
      <c r="I8" s="10" t="s">
        <v>29</v>
      </c>
      <c r="J8" s="10">
        <v>778372</v>
      </c>
      <c r="K8" s="10">
        <v>778372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8" t="s">
        <v>26</v>
      </c>
    </row>
    <row r="9" spans="1:19" x14ac:dyDescent="0.25">
      <c r="A9" s="8" t="s">
        <v>30</v>
      </c>
      <c r="B9" s="9" t="s">
        <v>23</v>
      </c>
      <c r="C9" s="8" t="s">
        <v>24</v>
      </c>
      <c r="D9" s="8" t="s">
        <v>31</v>
      </c>
      <c r="E9" s="8" t="s">
        <v>26</v>
      </c>
      <c r="F9" s="8" t="s">
        <v>32</v>
      </c>
      <c r="G9" s="8" t="s">
        <v>26</v>
      </c>
      <c r="H9" s="8" t="s">
        <v>296</v>
      </c>
      <c r="I9" s="10" t="s">
        <v>33</v>
      </c>
      <c r="J9" s="10">
        <v>277231.5</v>
      </c>
      <c r="K9" s="10">
        <v>277231.5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8" t="s">
        <v>26</v>
      </c>
    </row>
    <row r="10" spans="1:19" x14ac:dyDescent="0.25">
      <c r="A10" s="8" t="s">
        <v>34</v>
      </c>
      <c r="B10" s="9" t="s">
        <v>35</v>
      </c>
      <c r="C10" s="8" t="s">
        <v>24</v>
      </c>
      <c r="D10" s="8" t="s">
        <v>46</v>
      </c>
      <c r="E10" s="8" t="s">
        <v>26</v>
      </c>
      <c r="F10" s="8" t="s">
        <v>47</v>
      </c>
      <c r="G10" s="8" t="s">
        <v>26</v>
      </c>
      <c r="H10" s="8" t="s">
        <v>48</v>
      </c>
      <c r="I10" s="10" t="s">
        <v>49</v>
      </c>
      <c r="J10" s="10">
        <v>70100</v>
      </c>
      <c r="K10" s="10">
        <v>70100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8" t="s">
        <v>26</v>
      </c>
    </row>
    <row r="11" spans="1:19" x14ac:dyDescent="0.25">
      <c r="A11" s="8" t="s">
        <v>40</v>
      </c>
      <c r="B11" s="9" t="s">
        <v>35</v>
      </c>
      <c r="C11" s="8" t="s">
        <v>24</v>
      </c>
      <c r="D11" s="8" t="s">
        <v>36</v>
      </c>
      <c r="E11" s="8" t="s">
        <v>26</v>
      </c>
      <c r="F11" s="8" t="s">
        <v>37</v>
      </c>
      <c r="G11" s="8" t="s">
        <v>26</v>
      </c>
      <c r="H11" s="8" t="s">
        <v>38</v>
      </c>
      <c r="I11" s="10" t="s">
        <v>39</v>
      </c>
      <c r="J11" s="10">
        <v>151200</v>
      </c>
      <c r="K11" s="10">
        <v>151200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8" t="s">
        <v>26</v>
      </c>
    </row>
    <row r="12" spans="1:19" x14ac:dyDescent="0.25">
      <c r="A12" s="8" t="s">
        <v>45</v>
      </c>
      <c r="B12" s="9" t="s">
        <v>35</v>
      </c>
      <c r="C12" s="8" t="s">
        <v>24</v>
      </c>
      <c r="D12" s="8" t="s">
        <v>71</v>
      </c>
      <c r="E12" s="8" t="s">
        <v>26</v>
      </c>
      <c r="F12" s="8" t="s">
        <v>72</v>
      </c>
      <c r="G12" s="8" t="s">
        <v>26</v>
      </c>
      <c r="H12" s="8" t="s">
        <v>73</v>
      </c>
      <c r="I12" s="10" t="s">
        <v>74</v>
      </c>
      <c r="J12" s="10">
        <v>68722.880000000005</v>
      </c>
      <c r="K12" s="10">
        <v>68722.880000000005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8" t="s">
        <v>26</v>
      </c>
    </row>
    <row r="13" spans="1:19" x14ac:dyDescent="0.25">
      <c r="A13" s="8" t="s">
        <v>50</v>
      </c>
      <c r="B13" s="9" t="s">
        <v>35</v>
      </c>
      <c r="C13" s="8" t="s">
        <v>24</v>
      </c>
      <c r="D13" s="8" t="s">
        <v>41</v>
      </c>
      <c r="E13" s="8" t="s">
        <v>26</v>
      </c>
      <c r="F13" s="8" t="s">
        <v>42</v>
      </c>
      <c r="G13" s="8" t="s">
        <v>26</v>
      </c>
      <c r="H13" s="8" t="s">
        <v>43</v>
      </c>
      <c r="I13" s="10" t="s">
        <v>44</v>
      </c>
      <c r="J13" s="10">
        <v>165467.62</v>
      </c>
      <c r="K13" s="10">
        <v>0</v>
      </c>
      <c r="L13" s="10">
        <v>142644.5</v>
      </c>
      <c r="M13" s="10">
        <v>22823.119999999999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8" t="s">
        <v>26</v>
      </c>
    </row>
    <row r="14" spans="1:19" x14ac:dyDescent="0.25">
      <c r="A14" s="8" t="s">
        <v>55</v>
      </c>
      <c r="B14" s="9" t="s">
        <v>35</v>
      </c>
      <c r="C14" s="8" t="s">
        <v>24</v>
      </c>
      <c r="D14" s="8" t="s">
        <v>61</v>
      </c>
      <c r="E14" s="8" t="s">
        <v>26</v>
      </c>
      <c r="F14" s="8" t="s">
        <v>62</v>
      </c>
      <c r="G14" s="8" t="s">
        <v>26</v>
      </c>
      <c r="H14" s="8" t="s">
        <v>63</v>
      </c>
      <c r="I14" s="10" t="s">
        <v>64</v>
      </c>
      <c r="J14" s="10">
        <v>30310</v>
      </c>
      <c r="K14" s="10">
        <v>30310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8" t="s">
        <v>26</v>
      </c>
    </row>
    <row r="15" spans="1:19" x14ac:dyDescent="0.25">
      <c r="A15" s="8" t="s">
        <v>60</v>
      </c>
      <c r="B15" s="9" t="s">
        <v>35</v>
      </c>
      <c r="C15" s="8" t="s">
        <v>24</v>
      </c>
      <c r="D15" s="8" t="s">
        <v>51</v>
      </c>
      <c r="E15" s="8" t="s">
        <v>26</v>
      </c>
      <c r="F15" s="8" t="s">
        <v>52</v>
      </c>
      <c r="G15" s="8" t="s">
        <v>26</v>
      </c>
      <c r="H15" s="8" t="s">
        <v>53</v>
      </c>
      <c r="I15" s="10" t="s">
        <v>54</v>
      </c>
      <c r="J15" s="10">
        <v>10500</v>
      </c>
      <c r="K15" s="10">
        <v>10500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8" t="s">
        <v>26</v>
      </c>
    </row>
    <row r="16" spans="1:19" x14ac:dyDescent="0.25">
      <c r="A16" s="8" t="s">
        <v>65</v>
      </c>
      <c r="B16" s="9" t="s">
        <v>35</v>
      </c>
      <c r="C16" s="8" t="s">
        <v>24</v>
      </c>
      <c r="D16" s="8" t="s">
        <v>56</v>
      </c>
      <c r="E16" s="8" t="s">
        <v>26</v>
      </c>
      <c r="F16" s="8" t="s">
        <v>57</v>
      </c>
      <c r="G16" s="8" t="s">
        <v>26</v>
      </c>
      <c r="H16" s="8" t="s">
        <v>58</v>
      </c>
      <c r="I16" s="10" t="s">
        <v>59</v>
      </c>
      <c r="J16" s="10">
        <v>6152650</v>
      </c>
      <c r="K16" s="10">
        <v>6152650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8" t="s">
        <v>26</v>
      </c>
    </row>
    <row r="17" spans="1:19" x14ac:dyDescent="0.25">
      <c r="A17" s="8" t="s">
        <v>70</v>
      </c>
      <c r="B17" s="9" t="s">
        <v>35</v>
      </c>
      <c r="C17" s="8" t="s">
        <v>24</v>
      </c>
      <c r="D17" s="8" t="s">
        <v>66</v>
      </c>
      <c r="E17" s="8" t="s">
        <v>26</v>
      </c>
      <c r="F17" s="8" t="s">
        <v>67</v>
      </c>
      <c r="G17" s="8" t="s">
        <v>26</v>
      </c>
      <c r="H17" s="8" t="s">
        <v>68</v>
      </c>
      <c r="I17" s="10" t="s">
        <v>69</v>
      </c>
      <c r="J17" s="10">
        <v>818237.40639999998</v>
      </c>
      <c r="K17" s="10">
        <v>15000</v>
      </c>
      <c r="L17" s="10">
        <v>692446.04</v>
      </c>
      <c r="M17" s="10">
        <v>110791.36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8" t="s">
        <v>26</v>
      </c>
    </row>
    <row r="18" spans="1:19" x14ac:dyDescent="0.25">
      <c r="A18" s="8" t="s">
        <v>75</v>
      </c>
      <c r="B18" s="9" t="s">
        <v>76</v>
      </c>
      <c r="C18" s="8" t="s">
        <v>24</v>
      </c>
      <c r="D18" s="8" t="s">
        <v>91</v>
      </c>
      <c r="E18" s="8" t="s">
        <v>26</v>
      </c>
      <c r="F18" s="8" t="s">
        <v>92</v>
      </c>
      <c r="G18" s="8" t="s">
        <v>26</v>
      </c>
      <c r="H18" s="8" t="s">
        <v>48</v>
      </c>
      <c r="I18" s="10" t="s">
        <v>49</v>
      </c>
      <c r="J18" s="10">
        <v>198550</v>
      </c>
      <c r="K18" s="10">
        <v>198550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8" t="s">
        <v>26</v>
      </c>
    </row>
    <row r="19" spans="1:19" x14ac:dyDescent="0.25">
      <c r="A19" s="8" t="s">
        <v>81</v>
      </c>
      <c r="B19" s="9" t="s">
        <v>76</v>
      </c>
      <c r="C19" s="8" t="s">
        <v>24</v>
      </c>
      <c r="D19" s="8" t="s">
        <v>82</v>
      </c>
      <c r="E19" s="8" t="s">
        <v>26</v>
      </c>
      <c r="F19" s="8" t="s">
        <v>83</v>
      </c>
      <c r="G19" s="8" t="s">
        <v>26</v>
      </c>
      <c r="H19" s="8" t="s">
        <v>84</v>
      </c>
      <c r="I19" s="10" t="s">
        <v>85</v>
      </c>
      <c r="J19" s="10">
        <v>1400000</v>
      </c>
      <c r="K19" s="10">
        <v>1400000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8" t="s">
        <v>26</v>
      </c>
    </row>
    <row r="20" spans="1:19" x14ac:dyDescent="0.25">
      <c r="A20" s="8" t="s">
        <v>86</v>
      </c>
      <c r="B20" s="9" t="s">
        <v>76</v>
      </c>
      <c r="C20" s="8" t="s">
        <v>24</v>
      </c>
      <c r="D20" s="8" t="s">
        <v>99</v>
      </c>
      <c r="E20" s="8" t="s">
        <v>26</v>
      </c>
      <c r="F20" s="8" t="s">
        <v>100</v>
      </c>
      <c r="G20" s="8" t="s">
        <v>26</v>
      </c>
      <c r="H20" s="8" t="s">
        <v>28</v>
      </c>
      <c r="I20" s="10" t="s">
        <v>29</v>
      </c>
      <c r="J20" s="10">
        <v>2531264</v>
      </c>
      <c r="K20" s="10">
        <v>2531264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8" t="s">
        <v>26</v>
      </c>
    </row>
    <row r="21" spans="1:19" x14ac:dyDescent="0.25">
      <c r="A21" s="8" t="s">
        <v>87</v>
      </c>
      <c r="B21" s="9" t="s">
        <v>76</v>
      </c>
      <c r="C21" s="8" t="s">
        <v>24</v>
      </c>
      <c r="D21" s="8" t="s">
        <v>105</v>
      </c>
      <c r="E21" s="8" t="s">
        <v>26</v>
      </c>
      <c r="F21" s="8" t="s">
        <v>106</v>
      </c>
      <c r="G21" s="8" t="s">
        <v>26</v>
      </c>
      <c r="H21" s="8" t="s">
        <v>107</v>
      </c>
      <c r="I21" s="10" t="s">
        <v>108</v>
      </c>
      <c r="J21" s="10">
        <v>464000</v>
      </c>
      <c r="K21" s="10">
        <v>0</v>
      </c>
      <c r="L21" s="10">
        <v>400000</v>
      </c>
      <c r="M21" s="10">
        <v>64000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8" t="s">
        <v>26</v>
      </c>
    </row>
    <row r="22" spans="1:19" x14ac:dyDescent="0.25">
      <c r="A22" s="8" t="s">
        <v>90</v>
      </c>
      <c r="B22" s="9" t="s">
        <v>76</v>
      </c>
      <c r="C22" s="8" t="s">
        <v>24</v>
      </c>
      <c r="D22" s="8" t="s">
        <v>94</v>
      </c>
      <c r="E22" s="8" t="s">
        <v>26</v>
      </c>
      <c r="F22" s="8" t="s">
        <v>95</v>
      </c>
      <c r="G22" s="8" t="s">
        <v>26</v>
      </c>
      <c r="H22" s="8" t="s">
        <v>96</v>
      </c>
      <c r="I22" s="10" t="s">
        <v>97</v>
      </c>
      <c r="J22" s="10">
        <v>116301.7</v>
      </c>
      <c r="K22" s="10">
        <v>116301.7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8" t="s">
        <v>26</v>
      </c>
    </row>
    <row r="23" spans="1:19" x14ac:dyDescent="0.25">
      <c r="A23" s="8" t="s">
        <v>93</v>
      </c>
      <c r="B23" s="9" t="s">
        <v>76</v>
      </c>
      <c r="C23" s="8" t="s">
        <v>120</v>
      </c>
      <c r="D23" s="8" t="s">
        <v>26</v>
      </c>
      <c r="E23" s="8" t="s">
        <v>132</v>
      </c>
      <c r="F23" s="8" t="s">
        <v>133</v>
      </c>
      <c r="G23" s="8" t="s">
        <v>94</v>
      </c>
      <c r="H23" s="8" t="s">
        <v>96</v>
      </c>
      <c r="I23" s="10" t="s">
        <v>97</v>
      </c>
      <c r="J23" s="10">
        <v>-4230.25</v>
      </c>
      <c r="K23" s="10">
        <v>0</v>
      </c>
      <c r="L23" s="10">
        <v>-3646.77</v>
      </c>
      <c r="M23" s="10">
        <v>-583.48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8" t="s">
        <v>26</v>
      </c>
    </row>
    <row r="24" spans="1:19" x14ac:dyDescent="0.25">
      <c r="A24" s="8" t="s">
        <v>98</v>
      </c>
      <c r="B24" s="9" t="s">
        <v>76</v>
      </c>
      <c r="C24" s="8" t="s">
        <v>24</v>
      </c>
      <c r="D24" s="8" t="s">
        <v>102</v>
      </c>
      <c r="E24" s="8" t="s">
        <v>26</v>
      </c>
      <c r="F24" s="8" t="s">
        <v>103</v>
      </c>
      <c r="G24" s="8" t="s">
        <v>26</v>
      </c>
      <c r="H24" s="8" t="s">
        <v>43</v>
      </c>
      <c r="I24" s="10" t="s">
        <v>44</v>
      </c>
      <c r="J24" s="10">
        <v>202298.78</v>
      </c>
      <c r="K24" s="10">
        <v>-2.9999999998835847E-2</v>
      </c>
      <c r="L24" s="10">
        <v>174395.5</v>
      </c>
      <c r="M24" s="10">
        <v>27903.279999999999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8" t="s">
        <v>26</v>
      </c>
    </row>
    <row r="25" spans="1:19" x14ac:dyDescent="0.25">
      <c r="A25" s="8" t="s">
        <v>101</v>
      </c>
      <c r="B25" s="9" t="s">
        <v>76</v>
      </c>
      <c r="C25" s="8" t="s">
        <v>24</v>
      </c>
      <c r="D25" s="8" t="s">
        <v>88</v>
      </c>
      <c r="E25" s="8" t="s">
        <v>26</v>
      </c>
      <c r="F25" s="8" t="s">
        <v>89</v>
      </c>
      <c r="G25" s="8" t="s">
        <v>26</v>
      </c>
      <c r="H25" s="8" t="s">
        <v>63</v>
      </c>
      <c r="I25" s="10" t="s">
        <v>64</v>
      </c>
      <c r="J25" s="10">
        <v>20125</v>
      </c>
      <c r="K25" s="10">
        <v>20125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8" t="s">
        <v>26</v>
      </c>
    </row>
    <row r="26" spans="1:19" x14ac:dyDescent="0.25">
      <c r="A26" s="8" t="s">
        <v>104</v>
      </c>
      <c r="B26" s="9" t="s">
        <v>76</v>
      </c>
      <c r="C26" s="8" t="s">
        <v>24</v>
      </c>
      <c r="D26" s="8" t="s">
        <v>110</v>
      </c>
      <c r="E26" s="8" t="s">
        <v>26</v>
      </c>
      <c r="F26" s="8" t="s">
        <v>111</v>
      </c>
      <c r="G26" s="8" t="s">
        <v>26</v>
      </c>
      <c r="H26" s="8" t="s">
        <v>112</v>
      </c>
      <c r="I26" s="10" t="s">
        <v>113</v>
      </c>
      <c r="J26" s="10">
        <v>509000</v>
      </c>
      <c r="K26" s="10">
        <v>509000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8" t="s">
        <v>26</v>
      </c>
    </row>
    <row r="27" spans="1:19" x14ac:dyDescent="0.25">
      <c r="A27" s="8" t="s">
        <v>109</v>
      </c>
      <c r="B27" s="9" t="s">
        <v>76</v>
      </c>
      <c r="C27" s="8" t="s">
        <v>120</v>
      </c>
      <c r="D27" s="8" t="s">
        <v>26</v>
      </c>
      <c r="E27" s="8" t="s">
        <v>130</v>
      </c>
      <c r="F27" s="8" t="s">
        <v>111</v>
      </c>
      <c r="G27" s="8" t="s">
        <v>130</v>
      </c>
      <c r="H27" s="8" t="s">
        <v>112</v>
      </c>
      <c r="I27" s="10" t="s">
        <v>113</v>
      </c>
      <c r="J27" s="10">
        <v>-1300</v>
      </c>
      <c r="K27" s="10">
        <v>-1300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8" t="s">
        <v>26</v>
      </c>
    </row>
    <row r="28" spans="1:19" x14ac:dyDescent="0.25">
      <c r="A28" s="8" t="s">
        <v>114</v>
      </c>
      <c r="B28" s="9" t="s">
        <v>76</v>
      </c>
      <c r="C28" s="8" t="s">
        <v>24</v>
      </c>
      <c r="D28" s="8" t="s">
        <v>77</v>
      </c>
      <c r="E28" s="8" t="s">
        <v>26</v>
      </c>
      <c r="F28" s="8" t="s">
        <v>78</v>
      </c>
      <c r="G28" s="8" t="s">
        <v>26</v>
      </c>
      <c r="H28" s="8" t="s">
        <v>79</v>
      </c>
      <c r="I28" s="10" t="s">
        <v>80</v>
      </c>
      <c r="J28" s="10">
        <v>110200</v>
      </c>
      <c r="K28" s="10">
        <v>0</v>
      </c>
      <c r="L28" s="10">
        <v>95000</v>
      </c>
      <c r="M28" s="10">
        <v>15200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8" t="s">
        <v>26</v>
      </c>
    </row>
    <row r="29" spans="1:19" x14ac:dyDescent="0.25">
      <c r="A29" s="8" t="s">
        <v>119</v>
      </c>
      <c r="B29" s="9" t="s">
        <v>76</v>
      </c>
      <c r="C29" s="8" t="s">
        <v>120</v>
      </c>
      <c r="D29" s="8" t="s">
        <v>26</v>
      </c>
      <c r="E29" s="8" t="s">
        <v>127</v>
      </c>
      <c r="F29" s="8" t="s">
        <v>128</v>
      </c>
      <c r="G29" s="8" t="s">
        <v>56</v>
      </c>
      <c r="H29" s="8" t="s">
        <v>58</v>
      </c>
      <c r="I29" s="10" t="s">
        <v>59</v>
      </c>
      <c r="J29" s="10">
        <v>-65100</v>
      </c>
      <c r="K29" s="10">
        <v>-65100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8" t="s">
        <v>26</v>
      </c>
    </row>
    <row r="30" spans="1:19" x14ac:dyDescent="0.25">
      <c r="A30" s="8" t="s">
        <v>123</v>
      </c>
      <c r="B30" s="9" t="s">
        <v>76</v>
      </c>
      <c r="C30" s="8" t="s">
        <v>24</v>
      </c>
      <c r="D30" s="8" t="s">
        <v>115</v>
      </c>
      <c r="E30" s="8" t="s">
        <v>26</v>
      </c>
      <c r="F30" s="8" t="s">
        <v>116</v>
      </c>
      <c r="G30" s="8" t="s">
        <v>26</v>
      </c>
      <c r="H30" s="8" t="s">
        <v>117</v>
      </c>
      <c r="I30" s="10" t="s">
        <v>118</v>
      </c>
      <c r="J30" s="10">
        <v>205456.19</v>
      </c>
      <c r="K30" s="10">
        <v>205456.19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8" t="s">
        <v>26</v>
      </c>
    </row>
    <row r="31" spans="1:19" x14ac:dyDescent="0.25">
      <c r="A31" s="8" t="s">
        <v>126</v>
      </c>
      <c r="B31" s="9" t="s">
        <v>76</v>
      </c>
      <c r="C31" s="8" t="s">
        <v>120</v>
      </c>
      <c r="D31" s="8" t="s">
        <v>26</v>
      </c>
      <c r="E31" s="8" t="s">
        <v>121</v>
      </c>
      <c r="F31" s="8" t="s">
        <v>26</v>
      </c>
      <c r="G31" s="8" t="s">
        <v>41</v>
      </c>
      <c r="H31" s="8" t="s">
        <v>43</v>
      </c>
      <c r="I31" s="10" t="s">
        <v>44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17117.34</v>
      </c>
      <c r="S31" s="8" t="s">
        <v>122</v>
      </c>
    </row>
    <row r="32" spans="1:19" x14ac:dyDescent="0.25">
      <c r="A32" s="8" t="s">
        <v>129</v>
      </c>
      <c r="B32" s="9" t="s">
        <v>76</v>
      </c>
      <c r="C32" s="8" t="s">
        <v>120</v>
      </c>
      <c r="D32" s="8" t="s">
        <v>26</v>
      </c>
      <c r="E32" s="8" t="s">
        <v>124</v>
      </c>
      <c r="F32" s="8" t="s">
        <v>26</v>
      </c>
      <c r="G32" s="8" t="s">
        <v>77</v>
      </c>
      <c r="H32" s="8" t="s">
        <v>79</v>
      </c>
      <c r="I32" s="10" t="s">
        <v>80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11400</v>
      </c>
      <c r="S32" s="8" t="s">
        <v>125</v>
      </c>
    </row>
    <row r="33" spans="1:19" x14ac:dyDescent="0.25">
      <c r="A33" s="8" t="s">
        <v>131</v>
      </c>
      <c r="B33" s="9" t="s">
        <v>76</v>
      </c>
      <c r="C33" s="8" t="s">
        <v>120</v>
      </c>
      <c r="D33" s="8" t="s">
        <v>26</v>
      </c>
      <c r="E33" s="8" t="s">
        <v>137</v>
      </c>
      <c r="F33" s="8" t="s">
        <v>26</v>
      </c>
      <c r="G33" s="8" t="s">
        <v>66</v>
      </c>
      <c r="H33" s="8" t="s">
        <v>68</v>
      </c>
      <c r="I33" s="10" t="s">
        <v>69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83093.524799999999</v>
      </c>
      <c r="S33" s="8" t="s">
        <v>138</v>
      </c>
    </row>
    <row r="34" spans="1:19" x14ac:dyDescent="0.25">
      <c r="A34" s="8" t="s">
        <v>134</v>
      </c>
      <c r="B34" s="9" t="s">
        <v>140</v>
      </c>
      <c r="C34" s="8" t="s">
        <v>24</v>
      </c>
      <c r="D34" s="8" t="s">
        <v>151</v>
      </c>
      <c r="E34" s="8" t="s">
        <v>26</v>
      </c>
      <c r="F34" s="8" t="s">
        <v>152</v>
      </c>
      <c r="G34" s="8" t="s">
        <v>26</v>
      </c>
      <c r="H34" s="8" t="s">
        <v>38</v>
      </c>
      <c r="I34" s="10" t="s">
        <v>39</v>
      </c>
      <c r="J34" s="10">
        <v>120000</v>
      </c>
      <c r="K34" s="10">
        <v>120000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8" t="s">
        <v>26</v>
      </c>
    </row>
    <row r="35" spans="1:19" x14ac:dyDescent="0.25">
      <c r="A35" s="8" t="s">
        <v>135</v>
      </c>
      <c r="B35" s="9" t="s">
        <v>140</v>
      </c>
      <c r="C35" s="8" t="s">
        <v>24</v>
      </c>
      <c r="D35" s="8" t="s">
        <v>169</v>
      </c>
      <c r="E35" s="8" t="s">
        <v>26</v>
      </c>
      <c r="F35" s="8" t="s">
        <v>170</v>
      </c>
      <c r="G35" s="8" t="s">
        <v>26</v>
      </c>
      <c r="H35" s="8" t="s">
        <v>171</v>
      </c>
      <c r="I35" s="10" t="s">
        <v>172</v>
      </c>
      <c r="J35" s="10">
        <v>3610942.3459999999</v>
      </c>
      <c r="K35" s="10">
        <v>2558669.4000000004</v>
      </c>
      <c r="L35" s="10">
        <v>907131.84999999986</v>
      </c>
      <c r="M35" s="10">
        <v>145141.09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8" t="s">
        <v>26</v>
      </c>
    </row>
    <row r="36" spans="1:19" x14ac:dyDescent="0.25">
      <c r="A36" s="8" t="s">
        <v>136</v>
      </c>
      <c r="B36" s="9" t="s">
        <v>140</v>
      </c>
      <c r="C36" s="8" t="s">
        <v>24</v>
      </c>
      <c r="D36" s="8" t="s">
        <v>146</v>
      </c>
      <c r="E36" s="8" t="s">
        <v>26</v>
      </c>
      <c r="F36" s="8" t="s">
        <v>147</v>
      </c>
      <c r="G36" s="8" t="s">
        <v>26</v>
      </c>
      <c r="H36" s="8" t="s">
        <v>148</v>
      </c>
      <c r="I36" s="10" t="s">
        <v>149</v>
      </c>
      <c r="J36" s="10">
        <v>18000</v>
      </c>
      <c r="K36" s="10">
        <v>18000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8" t="s">
        <v>26</v>
      </c>
    </row>
    <row r="37" spans="1:19" x14ac:dyDescent="0.25">
      <c r="A37" s="8" t="s">
        <v>139</v>
      </c>
      <c r="B37" s="9" t="s">
        <v>140</v>
      </c>
      <c r="C37" s="8" t="s">
        <v>24</v>
      </c>
      <c r="D37" s="8" t="s">
        <v>154</v>
      </c>
      <c r="E37" s="8" t="s">
        <v>26</v>
      </c>
      <c r="F37" s="8" t="s">
        <v>155</v>
      </c>
      <c r="G37" s="8" t="s">
        <v>26</v>
      </c>
      <c r="H37" s="8" t="s">
        <v>156</v>
      </c>
      <c r="I37" s="10" t="s">
        <v>157</v>
      </c>
      <c r="J37" s="10">
        <v>612000</v>
      </c>
      <c r="K37" s="10">
        <v>612000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8" t="s">
        <v>26</v>
      </c>
    </row>
    <row r="38" spans="1:19" x14ac:dyDescent="0.25">
      <c r="A38" s="8" t="s">
        <v>145</v>
      </c>
      <c r="B38" s="9" t="s">
        <v>140</v>
      </c>
      <c r="C38" s="8" t="s">
        <v>24</v>
      </c>
      <c r="D38" s="8" t="s">
        <v>141</v>
      </c>
      <c r="E38" s="8" t="s">
        <v>26</v>
      </c>
      <c r="F38" s="8" t="s">
        <v>142</v>
      </c>
      <c r="G38" s="8" t="s">
        <v>26</v>
      </c>
      <c r="H38" s="8" t="s">
        <v>143</v>
      </c>
      <c r="I38" s="10" t="s">
        <v>144</v>
      </c>
      <c r="J38" s="10">
        <v>1779485</v>
      </c>
      <c r="K38" s="10">
        <v>1779485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8" t="s">
        <v>26</v>
      </c>
    </row>
    <row r="39" spans="1:19" x14ac:dyDescent="0.25">
      <c r="A39" s="8" t="s">
        <v>150</v>
      </c>
      <c r="B39" s="9" t="s">
        <v>140</v>
      </c>
      <c r="C39" s="8" t="s">
        <v>24</v>
      </c>
      <c r="D39" s="8" t="s">
        <v>159</v>
      </c>
      <c r="E39" s="8" t="s">
        <v>26</v>
      </c>
      <c r="F39" s="8" t="s">
        <v>160</v>
      </c>
      <c r="G39" s="8" t="s">
        <v>26</v>
      </c>
      <c r="H39" s="8" t="s">
        <v>161</v>
      </c>
      <c r="I39" s="10" t="s">
        <v>162</v>
      </c>
      <c r="J39" s="10">
        <v>617997.6</v>
      </c>
      <c r="K39" s="10">
        <v>617997.6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8" t="s">
        <v>26</v>
      </c>
    </row>
    <row r="40" spans="1:19" x14ac:dyDescent="0.25">
      <c r="A40" s="8" t="s">
        <v>153</v>
      </c>
      <c r="B40" s="9" t="s">
        <v>140</v>
      </c>
      <c r="C40" s="8" t="s">
        <v>24</v>
      </c>
      <c r="D40" s="8" t="s">
        <v>164</v>
      </c>
      <c r="E40" s="8" t="s">
        <v>26</v>
      </c>
      <c r="F40" s="8" t="s">
        <v>165</v>
      </c>
      <c r="G40" s="8" t="s">
        <v>26</v>
      </c>
      <c r="H40" s="8" t="s">
        <v>166</v>
      </c>
      <c r="I40" s="10" t="s">
        <v>167</v>
      </c>
      <c r="J40" s="10">
        <v>35000</v>
      </c>
      <c r="K40" s="10">
        <v>35000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8" t="s">
        <v>26</v>
      </c>
    </row>
    <row r="41" spans="1:19" x14ac:dyDescent="0.25">
      <c r="A41" s="8" t="s">
        <v>158</v>
      </c>
      <c r="B41" s="9" t="s">
        <v>140</v>
      </c>
      <c r="C41" s="8" t="s">
        <v>120</v>
      </c>
      <c r="D41" s="8" t="s">
        <v>26</v>
      </c>
      <c r="E41" s="8" t="s">
        <v>180</v>
      </c>
      <c r="F41" s="8" t="s">
        <v>26</v>
      </c>
      <c r="G41" s="8" t="s">
        <v>105</v>
      </c>
      <c r="H41" s="8" t="s">
        <v>107</v>
      </c>
      <c r="I41" s="10" t="s">
        <v>108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48000</v>
      </c>
      <c r="S41" s="8" t="s">
        <v>181</v>
      </c>
    </row>
    <row r="42" spans="1:19" x14ac:dyDescent="0.25">
      <c r="A42" s="8" t="s">
        <v>163</v>
      </c>
      <c r="B42" s="9" t="s">
        <v>140</v>
      </c>
      <c r="C42" s="8" t="s">
        <v>120</v>
      </c>
      <c r="D42" s="8" t="s">
        <v>26</v>
      </c>
      <c r="E42" s="8" t="s">
        <v>177</v>
      </c>
      <c r="F42" s="8" t="s">
        <v>26</v>
      </c>
      <c r="G42" s="8" t="s">
        <v>102</v>
      </c>
      <c r="H42" s="8" t="s">
        <v>43</v>
      </c>
      <c r="I42" s="10" t="s">
        <v>44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20927.46</v>
      </c>
      <c r="S42" s="8" t="s">
        <v>178</v>
      </c>
    </row>
    <row r="43" spans="1:19" x14ac:dyDescent="0.25">
      <c r="A43" s="8" t="s">
        <v>168</v>
      </c>
      <c r="B43" s="9" t="s">
        <v>183</v>
      </c>
      <c r="C43" s="8" t="s">
        <v>24</v>
      </c>
      <c r="D43" s="8" t="s">
        <v>227</v>
      </c>
      <c r="E43" s="8" t="s">
        <v>26</v>
      </c>
      <c r="F43" s="8" t="s">
        <v>228</v>
      </c>
      <c r="G43" s="8" t="s">
        <v>26</v>
      </c>
      <c r="H43" s="8" t="s">
        <v>229</v>
      </c>
      <c r="I43" s="10" t="s">
        <v>230</v>
      </c>
      <c r="J43" s="10">
        <v>436208.02400000003</v>
      </c>
      <c r="K43" s="10">
        <v>0</v>
      </c>
      <c r="L43" s="10">
        <v>376041.4</v>
      </c>
      <c r="M43" s="10">
        <v>60166.62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8" t="s">
        <v>26</v>
      </c>
    </row>
    <row r="44" spans="1:19" x14ac:dyDescent="0.25">
      <c r="A44" s="8" t="s">
        <v>173</v>
      </c>
      <c r="B44" s="9" t="s">
        <v>183</v>
      </c>
      <c r="C44" s="8" t="s">
        <v>24</v>
      </c>
      <c r="D44" s="8" t="s">
        <v>232</v>
      </c>
      <c r="E44" s="8" t="s">
        <v>26</v>
      </c>
      <c r="F44" s="8" t="s">
        <v>233</v>
      </c>
      <c r="G44" s="8" t="s">
        <v>26</v>
      </c>
      <c r="H44" s="8" t="s">
        <v>229</v>
      </c>
      <c r="I44" s="10" t="s">
        <v>230</v>
      </c>
      <c r="J44" s="10">
        <v>223722.12399999998</v>
      </c>
      <c r="K44" s="10">
        <v>0</v>
      </c>
      <c r="L44" s="10">
        <v>192863.89999999997</v>
      </c>
      <c r="M44" s="10">
        <v>30858.22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8" t="s">
        <v>26</v>
      </c>
    </row>
    <row r="45" spans="1:19" x14ac:dyDescent="0.25">
      <c r="A45" s="8" t="s">
        <v>174</v>
      </c>
      <c r="B45" s="9" t="s">
        <v>183</v>
      </c>
      <c r="C45" s="8" t="s">
        <v>24</v>
      </c>
      <c r="D45" s="8" t="s">
        <v>184</v>
      </c>
      <c r="E45" s="8" t="s">
        <v>26</v>
      </c>
      <c r="F45" s="8" t="s">
        <v>185</v>
      </c>
      <c r="G45" s="8" t="s">
        <v>26</v>
      </c>
      <c r="H45" s="8" t="s">
        <v>48</v>
      </c>
      <c r="I45" s="10" t="s">
        <v>49</v>
      </c>
      <c r="J45" s="10">
        <v>62200</v>
      </c>
      <c r="K45" s="10">
        <v>62200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8" t="s">
        <v>26</v>
      </c>
    </row>
    <row r="46" spans="1:19" x14ac:dyDescent="0.25">
      <c r="A46" s="8" t="s">
        <v>175</v>
      </c>
      <c r="B46" s="9" t="s">
        <v>183</v>
      </c>
      <c r="C46" s="8" t="s">
        <v>24</v>
      </c>
      <c r="D46" s="8" t="s">
        <v>217</v>
      </c>
      <c r="E46" s="8" t="s">
        <v>26</v>
      </c>
      <c r="F46" s="8" t="s">
        <v>218</v>
      </c>
      <c r="G46" s="8" t="s">
        <v>26</v>
      </c>
      <c r="H46" s="8" t="s">
        <v>219</v>
      </c>
      <c r="I46" s="10" t="s">
        <v>220</v>
      </c>
      <c r="J46" s="10">
        <v>11226500</v>
      </c>
      <c r="K46" s="10">
        <v>11226500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8" t="s">
        <v>26</v>
      </c>
    </row>
    <row r="47" spans="1:19" x14ac:dyDescent="0.25">
      <c r="A47" s="8" t="s">
        <v>176</v>
      </c>
      <c r="B47" s="9" t="s">
        <v>183</v>
      </c>
      <c r="C47" s="8" t="s">
        <v>24</v>
      </c>
      <c r="D47" s="8" t="s">
        <v>187</v>
      </c>
      <c r="E47" s="8" t="s">
        <v>26</v>
      </c>
      <c r="F47" s="8" t="s">
        <v>188</v>
      </c>
      <c r="G47" s="8" t="s">
        <v>26</v>
      </c>
      <c r="H47" s="8" t="s">
        <v>189</v>
      </c>
      <c r="I47" s="10" t="s">
        <v>190</v>
      </c>
      <c r="J47" s="10">
        <v>1423760</v>
      </c>
      <c r="K47" s="10">
        <v>1423760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8" t="s">
        <v>26</v>
      </c>
    </row>
    <row r="48" spans="1:19" x14ac:dyDescent="0.25">
      <c r="A48" s="8" t="s">
        <v>179</v>
      </c>
      <c r="B48" s="9" t="s">
        <v>183</v>
      </c>
      <c r="C48" s="8" t="s">
        <v>24</v>
      </c>
      <c r="D48" s="8" t="s">
        <v>192</v>
      </c>
      <c r="E48" s="8" t="s">
        <v>26</v>
      </c>
      <c r="F48" s="8" t="s">
        <v>193</v>
      </c>
      <c r="G48" s="8" t="s">
        <v>26</v>
      </c>
      <c r="H48" s="8" t="s">
        <v>189</v>
      </c>
      <c r="I48" s="10" t="s">
        <v>190</v>
      </c>
      <c r="J48" s="10">
        <v>605320</v>
      </c>
      <c r="K48" s="10">
        <v>605320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8" t="s">
        <v>26</v>
      </c>
    </row>
    <row r="49" spans="1:19" x14ac:dyDescent="0.25">
      <c r="A49" s="8" t="s">
        <v>182</v>
      </c>
      <c r="B49" s="9" t="s">
        <v>183</v>
      </c>
      <c r="C49" s="8" t="s">
        <v>24</v>
      </c>
      <c r="D49" s="8" t="s">
        <v>198</v>
      </c>
      <c r="E49" s="8" t="s">
        <v>26</v>
      </c>
      <c r="F49" s="8" t="s">
        <v>199</v>
      </c>
      <c r="G49" s="8" t="s">
        <v>26</v>
      </c>
      <c r="H49" s="8" t="s">
        <v>200</v>
      </c>
      <c r="I49" s="10" t="s">
        <v>201</v>
      </c>
      <c r="J49" s="10">
        <v>1251279.6000000001</v>
      </c>
      <c r="K49" s="10">
        <v>727470</v>
      </c>
      <c r="L49" s="10">
        <v>451560</v>
      </c>
      <c r="M49" s="10">
        <v>72249.600000000006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8" t="s">
        <v>26</v>
      </c>
    </row>
    <row r="50" spans="1:19" x14ac:dyDescent="0.25">
      <c r="A50" s="8" t="s">
        <v>186</v>
      </c>
      <c r="B50" s="9" t="s">
        <v>183</v>
      </c>
      <c r="C50" s="8" t="s">
        <v>24</v>
      </c>
      <c r="D50" s="8" t="s">
        <v>212</v>
      </c>
      <c r="E50" s="8" t="s">
        <v>26</v>
      </c>
      <c r="F50" s="8" t="s">
        <v>213</v>
      </c>
      <c r="G50" s="8" t="s">
        <v>26</v>
      </c>
      <c r="H50" s="8" t="s">
        <v>214</v>
      </c>
      <c r="I50" s="10" t="s">
        <v>215</v>
      </c>
      <c r="J50" s="10">
        <v>1250000</v>
      </c>
      <c r="K50" s="10">
        <v>1250000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8" t="s">
        <v>26</v>
      </c>
    </row>
    <row r="51" spans="1:19" x14ac:dyDescent="0.25">
      <c r="A51" s="8" t="s">
        <v>191</v>
      </c>
      <c r="B51" s="9" t="s">
        <v>183</v>
      </c>
      <c r="C51" s="8" t="s">
        <v>24</v>
      </c>
      <c r="D51" s="8" t="s">
        <v>203</v>
      </c>
      <c r="E51" s="8" t="s">
        <v>26</v>
      </c>
      <c r="F51" s="8" t="s">
        <v>204</v>
      </c>
      <c r="G51" s="8" t="s">
        <v>26</v>
      </c>
      <c r="H51" s="8" t="s">
        <v>43</v>
      </c>
      <c r="I51" s="10" t="s">
        <v>44</v>
      </c>
      <c r="J51" s="10">
        <v>420567.28</v>
      </c>
      <c r="K51" s="10">
        <v>-0.15000000002328306</v>
      </c>
      <c r="L51" s="10">
        <v>362558</v>
      </c>
      <c r="M51" s="10">
        <v>58009.279999999999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8" t="s">
        <v>26</v>
      </c>
    </row>
    <row r="52" spans="1:19" x14ac:dyDescent="0.25">
      <c r="A52" s="8" t="s">
        <v>194</v>
      </c>
      <c r="B52" s="9" t="s">
        <v>183</v>
      </c>
      <c r="C52" s="8" t="s">
        <v>24</v>
      </c>
      <c r="D52" s="8" t="s">
        <v>206</v>
      </c>
      <c r="E52" s="8" t="s">
        <v>26</v>
      </c>
      <c r="F52" s="8" t="s">
        <v>207</v>
      </c>
      <c r="G52" s="8" t="s">
        <v>26</v>
      </c>
      <c r="H52" s="8" t="s">
        <v>156</v>
      </c>
      <c r="I52" s="10" t="s">
        <v>157</v>
      </c>
      <c r="J52" s="10">
        <v>559347.93999999994</v>
      </c>
      <c r="K52" s="10">
        <v>0</v>
      </c>
      <c r="L52" s="10">
        <v>482196.5</v>
      </c>
      <c r="M52" s="10">
        <v>77151.44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8" t="s">
        <v>26</v>
      </c>
    </row>
    <row r="53" spans="1:19" x14ac:dyDescent="0.25">
      <c r="A53" s="8" t="s">
        <v>197</v>
      </c>
      <c r="B53" s="9" t="s">
        <v>183</v>
      </c>
      <c r="C53" s="8" t="s">
        <v>24</v>
      </c>
      <c r="D53" s="8" t="s">
        <v>209</v>
      </c>
      <c r="E53" s="8" t="s">
        <v>26</v>
      </c>
      <c r="F53" s="8" t="s">
        <v>210</v>
      </c>
      <c r="G53" s="8" t="s">
        <v>26</v>
      </c>
      <c r="H53" s="8" t="s">
        <v>156</v>
      </c>
      <c r="I53" s="10" t="s">
        <v>157</v>
      </c>
      <c r="J53" s="10">
        <v>1226400</v>
      </c>
      <c r="K53" s="10">
        <v>1226400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8" t="s">
        <v>26</v>
      </c>
    </row>
    <row r="54" spans="1:19" x14ac:dyDescent="0.25">
      <c r="A54" s="8" t="s">
        <v>202</v>
      </c>
      <c r="B54" s="9" t="s">
        <v>183</v>
      </c>
      <c r="C54" s="8" t="s">
        <v>24</v>
      </c>
      <c r="D54" s="8" t="s">
        <v>195</v>
      </c>
      <c r="E54" s="8" t="s">
        <v>26</v>
      </c>
      <c r="F54" s="8" t="s">
        <v>196</v>
      </c>
      <c r="G54" s="8" t="s">
        <v>26</v>
      </c>
      <c r="H54" s="8" t="s">
        <v>58</v>
      </c>
      <c r="I54" s="10" t="s">
        <v>59</v>
      </c>
      <c r="J54" s="10">
        <v>2229250</v>
      </c>
      <c r="K54" s="10">
        <v>2229250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8" t="s">
        <v>26</v>
      </c>
    </row>
    <row r="55" spans="1:19" x14ac:dyDescent="0.25">
      <c r="A55" s="8" t="s">
        <v>205</v>
      </c>
      <c r="B55" s="9" t="s">
        <v>183</v>
      </c>
      <c r="C55" s="8" t="s">
        <v>24</v>
      </c>
      <c r="D55" s="8" t="s">
        <v>222</v>
      </c>
      <c r="E55" s="8" t="s">
        <v>26</v>
      </c>
      <c r="F55" s="8" t="s">
        <v>223</v>
      </c>
      <c r="G55" s="8" t="s">
        <v>26</v>
      </c>
      <c r="H55" s="8" t="s">
        <v>224</v>
      </c>
      <c r="I55" s="10" t="s">
        <v>225</v>
      </c>
      <c r="J55" s="10">
        <v>2495939.8751999997</v>
      </c>
      <c r="K55" s="10">
        <v>1010219.1599999999</v>
      </c>
      <c r="L55" s="10">
        <v>1280793.72</v>
      </c>
      <c r="M55" s="10">
        <v>204926.99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8" t="s">
        <v>26</v>
      </c>
    </row>
    <row r="56" spans="1:19" x14ac:dyDescent="0.25">
      <c r="A56" s="8" t="s">
        <v>208</v>
      </c>
      <c r="B56" s="9" t="s">
        <v>235</v>
      </c>
      <c r="C56" s="8" t="s">
        <v>24</v>
      </c>
      <c r="D56" s="8" t="s">
        <v>257</v>
      </c>
      <c r="E56" s="8" t="s">
        <v>26</v>
      </c>
      <c r="F56" s="8" t="s">
        <v>258</v>
      </c>
      <c r="G56" s="8" t="s">
        <v>26</v>
      </c>
      <c r="H56" s="8" t="s">
        <v>171</v>
      </c>
      <c r="I56" s="10" t="s">
        <v>172</v>
      </c>
      <c r="J56" s="10">
        <v>10530000</v>
      </c>
      <c r="K56" s="10">
        <v>10530000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8" t="s">
        <v>26</v>
      </c>
    </row>
    <row r="57" spans="1:19" x14ac:dyDescent="0.25">
      <c r="A57" s="8" t="s">
        <v>211</v>
      </c>
      <c r="B57" s="9" t="s">
        <v>235</v>
      </c>
      <c r="C57" s="8" t="s">
        <v>24</v>
      </c>
      <c r="D57" s="8" t="s">
        <v>239</v>
      </c>
      <c r="E57" s="8" t="s">
        <v>26</v>
      </c>
      <c r="F57" s="8" t="s">
        <v>240</v>
      </c>
      <c r="G57" s="8" t="s">
        <v>26</v>
      </c>
      <c r="H57" s="8" t="s">
        <v>28</v>
      </c>
      <c r="I57" s="10" t="s">
        <v>29</v>
      </c>
      <c r="J57" s="10">
        <v>1717641.4</v>
      </c>
      <c r="K57" s="10">
        <v>1717641.4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8" t="s">
        <v>26</v>
      </c>
    </row>
    <row r="58" spans="1:19" x14ac:dyDescent="0.25">
      <c r="A58" s="8" t="s">
        <v>216</v>
      </c>
      <c r="B58" s="9" t="s">
        <v>235</v>
      </c>
      <c r="C58" s="8" t="s">
        <v>24</v>
      </c>
      <c r="D58" s="8" t="s">
        <v>242</v>
      </c>
      <c r="E58" s="8" t="s">
        <v>26</v>
      </c>
      <c r="F58" s="8" t="s">
        <v>243</v>
      </c>
      <c r="G58" s="8" t="s">
        <v>26</v>
      </c>
      <c r="H58" s="8" t="s">
        <v>244</v>
      </c>
      <c r="I58" s="10" t="s">
        <v>245</v>
      </c>
      <c r="J58" s="10">
        <v>59800</v>
      </c>
      <c r="K58" s="10">
        <v>59800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8" t="s">
        <v>26</v>
      </c>
    </row>
    <row r="59" spans="1:19" x14ac:dyDescent="0.25">
      <c r="A59" s="8" t="s">
        <v>221</v>
      </c>
      <c r="B59" s="9" t="s">
        <v>235</v>
      </c>
      <c r="C59" s="8" t="s">
        <v>24</v>
      </c>
      <c r="D59" s="8" t="s">
        <v>260</v>
      </c>
      <c r="E59" s="8" t="s">
        <v>26</v>
      </c>
      <c r="F59" s="8" t="s">
        <v>261</v>
      </c>
      <c r="G59" s="8" t="s">
        <v>26</v>
      </c>
      <c r="H59" s="8" t="s">
        <v>262</v>
      </c>
      <c r="I59" s="10" t="s">
        <v>263</v>
      </c>
      <c r="J59" s="10">
        <v>8000400</v>
      </c>
      <c r="K59" s="10">
        <v>8000400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8" t="s">
        <v>26</v>
      </c>
    </row>
    <row r="60" spans="1:19" x14ac:dyDescent="0.25">
      <c r="A60" s="8" t="s">
        <v>226</v>
      </c>
      <c r="B60" s="9" t="s">
        <v>235</v>
      </c>
      <c r="C60" s="8" t="s">
        <v>24</v>
      </c>
      <c r="D60" s="8" t="s">
        <v>247</v>
      </c>
      <c r="E60" s="8" t="s">
        <v>26</v>
      </c>
      <c r="F60" s="8" t="s">
        <v>248</v>
      </c>
      <c r="G60" s="8" t="s">
        <v>26</v>
      </c>
      <c r="H60" s="8" t="s">
        <v>249</v>
      </c>
      <c r="I60" s="10" t="s">
        <v>250</v>
      </c>
      <c r="J60" s="10">
        <v>1105440</v>
      </c>
      <c r="K60" s="10">
        <v>1105440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8" t="s">
        <v>26</v>
      </c>
    </row>
    <row r="61" spans="1:19" x14ac:dyDescent="0.25">
      <c r="A61" s="8" t="s">
        <v>231</v>
      </c>
      <c r="B61" s="9" t="s">
        <v>235</v>
      </c>
      <c r="C61" s="8" t="s">
        <v>24</v>
      </c>
      <c r="D61" s="8" t="s">
        <v>236</v>
      </c>
      <c r="E61" s="8" t="s">
        <v>26</v>
      </c>
      <c r="F61" s="8" t="s">
        <v>237</v>
      </c>
      <c r="G61" s="8" t="s">
        <v>26</v>
      </c>
      <c r="H61" s="8" t="s">
        <v>63</v>
      </c>
      <c r="I61" s="10" t="s">
        <v>64</v>
      </c>
      <c r="J61" s="10">
        <v>6300</v>
      </c>
      <c r="K61" s="10">
        <v>6300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8" t="s">
        <v>26</v>
      </c>
    </row>
    <row r="62" spans="1:19" x14ac:dyDescent="0.25">
      <c r="A62" s="8" t="s">
        <v>234</v>
      </c>
      <c r="B62" s="9" t="s">
        <v>235</v>
      </c>
      <c r="C62" s="8" t="s">
        <v>120</v>
      </c>
      <c r="D62" s="8" t="s">
        <v>26</v>
      </c>
      <c r="E62" s="8" t="s">
        <v>273</v>
      </c>
      <c r="F62" s="8" t="s">
        <v>274</v>
      </c>
      <c r="G62" s="8" t="s">
        <v>195</v>
      </c>
      <c r="H62" s="8" t="s">
        <v>58</v>
      </c>
      <c r="I62" s="10" t="s">
        <v>59</v>
      </c>
      <c r="J62" s="10">
        <v>-27250</v>
      </c>
      <c r="K62" s="10">
        <v>-27250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8" t="s">
        <v>26</v>
      </c>
    </row>
    <row r="63" spans="1:19" x14ac:dyDescent="0.25">
      <c r="A63" s="8" t="s">
        <v>238</v>
      </c>
      <c r="B63" s="9" t="s">
        <v>235</v>
      </c>
      <c r="C63" s="8" t="s">
        <v>24</v>
      </c>
      <c r="D63" s="8" t="s">
        <v>252</v>
      </c>
      <c r="E63" s="8" t="s">
        <v>26</v>
      </c>
      <c r="F63" s="8" t="s">
        <v>253</v>
      </c>
      <c r="G63" s="8" t="s">
        <v>26</v>
      </c>
      <c r="H63" s="8" t="s">
        <v>254</v>
      </c>
      <c r="I63" s="10" t="s">
        <v>255</v>
      </c>
      <c r="J63" s="10">
        <v>136996</v>
      </c>
      <c r="K63" s="10">
        <v>-7.0000000006984919E-2</v>
      </c>
      <c r="L63" s="10">
        <v>118100</v>
      </c>
      <c r="M63" s="10">
        <v>18896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8" t="s">
        <v>26</v>
      </c>
    </row>
    <row r="64" spans="1:19" x14ac:dyDescent="0.25">
      <c r="A64" s="8" t="s">
        <v>241</v>
      </c>
      <c r="B64" s="9" t="s">
        <v>235</v>
      </c>
      <c r="C64" s="8" t="s">
        <v>120</v>
      </c>
      <c r="D64" s="8" t="s">
        <v>26</v>
      </c>
      <c r="E64" s="8" t="s">
        <v>271</v>
      </c>
      <c r="F64" s="8" t="s">
        <v>26</v>
      </c>
      <c r="G64" s="8" t="s">
        <v>198</v>
      </c>
      <c r="H64" s="8" t="s">
        <v>200</v>
      </c>
      <c r="I64" s="10" t="s">
        <v>201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54187.200000000004</v>
      </c>
      <c r="S64" s="8" t="s">
        <v>272</v>
      </c>
    </row>
    <row r="65" spans="1:19" x14ac:dyDescent="0.25">
      <c r="A65" s="8" t="s">
        <v>246</v>
      </c>
      <c r="B65" s="9" t="s">
        <v>235</v>
      </c>
      <c r="C65" s="8" t="s">
        <v>120</v>
      </c>
      <c r="D65" s="8" t="s">
        <v>26</v>
      </c>
      <c r="E65" s="8" t="s">
        <v>265</v>
      </c>
      <c r="F65" s="8" t="s">
        <v>26</v>
      </c>
      <c r="G65" s="8" t="s">
        <v>206</v>
      </c>
      <c r="H65" s="8" t="s">
        <v>156</v>
      </c>
      <c r="I65" s="10" t="s">
        <v>157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57863.58</v>
      </c>
      <c r="S65" s="8" t="s">
        <v>266</v>
      </c>
    </row>
    <row r="66" spans="1:19" x14ac:dyDescent="0.25">
      <c r="A66" s="8" t="s">
        <v>251</v>
      </c>
      <c r="B66" s="9" t="s">
        <v>235</v>
      </c>
      <c r="C66" s="8" t="s">
        <v>120</v>
      </c>
      <c r="D66" s="8" t="s">
        <v>26</v>
      </c>
      <c r="E66" s="8" t="s">
        <v>268</v>
      </c>
      <c r="F66" s="8" t="s">
        <v>26</v>
      </c>
      <c r="G66" s="8" t="s">
        <v>203</v>
      </c>
      <c r="H66" s="8" t="s">
        <v>43</v>
      </c>
      <c r="I66" s="10" t="s">
        <v>44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43506.96</v>
      </c>
      <c r="S66" s="8" t="s">
        <v>269</v>
      </c>
    </row>
    <row r="67" spans="1:19" x14ac:dyDescent="0.25">
      <c r="A67" s="8" t="s">
        <v>256</v>
      </c>
      <c r="B67" s="9" t="s">
        <v>235</v>
      </c>
      <c r="C67" s="8" t="s">
        <v>120</v>
      </c>
      <c r="D67" s="8" t="s">
        <v>26</v>
      </c>
      <c r="E67" s="8" t="s">
        <v>275</v>
      </c>
      <c r="F67" s="8" t="s">
        <v>26</v>
      </c>
      <c r="G67" s="8" t="s">
        <v>169</v>
      </c>
      <c r="H67" s="8" t="s">
        <v>171</v>
      </c>
      <c r="I67" s="10" t="s">
        <v>172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108855.82500000001</v>
      </c>
      <c r="S67" s="8" t="s">
        <v>276</v>
      </c>
    </row>
    <row r="68" spans="1:19" x14ac:dyDescent="0.25">
      <c r="A68" s="8" t="s">
        <v>259</v>
      </c>
      <c r="B68" s="9" t="s">
        <v>277</v>
      </c>
      <c r="C68" s="8" t="s">
        <v>120</v>
      </c>
      <c r="D68" s="8" t="s">
        <v>26</v>
      </c>
      <c r="E68" s="8" t="s">
        <v>280</v>
      </c>
      <c r="F68" s="8" t="s">
        <v>26</v>
      </c>
      <c r="G68" s="8" t="s">
        <v>222</v>
      </c>
      <c r="H68" s="8" t="s">
        <v>224</v>
      </c>
      <c r="I68" s="10" t="s">
        <v>225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153695.25</v>
      </c>
      <c r="S68" s="8" t="s">
        <v>281</v>
      </c>
    </row>
    <row r="69" spans="1:19" x14ac:dyDescent="0.25">
      <c r="A69" s="8" t="s">
        <v>264</v>
      </c>
      <c r="B69" s="9" t="s">
        <v>277</v>
      </c>
      <c r="C69" s="8" t="s">
        <v>120</v>
      </c>
      <c r="D69" s="8" t="s">
        <v>26</v>
      </c>
      <c r="E69" s="8" t="s">
        <v>282</v>
      </c>
      <c r="F69" s="8" t="s">
        <v>26</v>
      </c>
      <c r="G69" s="8" t="s">
        <v>227</v>
      </c>
      <c r="H69" s="8" t="s">
        <v>229</v>
      </c>
      <c r="I69" s="10" t="s">
        <v>230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45124.965000000004</v>
      </c>
      <c r="S69" s="8" t="s">
        <v>283</v>
      </c>
    </row>
    <row r="70" spans="1:19" x14ac:dyDescent="0.25">
      <c r="A70" s="8" t="s">
        <v>267</v>
      </c>
      <c r="B70" s="9" t="s">
        <v>277</v>
      </c>
      <c r="C70" s="8" t="s">
        <v>120</v>
      </c>
      <c r="D70" s="8" t="s">
        <v>26</v>
      </c>
      <c r="E70" s="8" t="s">
        <v>284</v>
      </c>
      <c r="F70" s="8" t="s">
        <v>26</v>
      </c>
      <c r="G70" s="8" t="s">
        <v>232</v>
      </c>
      <c r="H70" s="8" t="s">
        <v>229</v>
      </c>
      <c r="I70" s="10" t="s">
        <v>230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23143.68</v>
      </c>
      <c r="S70" s="8" t="s">
        <v>285</v>
      </c>
    </row>
    <row r="71" spans="1:19" x14ac:dyDescent="0.25">
      <c r="A71" s="8" t="s">
        <v>270</v>
      </c>
      <c r="B71" s="9" t="s">
        <v>277</v>
      </c>
      <c r="C71" s="8" t="s">
        <v>120</v>
      </c>
      <c r="D71" s="8" t="s">
        <v>26</v>
      </c>
      <c r="E71" s="8" t="s">
        <v>278</v>
      </c>
      <c r="F71" s="8" t="s">
        <v>26</v>
      </c>
      <c r="G71" s="8" t="s">
        <v>252</v>
      </c>
      <c r="H71" s="8" t="s">
        <v>254</v>
      </c>
      <c r="I71" s="10" t="s">
        <v>255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18896</v>
      </c>
      <c r="S71" s="8" t="s">
        <v>279</v>
      </c>
    </row>
    <row r="73" spans="1:19" x14ac:dyDescent="0.25">
      <c r="J73" s="14">
        <f t="shared" ref="J73:R73" si="0">SUM(J2:J71)</f>
        <v>65942604.015600003</v>
      </c>
      <c r="K73" s="14">
        <f t="shared" si="0"/>
        <v>59362985.579999998</v>
      </c>
      <c r="L73" s="14">
        <f t="shared" si="0"/>
        <v>5672084.6399999997</v>
      </c>
      <c r="M73" s="14">
        <f t="shared" si="0"/>
        <v>907533.52</v>
      </c>
      <c r="N73" s="14">
        <f t="shared" si="0"/>
        <v>0</v>
      </c>
      <c r="O73" s="14">
        <f t="shared" si="0"/>
        <v>0</v>
      </c>
      <c r="P73" s="14">
        <f t="shared" si="0"/>
        <v>0</v>
      </c>
      <c r="Q73" s="14">
        <f t="shared" si="0"/>
        <v>0</v>
      </c>
      <c r="R73" s="14">
        <f t="shared" si="0"/>
        <v>685811.78480000002</v>
      </c>
    </row>
    <row r="76" spans="1:19" x14ac:dyDescent="0.25">
      <c r="J76" s="13" t="s">
        <v>286</v>
      </c>
    </row>
    <row r="78" spans="1:19" x14ac:dyDescent="0.25">
      <c r="J78" s="13" t="s">
        <v>287</v>
      </c>
      <c r="K78" s="13" t="s">
        <v>288</v>
      </c>
      <c r="L78" s="13" t="s">
        <v>289</v>
      </c>
    </row>
    <row r="80" spans="1:19" x14ac:dyDescent="0.25">
      <c r="I80" s="13" t="s">
        <v>290</v>
      </c>
      <c r="J80" s="13">
        <f>K73</f>
        <v>59362985.579999998</v>
      </c>
    </row>
    <row r="82" spans="9:12" x14ac:dyDescent="0.25">
      <c r="I82" s="13" t="s">
        <v>291</v>
      </c>
      <c r="J82" s="13">
        <f>L73</f>
        <v>5672084.6399999997</v>
      </c>
      <c r="K82" s="13">
        <f>M73</f>
        <v>907533.52</v>
      </c>
    </row>
    <row r="84" spans="9:12" x14ac:dyDescent="0.25">
      <c r="I84" s="13" t="s">
        <v>292</v>
      </c>
      <c r="J84" s="13">
        <v>0</v>
      </c>
      <c r="K84" s="13">
        <v>0</v>
      </c>
      <c r="L84" s="13">
        <v>0</v>
      </c>
    </row>
    <row r="86" spans="9:12" x14ac:dyDescent="0.25">
      <c r="I86" s="13" t="s">
        <v>293</v>
      </c>
      <c r="J86" s="13">
        <v>0</v>
      </c>
      <c r="K86" s="13">
        <v>0</v>
      </c>
    </row>
    <row r="88" spans="9:12" x14ac:dyDescent="0.25">
      <c r="I88" s="13" t="s">
        <v>294</v>
      </c>
      <c r="J88" s="13">
        <f>J80+J82</f>
        <v>65035070.219999999</v>
      </c>
      <c r="K88" s="13">
        <f>K82</f>
        <v>907533.52</v>
      </c>
      <c r="L88" s="13">
        <v>685811.78</v>
      </c>
    </row>
  </sheetData>
  <sortState ref="A8:S71">
    <sortCondition ref="B8:B71"/>
    <sortCondition ref="S8:S71"/>
  </sortState>
  <mergeCells count="4">
    <mergeCell ref="A2:I2"/>
    <mergeCell ref="A3:I3"/>
    <mergeCell ref="A4:I4"/>
    <mergeCell ref="A5:I5"/>
  </mergeCells>
  <pageMargins left="0.70866141732283472" right="0.70866141732283472" top="0.74803149606299213" bottom="0.74803149606299213" header="0.31496062992125984" footer="0.31496062992125984"/>
  <pageSetup scale="4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87"/>
  <sheetViews>
    <sheetView workbookViewId="0">
      <pane ySplit="7" topLeftCell="A45" activePane="bottomLeft" state="frozen"/>
      <selection pane="bottomLeft" activeCell="A8" sqref="A8:A63"/>
    </sheetView>
  </sheetViews>
  <sheetFormatPr baseColWidth="10" defaultRowHeight="15" x14ac:dyDescent="0.25"/>
  <cols>
    <col min="1" max="1" width="6.28515625" style="11" bestFit="1" customWidth="1"/>
    <col min="2" max="2" width="10.7109375" style="12" bestFit="1" customWidth="1"/>
    <col min="3" max="3" width="9.85546875" style="11" bestFit="1" customWidth="1"/>
    <col min="4" max="4" width="15.28515625" style="11" bestFit="1" customWidth="1"/>
    <col min="5" max="5" width="12.140625" style="11" bestFit="1" customWidth="1"/>
    <col min="6" max="6" width="11.7109375" style="11" bestFit="1" customWidth="1"/>
    <col min="7" max="7" width="15.28515625" style="11" bestFit="1" customWidth="1"/>
    <col min="8" max="8" width="11.28515625" style="11" bestFit="1" customWidth="1"/>
    <col min="9" max="9" width="48.28515625" style="13" customWidth="1"/>
    <col min="10" max="10" width="25.28515625" style="13" bestFit="1" customWidth="1"/>
    <col min="11" max="11" width="13.28515625" style="13" bestFit="1" customWidth="1"/>
    <col min="12" max="12" width="22.85546875" style="13" bestFit="1" customWidth="1"/>
    <col min="13" max="13" width="12.28515625" style="13" customWidth="1"/>
    <col min="14" max="17" width="5.140625" style="13" customWidth="1"/>
    <col min="18" max="18" width="10.7109375" style="13" customWidth="1"/>
    <col min="19" max="19" width="17.42578125" style="11" bestFit="1" customWidth="1"/>
  </cols>
  <sheetData>
    <row r="2" spans="1:19" s="3" customFormat="1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1"/>
      <c r="K2" s="1"/>
      <c r="L2" s="1"/>
      <c r="M2" s="1"/>
      <c r="N2" s="1"/>
      <c r="O2" s="1"/>
      <c r="P2" s="1"/>
      <c r="Q2" s="1"/>
      <c r="R2" s="1"/>
      <c r="S2" s="2"/>
    </row>
    <row r="3" spans="1:19" s="3" customFormat="1" x14ac:dyDescent="0.2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1"/>
      <c r="K3" s="1"/>
      <c r="L3" s="1"/>
      <c r="M3" s="1"/>
      <c r="N3" s="1"/>
      <c r="O3" s="1"/>
      <c r="P3" s="1"/>
      <c r="Q3" s="1"/>
      <c r="R3" s="1"/>
      <c r="S3" s="2"/>
    </row>
    <row r="4" spans="1:19" s="3" customFormat="1" x14ac:dyDescent="0.25">
      <c r="A4" s="24" t="s">
        <v>295</v>
      </c>
      <c r="B4" s="24"/>
      <c r="C4" s="24"/>
      <c r="D4" s="24"/>
      <c r="E4" s="24"/>
      <c r="F4" s="24"/>
      <c r="G4" s="24"/>
      <c r="H4" s="24"/>
      <c r="I4" s="24"/>
      <c r="J4" s="1"/>
      <c r="K4" s="1"/>
      <c r="L4" s="1"/>
      <c r="M4" s="1"/>
      <c r="N4" s="1"/>
      <c r="O4" s="1"/>
      <c r="P4" s="1"/>
      <c r="Q4" s="1"/>
      <c r="R4" s="1"/>
      <c r="S4" s="2"/>
    </row>
    <row r="5" spans="1:19" s="3" customFormat="1" x14ac:dyDescent="0.25">
      <c r="A5" s="23" t="s">
        <v>2</v>
      </c>
      <c r="B5" s="23"/>
      <c r="C5" s="23"/>
      <c r="D5" s="23"/>
      <c r="E5" s="23"/>
      <c r="F5" s="23"/>
      <c r="G5" s="23"/>
      <c r="H5" s="23"/>
      <c r="I5" s="23"/>
      <c r="J5" s="1"/>
      <c r="K5" s="1"/>
      <c r="L5" s="1"/>
      <c r="M5" s="1"/>
      <c r="N5" s="1"/>
      <c r="O5" s="1"/>
      <c r="P5" s="1"/>
      <c r="Q5" s="1"/>
      <c r="R5" s="1"/>
      <c r="S5" s="2"/>
    </row>
    <row r="7" spans="1:19" s="7" customFormat="1" x14ac:dyDescent="0.25">
      <c r="A7" s="4" t="s">
        <v>3</v>
      </c>
      <c r="B7" s="5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6" t="s">
        <v>11</v>
      </c>
      <c r="J7" s="6" t="s">
        <v>12</v>
      </c>
      <c r="K7" s="6" t="s">
        <v>13</v>
      </c>
      <c r="L7" s="6" t="s">
        <v>14</v>
      </c>
      <c r="M7" s="6" t="s">
        <v>15</v>
      </c>
      <c r="N7" s="6" t="s">
        <v>16</v>
      </c>
      <c r="O7" s="6" t="s">
        <v>17</v>
      </c>
      <c r="P7" s="6" t="s">
        <v>18</v>
      </c>
      <c r="Q7" s="6" t="s">
        <v>19</v>
      </c>
      <c r="R7" s="6" t="s">
        <v>20</v>
      </c>
      <c r="S7" s="4" t="s">
        <v>21</v>
      </c>
    </row>
    <row r="8" spans="1:19" s="22" customFormat="1" x14ac:dyDescent="0.25">
      <c r="A8" s="19" t="s">
        <v>22</v>
      </c>
      <c r="B8" s="20" t="s">
        <v>23</v>
      </c>
      <c r="C8" s="19" t="s">
        <v>24</v>
      </c>
      <c r="D8" s="19" t="s">
        <v>25</v>
      </c>
      <c r="E8" s="19" t="s">
        <v>26</v>
      </c>
      <c r="F8" s="19" t="s">
        <v>27</v>
      </c>
      <c r="G8" s="19" t="s">
        <v>26</v>
      </c>
      <c r="H8" s="19" t="s">
        <v>28</v>
      </c>
      <c r="I8" s="21" t="s">
        <v>29</v>
      </c>
      <c r="J8" s="21">
        <v>778372</v>
      </c>
      <c r="K8" s="21">
        <v>778372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19" t="s">
        <v>26</v>
      </c>
    </row>
    <row r="9" spans="1:19" s="22" customFormat="1" x14ac:dyDescent="0.25">
      <c r="A9" s="19" t="s">
        <v>30</v>
      </c>
      <c r="B9" s="20" t="s">
        <v>23</v>
      </c>
      <c r="C9" s="19" t="s">
        <v>24</v>
      </c>
      <c r="D9" s="19" t="s">
        <v>31</v>
      </c>
      <c r="E9" s="19" t="s">
        <v>26</v>
      </c>
      <c r="F9" s="19" t="s">
        <v>32</v>
      </c>
      <c r="G9" s="19" t="s">
        <v>26</v>
      </c>
      <c r="H9" s="19" t="s">
        <v>296</v>
      </c>
      <c r="I9" s="21" t="s">
        <v>33</v>
      </c>
      <c r="J9" s="21">
        <v>277231.5</v>
      </c>
      <c r="K9" s="21">
        <v>277231.5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19" t="s">
        <v>26</v>
      </c>
    </row>
    <row r="10" spans="1:19" s="22" customFormat="1" x14ac:dyDescent="0.25">
      <c r="A10" s="19" t="s">
        <v>34</v>
      </c>
      <c r="B10" s="20" t="s">
        <v>35</v>
      </c>
      <c r="C10" s="19" t="s">
        <v>24</v>
      </c>
      <c r="D10" s="19" t="s">
        <v>46</v>
      </c>
      <c r="E10" s="19" t="s">
        <v>26</v>
      </c>
      <c r="F10" s="19" t="s">
        <v>47</v>
      </c>
      <c r="G10" s="19" t="s">
        <v>26</v>
      </c>
      <c r="H10" s="19" t="s">
        <v>48</v>
      </c>
      <c r="I10" s="21" t="s">
        <v>49</v>
      </c>
      <c r="J10" s="21">
        <v>70100</v>
      </c>
      <c r="K10" s="21">
        <v>70100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  <c r="S10" s="19" t="s">
        <v>26</v>
      </c>
    </row>
    <row r="11" spans="1:19" s="22" customFormat="1" x14ac:dyDescent="0.25">
      <c r="A11" s="19" t="s">
        <v>40</v>
      </c>
      <c r="B11" s="20" t="s">
        <v>35</v>
      </c>
      <c r="C11" s="19" t="s">
        <v>24</v>
      </c>
      <c r="D11" s="19" t="s">
        <v>36</v>
      </c>
      <c r="E11" s="19" t="s">
        <v>26</v>
      </c>
      <c r="F11" s="19" t="s">
        <v>37</v>
      </c>
      <c r="G11" s="19" t="s">
        <v>26</v>
      </c>
      <c r="H11" s="19" t="s">
        <v>38</v>
      </c>
      <c r="I11" s="21" t="s">
        <v>39</v>
      </c>
      <c r="J11" s="21">
        <v>151200</v>
      </c>
      <c r="K11" s="21">
        <v>151200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S11" s="19" t="s">
        <v>26</v>
      </c>
    </row>
    <row r="12" spans="1:19" s="22" customFormat="1" x14ac:dyDescent="0.25">
      <c r="A12" s="19" t="s">
        <v>45</v>
      </c>
      <c r="B12" s="20" t="s">
        <v>35</v>
      </c>
      <c r="C12" s="19" t="s">
        <v>24</v>
      </c>
      <c r="D12" s="19" t="s">
        <v>71</v>
      </c>
      <c r="E12" s="19" t="s">
        <v>26</v>
      </c>
      <c r="F12" s="19" t="s">
        <v>72</v>
      </c>
      <c r="G12" s="19" t="s">
        <v>26</v>
      </c>
      <c r="H12" s="19" t="s">
        <v>73</v>
      </c>
      <c r="I12" s="21" t="s">
        <v>74</v>
      </c>
      <c r="J12" s="21">
        <v>68722.880000000005</v>
      </c>
      <c r="K12" s="21">
        <v>68722.880000000005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19" t="s">
        <v>26</v>
      </c>
    </row>
    <row r="13" spans="1:19" s="22" customFormat="1" x14ac:dyDescent="0.25">
      <c r="A13" s="19" t="s">
        <v>50</v>
      </c>
      <c r="B13" s="20" t="s">
        <v>35</v>
      </c>
      <c r="C13" s="19" t="s">
        <v>24</v>
      </c>
      <c r="D13" s="19" t="s">
        <v>41</v>
      </c>
      <c r="E13" s="19" t="s">
        <v>26</v>
      </c>
      <c r="F13" s="19" t="s">
        <v>42</v>
      </c>
      <c r="G13" s="19" t="s">
        <v>26</v>
      </c>
      <c r="H13" s="19" t="s">
        <v>43</v>
      </c>
      <c r="I13" s="21" t="s">
        <v>44</v>
      </c>
      <c r="J13" s="21">
        <v>165467.62</v>
      </c>
      <c r="K13" s="21">
        <v>0</v>
      </c>
      <c r="L13" s="21">
        <v>142644.5</v>
      </c>
      <c r="M13" s="21">
        <v>22823.119999999999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19" t="s">
        <v>26</v>
      </c>
    </row>
    <row r="14" spans="1:19" s="22" customFormat="1" x14ac:dyDescent="0.25">
      <c r="A14" s="19" t="s">
        <v>55</v>
      </c>
      <c r="B14" s="20" t="s">
        <v>35</v>
      </c>
      <c r="C14" s="19" t="s">
        <v>24</v>
      </c>
      <c r="D14" s="19" t="s">
        <v>61</v>
      </c>
      <c r="E14" s="19" t="s">
        <v>26</v>
      </c>
      <c r="F14" s="19" t="s">
        <v>62</v>
      </c>
      <c r="G14" s="19" t="s">
        <v>26</v>
      </c>
      <c r="H14" s="19" t="s">
        <v>63</v>
      </c>
      <c r="I14" s="21" t="s">
        <v>64</v>
      </c>
      <c r="J14" s="21">
        <v>30310</v>
      </c>
      <c r="K14" s="21">
        <v>30310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0</v>
      </c>
      <c r="S14" s="19" t="s">
        <v>26</v>
      </c>
    </row>
    <row r="15" spans="1:19" s="22" customFormat="1" x14ac:dyDescent="0.25">
      <c r="A15" s="19" t="s">
        <v>60</v>
      </c>
      <c r="B15" s="20" t="s">
        <v>35</v>
      </c>
      <c r="C15" s="19" t="s">
        <v>24</v>
      </c>
      <c r="D15" s="19" t="s">
        <v>51</v>
      </c>
      <c r="E15" s="19" t="s">
        <v>26</v>
      </c>
      <c r="F15" s="19" t="s">
        <v>52</v>
      </c>
      <c r="G15" s="19" t="s">
        <v>26</v>
      </c>
      <c r="H15" s="19" t="s">
        <v>53</v>
      </c>
      <c r="I15" s="21" t="s">
        <v>54</v>
      </c>
      <c r="J15" s="21">
        <v>10500</v>
      </c>
      <c r="K15" s="21">
        <v>10500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19" t="s">
        <v>26</v>
      </c>
    </row>
    <row r="16" spans="1:19" s="22" customFormat="1" x14ac:dyDescent="0.25">
      <c r="A16" s="19" t="s">
        <v>65</v>
      </c>
      <c r="B16" s="20" t="s">
        <v>35</v>
      </c>
      <c r="C16" s="19" t="s">
        <v>24</v>
      </c>
      <c r="D16" s="19" t="s">
        <v>56</v>
      </c>
      <c r="E16" s="19" t="s">
        <v>26</v>
      </c>
      <c r="F16" s="19" t="s">
        <v>57</v>
      </c>
      <c r="G16" s="19" t="s">
        <v>26</v>
      </c>
      <c r="H16" s="19" t="s">
        <v>58</v>
      </c>
      <c r="I16" s="21" t="s">
        <v>59</v>
      </c>
      <c r="J16" s="21">
        <v>6152650</v>
      </c>
      <c r="K16" s="21">
        <v>6152650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  <c r="S16" s="19" t="s">
        <v>26</v>
      </c>
    </row>
    <row r="17" spans="1:19" s="22" customFormat="1" x14ac:dyDescent="0.25">
      <c r="A17" s="19" t="s">
        <v>70</v>
      </c>
      <c r="B17" s="20" t="s">
        <v>35</v>
      </c>
      <c r="C17" s="19" t="s">
        <v>24</v>
      </c>
      <c r="D17" s="19" t="s">
        <v>66</v>
      </c>
      <c r="E17" s="19" t="s">
        <v>26</v>
      </c>
      <c r="F17" s="19" t="s">
        <v>67</v>
      </c>
      <c r="G17" s="19" t="s">
        <v>26</v>
      </c>
      <c r="H17" s="19" t="s">
        <v>68</v>
      </c>
      <c r="I17" s="21" t="s">
        <v>69</v>
      </c>
      <c r="J17" s="21">
        <v>818237.40639999998</v>
      </c>
      <c r="K17" s="21">
        <v>15000</v>
      </c>
      <c r="L17" s="21">
        <v>692446.04</v>
      </c>
      <c r="M17" s="21">
        <v>110791.36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19" t="s">
        <v>26</v>
      </c>
    </row>
    <row r="18" spans="1:19" s="22" customFormat="1" x14ac:dyDescent="0.25">
      <c r="A18" s="19" t="s">
        <v>75</v>
      </c>
      <c r="B18" s="20" t="s">
        <v>76</v>
      </c>
      <c r="C18" s="19" t="s">
        <v>24</v>
      </c>
      <c r="D18" s="19" t="s">
        <v>91</v>
      </c>
      <c r="E18" s="19" t="s">
        <v>26</v>
      </c>
      <c r="F18" s="19" t="s">
        <v>92</v>
      </c>
      <c r="G18" s="19" t="s">
        <v>26</v>
      </c>
      <c r="H18" s="19" t="s">
        <v>48</v>
      </c>
      <c r="I18" s="21" t="s">
        <v>49</v>
      </c>
      <c r="J18" s="21">
        <v>198550</v>
      </c>
      <c r="K18" s="21">
        <v>198550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19" t="s">
        <v>26</v>
      </c>
    </row>
    <row r="19" spans="1:19" s="22" customFormat="1" x14ac:dyDescent="0.25">
      <c r="A19" s="19" t="s">
        <v>81</v>
      </c>
      <c r="B19" s="20" t="s">
        <v>76</v>
      </c>
      <c r="C19" s="19" t="s">
        <v>24</v>
      </c>
      <c r="D19" s="19" t="s">
        <v>82</v>
      </c>
      <c r="E19" s="19" t="s">
        <v>26</v>
      </c>
      <c r="F19" s="19" t="s">
        <v>83</v>
      </c>
      <c r="G19" s="19" t="s">
        <v>26</v>
      </c>
      <c r="H19" s="19" t="s">
        <v>84</v>
      </c>
      <c r="I19" s="21" t="s">
        <v>85</v>
      </c>
      <c r="J19" s="21">
        <v>1400000</v>
      </c>
      <c r="K19" s="21">
        <v>1400000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19" t="s">
        <v>26</v>
      </c>
    </row>
    <row r="20" spans="1:19" s="22" customFormat="1" x14ac:dyDescent="0.25">
      <c r="A20" s="19" t="s">
        <v>86</v>
      </c>
      <c r="B20" s="20" t="s">
        <v>76</v>
      </c>
      <c r="C20" s="19" t="s">
        <v>24</v>
      </c>
      <c r="D20" s="19" t="s">
        <v>99</v>
      </c>
      <c r="E20" s="19" t="s">
        <v>26</v>
      </c>
      <c r="F20" s="19" t="s">
        <v>100</v>
      </c>
      <c r="G20" s="19" t="s">
        <v>26</v>
      </c>
      <c r="H20" s="19" t="s">
        <v>28</v>
      </c>
      <c r="I20" s="21" t="s">
        <v>29</v>
      </c>
      <c r="J20" s="21">
        <v>2531264</v>
      </c>
      <c r="K20" s="21">
        <v>2531264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19" t="s">
        <v>26</v>
      </c>
    </row>
    <row r="21" spans="1:19" s="22" customFormat="1" x14ac:dyDescent="0.25">
      <c r="A21" s="19" t="s">
        <v>87</v>
      </c>
      <c r="B21" s="20" t="s">
        <v>76</v>
      </c>
      <c r="C21" s="19" t="s">
        <v>24</v>
      </c>
      <c r="D21" s="19" t="s">
        <v>105</v>
      </c>
      <c r="E21" s="19" t="s">
        <v>26</v>
      </c>
      <c r="F21" s="19" t="s">
        <v>106</v>
      </c>
      <c r="G21" s="19" t="s">
        <v>26</v>
      </c>
      <c r="H21" s="19" t="s">
        <v>107</v>
      </c>
      <c r="I21" s="21" t="s">
        <v>108</v>
      </c>
      <c r="J21" s="21">
        <v>464000</v>
      </c>
      <c r="K21" s="21">
        <v>0</v>
      </c>
      <c r="L21" s="21">
        <v>400000</v>
      </c>
      <c r="M21" s="21">
        <v>64000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19" t="s">
        <v>26</v>
      </c>
    </row>
    <row r="22" spans="1:19" s="22" customFormat="1" x14ac:dyDescent="0.25">
      <c r="A22" s="19" t="s">
        <v>90</v>
      </c>
      <c r="B22" s="20" t="s">
        <v>76</v>
      </c>
      <c r="C22" s="19" t="s">
        <v>24</v>
      </c>
      <c r="D22" s="19" t="s">
        <v>94</v>
      </c>
      <c r="E22" s="19" t="s">
        <v>26</v>
      </c>
      <c r="F22" s="19" t="s">
        <v>95</v>
      </c>
      <c r="G22" s="19" t="s">
        <v>26</v>
      </c>
      <c r="H22" s="19" t="s">
        <v>96</v>
      </c>
      <c r="I22" s="21" t="s">
        <v>97</v>
      </c>
      <c r="J22" s="21">
        <v>116301.7</v>
      </c>
      <c r="K22" s="21">
        <v>116301.7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19" t="s">
        <v>26</v>
      </c>
    </row>
    <row r="23" spans="1:19" s="22" customFormat="1" x14ac:dyDescent="0.25">
      <c r="A23" s="19" t="s">
        <v>93</v>
      </c>
      <c r="B23" s="20" t="s">
        <v>76</v>
      </c>
      <c r="C23" s="19" t="s">
        <v>120</v>
      </c>
      <c r="D23" s="19" t="s">
        <v>26</v>
      </c>
      <c r="E23" s="19" t="s">
        <v>132</v>
      </c>
      <c r="F23" s="19" t="s">
        <v>133</v>
      </c>
      <c r="G23" s="19" t="s">
        <v>94</v>
      </c>
      <c r="H23" s="19" t="s">
        <v>96</v>
      </c>
      <c r="I23" s="21" t="s">
        <v>97</v>
      </c>
      <c r="J23" s="21">
        <v>-4230.25</v>
      </c>
      <c r="K23" s="21">
        <v>0</v>
      </c>
      <c r="L23" s="21">
        <v>-3646.77</v>
      </c>
      <c r="M23" s="21">
        <v>-583.48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19" t="s">
        <v>26</v>
      </c>
    </row>
    <row r="24" spans="1:19" s="22" customFormat="1" x14ac:dyDescent="0.25">
      <c r="A24" s="19" t="s">
        <v>98</v>
      </c>
      <c r="B24" s="20" t="s">
        <v>76</v>
      </c>
      <c r="C24" s="19" t="s">
        <v>24</v>
      </c>
      <c r="D24" s="19" t="s">
        <v>102</v>
      </c>
      <c r="E24" s="19" t="s">
        <v>26</v>
      </c>
      <c r="F24" s="19" t="s">
        <v>103</v>
      </c>
      <c r="G24" s="19" t="s">
        <v>26</v>
      </c>
      <c r="H24" s="19" t="s">
        <v>43</v>
      </c>
      <c r="I24" s="21" t="s">
        <v>44</v>
      </c>
      <c r="J24" s="21">
        <v>202298.78</v>
      </c>
      <c r="K24" s="21">
        <v>-2.9999999998835847E-2</v>
      </c>
      <c r="L24" s="21">
        <v>174395.5</v>
      </c>
      <c r="M24" s="21">
        <v>27903.279999999999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19" t="s">
        <v>26</v>
      </c>
    </row>
    <row r="25" spans="1:19" s="22" customFormat="1" x14ac:dyDescent="0.25">
      <c r="A25" s="19" t="s">
        <v>101</v>
      </c>
      <c r="B25" s="20" t="s">
        <v>76</v>
      </c>
      <c r="C25" s="19" t="s">
        <v>24</v>
      </c>
      <c r="D25" s="19" t="s">
        <v>88</v>
      </c>
      <c r="E25" s="19" t="s">
        <v>26</v>
      </c>
      <c r="F25" s="19" t="s">
        <v>89</v>
      </c>
      <c r="G25" s="19" t="s">
        <v>26</v>
      </c>
      <c r="H25" s="19" t="s">
        <v>63</v>
      </c>
      <c r="I25" s="21" t="s">
        <v>64</v>
      </c>
      <c r="J25" s="21">
        <v>20125</v>
      </c>
      <c r="K25" s="21">
        <v>20125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  <c r="S25" s="19" t="s">
        <v>26</v>
      </c>
    </row>
    <row r="26" spans="1:19" s="22" customFormat="1" x14ac:dyDescent="0.25">
      <c r="A26" s="19" t="s">
        <v>104</v>
      </c>
      <c r="B26" s="20" t="s">
        <v>76</v>
      </c>
      <c r="C26" s="19" t="s">
        <v>24</v>
      </c>
      <c r="D26" s="19" t="s">
        <v>110</v>
      </c>
      <c r="E26" s="19" t="s">
        <v>26</v>
      </c>
      <c r="F26" s="19" t="s">
        <v>111</v>
      </c>
      <c r="G26" s="19" t="s">
        <v>26</v>
      </c>
      <c r="H26" s="19" t="s">
        <v>112</v>
      </c>
      <c r="I26" s="21" t="s">
        <v>113</v>
      </c>
      <c r="J26" s="21">
        <v>509000</v>
      </c>
      <c r="K26" s="21">
        <v>509000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19" t="s">
        <v>26</v>
      </c>
    </row>
    <row r="27" spans="1:19" s="22" customFormat="1" x14ac:dyDescent="0.25">
      <c r="A27" s="19" t="s">
        <v>109</v>
      </c>
      <c r="B27" s="20" t="s">
        <v>76</v>
      </c>
      <c r="C27" s="19" t="s">
        <v>120</v>
      </c>
      <c r="D27" s="19" t="s">
        <v>26</v>
      </c>
      <c r="E27" s="19" t="s">
        <v>130</v>
      </c>
      <c r="F27" s="19" t="s">
        <v>111</v>
      </c>
      <c r="G27" s="19" t="s">
        <v>130</v>
      </c>
      <c r="H27" s="19" t="s">
        <v>112</v>
      </c>
      <c r="I27" s="21" t="s">
        <v>113</v>
      </c>
      <c r="J27" s="21">
        <v>-1300</v>
      </c>
      <c r="K27" s="21">
        <v>-1300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19" t="s">
        <v>26</v>
      </c>
    </row>
    <row r="28" spans="1:19" s="22" customFormat="1" x14ac:dyDescent="0.25">
      <c r="A28" s="19" t="s">
        <v>114</v>
      </c>
      <c r="B28" s="20" t="s">
        <v>76</v>
      </c>
      <c r="C28" s="19" t="s">
        <v>24</v>
      </c>
      <c r="D28" s="19" t="s">
        <v>77</v>
      </c>
      <c r="E28" s="19" t="s">
        <v>26</v>
      </c>
      <c r="F28" s="19" t="s">
        <v>78</v>
      </c>
      <c r="G28" s="19" t="s">
        <v>26</v>
      </c>
      <c r="H28" s="19" t="s">
        <v>79</v>
      </c>
      <c r="I28" s="21" t="s">
        <v>80</v>
      </c>
      <c r="J28" s="21">
        <v>110200</v>
      </c>
      <c r="K28" s="21">
        <v>0</v>
      </c>
      <c r="L28" s="21">
        <v>95000</v>
      </c>
      <c r="M28" s="21">
        <v>15200</v>
      </c>
      <c r="N28" s="21">
        <v>0</v>
      </c>
      <c r="O28" s="21">
        <v>0</v>
      </c>
      <c r="P28" s="21">
        <v>0</v>
      </c>
      <c r="Q28" s="21">
        <v>0</v>
      </c>
      <c r="R28" s="21">
        <v>0</v>
      </c>
      <c r="S28" s="19" t="s">
        <v>26</v>
      </c>
    </row>
    <row r="29" spans="1:19" s="22" customFormat="1" x14ac:dyDescent="0.25">
      <c r="A29" s="19" t="s">
        <v>119</v>
      </c>
      <c r="B29" s="20" t="s">
        <v>76</v>
      </c>
      <c r="C29" s="19" t="s">
        <v>120</v>
      </c>
      <c r="D29" s="19" t="s">
        <v>26</v>
      </c>
      <c r="E29" s="19" t="s">
        <v>127</v>
      </c>
      <c r="F29" s="19" t="s">
        <v>128</v>
      </c>
      <c r="G29" s="19" t="s">
        <v>56</v>
      </c>
      <c r="H29" s="19" t="s">
        <v>58</v>
      </c>
      <c r="I29" s="21" t="s">
        <v>59</v>
      </c>
      <c r="J29" s="21">
        <v>-65100</v>
      </c>
      <c r="K29" s="21">
        <v>-65100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1">
        <v>0</v>
      </c>
      <c r="S29" s="19" t="s">
        <v>26</v>
      </c>
    </row>
    <row r="30" spans="1:19" s="22" customFormat="1" x14ac:dyDescent="0.25">
      <c r="A30" s="19" t="s">
        <v>123</v>
      </c>
      <c r="B30" s="20" t="s">
        <v>76</v>
      </c>
      <c r="C30" s="19" t="s">
        <v>24</v>
      </c>
      <c r="D30" s="19" t="s">
        <v>115</v>
      </c>
      <c r="E30" s="19" t="s">
        <v>26</v>
      </c>
      <c r="F30" s="19" t="s">
        <v>116</v>
      </c>
      <c r="G30" s="19" t="s">
        <v>26</v>
      </c>
      <c r="H30" s="19" t="s">
        <v>117</v>
      </c>
      <c r="I30" s="21" t="s">
        <v>118</v>
      </c>
      <c r="J30" s="21">
        <v>205456.19</v>
      </c>
      <c r="K30" s="21">
        <v>205456.19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19" t="s">
        <v>26</v>
      </c>
    </row>
    <row r="31" spans="1:19" s="22" customFormat="1" x14ac:dyDescent="0.25">
      <c r="A31" s="19" t="s">
        <v>126</v>
      </c>
      <c r="B31" s="20" t="s">
        <v>76</v>
      </c>
      <c r="C31" s="19" t="s">
        <v>120</v>
      </c>
      <c r="D31" s="19" t="s">
        <v>26</v>
      </c>
      <c r="E31" s="19" t="s">
        <v>121</v>
      </c>
      <c r="F31" s="19" t="s">
        <v>26</v>
      </c>
      <c r="G31" s="19" t="s">
        <v>41</v>
      </c>
      <c r="H31" s="19" t="s">
        <v>43</v>
      </c>
      <c r="I31" s="21" t="s">
        <v>44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17117.34</v>
      </c>
      <c r="S31" s="19" t="s">
        <v>122</v>
      </c>
    </row>
    <row r="32" spans="1:19" s="22" customFormat="1" x14ac:dyDescent="0.25">
      <c r="A32" s="19" t="s">
        <v>129</v>
      </c>
      <c r="B32" s="20" t="s">
        <v>76</v>
      </c>
      <c r="C32" s="19" t="s">
        <v>120</v>
      </c>
      <c r="D32" s="19" t="s">
        <v>26</v>
      </c>
      <c r="E32" s="19" t="s">
        <v>124</v>
      </c>
      <c r="F32" s="19" t="s">
        <v>26</v>
      </c>
      <c r="G32" s="19" t="s">
        <v>77</v>
      </c>
      <c r="H32" s="19" t="s">
        <v>79</v>
      </c>
      <c r="I32" s="21" t="s">
        <v>80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11400</v>
      </c>
      <c r="S32" s="19" t="s">
        <v>125</v>
      </c>
    </row>
    <row r="33" spans="1:19" s="22" customFormat="1" x14ac:dyDescent="0.25">
      <c r="A33" s="19" t="s">
        <v>131</v>
      </c>
      <c r="B33" s="20" t="s">
        <v>76</v>
      </c>
      <c r="C33" s="19" t="s">
        <v>120</v>
      </c>
      <c r="D33" s="19" t="s">
        <v>26</v>
      </c>
      <c r="E33" s="19" t="s">
        <v>137</v>
      </c>
      <c r="F33" s="19" t="s">
        <v>26</v>
      </c>
      <c r="G33" s="19" t="s">
        <v>66</v>
      </c>
      <c r="H33" s="19" t="s">
        <v>68</v>
      </c>
      <c r="I33" s="21" t="s">
        <v>69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1">
        <v>83093.524799999999</v>
      </c>
      <c r="S33" s="19" t="s">
        <v>138</v>
      </c>
    </row>
    <row r="34" spans="1:19" s="22" customFormat="1" x14ac:dyDescent="0.25">
      <c r="A34" s="19" t="s">
        <v>134</v>
      </c>
      <c r="B34" s="20" t="s">
        <v>140</v>
      </c>
      <c r="C34" s="19" t="s">
        <v>24</v>
      </c>
      <c r="D34" s="19" t="s">
        <v>151</v>
      </c>
      <c r="E34" s="19" t="s">
        <v>26</v>
      </c>
      <c r="F34" s="19" t="s">
        <v>152</v>
      </c>
      <c r="G34" s="19" t="s">
        <v>26</v>
      </c>
      <c r="H34" s="19" t="s">
        <v>38</v>
      </c>
      <c r="I34" s="21" t="s">
        <v>39</v>
      </c>
      <c r="J34" s="21">
        <v>120000</v>
      </c>
      <c r="K34" s="21">
        <v>120000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S34" s="19" t="s">
        <v>26</v>
      </c>
    </row>
    <row r="35" spans="1:19" s="22" customFormat="1" x14ac:dyDescent="0.25">
      <c r="A35" s="19" t="s">
        <v>135</v>
      </c>
      <c r="B35" s="20" t="s">
        <v>140</v>
      </c>
      <c r="C35" s="19" t="s">
        <v>24</v>
      </c>
      <c r="D35" s="19" t="s">
        <v>169</v>
      </c>
      <c r="E35" s="19" t="s">
        <v>26</v>
      </c>
      <c r="F35" s="19" t="s">
        <v>170</v>
      </c>
      <c r="G35" s="19" t="s">
        <v>26</v>
      </c>
      <c r="H35" s="19" t="s">
        <v>171</v>
      </c>
      <c r="I35" s="21" t="s">
        <v>172</v>
      </c>
      <c r="J35" s="21">
        <v>3610942.3459999999</v>
      </c>
      <c r="K35" s="21">
        <v>2558669.4000000004</v>
      </c>
      <c r="L35" s="21">
        <v>907131.84999999986</v>
      </c>
      <c r="M35" s="21">
        <v>145141.09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19" t="s">
        <v>26</v>
      </c>
    </row>
    <row r="36" spans="1:19" x14ac:dyDescent="0.25">
      <c r="A36" s="19" t="s">
        <v>136</v>
      </c>
      <c r="B36" s="20" t="s">
        <v>140</v>
      </c>
      <c r="C36" s="19" t="s">
        <v>24</v>
      </c>
      <c r="D36" s="19" t="s">
        <v>146</v>
      </c>
      <c r="E36" s="19" t="s">
        <v>26</v>
      </c>
      <c r="F36" s="19" t="s">
        <v>147</v>
      </c>
      <c r="G36" s="19" t="s">
        <v>26</v>
      </c>
      <c r="H36" s="19" t="s">
        <v>148</v>
      </c>
      <c r="I36" s="21" t="s">
        <v>149</v>
      </c>
      <c r="J36" s="21">
        <v>18000</v>
      </c>
      <c r="K36" s="21">
        <v>18000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  <c r="S36" s="19" t="s">
        <v>26</v>
      </c>
    </row>
    <row r="37" spans="1:19" s="22" customFormat="1" x14ac:dyDescent="0.25">
      <c r="A37" s="19" t="s">
        <v>139</v>
      </c>
      <c r="B37" s="20" t="s">
        <v>140</v>
      </c>
      <c r="C37" s="19" t="s">
        <v>24</v>
      </c>
      <c r="D37" s="19" t="s">
        <v>154</v>
      </c>
      <c r="E37" s="19" t="s">
        <v>26</v>
      </c>
      <c r="F37" s="19" t="s">
        <v>155</v>
      </c>
      <c r="G37" s="19" t="s">
        <v>26</v>
      </c>
      <c r="H37" s="19" t="s">
        <v>156</v>
      </c>
      <c r="I37" s="21" t="s">
        <v>157</v>
      </c>
      <c r="J37" s="21">
        <v>612000</v>
      </c>
      <c r="K37" s="21">
        <v>612000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21">
        <v>0</v>
      </c>
      <c r="R37" s="21">
        <v>0</v>
      </c>
      <c r="S37" s="19" t="s">
        <v>26</v>
      </c>
    </row>
    <row r="38" spans="1:19" s="22" customFormat="1" x14ac:dyDescent="0.25">
      <c r="A38" s="19" t="s">
        <v>145</v>
      </c>
      <c r="B38" s="20" t="s">
        <v>140</v>
      </c>
      <c r="C38" s="19" t="s">
        <v>24</v>
      </c>
      <c r="D38" s="19" t="s">
        <v>141</v>
      </c>
      <c r="E38" s="19" t="s">
        <v>26</v>
      </c>
      <c r="F38" s="19" t="s">
        <v>142</v>
      </c>
      <c r="G38" s="19" t="s">
        <v>26</v>
      </c>
      <c r="H38" s="19" t="s">
        <v>143</v>
      </c>
      <c r="I38" s="21" t="s">
        <v>144</v>
      </c>
      <c r="J38" s="21">
        <v>1779485</v>
      </c>
      <c r="K38" s="21">
        <v>1779485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1">
        <v>0</v>
      </c>
      <c r="R38" s="21">
        <v>0</v>
      </c>
      <c r="S38" s="19" t="s">
        <v>26</v>
      </c>
    </row>
    <row r="39" spans="1:19" s="22" customFormat="1" x14ac:dyDescent="0.25">
      <c r="A39" s="19" t="s">
        <v>150</v>
      </c>
      <c r="B39" s="20" t="s">
        <v>140</v>
      </c>
      <c r="C39" s="19" t="s">
        <v>24</v>
      </c>
      <c r="D39" s="19" t="s">
        <v>159</v>
      </c>
      <c r="E39" s="19" t="s">
        <v>26</v>
      </c>
      <c r="F39" s="19" t="s">
        <v>160</v>
      </c>
      <c r="G39" s="19" t="s">
        <v>26</v>
      </c>
      <c r="H39" s="19" t="s">
        <v>161</v>
      </c>
      <c r="I39" s="21" t="s">
        <v>162</v>
      </c>
      <c r="J39" s="21">
        <v>617997.6</v>
      </c>
      <c r="K39" s="21">
        <v>617997.6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21">
        <v>0</v>
      </c>
      <c r="S39" s="19" t="s">
        <v>26</v>
      </c>
    </row>
    <row r="40" spans="1:19" s="22" customFormat="1" x14ac:dyDescent="0.25">
      <c r="A40" s="19" t="s">
        <v>153</v>
      </c>
      <c r="B40" s="20" t="s">
        <v>140</v>
      </c>
      <c r="C40" s="19" t="s">
        <v>24</v>
      </c>
      <c r="D40" s="19" t="s">
        <v>164</v>
      </c>
      <c r="E40" s="19" t="s">
        <v>26</v>
      </c>
      <c r="F40" s="19" t="s">
        <v>165</v>
      </c>
      <c r="G40" s="19" t="s">
        <v>26</v>
      </c>
      <c r="H40" s="19" t="s">
        <v>166</v>
      </c>
      <c r="I40" s="21" t="s">
        <v>167</v>
      </c>
      <c r="J40" s="21">
        <v>35000</v>
      </c>
      <c r="K40" s="21">
        <v>35000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19" t="s">
        <v>26</v>
      </c>
    </row>
    <row r="41" spans="1:19" s="22" customFormat="1" x14ac:dyDescent="0.25">
      <c r="A41" s="19" t="s">
        <v>158</v>
      </c>
      <c r="B41" s="20" t="s">
        <v>140</v>
      </c>
      <c r="C41" s="19" t="s">
        <v>120</v>
      </c>
      <c r="D41" s="19" t="s">
        <v>26</v>
      </c>
      <c r="E41" s="19" t="s">
        <v>180</v>
      </c>
      <c r="F41" s="19" t="s">
        <v>26</v>
      </c>
      <c r="G41" s="19" t="s">
        <v>105</v>
      </c>
      <c r="H41" s="19" t="s">
        <v>107</v>
      </c>
      <c r="I41" s="21" t="s">
        <v>108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21">
        <v>48000</v>
      </c>
      <c r="S41" s="19" t="s">
        <v>181</v>
      </c>
    </row>
    <row r="42" spans="1:19" s="22" customFormat="1" x14ac:dyDescent="0.25">
      <c r="A42" s="19" t="s">
        <v>163</v>
      </c>
      <c r="B42" s="20" t="s">
        <v>140</v>
      </c>
      <c r="C42" s="19" t="s">
        <v>120</v>
      </c>
      <c r="D42" s="19" t="s">
        <v>26</v>
      </c>
      <c r="E42" s="19" t="s">
        <v>177</v>
      </c>
      <c r="F42" s="19" t="s">
        <v>26</v>
      </c>
      <c r="G42" s="19" t="s">
        <v>102</v>
      </c>
      <c r="H42" s="19" t="s">
        <v>43</v>
      </c>
      <c r="I42" s="21" t="s">
        <v>44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20927.46</v>
      </c>
      <c r="S42" s="19" t="s">
        <v>178</v>
      </c>
    </row>
    <row r="43" spans="1:19" s="22" customFormat="1" x14ac:dyDescent="0.25">
      <c r="A43" s="19" t="s">
        <v>168</v>
      </c>
      <c r="B43" s="20" t="s">
        <v>183</v>
      </c>
      <c r="C43" s="19" t="s">
        <v>24</v>
      </c>
      <c r="D43" s="19" t="s">
        <v>227</v>
      </c>
      <c r="E43" s="19" t="s">
        <v>26</v>
      </c>
      <c r="F43" s="19" t="s">
        <v>228</v>
      </c>
      <c r="G43" s="19" t="s">
        <v>26</v>
      </c>
      <c r="H43" s="19" t="s">
        <v>229</v>
      </c>
      <c r="I43" s="21" t="s">
        <v>230</v>
      </c>
      <c r="J43" s="21">
        <v>436208.02400000003</v>
      </c>
      <c r="K43" s="21">
        <v>0</v>
      </c>
      <c r="L43" s="21">
        <v>376041.4</v>
      </c>
      <c r="M43" s="21">
        <v>60166.62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  <c r="S43" s="19" t="s">
        <v>26</v>
      </c>
    </row>
    <row r="44" spans="1:19" s="22" customFormat="1" x14ac:dyDescent="0.25">
      <c r="A44" s="19" t="s">
        <v>173</v>
      </c>
      <c r="B44" s="20" t="s">
        <v>183</v>
      </c>
      <c r="C44" s="19" t="s">
        <v>24</v>
      </c>
      <c r="D44" s="19" t="s">
        <v>232</v>
      </c>
      <c r="E44" s="19" t="s">
        <v>26</v>
      </c>
      <c r="F44" s="19" t="s">
        <v>233</v>
      </c>
      <c r="G44" s="19" t="s">
        <v>26</v>
      </c>
      <c r="H44" s="19" t="s">
        <v>229</v>
      </c>
      <c r="I44" s="21" t="s">
        <v>230</v>
      </c>
      <c r="J44" s="21">
        <v>223722.12399999998</v>
      </c>
      <c r="K44" s="21">
        <v>0</v>
      </c>
      <c r="L44" s="21">
        <v>192863.89999999997</v>
      </c>
      <c r="M44" s="21">
        <v>30858.22</v>
      </c>
      <c r="N44" s="21">
        <v>0</v>
      </c>
      <c r="O44" s="21">
        <v>0</v>
      </c>
      <c r="P44" s="21">
        <v>0</v>
      </c>
      <c r="Q44" s="21">
        <v>0</v>
      </c>
      <c r="R44" s="21">
        <v>0</v>
      </c>
      <c r="S44" s="19" t="s">
        <v>26</v>
      </c>
    </row>
    <row r="45" spans="1:19" s="22" customFormat="1" x14ac:dyDescent="0.25">
      <c r="A45" s="19" t="s">
        <v>174</v>
      </c>
      <c r="B45" s="20" t="s">
        <v>183</v>
      </c>
      <c r="C45" s="19" t="s">
        <v>24</v>
      </c>
      <c r="D45" s="19" t="s">
        <v>184</v>
      </c>
      <c r="E45" s="19" t="s">
        <v>26</v>
      </c>
      <c r="F45" s="19" t="s">
        <v>185</v>
      </c>
      <c r="G45" s="19" t="s">
        <v>26</v>
      </c>
      <c r="H45" s="19" t="s">
        <v>48</v>
      </c>
      <c r="I45" s="21" t="s">
        <v>49</v>
      </c>
      <c r="J45" s="21">
        <v>62200</v>
      </c>
      <c r="K45" s="21">
        <v>62200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  <c r="Q45" s="21">
        <v>0</v>
      </c>
      <c r="R45" s="21">
        <v>0</v>
      </c>
      <c r="S45" s="19" t="s">
        <v>26</v>
      </c>
    </row>
    <row r="46" spans="1:19" s="22" customFormat="1" x14ac:dyDescent="0.25">
      <c r="A46" s="19" t="s">
        <v>175</v>
      </c>
      <c r="B46" s="20" t="s">
        <v>183</v>
      </c>
      <c r="C46" s="19" t="s">
        <v>24</v>
      </c>
      <c r="D46" s="19" t="s">
        <v>217</v>
      </c>
      <c r="E46" s="19" t="s">
        <v>26</v>
      </c>
      <c r="F46" s="19" t="s">
        <v>218</v>
      </c>
      <c r="G46" s="19" t="s">
        <v>26</v>
      </c>
      <c r="H46" s="19" t="s">
        <v>219</v>
      </c>
      <c r="I46" s="21" t="s">
        <v>220</v>
      </c>
      <c r="J46" s="21">
        <v>11226500</v>
      </c>
      <c r="K46" s="21">
        <v>11226500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0</v>
      </c>
      <c r="S46" s="19" t="s">
        <v>26</v>
      </c>
    </row>
    <row r="47" spans="1:19" s="22" customFormat="1" x14ac:dyDescent="0.25">
      <c r="A47" s="19" t="s">
        <v>176</v>
      </c>
      <c r="B47" s="20" t="s">
        <v>183</v>
      </c>
      <c r="C47" s="19" t="s">
        <v>24</v>
      </c>
      <c r="D47" s="19" t="s">
        <v>187</v>
      </c>
      <c r="E47" s="19" t="s">
        <v>26</v>
      </c>
      <c r="F47" s="19" t="s">
        <v>188</v>
      </c>
      <c r="G47" s="19" t="s">
        <v>26</v>
      </c>
      <c r="H47" s="19" t="s">
        <v>189</v>
      </c>
      <c r="I47" s="21" t="s">
        <v>190</v>
      </c>
      <c r="J47" s="21">
        <v>1423760</v>
      </c>
      <c r="K47" s="21">
        <v>1423760</v>
      </c>
      <c r="L47" s="21">
        <v>0</v>
      </c>
      <c r="M47" s="21">
        <v>0</v>
      </c>
      <c r="N47" s="21">
        <v>0</v>
      </c>
      <c r="O47" s="21">
        <v>0</v>
      </c>
      <c r="P47" s="21">
        <v>0</v>
      </c>
      <c r="Q47" s="21">
        <v>0</v>
      </c>
      <c r="R47" s="21">
        <v>0</v>
      </c>
      <c r="S47" s="19" t="s">
        <v>26</v>
      </c>
    </row>
    <row r="48" spans="1:19" s="22" customFormat="1" x14ac:dyDescent="0.25">
      <c r="A48" s="19" t="s">
        <v>179</v>
      </c>
      <c r="B48" s="20" t="s">
        <v>183</v>
      </c>
      <c r="C48" s="19" t="s">
        <v>24</v>
      </c>
      <c r="D48" s="19" t="s">
        <v>192</v>
      </c>
      <c r="E48" s="19" t="s">
        <v>26</v>
      </c>
      <c r="F48" s="19" t="s">
        <v>193</v>
      </c>
      <c r="G48" s="19" t="s">
        <v>26</v>
      </c>
      <c r="H48" s="19" t="s">
        <v>189</v>
      </c>
      <c r="I48" s="21" t="s">
        <v>190</v>
      </c>
      <c r="J48" s="21">
        <v>605320</v>
      </c>
      <c r="K48" s="21">
        <v>605320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19" t="s">
        <v>26</v>
      </c>
    </row>
    <row r="49" spans="1:19" s="22" customFormat="1" x14ac:dyDescent="0.25">
      <c r="A49" s="19" t="s">
        <v>182</v>
      </c>
      <c r="B49" s="20" t="s">
        <v>183</v>
      </c>
      <c r="C49" s="19" t="s">
        <v>24</v>
      </c>
      <c r="D49" s="19" t="s">
        <v>198</v>
      </c>
      <c r="E49" s="19" t="s">
        <v>26</v>
      </c>
      <c r="F49" s="19" t="s">
        <v>199</v>
      </c>
      <c r="G49" s="19" t="s">
        <v>26</v>
      </c>
      <c r="H49" s="19" t="s">
        <v>200</v>
      </c>
      <c r="I49" s="21" t="s">
        <v>201</v>
      </c>
      <c r="J49" s="21">
        <v>1251279.6000000001</v>
      </c>
      <c r="K49" s="21">
        <v>727470</v>
      </c>
      <c r="L49" s="21">
        <v>451560</v>
      </c>
      <c r="M49" s="21">
        <v>72249.600000000006</v>
      </c>
      <c r="N49" s="21">
        <v>0</v>
      </c>
      <c r="O49" s="21">
        <v>0</v>
      </c>
      <c r="P49" s="21">
        <v>0</v>
      </c>
      <c r="Q49" s="21">
        <v>0</v>
      </c>
      <c r="R49" s="21">
        <v>0</v>
      </c>
      <c r="S49" s="19" t="s">
        <v>26</v>
      </c>
    </row>
    <row r="50" spans="1:19" s="22" customFormat="1" x14ac:dyDescent="0.25">
      <c r="A50" s="19" t="s">
        <v>186</v>
      </c>
      <c r="B50" s="20" t="s">
        <v>183</v>
      </c>
      <c r="C50" s="19" t="s">
        <v>24</v>
      </c>
      <c r="D50" s="19" t="s">
        <v>212</v>
      </c>
      <c r="E50" s="19" t="s">
        <v>26</v>
      </c>
      <c r="F50" s="19" t="s">
        <v>213</v>
      </c>
      <c r="G50" s="19" t="s">
        <v>26</v>
      </c>
      <c r="H50" s="19" t="s">
        <v>214</v>
      </c>
      <c r="I50" s="21" t="s">
        <v>215</v>
      </c>
      <c r="J50" s="21">
        <v>1250000</v>
      </c>
      <c r="K50" s="21">
        <v>1250000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21">
        <v>0</v>
      </c>
      <c r="S50" s="19" t="s">
        <v>26</v>
      </c>
    </row>
    <row r="51" spans="1:19" s="22" customFormat="1" x14ac:dyDescent="0.25">
      <c r="A51" s="19" t="s">
        <v>191</v>
      </c>
      <c r="B51" s="20" t="s">
        <v>183</v>
      </c>
      <c r="C51" s="19" t="s">
        <v>24</v>
      </c>
      <c r="D51" s="19" t="s">
        <v>203</v>
      </c>
      <c r="E51" s="19" t="s">
        <v>26</v>
      </c>
      <c r="F51" s="19" t="s">
        <v>204</v>
      </c>
      <c r="G51" s="19" t="s">
        <v>26</v>
      </c>
      <c r="H51" s="19" t="s">
        <v>43</v>
      </c>
      <c r="I51" s="21" t="s">
        <v>44</v>
      </c>
      <c r="J51" s="21">
        <v>420567.28</v>
      </c>
      <c r="K51" s="21">
        <v>-0.15000000002328306</v>
      </c>
      <c r="L51" s="21">
        <v>362558</v>
      </c>
      <c r="M51" s="21">
        <v>58009.279999999999</v>
      </c>
      <c r="N51" s="21">
        <v>0</v>
      </c>
      <c r="O51" s="21">
        <v>0</v>
      </c>
      <c r="P51" s="21">
        <v>0</v>
      </c>
      <c r="Q51" s="21">
        <v>0</v>
      </c>
      <c r="R51" s="21">
        <v>0</v>
      </c>
      <c r="S51" s="19" t="s">
        <v>26</v>
      </c>
    </row>
    <row r="52" spans="1:19" s="22" customFormat="1" x14ac:dyDescent="0.25">
      <c r="A52" s="19" t="s">
        <v>194</v>
      </c>
      <c r="B52" s="20" t="s">
        <v>183</v>
      </c>
      <c r="C52" s="19" t="s">
        <v>24</v>
      </c>
      <c r="D52" s="19" t="s">
        <v>206</v>
      </c>
      <c r="E52" s="19" t="s">
        <v>26</v>
      </c>
      <c r="F52" s="19" t="s">
        <v>207</v>
      </c>
      <c r="G52" s="19" t="s">
        <v>26</v>
      </c>
      <c r="H52" s="19" t="s">
        <v>156</v>
      </c>
      <c r="I52" s="21" t="s">
        <v>297</v>
      </c>
      <c r="J52" s="21">
        <v>559347.93999999994</v>
      </c>
      <c r="K52" s="21">
        <v>0</v>
      </c>
      <c r="L52" s="21">
        <v>482196.5</v>
      </c>
      <c r="M52" s="21">
        <v>77151.44</v>
      </c>
      <c r="N52" s="21">
        <v>0</v>
      </c>
      <c r="O52" s="21">
        <v>0</v>
      </c>
      <c r="P52" s="21">
        <v>0</v>
      </c>
      <c r="Q52" s="21">
        <v>0</v>
      </c>
      <c r="R52" s="21">
        <v>0</v>
      </c>
      <c r="S52" s="19" t="s">
        <v>26</v>
      </c>
    </row>
    <row r="53" spans="1:19" s="22" customFormat="1" x14ac:dyDescent="0.25">
      <c r="A53" s="19" t="s">
        <v>197</v>
      </c>
      <c r="B53" s="20" t="s">
        <v>183</v>
      </c>
      <c r="C53" s="19" t="s">
        <v>24</v>
      </c>
      <c r="D53" s="19" t="s">
        <v>209</v>
      </c>
      <c r="E53" s="19" t="s">
        <v>26</v>
      </c>
      <c r="F53" s="19" t="s">
        <v>210</v>
      </c>
      <c r="G53" s="19" t="s">
        <v>26</v>
      </c>
      <c r="H53" s="19" t="s">
        <v>156</v>
      </c>
      <c r="I53" s="21" t="s">
        <v>157</v>
      </c>
      <c r="J53" s="21">
        <v>1226400</v>
      </c>
      <c r="K53" s="21">
        <v>1226400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19" t="s">
        <v>26</v>
      </c>
    </row>
    <row r="54" spans="1:19" s="22" customFormat="1" x14ac:dyDescent="0.25">
      <c r="A54" s="19" t="s">
        <v>202</v>
      </c>
      <c r="B54" s="20" t="s">
        <v>183</v>
      </c>
      <c r="C54" s="19" t="s">
        <v>24</v>
      </c>
      <c r="D54" s="19" t="s">
        <v>195</v>
      </c>
      <c r="E54" s="19" t="s">
        <v>26</v>
      </c>
      <c r="F54" s="19" t="s">
        <v>196</v>
      </c>
      <c r="G54" s="19" t="s">
        <v>26</v>
      </c>
      <c r="H54" s="19" t="s">
        <v>58</v>
      </c>
      <c r="I54" s="21" t="s">
        <v>59</v>
      </c>
      <c r="J54" s="21">
        <v>2229250</v>
      </c>
      <c r="K54" s="21">
        <v>2229250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0</v>
      </c>
      <c r="R54" s="21">
        <v>0</v>
      </c>
      <c r="S54" s="19" t="s">
        <v>26</v>
      </c>
    </row>
    <row r="55" spans="1:19" s="22" customFormat="1" x14ac:dyDescent="0.25">
      <c r="A55" s="19" t="s">
        <v>205</v>
      </c>
      <c r="B55" s="20" t="s">
        <v>183</v>
      </c>
      <c r="C55" s="19" t="s">
        <v>24</v>
      </c>
      <c r="D55" s="19" t="s">
        <v>222</v>
      </c>
      <c r="E55" s="19" t="s">
        <v>26</v>
      </c>
      <c r="F55" s="19" t="s">
        <v>223</v>
      </c>
      <c r="G55" s="19" t="s">
        <v>26</v>
      </c>
      <c r="H55" s="19" t="s">
        <v>224</v>
      </c>
      <c r="I55" s="21" t="s">
        <v>225</v>
      </c>
      <c r="J55" s="21">
        <v>2495939.8751999997</v>
      </c>
      <c r="K55" s="21">
        <v>1010219.1599999999</v>
      </c>
      <c r="L55" s="21">
        <v>1280793.72</v>
      </c>
      <c r="M55" s="21">
        <v>204926.99</v>
      </c>
      <c r="N55" s="21">
        <v>0</v>
      </c>
      <c r="O55" s="21">
        <v>0</v>
      </c>
      <c r="P55" s="21">
        <v>0</v>
      </c>
      <c r="Q55" s="21">
        <v>0</v>
      </c>
      <c r="R55" s="21">
        <v>0</v>
      </c>
      <c r="S55" s="19" t="s">
        <v>26</v>
      </c>
    </row>
    <row r="56" spans="1:19" s="22" customFormat="1" x14ac:dyDescent="0.25">
      <c r="A56" s="19" t="s">
        <v>208</v>
      </c>
      <c r="B56" s="20" t="s">
        <v>235</v>
      </c>
      <c r="C56" s="19" t="s">
        <v>24</v>
      </c>
      <c r="D56" s="19" t="s">
        <v>257</v>
      </c>
      <c r="E56" s="19" t="s">
        <v>26</v>
      </c>
      <c r="F56" s="19" t="s">
        <v>258</v>
      </c>
      <c r="G56" s="19" t="s">
        <v>26</v>
      </c>
      <c r="H56" s="19" t="s">
        <v>171</v>
      </c>
      <c r="I56" s="21" t="s">
        <v>172</v>
      </c>
      <c r="J56" s="21">
        <v>10530000</v>
      </c>
      <c r="K56" s="21">
        <v>10530000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  <c r="Q56" s="21">
        <v>0</v>
      </c>
      <c r="R56" s="21">
        <v>0</v>
      </c>
      <c r="S56" s="19" t="s">
        <v>26</v>
      </c>
    </row>
    <row r="57" spans="1:19" s="22" customFormat="1" x14ac:dyDescent="0.25">
      <c r="A57" s="19" t="s">
        <v>211</v>
      </c>
      <c r="B57" s="20" t="s">
        <v>235</v>
      </c>
      <c r="C57" s="19" t="s">
        <v>24</v>
      </c>
      <c r="D57" s="19" t="s">
        <v>239</v>
      </c>
      <c r="E57" s="19" t="s">
        <v>26</v>
      </c>
      <c r="F57" s="19" t="s">
        <v>240</v>
      </c>
      <c r="G57" s="19" t="s">
        <v>26</v>
      </c>
      <c r="H57" s="19" t="s">
        <v>28</v>
      </c>
      <c r="I57" s="21" t="s">
        <v>29</v>
      </c>
      <c r="J57" s="21">
        <v>1717641.4</v>
      </c>
      <c r="K57" s="21">
        <v>1717641.4</v>
      </c>
      <c r="L57" s="21">
        <v>0</v>
      </c>
      <c r="M57" s="21">
        <v>0</v>
      </c>
      <c r="N57" s="21">
        <v>0</v>
      </c>
      <c r="O57" s="21">
        <v>0</v>
      </c>
      <c r="P57" s="21">
        <v>0</v>
      </c>
      <c r="Q57" s="21">
        <v>0</v>
      </c>
      <c r="R57" s="21">
        <v>0</v>
      </c>
      <c r="S57" s="19" t="s">
        <v>26</v>
      </c>
    </row>
    <row r="58" spans="1:19" s="22" customFormat="1" x14ac:dyDescent="0.25">
      <c r="A58" s="19" t="s">
        <v>216</v>
      </c>
      <c r="B58" s="20" t="s">
        <v>235</v>
      </c>
      <c r="C58" s="19" t="s">
        <v>24</v>
      </c>
      <c r="D58" s="19" t="s">
        <v>242</v>
      </c>
      <c r="E58" s="19" t="s">
        <v>26</v>
      </c>
      <c r="F58" s="19" t="s">
        <v>243</v>
      </c>
      <c r="G58" s="19" t="s">
        <v>26</v>
      </c>
      <c r="H58" s="19" t="s">
        <v>244</v>
      </c>
      <c r="I58" s="21" t="s">
        <v>245</v>
      </c>
      <c r="J58" s="21">
        <v>59800</v>
      </c>
      <c r="K58" s="21">
        <v>59800</v>
      </c>
      <c r="L58" s="21">
        <v>0</v>
      </c>
      <c r="M58" s="21">
        <v>0</v>
      </c>
      <c r="N58" s="21">
        <v>0</v>
      </c>
      <c r="O58" s="21">
        <v>0</v>
      </c>
      <c r="P58" s="21">
        <v>0</v>
      </c>
      <c r="Q58" s="21">
        <v>0</v>
      </c>
      <c r="R58" s="21">
        <v>0</v>
      </c>
      <c r="S58" s="19" t="s">
        <v>26</v>
      </c>
    </row>
    <row r="59" spans="1:19" s="22" customFormat="1" x14ac:dyDescent="0.25">
      <c r="A59" s="19" t="s">
        <v>221</v>
      </c>
      <c r="B59" s="20" t="s">
        <v>235</v>
      </c>
      <c r="C59" s="19" t="s">
        <v>24</v>
      </c>
      <c r="D59" s="19" t="s">
        <v>260</v>
      </c>
      <c r="E59" s="19" t="s">
        <v>26</v>
      </c>
      <c r="F59" s="19" t="s">
        <v>261</v>
      </c>
      <c r="G59" s="19" t="s">
        <v>26</v>
      </c>
      <c r="H59" s="19" t="s">
        <v>262</v>
      </c>
      <c r="I59" s="21" t="s">
        <v>263</v>
      </c>
      <c r="J59" s="21">
        <v>8000400</v>
      </c>
      <c r="K59" s="21">
        <v>8000400</v>
      </c>
      <c r="L59" s="21">
        <v>0</v>
      </c>
      <c r="M59" s="21">
        <v>0</v>
      </c>
      <c r="N59" s="21">
        <v>0</v>
      </c>
      <c r="O59" s="21">
        <v>0</v>
      </c>
      <c r="P59" s="21">
        <v>0</v>
      </c>
      <c r="Q59" s="21">
        <v>0</v>
      </c>
      <c r="R59" s="21">
        <v>0</v>
      </c>
      <c r="S59" s="19" t="s">
        <v>26</v>
      </c>
    </row>
    <row r="60" spans="1:19" s="22" customFormat="1" x14ac:dyDescent="0.25">
      <c r="A60" s="19" t="s">
        <v>226</v>
      </c>
      <c r="B60" s="20" t="s">
        <v>235</v>
      </c>
      <c r="C60" s="19" t="s">
        <v>24</v>
      </c>
      <c r="D60" s="19" t="s">
        <v>247</v>
      </c>
      <c r="E60" s="19" t="s">
        <v>26</v>
      </c>
      <c r="F60" s="19" t="s">
        <v>248</v>
      </c>
      <c r="G60" s="19" t="s">
        <v>26</v>
      </c>
      <c r="H60" s="19" t="s">
        <v>249</v>
      </c>
      <c r="I60" s="21" t="s">
        <v>250</v>
      </c>
      <c r="J60" s="21">
        <v>1105440</v>
      </c>
      <c r="K60" s="21">
        <v>1105440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  <c r="Q60" s="21">
        <v>0</v>
      </c>
      <c r="R60" s="21">
        <v>0</v>
      </c>
      <c r="S60" s="19" t="s">
        <v>26</v>
      </c>
    </row>
    <row r="61" spans="1:19" s="22" customFormat="1" x14ac:dyDescent="0.25">
      <c r="A61" s="19" t="s">
        <v>231</v>
      </c>
      <c r="B61" s="20" t="s">
        <v>235</v>
      </c>
      <c r="C61" s="19" t="s">
        <v>24</v>
      </c>
      <c r="D61" s="19" t="s">
        <v>236</v>
      </c>
      <c r="E61" s="19" t="s">
        <v>26</v>
      </c>
      <c r="F61" s="19" t="s">
        <v>237</v>
      </c>
      <c r="G61" s="19" t="s">
        <v>26</v>
      </c>
      <c r="H61" s="19" t="s">
        <v>63</v>
      </c>
      <c r="I61" s="21" t="s">
        <v>64</v>
      </c>
      <c r="J61" s="21">
        <v>6300</v>
      </c>
      <c r="K61" s="21">
        <v>6300</v>
      </c>
      <c r="L61" s="21">
        <v>0</v>
      </c>
      <c r="M61" s="21">
        <v>0</v>
      </c>
      <c r="N61" s="21">
        <v>0</v>
      </c>
      <c r="O61" s="21">
        <v>0</v>
      </c>
      <c r="P61" s="21">
        <v>0</v>
      </c>
      <c r="Q61" s="21">
        <v>0</v>
      </c>
      <c r="R61" s="21">
        <v>0</v>
      </c>
      <c r="S61" s="19" t="s">
        <v>26</v>
      </c>
    </row>
    <row r="62" spans="1:19" s="22" customFormat="1" x14ac:dyDescent="0.25">
      <c r="A62" s="19" t="s">
        <v>234</v>
      </c>
      <c r="B62" s="20" t="s">
        <v>235</v>
      </c>
      <c r="C62" s="19" t="s">
        <v>120</v>
      </c>
      <c r="D62" s="19" t="s">
        <v>26</v>
      </c>
      <c r="E62" s="19" t="s">
        <v>273</v>
      </c>
      <c r="F62" s="19" t="s">
        <v>274</v>
      </c>
      <c r="G62" s="19" t="s">
        <v>195</v>
      </c>
      <c r="H62" s="19" t="s">
        <v>58</v>
      </c>
      <c r="I62" s="21" t="s">
        <v>59</v>
      </c>
      <c r="J62" s="21">
        <v>-27250</v>
      </c>
      <c r="K62" s="21">
        <v>-27250</v>
      </c>
      <c r="L62" s="21">
        <v>0</v>
      </c>
      <c r="M62" s="21">
        <v>0</v>
      </c>
      <c r="N62" s="21">
        <v>0</v>
      </c>
      <c r="O62" s="21">
        <v>0</v>
      </c>
      <c r="P62" s="21">
        <v>0</v>
      </c>
      <c r="Q62" s="21">
        <v>0</v>
      </c>
      <c r="R62" s="21">
        <v>0</v>
      </c>
      <c r="S62" s="19" t="s">
        <v>26</v>
      </c>
    </row>
    <row r="63" spans="1:19" s="22" customFormat="1" x14ac:dyDescent="0.25">
      <c r="A63" s="19" t="s">
        <v>238</v>
      </c>
      <c r="B63" s="20" t="s">
        <v>235</v>
      </c>
      <c r="C63" s="19" t="s">
        <v>24</v>
      </c>
      <c r="D63" s="19" t="s">
        <v>252</v>
      </c>
      <c r="E63" s="19" t="s">
        <v>26</v>
      </c>
      <c r="F63" s="19" t="s">
        <v>253</v>
      </c>
      <c r="G63" s="19" t="s">
        <v>26</v>
      </c>
      <c r="H63" s="19" t="s">
        <v>254</v>
      </c>
      <c r="I63" s="21" t="s">
        <v>255</v>
      </c>
      <c r="J63" s="21">
        <v>136996</v>
      </c>
      <c r="K63" s="21">
        <v>-7.0000000006984919E-2</v>
      </c>
      <c r="L63" s="21">
        <v>118100</v>
      </c>
      <c r="M63" s="21">
        <v>18896</v>
      </c>
      <c r="N63" s="21">
        <v>0</v>
      </c>
      <c r="O63" s="21">
        <v>0</v>
      </c>
      <c r="P63" s="21">
        <v>0</v>
      </c>
      <c r="Q63" s="21">
        <v>0</v>
      </c>
      <c r="R63" s="21">
        <v>0</v>
      </c>
      <c r="S63" s="19" t="s">
        <v>26</v>
      </c>
    </row>
    <row r="64" spans="1:19" s="22" customFormat="1" x14ac:dyDescent="0.25">
      <c r="A64" s="19" t="s">
        <v>241</v>
      </c>
      <c r="B64" s="20" t="s">
        <v>235</v>
      </c>
      <c r="C64" s="19" t="s">
        <v>120</v>
      </c>
      <c r="D64" s="19" t="s">
        <v>26</v>
      </c>
      <c r="E64" s="19" t="s">
        <v>271</v>
      </c>
      <c r="F64" s="19" t="s">
        <v>26</v>
      </c>
      <c r="G64" s="19" t="s">
        <v>198</v>
      </c>
      <c r="H64" s="19" t="s">
        <v>200</v>
      </c>
      <c r="I64" s="21" t="s">
        <v>201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21">
        <v>0</v>
      </c>
      <c r="R64" s="21">
        <v>54187.200000000004</v>
      </c>
      <c r="S64" s="19" t="s">
        <v>272</v>
      </c>
    </row>
    <row r="65" spans="1:19" s="22" customFormat="1" x14ac:dyDescent="0.25">
      <c r="A65" s="19" t="s">
        <v>246</v>
      </c>
      <c r="B65" s="20" t="s">
        <v>235</v>
      </c>
      <c r="C65" s="19" t="s">
        <v>120</v>
      </c>
      <c r="D65" s="19" t="s">
        <v>26</v>
      </c>
      <c r="E65" s="19" t="s">
        <v>265</v>
      </c>
      <c r="F65" s="19" t="s">
        <v>26</v>
      </c>
      <c r="G65" s="19" t="s">
        <v>206</v>
      </c>
      <c r="H65" s="19" t="s">
        <v>156</v>
      </c>
      <c r="I65" s="21" t="s">
        <v>157</v>
      </c>
      <c r="J65" s="21">
        <v>0</v>
      </c>
      <c r="K65" s="21">
        <v>0</v>
      </c>
      <c r="L65" s="21">
        <v>0</v>
      </c>
      <c r="M65" s="21">
        <v>0</v>
      </c>
      <c r="N65" s="21">
        <v>0</v>
      </c>
      <c r="O65" s="21">
        <v>0</v>
      </c>
      <c r="P65" s="21">
        <v>0</v>
      </c>
      <c r="Q65" s="21">
        <v>0</v>
      </c>
      <c r="R65" s="21">
        <v>57863.58</v>
      </c>
      <c r="S65" s="19" t="s">
        <v>266</v>
      </c>
    </row>
    <row r="66" spans="1:19" s="22" customFormat="1" x14ac:dyDescent="0.25">
      <c r="A66" s="19" t="s">
        <v>251</v>
      </c>
      <c r="B66" s="20" t="s">
        <v>235</v>
      </c>
      <c r="C66" s="19" t="s">
        <v>120</v>
      </c>
      <c r="D66" s="19" t="s">
        <v>26</v>
      </c>
      <c r="E66" s="19" t="s">
        <v>268</v>
      </c>
      <c r="F66" s="19" t="s">
        <v>26</v>
      </c>
      <c r="G66" s="19" t="s">
        <v>203</v>
      </c>
      <c r="H66" s="19" t="s">
        <v>43</v>
      </c>
      <c r="I66" s="21" t="s">
        <v>44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21">
        <v>0</v>
      </c>
      <c r="P66" s="21">
        <v>0</v>
      </c>
      <c r="Q66" s="21">
        <v>0</v>
      </c>
      <c r="R66" s="21">
        <v>43506.96</v>
      </c>
      <c r="S66" s="19" t="s">
        <v>269</v>
      </c>
    </row>
    <row r="67" spans="1:19" s="22" customFormat="1" x14ac:dyDescent="0.25">
      <c r="A67" s="19" t="s">
        <v>256</v>
      </c>
      <c r="B67" s="20" t="s">
        <v>235</v>
      </c>
      <c r="C67" s="19" t="s">
        <v>120</v>
      </c>
      <c r="D67" s="19" t="s">
        <v>26</v>
      </c>
      <c r="E67" s="19" t="s">
        <v>275</v>
      </c>
      <c r="F67" s="19" t="s">
        <v>26</v>
      </c>
      <c r="G67" s="19" t="s">
        <v>169</v>
      </c>
      <c r="H67" s="19" t="s">
        <v>171</v>
      </c>
      <c r="I67" s="21" t="s">
        <v>172</v>
      </c>
      <c r="J67" s="21">
        <v>0</v>
      </c>
      <c r="K67" s="21">
        <v>0</v>
      </c>
      <c r="L67" s="21">
        <v>0</v>
      </c>
      <c r="M67" s="21">
        <v>0</v>
      </c>
      <c r="N67" s="21">
        <v>0</v>
      </c>
      <c r="O67" s="21">
        <v>0</v>
      </c>
      <c r="P67" s="21">
        <v>0</v>
      </c>
      <c r="Q67" s="21">
        <v>0</v>
      </c>
      <c r="R67" s="21">
        <v>108855.82500000001</v>
      </c>
      <c r="S67" s="19" t="s">
        <v>276</v>
      </c>
    </row>
    <row r="68" spans="1:19" s="22" customFormat="1" x14ac:dyDescent="0.25">
      <c r="A68" s="19" t="s">
        <v>259</v>
      </c>
      <c r="B68" s="20" t="s">
        <v>277</v>
      </c>
      <c r="C68" s="19" t="s">
        <v>120</v>
      </c>
      <c r="D68" s="19" t="s">
        <v>26</v>
      </c>
      <c r="E68" s="19" t="s">
        <v>280</v>
      </c>
      <c r="F68" s="19" t="s">
        <v>26</v>
      </c>
      <c r="G68" s="19" t="s">
        <v>222</v>
      </c>
      <c r="H68" s="19" t="s">
        <v>224</v>
      </c>
      <c r="I68" s="21" t="s">
        <v>225</v>
      </c>
      <c r="J68" s="21">
        <v>0</v>
      </c>
      <c r="K68" s="21">
        <v>0</v>
      </c>
      <c r="L68" s="21">
        <v>0</v>
      </c>
      <c r="M68" s="21">
        <v>0</v>
      </c>
      <c r="N68" s="21">
        <v>0</v>
      </c>
      <c r="O68" s="21">
        <v>0</v>
      </c>
      <c r="P68" s="21">
        <v>0</v>
      </c>
      <c r="Q68" s="21">
        <v>0</v>
      </c>
      <c r="R68" s="21">
        <v>153695.25</v>
      </c>
      <c r="S68" s="19" t="s">
        <v>281</v>
      </c>
    </row>
    <row r="69" spans="1:19" s="22" customFormat="1" x14ac:dyDescent="0.25">
      <c r="A69" s="19" t="s">
        <v>264</v>
      </c>
      <c r="B69" s="20" t="s">
        <v>277</v>
      </c>
      <c r="C69" s="19" t="s">
        <v>120</v>
      </c>
      <c r="D69" s="19" t="s">
        <v>26</v>
      </c>
      <c r="E69" s="19" t="s">
        <v>282</v>
      </c>
      <c r="F69" s="19" t="s">
        <v>26</v>
      </c>
      <c r="G69" s="19" t="s">
        <v>227</v>
      </c>
      <c r="H69" s="19" t="s">
        <v>229</v>
      </c>
      <c r="I69" s="21" t="s">
        <v>230</v>
      </c>
      <c r="J69" s="21">
        <v>0</v>
      </c>
      <c r="K69" s="21">
        <v>0</v>
      </c>
      <c r="L69" s="21">
        <v>0</v>
      </c>
      <c r="M69" s="21">
        <v>0</v>
      </c>
      <c r="N69" s="21">
        <v>0</v>
      </c>
      <c r="O69" s="21">
        <v>0</v>
      </c>
      <c r="P69" s="21">
        <v>0</v>
      </c>
      <c r="Q69" s="21">
        <v>0</v>
      </c>
      <c r="R69" s="21">
        <v>45124.965000000004</v>
      </c>
      <c r="S69" s="19" t="s">
        <v>283</v>
      </c>
    </row>
    <row r="70" spans="1:19" s="22" customFormat="1" x14ac:dyDescent="0.25">
      <c r="A70" s="19" t="s">
        <v>267</v>
      </c>
      <c r="B70" s="20" t="s">
        <v>277</v>
      </c>
      <c r="C70" s="19" t="s">
        <v>120</v>
      </c>
      <c r="D70" s="19" t="s">
        <v>26</v>
      </c>
      <c r="E70" s="19" t="s">
        <v>284</v>
      </c>
      <c r="F70" s="19" t="s">
        <v>26</v>
      </c>
      <c r="G70" s="19" t="s">
        <v>232</v>
      </c>
      <c r="H70" s="19" t="s">
        <v>229</v>
      </c>
      <c r="I70" s="21" t="s">
        <v>230</v>
      </c>
      <c r="J70" s="21">
        <v>0</v>
      </c>
      <c r="K70" s="21">
        <v>0</v>
      </c>
      <c r="L70" s="21">
        <v>0</v>
      </c>
      <c r="M70" s="21">
        <v>0</v>
      </c>
      <c r="N70" s="21">
        <v>0</v>
      </c>
      <c r="O70" s="21">
        <v>0</v>
      </c>
      <c r="P70" s="21">
        <v>0</v>
      </c>
      <c r="Q70" s="21">
        <v>0</v>
      </c>
      <c r="R70" s="21">
        <v>23143.665000000001</v>
      </c>
      <c r="S70" s="19" t="s">
        <v>285</v>
      </c>
    </row>
    <row r="71" spans="1:19" s="22" customFormat="1" x14ac:dyDescent="0.25">
      <c r="A71" s="19" t="s">
        <v>270</v>
      </c>
      <c r="B71" s="20" t="s">
        <v>277</v>
      </c>
      <c r="C71" s="19" t="s">
        <v>120</v>
      </c>
      <c r="D71" s="19" t="s">
        <v>26</v>
      </c>
      <c r="E71" s="19" t="s">
        <v>278</v>
      </c>
      <c r="F71" s="19" t="s">
        <v>26</v>
      </c>
      <c r="G71" s="19" t="s">
        <v>252</v>
      </c>
      <c r="H71" s="19" t="s">
        <v>254</v>
      </c>
      <c r="I71" s="21" t="s">
        <v>255</v>
      </c>
      <c r="J71" s="21">
        <v>0</v>
      </c>
      <c r="K71" s="21">
        <v>0</v>
      </c>
      <c r="L71" s="21">
        <v>0</v>
      </c>
      <c r="M71" s="21">
        <v>0</v>
      </c>
      <c r="N71" s="21">
        <v>0</v>
      </c>
      <c r="O71" s="21">
        <v>0</v>
      </c>
      <c r="P71" s="21">
        <v>0</v>
      </c>
      <c r="Q71" s="21">
        <v>0</v>
      </c>
      <c r="R71" s="21">
        <v>18896</v>
      </c>
      <c r="S71" s="19" t="s">
        <v>279</v>
      </c>
    </row>
    <row r="73" spans="1:19" x14ac:dyDescent="0.25">
      <c r="J73" s="14">
        <f t="shared" ref="J73:R73" si="0">SUM(J2:J71)</f>
        <v>65942604.015600003</v>
      </c>
      <c r="K73" s="14">
        <f t="shared" si="0"/>
        <v>59362985.579999998</v>
      </c>
      <c r="L73" s="14">
        <f t="shared" si="0"/>
        <v>5672084.6399999997</v>
      </c>
      <c r="M73" s="14">
        <f t="shared" si="0"/>
        <v>907533.52</v>
      </c>
      <c r="N73" s="14">
        <f t="shared" si="0"/>
        <v>0</v>
      </c>
      <c r="O73" s="14">
        <f t="shared" si="0"/>
        <v>0</v>
      </c>
      <c r="P73" s="14">
        <f t="shared" si="0"/>
        <v>0</v>
      </c>
      <c r="Q73" s="14">
        <f t="shared" si="0"/>
        <v>0</v>
      </c>
      <c r="R73" s="14">
        <f t="shared" si="0"/>
        <v>685811.76980000001</v>
      </c>
    </row>
    <row r="75" spans="1:19" x14ac:dyDescent="0.25">
      <c r="J75" s="13" t="s">
        <v>286</v>
      </c>
    </row>
    <row r="77" spans="1:19" x14ac:dyDescent="0.25">
      <c r="J77" s="13" t="s">
        <v>287</v>
      </c>
      <c r="K77" s="13" t="s">
        <v>288</v>
      </c>
      <c r="L77" s="13" t="s">
        <v>289</v>
      </c>
    </row>
    <row r="79" spans="1:19" x14ac:dyDescent="0.25">
      <c r="I79" s="13" t="s">
        <v>290</v>
      </c>
      <c r="J79" s="13">
        <f>K73</f>
        <v>59362985.579999998</v>
      </c>
    </row>
    <row r="81" spans="9:12" x14ac:dyDescent="0.25">
      <c r="I81" s="13" t="s">
        <v>291</v>
      </c>
      <c r="J81" s="13">
        <f>L73</f>
        <v>5672084.6399999997</v>
      </c>
      <c r="K81" s="13">
        <f>M73</f>
        <v>907533.52</v>
      </c>
    </row>
    <row r="83" spans="9:12" x14ac:dyDescent="0.25">
      <c r="I83" s="13" t="s">
        <v>292</v>
      </c>
      <c r="J83" s="13">
        <v>0</v>
      </c>
      <c r="K83" s="13">
        <v>0</v>
      </c>
      <c r="L83" s="13">
        <v>0</v>
      </c>
    </row>
    <row r="85" spans="9:12" x14ac:dyDescent="0.25">
      <c r="I85" s="13" t="s">
        <v>293</v>
      </c>
      <c r="J85" s="13">
        <v>0</v>
      </c>
      <c r="K85" s="13">
        <v>0</v>
      </c>
    </row>
    <row r="87" spans="9:12" x14ac:dyDescent="0.25">
      <c r="I87" s="13" t="s">
        <v>294</v>
      </c>
      <c r="J87" s="13">
        <f>J79+J81</f>
        <v>65035070.219999999</v>
      </c>
      <c r="K87" s="13">
        <f>K81</f>
        <v>907533.52</v>
      </c>
      <c r="L87" s="13">
        <v>0</v>
      </c>
    </row>
  </sheetData>
  <autoFilter ref="A7:S7">
    <sortState ref="A8:S71">
      <sortCondition ref="A7"/>
    </sortState>
  </autoFilter>
  <sortState ref="A8:S71">
    <sortCondition ref="I8:I71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GASTOS</vt:lpstr>
      <vt:lpstr>DECLARAR</vt:lpstr>
      <vt:lpstr>CONTROL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Contaduria</cp:lastModifiedBy>
  <cp:lastPrinted>2020-11-05T14:00:37Z</cp:lastPrinted>
  <dcterms:created xsi:type="dcterms:W3CDTF">2019-01-22T17:26:32Z</dcterms:created>
  <dcterms:modified xsi:type="dcterms:W3CDTF">2020-11-05T14:00:39Z</dcterms:modified>
</cp:coreProperties>
</file>