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600" windowHeight="9675"/>
  </bookViews>
  <sheets>
    <sheet name="DECLARAR" sheetId="1" r:id="rId1"/>
    <sheet name="CONTROL" sheetId="4" r:id="rId2"/>
  </sheets>
  <definedNames>
    <definedName name="_xlnm._FilterDatabase" localSheetId="1" hidden="1">CONTROL!$A$7:$S$7</definedName>
  </definedNames>
  <calcPr calcId="125725"/>
  <fileRecoveryPr repairLoad="1"/>
</workbook>
</file>

<file path=xl/calcChain.xml><?xml version="1.0" encoding="utf-8"?>
<calcChain xmlns="http://schemas.openxmlformats.org/spreadsheetml/2006/main">
  <c r="K50" i="1"/>
  <c r="L50"/>
  <c r="M50"/>
  <c r="N50"/>
  <c r="O50"/>
  <c r="P50"/>
  <c r="Q50"/>
  <c r="R50"/>
  <c r="J48" l="1"/>
  <c r="J50" s="1"/>
  <c r="R49" i="4" l="1"/>
  <c r="Q49"/>
  <c r="P49"/>
  <c r="O49"/>
  <c r="N49"/>
  <c r="M49"/>
  <c r="K57" s="1"/>
  <c r="K63" s="1"/>
  <c r="L49"/>
  <c r="J57" s="1"/>
  <c r="K49"/>
  <c r="J55" s="1"/>
  <c r="J63" s="1"/>
  <c r="J49"/>
  <c r="J57" i="1" l="1"/>
  <c r="J59"/>
  <c r="K59"/>
  <c r="K65" s="1"/>
  <c r="J65" l="1"/>
</calcChain>
</file>

<file path=xl/sharedStrings.xml><?xml version="1.0" encoding="utf-8"?>
<sst xmlns="http://schemas.openxmlformats.org/spreadsheetml/2006/main" count="865" uniqueCount="210">
  <si>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</si>
  <si>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</si>
  <si>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</si>
  <si>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</si>
  <si>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</si>
  <si>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</si>
  <si>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</si>
  <si>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</si>
  <si>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</si>
  <si>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</si>
  <si>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</si>
  <si>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</si>
  <si>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</si>
  <si>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</si>
  <si>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</si>
  <si>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</si>
  <si>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</si>
  <si>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</si>
  <si>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</si>
  <si>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</si>
  <si>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</si>
  <si>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</si>
  <si>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</si>
  <si>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17/01/2019</t>
  </si>
  <si>
    <t>FC</t>
  </si>
  <si>
    <t>912081265</t>
  </si>
  <si>
    <t/>
  </si>
  <si>
    <t>00-0522980</t>
  </si>
  <si>
    <t>J001143491</t>
  </si>
  <si>
    <t xml:space="preserve"> LA MONTSERRATINA, C.A.</t>
  </si>
  <si>
    <t>2</t>
  </si>
  <si>
    <t>912081266</t>
  </si>
  <si>
    <t>00-0522981</t>
  </si>
  <si>
    <t>3</t>
  </si>
  <si>
    <t>18/01/2019</t>
  </si>
  <si>
    <t>000492</t>
  </si>
  <si>
    <t>00-014692</t>
  </si>
  <si>
    <t>J310153299</t>
  </si>
  <si>
    <t>INVERSIONES VELANDRIA C.A.</t>
  </si>
  <si>
    <t>4</t>
  </si>
  <si>
    <t>0000076841</t>
  </si>
  <si>
    <t>00-00115203</t>
  </si>
  <si>
    <t>J294362400</t>
  </si>
  <si>
    <t xml:space="preserve">DISTRIBUIDORA DE LACTEOS SANTOS AVERIO, C.A </t>
  </si>
  <si>
    <t>5</t>
  </si>
  <si>
    <t>V0087030591119</t>
  </si>
  <si>
    <t>07-5799141</t>
  </si>
  <si>
    <t>J301370139</t>
  </si>
  <si>
    <t>PEPSI-COLA VENEZUELA, C.A.</t>
  </si>
  <si>
    <t>6</t>
  </si>
  <si>
    <t>19/01/2019</t>
  </si>
  <si>
    <t>14678</t>
  </si>
  <si>
    <t>00-81228</t>
  </si>
  <si>
    <t>J314695215</t>
  </si>
  <si>
    <t>AGRO BANANERA EL VIGIA C.A.</t>
  </si>
  <si>
    <t>7</t>
  </si>
  <si>
    <t>0000076863</t>
  </si>
  <si>
    <t>00-00115231</t>
  </si>
  <si>
    <t>8</t>
  </si>
  <si>
    <t>21/01/2019</t>
  </si>
  <si>
    <t>107</t>
  </si>
  <si>
    <t>00-107</t>
  </si>
  <si>
    <t>J401019455</t>
  </si>
  <si>
    <t>AGROPECUARIA SAN GONZALO, C.A.</t>
  </si>
  <si>
    <t>9</t>
  </si>
  <si>
    <t>00163</t>
  </si>
  <si>
    <t>00-00163</t>
  </si>
  <si>
    <t>V110447856</t>
  </si>
  <si>
    <t xml:space="preserve">DANIEL PASCUAL ANDRADE DOS SANTOS </t>
  </si>
  <si>
    <t>10</t>
  </si>
  <si>
    <t>A011491</t>
  </si>
  <si>
    <t>00-078541</t>
  </si>
  <si>
    <t>J298199121</t>
  </si>
  <si>
    <t>AGRICOLA CAMBANA C.A</t>
  </si>
  <si>
    <t>11</t>
  </si>
  <si>
    <t>1489382</t>
  </si>
  <si>
    <t>00-2176681</t>
  </si>
  <si>
    <t>J316405885</t>
  </si>
  <si>
    <t xml:space="preserve">DISTRIBUIDORA DE PRODUCTOS HERMANOS CAMACHO DPROCA,C.A </t>
  </si>
  <si>
    <t>12</t>
  </si>
  <si>
    <t>00014557</t>
  </si>
  <si>
    <t>0</t>
  </si>
  <si>
    <t>J307513373</t>
  </si>
  <si>
    <t>COMERCIALIZADORA EL VERDUGO C.A.</t>
  </si>
  <si>
    <t>13</t>
  </si>
  <si>
    <t>334808</t>
  </si>
  <si>
    <t>00-0223929</t>
  </si>
  <si>
    <t>J303089917</t>
  </si>
  <si>
    <t>DISTRIBUIDORA DE LACTEOS LA COSTA J.E.B. C.A.</t>
  </si>
  <si>
    <t>14</t>
  </si>
  <si>
    <t>NC</t>
  </si>
  <si>
    <t>200001644</t>
  </si>
  <si>
    <t>20190100004436</t>
  </si>
  <si>
    <t>15</t>
  </si>
  <si>
    <t>200001645</t>
  </si>
  <si>
    <t>20190100004437</t>
  </si>
  <si>
    <t>16</t>
  </si>
  <si>
    <t>200001641</t>
  </si>
  <si>
    <t>20190100004433</t>
  </si>
  <si>
    <t>17</t>
  </si>
  <si>
    <t>200001642</t>
  </si>
  <si>
    <t>20190100004434</t>
  </si>
  <si>
    <t>18</t>
  </si>
  <si>
    <t>200001643</t>
  </si>
  <si>
    <t>20190100004435</t>
  </si>
  <si>
    <t>19</t>
  </si>
  <si>
    <t>22/01/2019</t>
  </si>
  <si>
    <t>20</t>
  </si>
  <si>
    <t>T142200029223</t>
  </si>
  <si>
    <t>00-06607939</t>
  </si>
  <si>
    <t>J000469199</t>
  </si>
  <si>
    <t>BIMBO DE VENEZUELA, C.A.</t>
  </si>
  <si>
    <t>21</t>
  </si>
  <si>
    <t>00006354</t>
  </si>
  <si>
    <t>00-006794</t>
  </si>
  <si>
    <t>J402080107</t>
  </si>
  <si>
    <t>CARNICOS LOS TEQUES C.A.</t>
  </si>
  <si>
    <t>22</t>
  </si>
  <si>
    <t>03982</t>
  </si>
  <si>
    <t>00-003982</t>
  </si>
  <si>
    <t>J402322119</t>
  </si>
  <si>
    <t xml:space="preserve">INVERSIONES TEUFFEL E HIJOS C.A </t>
  </si>
  <si>
    <t>23</t>
  </si>
  <si>
    <t>0000158781</t>
  </si>
  <si>
    <t>00-0150819</t>
  </si>
  <si>
    <t>J000713820</t>
  </si>
  <si>
    <t xml:space="preserve">MATADERO MAELLA, C.A. </t>
  </si>
  <si>
    <t>24</t>
  </si>
  <si>
    <t>03983</t>
  </si>
  <si>
    <t>00-003983</t>
  </si>
  <si>
    <t>25</t>
  </si>
  <si>
    <t>A011493</t>
  </si>
  <si>
    <t>00-078543</t>
  </si>
  <si>
    <t>26</t>
  </si>
  <si>
    <t>A000926</t>
  </si>
  <si>
    <t>00-00001926</t>
  </si>
  <si>
    <t>J302296579</t>
  </si>
  <si>
    <t>LACTEOS PUENTE C, C.A.</t>
  </si>
  <si>
    <t>27</t>
  </si>
  <si>
    <t>00091164</t>
  </si>
  <si>
    <t>00-00064215</t>
  </si>
  <si>
    <t>J307692197</t>
  </si>
  <si>
    <t xml:space="preserve">DISTRIBUIDORA NATJOR C.A. </t>
  </si>
  <si>
    <t>28</t>
  </si>
  <si>
    <t>29</t>
  </si>
  <si>
    <t>30</t>
  </si>
  <si>
    <t>200001647</t>
  </si>
  <si>
    <t>20190100004439</t>
  </si>
  <si>
    <t>31</t>
  </si>
  <si>
    <t>T142200010485</t>
  </si>
  <si>
    <t>00-06607940</t>
  </si>
  <si>
    <t>32</t>
  </si>
  <si>
    <t>23/01/2019</t>
  </si>
  <si>
    <t>108</t>
  </si>
  <si>
    <t>00-108</t>
  </si>
  <si>
    <t>33</t>
  </si>
  <si>
    <t>15925</t>
  </si>
  <si>
    <t>00-12425</t>
  </si>
  <si>
    <t>V118191524</t>
  </si>
  <si>
    <t>ALEJANDRO JOSE DOMINGUEZ PADILLA</t>
  </si>
  <si>
    <t>34</t>
  </si>
  <si>
    <t>D003625</t>
  </si>
  <si>
    <t>00-042875</t>
  </si>
  <si>
    <t>J400063957</t>
  </si>
  <si>
    <t>AGROPECUARIA BURLERO C.A.</t>
  </si>
  <si>
    <t>35</t>
  </si>
  <si>
    <t>36</t>
  </si>
  <si>
    <t>M000626</t>
  </si>
  <si>
    <t>00-057726</t>
  </si>
  <si>
    <t>J306822518</t>
  </si>
  <si>
    <t>DISTRIBUIDORA DE ALIMENTOS LA LLANERA C.J.F. C.A.</t>
  </si>
  <si>
    <t>37</t>
  </si>
  <si>
    <t>38</t>
  </si>
  <si>
    <t>39</t>
  </si>
  <si>
    <t>200001649</t>
  </si>
  <si>
    <t>20190100004440</t>
  </si>
  <si>
    <t>40</t>
  </si>
  <si>
    <t>24/01/2019</t>
  </si>
  <si>
    <t>T142200029230</t>
  </si>
  <si>
    <t>00-06607947</t>
  </si>
  <si>
    <t>MVH04988</t>
  </si>
  <si>
    <t>00-0226988</t>
  </si>
  <si>
    <t>J308824640</t>
  </si>
  <si>
    <t>DIVERCA DISTRIBUIDORA DE VERDURAS C.A.</t>
  </si>
  <si>
    <t>00721</t>
  </si>
  <si>
    <t>00-721</t>
  </si>
  <si>
    <t>J405497106</t>
  </si>
  <si>
    <t>INVERSIONES SOLO ALIMENTOS J.A.C.A.,C.A</t>
  </si>
  <si>
    <t>A011495</t>
  </si>
  <si>
    <t>00-078545</t>
  </si>
  <si>
    <t>14686</t>
  </si>
  <si>
    <t>00-81236</t>
  </si>
  <si>
    <t>200000206</t>
  </si>
  <si>
    <t>200001652</t>
  </si>
  <si>
    <t>20190100004441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</si>
  <si>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</si>
  <si>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</si>
  <si>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</si>
  <si>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</si>
  <si>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</si>
  <si>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</si>
  <si>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</si>
  <si>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</si>
  <si>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</si>
  <si>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21 AL 27-01-2019</t>
  </si>
  <si>
    <t>41</t>
  </si>
  <si>
    <t>LIBRO DE COMPRAS DEL 21-01 AL 27-01-2019</t>
  </si>
  <si>
    <t>Crédito Reducido Fiscal</t>
  </si>
  <si>
    <t>Crédito Adicional Fiscal</t>
  </si>
  <si>
    <t>Crédito Fiscal</t>
  </si>
</sst>
</file>

<file path=xl/styles.xml><?xml version="1.0" encoding="utf-8"?>
<styleSheet xmlns="http://schemas.openxmlformats.org/spreadsheetml/2006/main">
  <numFmts count="4">
    <numFmt numFmtId="164" formatCode="##########################"/>
    <numFmt numFmtId="165" formatCode="yyyy\-mm\-dd"/>
    <numFmt numFmtId="166" formatCode="###,###,###,###,##0.00"/>
    <numFmt numFmtId="168" formatCode="###,###,###,###,##0"/>
  </numFmts>
  <fonts count="3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 vertical="center" wrapText="1"/>
    </xf>
    <xf numFmtId="168" fontId="0" fillId="0" borderId="0" xfId="0" applyNumberFormat="1" applyAlignment="1">
      <alignment horizontal="left"/>
    </xf>
    <xf numFmtId="166" fontId="1" fillId="0" borderId="3" xfId="0" applyNumberFormat="1" applyFont="1" applyBorder="1" applyAlignment="1">
      <alignment horizontal="center" vertical="center" wrapText="1"/>
    </xf>
    <xf numFmtId="166" fontId="1" fillId="0" borderId="4" xfId="0" applyNumberFormat="1" applyFont="1" applyBorder="1" applyAlignment="1">
      <alignment horizontal="center" vertical="center" wrapText="1"/>
    </xf>
    <xf numFmtId="166" fontId="1" fillId="0" borderId="5" xfId="0" applyNumberFormat="1" applyFont="1" applyBorder="1" applyAlignment="1">
      <alignment horizontal="center" vertical="center" wrapText="1"/>
    </xf>
    <xf numFmtId="166" fontId="1" fillId="0" borderId="6" xfId="0" applyNumberFormat="1" applyFont="1" applyBorder="1" applyAlignment="1">
      <alignment horizontal="center" vertical="center" wrapText="1"/>
    </xf>
    <xf numFmtId="166" fontId="1" fillId="0" borderId="7" xfId="0" applyNumberFormat="1" applyFont="1" applyBorder="1" applyAlignment="1">
      <alignment horizontal="center" vertical="center" wrapText="1"/>
    </xf>
    <xf numFmtId="166" fontId="1" fillId="0" borderId="8" xfId="0" applyNumberFormat="1" applyFont="1" applyBorder="1" applyAlignment="1">
      <alignment horizontal="center" vertical="center" wrapText="1"/>
    </xf>
    <xf numFmtId="166" fontId="2" fillId="0" borderId="0" xfId="0" applyNumberFormat="1" applyFont="1" applyAlignment="1">
      <alignment vertical="center"/>
    </xf>
    <xf numFmtId="166" fontId="1" fillId="0" borderId="2" xfId="0" applyNumberFormat="1" applyFont="1" applyBorder="1" applyAlignment="1">
      <alignment vertical="center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left" vertical="center" wrapText="1"/>
    </xf>
    <xf numFmtId="166" fontId="1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65"/>
  <sheetViews>
    <sheetView tabSelected="1" workbookViewId="0">
      <pane ySplit="7" topLeftCell="A8" activePane="bottomLeft" state="frozen"/>
      <selection activeCell="I1" sqref="I1"/>
      <selection pane="bottomLeft" activeCell="I48" sqref="I48"/>
    </sheetView>
  </sheetViews>
  <sheetFormatPr baseColWidth="10" defaultRowHeight="15"/>
  <cols>
    <col min="1" max="1" width="4.28515625" style="29" customWidth="1"/>
    <col min="2" max="2" width="10.7109375" style="4" bestFit="1" customWidth="1"/>
    <col min="3" max="3" width="5.7109375" style="29" customWidth="1"/>
    <col min="4" max="4" width="15.28515625" style="3" bestFit="1" customWidth="1"/>
    <col min="5" max="5" width="14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13.42578125" style="6" customWidth="1"/>
    <col min="11" max="11" width="13.28515625" style="6" bestFit="1" customWidth="1"/>
    <col min="12" max="12" width="13.7109375" style="6" customWidth="1"/>
    <col min="13" max="13" width="12.28515625" style="6" bestFit="1" customWidth="1"/>
    <col min="14" max="14" width="9.7109375" style="6" bestFit="1" customWidth="1"/>
    <col min="15" max="15" width="9.28515625" style="6" customWidth="1"/>
    <col min="16" max="16" width="10.5703125" style="6" bestFit="1" customWidth="1"/>
    <col min="17" max="17" width="10" style="6" bestFit="1" customWidth="1"/>
    <col min="18" max="18" width="10.7109375" style="6" customWidth="1"/>
    <col min="19" max="19" width="15.42578125" style="3" customWidth="1"/>
  </cols>
  <sheetData>
    <row r="2" spans="1:19" s="2" customFormat="1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>
      <c r="A4" s="24" t="s">
        <v>206</v>
      </c>
      <c r="B4" s="24"/>
      <c r="C4" s="24"/>
      <c r="D4" s="24"/>
      <c r="E4" s="24"/>
      <c r="F4" s="24"/>
      <c r="G4" s="24"/>
      <c r="H4" s="24"/>
      <c r="I4" s="2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45.75" customHeight="1">
      <c r="A7" s="25" t="s">
        <v>3</v>
      </c>
      <c r="B7" s="26" t="s">
        <v>4</v>
      </c>
      <c r="C7" s="25" t="s">
        <v>5</v>
      </c>
      <c r="D7" s="25" t="s">
        <v>6</v>
      </c>
      <c r="E7" s="25" t="s">
        <v>7</v>
      </c>
      <c r="F7" s="25" t="s">
        <v>8</v>
      </c>
      <c r="G7" s="25" t="s">
        <v>9</v>
      </c>
      <c r="H7" s="25" t="s">
        <v>10</v>
      </c>
      <c r="I7" s="27" t="s">
        <v>11</v>
      </c>
      <c r="J7" s="27" t="s">
        <v>12</v>
      </c>
      <c r="K7" s="27" t="s">
        <v>13</v>
      </c>
      <c r="L7" s="27" t="s">
        <v>14</v>
      </c>
      <c r="M7" s="27" t="s">
        <v>15</v>
      </c>
      <c r="N7" s="27" t="s">
        <v>16</v>
      </c>
      <c r="O7" s="27" t="s">
        <v>207</v>
      </c>
      <c r="P7" s="27" t="s">
        <v>18</v>
      </c>
      <c r="Q7" s="27" t="s">
        <v>208</v>
      </c>
      <c r="R7" s="27" t="s">
        <v>20</v>
      </c>
      <c r="S7" s="25" t="s">
        <v>21</v>
      </c>
    </row>
    <row r="8" spans="1:19">
      <c r="A8" s="28" t="s">
        <v>22</v>
      </c>
      <c r="B8" s="13" t="s">
        <v>23</v>
      </c>
      <c r="C8" s="28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20626.655999999999</v>
      </c>
      <c r="K8" s="14">
        <v>0</v>
      </c>
      <c r="L8" s="14">
        <v>17781.599999999999</v>
      </c>
      <c r="M8" s="14">
        <v>2845.05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>
      <c r="A9" s="28" t="s">
        <v>30</v>
      </c>
      <c r="B9" s="13" t="s">
        <v>23</v>
      </c>
      <c r="C9" s="28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28</v>
      </c>
      <c r="I9" s="14" t="s">
        <v>29</v>
      </c>
      <c r="J9" s="14">
        <v>83160.399999999994</v>
      </c>
      <c r="K9" s="14">
        <v>0</v>
      </c>
      <c r="L9" s="14">
        <v>71690</v>
      </c>
      <c r="M9" s="14">
        <v>11470.4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>
      <c r="A10" s="28" t="s">
        <v>33</v>
      </c>
      <c r="B10" s="13" t="s">
        <v>34</v>
      </c>
      <c r="C10" s="28" t="s">
        <v>24</v>
      </c>
      <c r="D10" s="12" t="s">
        <v>40</v>
      </c>
      <c r="E10" s="12" t="s">
        <v>26</v>
      </c>
      <c r="F10" s="12" t="s">
        <v>41</v>
      </c>
      <c r="G10" s="12" t="s">
        <v>26</v>
      </c>
      <c r="H10" s="12" t="s">
        <v>42</v>
      </c>
      <c r="I10" s="14" t="s">
        <v>43</v>
      </c>
      <c r="J10" s="14">
        <v>558012.78</v>
      </c>
      <c r="K10" s="14">
        <v>0</v>
      </c>
      <c r="L10" s="14">
        <v>481045.5</v>
      </c>
      <c r="M10" s="14">
        <v>76967.28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>
      <c r="A11" s="28" t="s">
        <v>39</v>
      </c>
      <c r="B11" s="13" t="s">
        <v>34</v>
      </c>
      <c r="C11" s="28" t="s">
        <v>24</v>
      </c>
      <c r="D11" s="12" t="s">
        <v>35</v>
      </c>
      <c r="E11" s="12" t="s">
        <v>26</v>
      </c>
      <c r="F11" s="12" t="s">
        <v>36</v>
      </c>
      <c r="G11" s="12" t="s">
        <v>26</v>
      </c>
      <c r="H11" s="12" t="s">
        <v>37</v>
      </c>
      <c r="I11" s="14" t="s">
        <v>38</v>
      </c>
      <c r="J11" s="14">
        <v>73900</v>
      </c>
      <c r="K11" s="14">
        <v>73900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>
      <c r="A12" s="28" t="s">
        <v>44</v>
      </c>
      <c r="B12" s="13" t="s">
        <v>34</v>
      </c>
      <c r="C12" s="28" t="s">
        <v>24</v>
      </c>
      <c r="D12" s="12" t="s">
        <v>45</v>
      </c>
      <c r="E12" s="12" t="s">
        <v>26</v>
      </c>
      <c r="F12" s="12" t="s">
        <v>46</v>
      </c>
      <c r="G12" s="12" t="s">
        <v>26</v>
      </c>
      <c r="H12" s="12" t="s">
        <v>47</v>
      </c>
      <c r="I12" s="14" t="s">
        <v>48</v>
      </c>
      <c r="J12" s="14">
        <v>395312.40959999996</v>
      </c>
      <c r="K12" s="14">
        <v>-0.14000000001396984</v>
      </c>
      <c r="L12" s="14">
        <v>340786.56</v>
      </c>
      <c r="M12" s="14">
        <v>54525.84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>
      <c r="A13" s="28" t="s">
        <v>49</v>
      </c>
      <c r="B13" s="13" t="s">
        <v>50</v>
      </c>
      <c r="C13" s="28" t="s">
        <v>24</v>
      </c>
      <c r="D13" s="12" t="s">
        <v>51</v>
      </c>
      <c r="E13" s="12" t="s">
        <v>26</v>
      </c>
      <c r="F13" s="12" t="s">
        <v>52</v>
      </c>
      <c r="G13" s="12" t="s">
        <v>26</v>
      </c>
      <c r="H13" s="12" t="s">
        <v>53</v>
      </c>
      <c r="I13" s="14" t="s">
        <v>54</v>
      </c>
      <c r="J13" s="14">
        <v>304000</v>
      </c>
      <c r="K13" s="14">
        <v>304000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>
      <c r="A14" s="28" t="s">
        <v>55</v>
      </c>
      <c r="B14" s="13" t="s">
        <v>50</v>
      </c>
      <c r="C14" s="28" t="s">
        <v>24</v>
      </c>
      <c r="D14" s="12" t="s">
        <v>56</v>
      </c>
      <c r="E14" s="12" t="s">
        <v>26</v>
      </c>
      <c r="F14" s="12" t="s">
        <v>57</v>
      </c>
      <c r="G14" s="12" t="s">
        <v>26</v>
      </c>
      <c r="H14" s="12" t="s">
        <v>42</v>
      </c>
      <c r="I14" s="14" t="s">
        <v>43</v>
      </c>
      <c r="J14" s="14">
        <v>715295.44</v>
      </c>
      <c r="K14" s="14">
        <v>-6.0000000055879354E-2</v>
      </c>
      <c r="L14" s="14">
        <v>616633.99999999988</v>
      </c>
      <c r="M14" s="14">
        <v>98661.440000000002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>
      <c r="A15" s="28" t="s">
        <v>58</v>
      </c>
      <c r="B15" s="13" t="s">
        <v>59</v>
      </c>
      <c r="C15" s="28" t="s">
        <v>90</v>
      </c>
      <c r="D15" s="12" t="s">
        <v>26</v>
      </c>
      <c r="E15" s="12" t="s">
        <v>97</v>
      </c>
      <c r="F15" s="12" t="s">
        <v>26</v>
      </c>
      <c r="G15" s="12" t="s">
        <v>45</v>
      </c>
      <c r="H15" s="12" t="s">
        <v>47</v>
      </c>
      <c r="I15" s="14" t="s">
        <v>48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40894.387499999997</v>
      </c>
      <c r="S15" s="12" t="s">
        <v>98</v>
      </c>
    </row>
    <row r="16" spans="1:19">
      <c r="A16" s="28" t="s">
        <v>64</v>
      </c>
      <c r="B16" s="13" t="s">
        <v>59</v>
      </c>
      <c r="C16" s="28" t="s">
        <v>90</v>
      </c>
      <c r="D16" s="12" t="s">
        <v>26</v>
      </c>
      <c r="E16" s="12" t="s">
        <v>100</v>
      </c>
      <c r="F16" s="12" t="s">
        <v>26</v>
      </c>
      <c r="G16" s="12" t="s">
        <v>25</v>
      </c>
      <c r="H16" s="12" t="s">
        <v>28</v>
      </c>
      <c r="I16" s="14" t="s">
        <v>29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2133.7950000000001</v>
      </c>
      <c r="S16" s="12" t="s">
        <v>101</v>
      </c>
    </row>
    <row r="17" spans="1:19">
      <c r="A17" s="28" t="s">
        <v>69</v>
      </c>
      <c r="B17" s="13" t="s">
        <v>59</v>
      </c>
      <c r="C17" s="28" t="s">
        <v>90</v>
      </c>
      <c r="D17" s="12" t="s">
        <v>26</v>
      </c>
      <c r="E17" s="12" t="s">
        <v>103</v>
      </c>
      <c r="F17" s="12" t="s">
        <v>26</v>
      </c>
      <c r="G17" s="12" t="s">
        <v>31</v>
      </c>
      <c r="H17" s="12" t="s">
        <v>28</v>
      </c>
      <c r="I17" s="14" t="s">
        <v>29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8602.7999999999993</v>
      </c>
      <c r="S17" s="12" t="s">
        <v>104</v>
      </c>
    </row>
    <row r="18" spans="1:19">
      <c r="A18" s="28" t="s">
        <v>74</v>
      </c>
      <c r="B18" s="13" t="s">
        <v>59</v>
      </c>
      <c r="C18" s="28" t="s">
        <v>90</v>
      </c>
      <c r="D18" s="12" t="s">
        <v>26</v>
      </c>
      <c r="E18" s="12" t="s">
        <v>91</v>
      </c>
      <c r="F18" s="12" t="s">
        <v>26</v>
      </c>
      <c r="G18" s="12" t="s">
        <v>56</v>
      </c>
      <c r="H18" s="12" t="s">
        <v>42</v>
      </c>
      <c r="I18" s="14" t="s">
        <v>43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73996.08</v>
      </c>
      <c r="S18" s="12" t="s">
        <v>92</v>
      </c>
    </row>
    <row r="19" spans="1:19">
      <c r="A19" s="28" t="s">
        <v>79</v>
      </c>
      <c r="B19" s="13" t="s">
        <v>59</v>
      </c>
      <c r="C19" s="28" t="s">
        <v>90</v>
      </c>
      <c r="D19" s="12" t="s">
        <v>26</v>
      </c>
      <c r="E19" s="12" t="s">
        <v>94</v>
      </c>
      <c r="F19" s="12" t="s">
        <v>26</v>
      </c>
      <c r="G19" s="12" t="s">
        <v>40</v>
      </c>
      <c r="H19" s="12" t="s">
        <v>42</v>
      </c>
      <c r="I19" s="14" t="s">
        <v>43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57725.46</v>
      </c>
      <c r="S19" s="12" t="s">
        <v>95</v>
      </c>
    </row>
    <row r="20" spans="1:19">
      <c r="A20" s="28" t="s">
        <v>84</v>
      </c>
      <c r="B20" s="13" t="s">
        <v>59</v>
      </c>
      <c r="C20" s="28" t="s">
        <v>24</v>
      </c>
      <c r="D20" s="12" t="s">
        <v>70</v>
      </c>
      <c r="E20" s="12" t="s">
        <v>26</v>
      </c>
      <c r="F20" s="12" t="s">
        <v>71</v>
      </c>
      <c r="G20" s="12" t="s">
        <v>26</v>
      </c>
      <c r="H20" s="12" t="s">
        <v>72</v>
      </c>
      <c r="I20" s="14" t="s">
        <v>73</v>
      </c>
      <c r="J20" s="14">
        <v>270450</v>
      </c>
      <c r="K20" s="14">
        <v>270450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>
      <c r="A21" s="28" t="s">
        <v>89</v>
      </c>
      <c r="B21" s="13" t="s">
        <v>59</v>
      </c>
      <c r="C21" s="28" t="s">
        <v>24</v>
      </c>
      <c r="D21" s="12" t="s">
        <v>60</v>
      </c>
      <c r="E21" s="12" t="s">
        <v>26</v>
      </c>
      <c r="F21" s="12" t="s">
        <v>61</v>
      </c>
      <c r="G21" s="12" t="s">
        <v>26</v>
      </c>
      <c r="H21" s="12" t="s">
        <v>62</v>
      </c>
      <c r="I21" s="14" t="s">
        <v>63</v>
      </c>
      <c r="J21" s="14">
        <v>5250000</v>
      </c>
      <c r="K21" s="14">
        <v>5250000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>
      <c r="A22" s="28" t="s">
        <v>93</v>
      </c>
      <c r="B22" s="13" t="s">
        <v>59</v>
      </c>
      <c r="C22" s="28" t="s">
        <v>24</v>
      </c>
      <c r="D22" s="12" t="s">
        <v>80</v>
      </c>
      <c r="E22" s="12" t="s">
        <v>26</v>
      </c>
      <c r="F22" s="12" t="s">
        <v>81</v>
      </c>
      <c r="G22" s="12" t="s">
        <v>26</v>
      </c>
      <c r="H22" s="12" t="s">
        <v>82</v>
      </c>
      <c r="I22" s="14" t="s">
        <v>83</v>
      </c>
      <c r="J22" s="14">
        <v>1725120</v>
      </c>
      <c r="K22" s="14">
        <v>1725120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>
      <c r="A23" s="28" t="s">
        <v>96</v>
      </c>
      <c r="B23" s="13" t="s">
        <v>59</v>
      </c>
      <c r="C23" s="28" t="s">
        <v>24</v>
      </c>
      <c r="D23" s="12" t="s">
        <v>65</v>
      </c>
      <c r="E23" s="12" t="s">
        <v>26</v>
      </c>
      <c r="F23" s="12" t="s">
        <v>66</v>
      </c>
      <c r="G23" s="12" t="s">
        <v>26</v>
      </c>
      <c r="H23" s="12" t="s">
        <v>67</v>
      </c>
      <c r="I23" s="14" t="s">
        <v>68</v>
      </c>
      <c r="J23" s="14">
        <v>6498651</v>
      </c>
      <c r="K23" s="14">
        <v>6498651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>
      <c r="A24" s="28" t="s">
        <v>99</v>
      </c>
      <c r="B24" s="13" t="s">
        <v>59</v>
      </c>
      <c r="C24" s="28" t="s">
        <v>24</v>
      </c>
      <c r="D24" s="12" t="s">
        <v>85</v>
      </c>
      <c r="E24" s="12" t="s">
        <v>26</v>
      </c>
      <c r="F24" s="12" t="s">
        <v>86</v>
      </c>
      <c r="G24" s="12" t="s">
        <v>26</v>
      </c>
      <c r="H24" s="12" t="s">
        <v>87</v>
      </c>
      <c r="I24" s="14" t="s">
        <v>88</v>
      </c>
      <c r="J24" s="14">
        <v>699688</v>
      </c>
      <c r="K24" s="14">
        <v>155172.40000000002</v>
      </c>
      <c r="L24" s="14">
        <v>469410</v>
      </c>
      <c r="M24" s="14">
        <v>75105.600000000006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>
      <c r="A25" s="28" t="s">
        <v>102</v>
      </c>
      <c r="B25" s="13" t="s">
        <v>59</v>
      </c>
      <c r="C25" s="28" t="s">
        <v>24</v>
      </c>
      <c r="D25" s="12" t="s">
        <v>75</v>
      </c>
      <c r="E25" s="12" t="s">
        <v>26</v>
      </c>
      <c r="F25" s="12" t="s">
        <v>76</v>
      </c>
      <c r="G25" s="12" t="s">
        <v>26</v>
      </c>
      <c r="H25" s="12" t="s">
        <v>77</v>
      </c>
      <c r="I25" s="14" t="s">
        <v>78</v>
      </c>
      <c r="J25" s="14">
        <v>1098798.42</v>
      </c>
      <c r="K25" s="14">
        <v>256389.67000000004</v>
      </c>
      <c r="L25" s="14">
        <v>726214.44</v>
      </c>
      <c r="M25" s="14">
        <v>116194.31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>
      <c r="A26" s="28" t="s">
        <v>105</v>
      </c>
      <c r="B26" s="13" t="s">
        <v>106</v>
      </c>
      <c r="C26" s="28" t="s">
        <v>90</v>
      </c>
      <c r="D26" s="12" t="s">
        <v>26</v>
      </c>
      <c r="E26" s="12" t="s">
        <v>146</v>
      </c>
      <c r="F26" s="12" t="s">
        <v>26</v>
      </c>
      <c r="G26" s="12" t="s">
        <v>75</v>
      </c>
      <c r="H26" s="12" t="s">
        <v>77</v>
      </c>
      <c r="I26" s="14" t="s">
        <v>78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87145.73</v>
      </c>
      <c r="S26" s="12" t="s">
        <v>147</v>
      </c>
    </row>
    <row r="27" spans="1:19">
      <c r="A27" s="28" t="s">
        <v>107</v>
      </c>
      <c r="B27" s="13" t="s">
        <v>106</v>
      </c>
      <c r="C27" s="28" t="s">
        <v>24</v>
      </c>
      <c r="D27" s="12" t="s">
        <v>131</v>
      </c>
      <c r="E27" s="12" t="s">
        <v>26</v>
      </c>
      <c r="F27" s="12" t="s">
        <v>132</v>
      </c>
      <c r="G27" s="12" t="s">
        <v>26</v>
      </c>
      <c r="H27" s="12" t="s">
        <v>72</v>
      </c>
      <c r="I27" s="14" t="s">
        <v>73</v>
      </c>
      <c r="J27" s="14">
        <v>153150</v>
      </c>
      <c r="K27" s="14">
        <v>153150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>
      <c r="A28" s="28" t="s">
        <v>112</v>
      </c>
      <c r="B28" s="13" t="s">
        <v>106</v>
      </c>
      <c r="C28" s="28" t="s">
        <v>24</v>
      </c>
      <c r="D28" s="12" t="s">
        <v>108</v>
      </c>
      <c r="E28" s="12" t="s">
        <v>26</v>
      </c>
      <c r="F28" s="12" t="s">
        <v>109</v>
      </c>
      <c r="G28" s="12" t="s">
        <v>26</v>
      </c>
      <c r="H28" s="12" t="s">
        <v>110</v>
      </c>
      <c r="I28" s="14" t="s">
        <v>111</v>
      </c>
      <c r="J28" s="14">
        <v>310444.18</v>
      </c>
      <c r="K28" s="14">
        <v>310444.18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>
      <c r="A29" s="28" t="s">
        <v>117</v>
      </c>
      <c r="B29" s="13" t="s">
        <v>106</v>
      </c>
      <c r="C29" s="28" t="s">
        <v>90</v>
      </c>
      <c r="D29" s="12" t="s">
        <v>26</v>
      </c>
      <c r="E29" s="12" t="s">
        <v>149</v>
      </c>
      <c r="F29" s="12" t="s">
        <v>150</v>
      </c>
      <c r="G29" s="12" t="s">
        <v>108</v>
      </c>
      <c r="H29" s="12" t="s">
        <v>110</v>
      </c>
      <c r="I29" s="14" t="s">
        <v>111</v>
      </c>
      <c r="J29" s="14">
        <v>-4469.57</v>
      </c>
      <c r="K29" s="14">
        <v>-4469.57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>
      <c r="A30" s="28" t="s">
        <v>122</v>
      </c>
      <c r="B30" s="13" t="s">
        <v>106</v>
      </c>
      <c r="C30" s="28" t="s">
        <v>24</v>
      </c>
      <c r="D30" s="12" t="s">
        <v>113</v>
      </c>
      <c r="E30" s="12" t="s">
        <v>26</v>
      </c>
      <c r="F30" s="12" t="s">
        <v>114</v>
      </c>
      <c r="G30" s="12" t="s">
        <v>26</v>
      </c>
      <c r="H30" s="12" t="s">
        <v>115</v>
      </c>
      <c r="I30" s="14" t="s">
        <v>116</v>
      </c>
      <c r="J30" s="14">
        <v>742080</v>
      </c>
      <c r="K30" s="14">
        <v>742080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>
      <c r="A31" s="28" t="s">
        <v>127</v>
      </c>
      <c r="B31" s="13" t="s">
        <v>106</v>
      </c>
      <c r="C31" s="28" t="s">
        <v>24</v>
      </c>
      <c r="D31" s="12" t="s">
        <v>139</v>
      </c>
      <c r="E31" s="12" t="s">
        <v>26</v>
      </c>
      <c r="F31" s="12" t="s">
        <v>140</v>
      </c>
      <c r="G31" s="12" t="s">
        <v>26</v>
      </c>
      <c r="H31" s="12" t="s">
        <v>141</v>
      </c>
      <c r="I31" s="14" t="s">
        <v>142</v>
      </c>
      <c r="J31" s="14">
        <v>5000400</v>
      </c>
      <c r="K31" s="14">
        <v>5000400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>
      <c r="A32" s="28" t="s">
        <v>130</v>
      </c>
      <c r="B32" s="13" t="s">
        <v>106</v>
      </c>
      <c r="C32" s="28" t="s">
        <v>24</v>
      </c>
      <c r="D32" s="12" t="s">
        <v>118</v>
      </c>
      <c r="E32" s="12" t="s">
        <v>26</v>
      </c>
      <c r="F32" s="12" t="s">
        <v>119</v>
      </c>
      <c r="G32" s="12" t="s">
        <v>26</v>
      </c>
      <c r="H32" s="12" t="s">
        <v>120</v>
      </c>
      <c r="I32" s="14" t="s">
        <v>121</v>
      </c>
      <c r="J32" s="14">
        <v>1322400</v>
      </c>
      <c r="K32" s="14">
        <v>1322400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>
      <c r="A33" s="28" t="s">
        <v>133</v>
      </c>
      <c r="B33" s="13" t="s">
        <v>106</v>
      </c>
      <c r="C33" s="28" t="s">
        <v>24</v>
      </c>
      <c r="D33" s="12" t="s">
        <v>128</v>
      </c>
      <c r="E33" s="12" t="s">
        <v>26</v>
      </c>
      <c r="F33" s="12" t="s">
        <v>129</v>
      </c>
      <c r="G33" s="12" t="s">
        <v>26</v>
      </c>
      <c r="H33" s="12" t="s">
        <v>120</v>
      </c>
      <c r="I33" s="14" t="s">
        <v>121</v>
      </c>
      <c r="J33" s="14">
        <v>652800</v>
      </c>
      <c r="K33" s="14">
        <v>652800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>
      <c r="A34" s="28" t="s">
        <v>138</v>
      </c>
      <c r="B34" s="13" t="s">
        <v>106</v>
      </c>
      <c r="C34" s="28" t="s">
        <v>24</v>
      </c>
      <c r="D34" s="12" t="s">
        <v>134</v>
      </c>
      <c r="E34" s="12" t="s">
        <v>26</v>
      </c>
      <c r="F34" s="12" t="s">
        <v>135</v>
      </c>
      <c r="G34" s="12" t="s">
        <v>26</v>
      </c>
      <c r="H34" s="12" t="s">
        <v>136</v>
      </c>
      <c r="I34" s="14" t="s">
        <v>137</v>
      </c>
      <c r="J34" s="14">
        <v>3260680</v>
      </c>
      <c r="K34" s="14">
        <v>3260680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>
      <c r="A35" s="28" t="s">
        <v>143</v>
      </c>
      <c r="B35" s="13" t="s">
        <v>106</v>
      </c>
      <c r="C35" s="28" t="s">
        <v>24</v>
      </c>
      <c r="D35" s="12" t="s">
        <v>123</v>
      </c>
      <c r="E35" s="12" t="s">
        <v>26</v>
      </c>
      <c r="F35" s="12" t="s">
        <v>124</v>
      </c>
      <c r="G35" s="12" t="s">
        <v>26</v>
      </c>
      <c r="H35" s="12" t="s">
        <v>125</v>
      </c>
      <c r="I35" s="14" t="s">
        <v>126</v>
      </c>
      <c r="J35" s="14">
        <v>2185860</v>
      </c>
      <c r="K35" s="14">
        <v>2185860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>
      <c r="A36" s="28" t="s">
        <v>144</v>
      </c>
      <c r="B36" s="13" t="s">
        <v>152</v>
      </c>
      <c r="C36" s="28" t="s">
        <v>90</v>
      </c>
      <c r="D36" s="12" t="s">
        <v>26</v>
      </c>
      <c r="E36" s="12" t="s">
        <v>174</v>
      </c>
      <c r="F36" s="12" t="s">
        <v>26</v>
      </c>
      <c r="G36" s="12" t="s">
        <v>85</v>
      </c>
      <c r="H36" s="12" t="s">
        <v>87</v>
      </c>
      <c r="I36" s="14" t="s">
        <v>88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56329.200000000004</v>
      </c>
      <c r="S36" s="12" t="s">
        <v>175</v>
      </c>
    </row>
    <row r="37" spans="1:19">
      <c r="A37" s="28" t="s">
        <v>145</v>
      </c>
      <c r="B37" s="13" t="s">
        <v>152</v>
      </c>
      <c r="C37" s="28" t="s">
        <v>24</v>
      </c>
      <c r="D37" s="12" t="s">
        <v>161</v>
      </c>
      <c r="E37" s="12" t="s">
        <v>26</v>
      </c>
      <c r="F37" s="12" t="s">
        <v>162</v>
      </c>
      <c r="G37" s="12" t="s">
        <v>26</v>
      </c>
      <c r="H37" s="12" t="s">
        <v>163</v>
      </c>
      <c r="I37" s="14" t="s">
        <v>164</v>
      </c>
      <c r="J37" s="14">
        <v>13265300</v>
      </c>
      <c r="K37" s="14">
        <v>13265300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>
      <c r="A38" s="28" t="s">
        <v>148</v>
      </c>
      <c r="B38" s="13" t="s">
        <v>152</v>
      </c>
      <c r="C38" s="28" t="s">
        <v>24</v>
      </c>
      <c r="D38" s="12" t="s">
        <v>153</v>
      </c>
      <c r="E38" s="12" t="s">
        <v>26</v>
      </c>
      <c r="F38" s="12" t="s">
        <v>154</v>
      </c>
      <c r="G38" s="12" t="s">
        <v>26</v>
      </c>
      <c r="H38" s="12" t="s">
        <v>62</v>
      </c>
      <c r="I38" s="14" t="s">
        <v>63</v>
      </c>
      <c r="J38" s="14">
        <v>3600000</v>
      </c>
      <c r="K38" s="14">
        <v>3600000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>
      <c r="A39" s="28" t="s">
        <v>151</v>
      </c>
      <c r="B39" s="13" t="s">
        <v>152</v>
      </c>
      <c r="C39" s="28" t="s">
        <v>24</v>
      </c>
      <c r="D39" s="12" t="s">
        <v>156</v>
      </c>
      <c r="E39" s="12" t="s">
        <v>26</v>
      </c>
      <c r="F39" s="12" t="s">
        <v>157</v>
      </c>
      <c r="G39" s="12" t="s">
        <v>26</v>
      </c>
      <c r="H39" s="12" t="s">
        <v>158</v>
      </c>
      <c r="I39" s="14" t="s">
        <v>159</v>
      </c>
      <c r="J39" s="14">
        <v>5580700</v>
      </c>
      <c r="K39" s="14">
        <v>5580700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>
      <c r="A40" s="28" t="s">
        <v>155</v>
      </c>
      <c r="B40" s="13" t="s">
        <v>152</v>
      </c>
      <c r="C40" s="28" t="s">
        <v>24</v>
      </c>
      <c r="D40" s="12" t="s">
        <v>167</v>
      </c>
      <c r="E40" s="12" t="s">
        <v>26</v>
      </c>
      <c r="F40" s="12" t="s">
        <v>168</v>
      </c>
      <c r="G40" s="12" t="s">
        <v>26</v>
      </c>
      <c r="H40" s="12" t="s">
        <v>169</v>
      </c>
      <c r="I40" s="14" t="s">
        <v>170</v>
      </c>
      <c r="J40" s="14">
        <v>406464</v>
      </c>
      <c r="K40" s="14">
        <v>0</v>
      </c>
      <c r="L40" s="14">
        <v>350400</v>
      </c>
      <c r="M40" s="14">
        <v>56064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>
      <c r="A41" s="28" t="s">
        <v>160</v>
      </c>
      <c r="B41" s="13" t="s">
        <v>177</v>
      </c>
      <c r="C41" s="28" t="s">
        <v>90</v>
      </c>
      <c r="D41" s="12" t="s">
        <v>26</v>
      </c>
      <c r="E41" s="12" t="s">
        <v>193</v>
      </c>
      <c r="F41" s="12" t="s">
        <v>26</v>
      </c>
      <c r="G41" s="12" t="s">
        <v>167</v>
      </c>
      <c r="H41" s="12" t="s">
        <v>169</v>
      </c>
      <c r="I41" s="14" t="s">
        <v>170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42048</v>
      </c>
      <c r="S41" s="12" t="s">
        <v>194</v>
      </c>
    </row>
    <row r="42" spans="1:19">
      <c r="A42" s="28" t="s">
        <v>165</v>
      </c>
      <c r="B42" s="13" t="s">
        <v>177</v>
      </c>
      <c r="C42" s="28" t="s">
        <v>24</v>
      </c>
      <c r="D42" s="12" t="s">
        <v>188</v>
      </c>
      <c r="E42" s="12" t="s">
        <v>26</v>
      </c>
      <c r="F42" s="12" t="s">
        <v>189</v>
      </c>
      <c r="G42" s="12" t="s">
        <v>26</v>
      </c>
      <c r="H42" s="12" t="s">
        <v>72</v>
      </c>
      <c r="I42" s="14" t="s">
        <v>73</v>
      </c>
      <c r="J42" s="14">
        <v>295350</v>
      </c>
      <c r="K42" s="14">
        <v>295350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>
      <c r="A43" s="28" t="s">
        <v>166</v>
      </c>
      <c r="B43" s="13" t="s">
        <v>177</v>
      </c>
      <c r="C43" s="28" t="s">
        <v>24</v>
      </c>
      <c r="D43" s="12" t="s">
        <v>190</v>
      </c>
      <c r="E43" s="12" t="s">
        <v>26</v>
      </c>
      <c r="F43" s="12" t="s">
        <v>191</v>
      </c>
      <c r="G43" s="12" t="s">
        <v>26</v>
      </c>
      <c r="H43" s="12" t="s">
        <v>53</v>
      </c>
      <c r="I43" s="14" t="s">
        <v>54</v>
      </c>
      <c r="J43" s="14">
        <v>343200</v>
      </c>
      <c r="K43" s="14">
        <v>343200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>
      <c r="A44" s="28" t="s">
        <v>171</v>
      </c>
      <c r="B44" s="13" t="s">
        <v>177</v>
      </c>
      <c r="C44" s="28" t="s">
        <v>24</v>
      </c>
      <c r="D44" s="12" t="s">
        <v>178</v>
      </c>
      <c r="E44" s="12" t="s">
        <v>26</v>
      </c>
      <c r="F44" s="12" t="s">
        <v>179</v>
      </c>
      <c r="G44" s="12" t="s">
        <v>26</v>
      </c>
      <c r="H44" s="12" t="s">
        <v>110</v>
      </c>
      <c r="I44" s="14" t="s">
        <v>111</v>
      </c>
      <c r="J44" s="14">
        <v>587344.68000000005</v>
      </c>
      <c r="K44" s="14">
        <v>587344.68000000005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>
      <c r="A45" s="28" t="s">
        <v>172</v>
      </c>
      <c r="B45" s="13" t="s">
        <v>177</v>
      </c>
      <c r="C45" s="28" t="s">
        <v>24</v>
      </c>
      <c r="D45" s="12" t="s">
        <v>180</v>
      </c>
      <c r="E45" s="12" t="s">
        <v>26</v>
      </c>
      <c r="F45" s="12" t="s">
        <v>181</v>
      </c>
      <c r="G45" s="12" t="s">
        <v>26</v>
      </c>
      <c r="H45" s="12" t="s">
        <v>182</v>
      </c>
      <c r="I45" s="14" t="s">
        <v>183</v>
      </c>
      <c r="J45" s="14">
        <v>53200</v>
      </c>
      <c r="K45" s="14">
        <v>53200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>
      <c r="A46" s="28" t="s">
        <v>173</v>
      </c>
      <c r="B46" s="13" t="s">
        <v>177</v>
      </c>
      <c r="C46" s="28" t="s">
        <v>24</v>
      </c>
      <c r="D46" s="12" t="s">
        <v>184</v>
      </c>
      <c r="E46" s="12" t="s">
        <v>26</v>
      </c>
      <c r="F46" s="12" t="s">
        <v>185</v>
      </c>
      <c r="G46" s="12" t="s">
        <v>26</v>
      </c>
      <c r="H46" s="12" t="s">
        <v>186</v>
      </c>
      <c r="I46" s="14" t="s">
        <v>187</v>
      </c>
      <c r="J46" s="14">
        <v>1764000</v>
      </c>
      <c r="K46" s="14">
        <v>1764000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>
      <c r="A47" s="28" t="s">
        <v>176</v>
      </c>
      <c r="B47" s="13" t="s">
        <v>177</v>
      </c>
      <c r="C47" s="28" t="s">
        <v>90</v>
      </c>
      <c r="D47" s="12" t="s">
        <v>26</v>
      </c>
      <c r="E47" s="12" t="s">
        <v>192</v>
      </c>
      <c r="F47" s="12" t="s">
        <v>26</v>
      </c>
      <c r="G47" s="12" t="s">
        <v>26</v>
      </c>
      <c r="H47" s="12" t="s">
        <v>125</v>
      </c>
      <c r="I47" s="14" t="s">
        <v>126</v>
      </c>
      <c r="J47" s="14">
        <v>-20060</v>
      </c>
      <c r="K47" s="14">
        <v>-20060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>
      <c r="A48" s="28" t="s">
        <v>205</v>
      </c>
      <c r="B48" s="13"/>
      <c r="C48" s="28"/>
      <c r="D48" s="12"/>
      <c r="E48" s="12"/>
      <c r="F48" s="12"/>
      <c r="G48" s="12"/>
      <c r="H48" s="12"/>
      <c r="I48" s="14"/>
      <c r="J48" s="14">
        <f>L48+M48</f>
        <v>10875000</v>
      </c>
      <c r="K48" s="14">
        <v>0</v>
      </c>
      <c r="L48" s="14">
        <v>9375000</v>
      </c>
      <c r="M48" s="14">
        <v>1500000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/>
    </row>
    <row r="50" spans="9:18">
      <c r="J50" s="7">
        <f>SUM(J8:J48)</f>
        <v>68066858.395599991</v>
      </c>
      <c r="K50" s="7">
        <f t="shared" ref="K50:R50" si="0">SUM(K8:K48)</f>
        <v>53626062.160000004</v>
      </c>
      <c r="L50" s="7">
        <f t="shared" si="0"/>
        <v>12448962.1</v>
      </c>
      <c r="M50" s="7">
        <f t="shared" si="0"/>
        <v>1991833.92</v>
      </c>
      <c r="N50" s="7">
        <f t="shared" si="0"/>
        <v>0</v>
      </c>
      <c r="O50" s="7">
        <f t="shared" si="0"/>
        <v>0</v>
      </c>
      <c r="P50" s="7">
        <f t="shared" si="0"/>
        <v>0</v>
      </c>
      <c r="Q50" s="7">
        <f t="shared" si="0"/>
        <v>0</v>
      </c>
      <c r="R50" s="7">
        <f t="shared" si="0"/>
        <v>368875.45250000001</v>
      </c>
    </row>
    <row r="51" spans="9:18" ht="15.75" thickBot="1"/>
    <row r="52" spans="9:18">
      <c r="I52" s="32" t="s">
        <v>195</v>
      </c>
      <c r="J52" s="33"/>
      <c r="K52" s="33"/>
      <c r="L52" s="34"/>
    </row>
    <row r="53" spans="9:18" ht="15.75" thickBot="1">
      <c r="I53" s="35"/>
      <c r="J53" s="36"/>
      <c r="K53" s="36"/>
      <c r="L53" s="37"/>
    </row>
    <row r="54" spans="9:18" ht="9" customHeight="1">
      <c r="I54" s="30"/>
      <c r="J54" s="30"/>
      <c r="K54" s="30"/>
      <c r="L54" s="30"/>
    </row>
    <row r="55" spans="9:18" ht="30">
      <c r="J55" s="41" t="s">
        <v>196</v>
      </c>
      <c r="K55" s="42" t="s">
        <v>209</v>
      </c>
      <c r="L55" s="43" t="s">
        <v>198</v>
      </c>
    </row>
    <row r="56" spans="9:18" ht="9" customHeight="1" thickBot="1"/>
    <row r="57" spans="9:18" ht="24.75" customHeight="1" thickBot="1">
      <c r="I57" s="39" t="s">
        <v>199</v>
      </c>
      <c r="J57" s="38">
        <f>K50</f>
        <v>53626062.160000004</v>
      </c>
      <c r="K57" s="38"/>
    </row>
    <row r="58" spans="9:18" ht="7.5" customHeight="1" thickBot="1">
      <c r="I58" s="40"/>
      <c r="J58" s="38"/>
      <c r="K58" s="38"/>
    </row>
    <row r="59" spans="9:18" ht="21.75" customHeight="1" thickBot="1">
      <c r="I59" s="39" t="s">
        <v>200</v>
      </c>
      <c r="J59" s="38">
        <f>L50</f>
        <v>12448962.1</v>
      </c>
      <c r="K59" s="38">
        <f>M50</f>
        <v>1991833.92</v>
      </c>
    </row>
    <row r="60" spans="9:18" ht="9" customHeight="1" thickBot="1">
      <c r="I60" s="40"/>
      <c r="J60" s="38"/>
      <c r="K60" s="38"/>
    </row>
    <row r="61" spans="9:18" ht="24.75" customHeight="1" thickBot="1">
      <c r="I61" s="39" t="s">
        <v>201</v>
      </c>
      <c r="J61" s="38">
        <v>0</v>
      </c>
      <c r="K61" s="38">
        <v>0</v>
      </c>
      <c r="L61" s="31">
        <v>0</v>
      </c>
    </row>
    <row r="62" spans="9:18" ht="7.5" customHeight="1" thickBot="1">
      <c r="I62" s="40"/>
      <c r="J62" s="38"/>
      <c r="K62" s="38"/>
    </row>
    <row r="63" spans="9:18" ht="24" customHeight="1" thickBot="1">
      <c r="I63" s="39" t="s">
        <v>202</v>
      </c>
      <c r="J63" s="38">
        <v>0</v>
      </c>
      <c r="K63" s="38">
        <v>0</v>
      </c>
    </row>
    <row r="64" spans="9:18" ht="9.75" customHeight="1" thickBot="1">
      <c r="I64" s="40"/>
      <c r="J64" s="38"/>
      <c r="K64" s="38"/>
    </row>
    <row r="65" spans="9:12" ht="27" customHeight="1" thickBot="1">
      <c r="I65" s="39" t="s">
        <v>203</v>
      </c>
      <c r="J65" s="40">
        <f>J57+J59</f>
        <v>66075024.260000005</v>
      </c>
      <c r="K65" s="40">
        <f>K59</f>
        <v>1991833.92</v>
      </c>
      <c r="L65" s="31">
        <v>0</v>
      </c>
    </row>
  </sheetData>
  <sortState ref="A8:S48">
    <sortCondition ref="B8:B48"/>
    <sortCondition ref="S8:S48"/>
  </sortState>
  <mergeCells count="5">
    <mergeCell ref="A2:I2"/>
    <mergeCell ref="A3:I3"/>
    <mergeCell ref="A4:I4"/>
    <mergeCell ref="A5:I5"/>
    <mergeCell ref="I52:L5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S63"/>
  <sheetViews>
    <sheetView workbookViewId="0">
      <pane ySplit="7" topLeftCell="A32" activePane="bottomLeft" state="frozen"/>
      <selection pane="bottomLeft" activeCell="A7" sqref="A7:XFD7"/>
    </sheetView>
  </sheetViews>
  <sheetFormatPr baseColWidth="10" defaultRowHeight="1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4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8.28515625" style="6" customWidth="1"/>
    <col min="10" max="10" width="25.28515625" style="6" bestFit="1" customWidth="1"/>
    <col min="11" max="11" width="13.28515625" style="6" bestFit="1" customWidth="1"/>
    <col min="12" max="12" width="22.85546875" style="6" bestFit="1" customWidth="1"/>
    <col min="13" max="13" width="10.7109375" style="6" customWidth="1"/>
    <col min="14" max="17" width="5.140625" style="6" customWidth="1"/>
    <col min="18" max="18" width="10.7109375" style="6" customWidth="1"/>
    <col min="19" max="19" width="17.42578125" style="3" bestFit="1" customWidth="1"/>
  </cols>
  <sheetData>
    <row r="2" spans="1:19" s="2" customFormat="1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>
      <c r="A4" s="24" t="s">
        <v>204</v>
      </c>
      <c r="B4" s="24"/>
      <c r="C4" s="24"/>
      <c r="D4" s="24"/>
      <c r="E4" s="24"/>
      <c r="F4" s="24"/>
      <c r="G4" s="24"/>
      <c r="H4" s="24"/>
      <c r="I4" s="2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18" customFormat="1">
      <c r="A8" s="15" t="s">
        <v>22</v>
      </c>
      <c r="B8" s="16" t="s">
        <v>23</v>
      </c>
      <c r="C8" s="15" t="s">
        <v>24</v>
      </c>
      <c r="D8" s="15" t="s">
        <v>25</v>
      </c>
      <c r="E8" s="15" t="s">
        <v>26</v>
      </c>
      <c r="F8" s="15" t="s">
        <v>27</v>
      </c>
      <c r="G8" s="15" t="s">
        <v>26</v>
      </c>
      <c r="H8" s="15" t="s">
        <v>28</v>
      </c>
      <c r="I8" s="17" t="s">
        <v>29</v>
      </c>
      <c r="J8" s="17">
        <v>20626.655999999999</v>
      </c>
      <c r="K8" s="17">
        <v>0</v>
      </c>
      <c r="L8" s="17">
        <v>17781.599999999999</v>
      </c>
      <c r="M8" s="17">
        <v>2845.05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s="18" customFormat="1">
      <c r="A9" s="15" t="s">
        <v>30</v>
      </c>
      <c r="B9" s="16" t="s">
        <v>23</v>
      </c>
      <c r="C9" s="15" t="s">
        <v>24</v>
      </c>
      <c r="D9" s="15" t="s">
        <v>31</v>
      </c>
      <c r="E9" s="15" t="s">
        <v>26</v>
      </c>
      <c r="F9" s="15" t="s">
        <v>32</v>
      </c>
      <c r="G9" s="15" t="s">
        <v>26</v>
      </c>
      <c r="H9" s="15" t="s">
        <v>28</v>
      </c>
      <c r="I9" s="17" t="s">
        <v>29</v>
      </c>
      <c r="J9" s="17">
        <v>83160.399999999994</v>
      </c>
      <c r="K9" s="17">
        <v>0</v>
      </c>
      <c r="L9" s="17">
        <v>71690</v>
      </c>
      <c r="M9" s="17">
        <v>11470.4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5" t="s">
        <v>26</v>
      </c>
    </row>
    <row r="10" spans="1:19" s="18" customFormat="1">
      <c r="A10" s="15" t="s">
        <v>93</v>
      </c>
      <c r="B10" s="16" t="s">
        <v>59</v>
      </c>
      <c r="C10" s="15" t="s">
        <v>90</v>
      </c>
      <c r="D10" s="15" t="s">
        <v>26</v>
      </c>
      <c r="E10" s="15" t="s">
        <v>100</v>
      </c>
      <c r="F10" s="15" t="s">
        <v>26</v>
      </c>
      <c r="G10" s="15" t="s">
        <v>25</v>
      </c>
      <c r="H10" s="15" t="s">
        <v>28</v>
      </c>
      <c r="I10" s="17" t="s">
        <v>29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2133.7950000000001</v>
      </c>
      <c r="S10" s="15" t="s">
        <v>101</v>
      </c>
    </row>
    <row r="11" spans="1:19" s="18" customFormat="1">
      <c r="A11" s="15" t="s">
        <v>96</v>
      </c>
      <c r="B11" s="16" t="s">
        <v>59</v>
      </c>
      <c r="C11" s="15" t="s">
        <v>90</v>
      </c>
      <c r="D11" s="15" t="s">
        <v>26</v>
      </c>
      <c r="E11" s="15" t="s">
        <v>103</v>
      </c>
      <c r="F11" s="15" t="s">
        <v>26</v>
      </c>
      <c r="G11" s="15" t="s">
        <v>31</v>
      </c>
      <c r="H11" s="15" t="s">
        <v>28</v>
      </c>
      <c r="I11" s="17" t="s">
        <v>29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8602.7999999999993</v>
      </c>
      <c r="S11" s="15" t="s">
        <v>104</v>
      </c>
    </row>
    <row r="12" spans="1:19" s="18" customFormat="1">
      <c r="A12" s="15" t="s">
        <v>58</v>
      </c>
      <c r="B12" s="16" t="s">
        <v>59</v>
      </c>
      <c r="C12" s="15" t="s">
        <v>24</v>
      </c>
      <c r="D12" s="15" t="s">
        <v>70</v>
      </c>
      <c r="E12" s="15" t="s">
        <v>26</v>
      </c>
      <c r="F12" s="15" t="s">
        <v>71</v>
      </c>
      <c r="G12" s="15" t="s">
        <v>26</v>
      </c>
      <c r="H12" s="15" t="s">
        <v>72</v>
      </c>
      <c r="I12" s="17" t="s">
        <v>73</v>
      </c>
      <c r="J12" s="17">
        <v>270450</v>
      </c>
      <c r="K12" s="17">
        <v>270450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5" t="s">
        <v>26</v>
      </c>
    </row>
    <row r="13" spans="1:19" s="18" customFormat="1">
      <c r="A13" s="15" t="s">
        <v>105</v>
      </c>
      <c r="B13" s="16" t="s">
        <v>106</v>
      </c>
      <c r="C13" s="15" t="s">
        <v>24</v>
      </c>
      <c r="D13" s="15" t="s">
        <v>131</v>
      </c>
      <c r="E13" s="15" t="s">
        <v>26</v>
      </c>
      <c r="F13" s="15" t="s">
        <v>132</v>
      </c>
      <c r="G13" s="15" t="s">
        <v>26</v>
      </c>
      <c r="H13" s="15" t="s">
        <v>72</v>
      </c>
      <c r="I13" s="17" t="s">
        <v>73</v>
      </c>
      <c r="J13" s="17">
        <v>153150</v>
      </c>
      <c r="K13" s="17">
        <v>153150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5" t="s">
        <v>26</v>
      </c>
    </row>
    <row r="14" spans="1:19" s="18" customFormat="1">
      <c r="A14" s="15" t="s">
        <v>160</v>
      </c>
      <c r="B14" s="16" t="s">
        <v>177</v>
      </c>
      <c r="C14" s="15" t="s">
        <v>24</v>
      </c>
      <c r="D14" s="15" t="s">
        <v>188</v>
      </c>
      <c r="E14" s="15" t="s">
        <v>26</v>
      </c>
      <c r="F14" s="15" t="s">
        <v>189</v>
      </c>
      <c r="G14" s="15" t="s">
        <v>26</v>
      </c>
      <c r="H14" s="15" t="s">
        <v>72</v>
      </c>
      <c r="I14" s="17" t="s">
        <v>73</v>
      </c>
      <c r="J14" s="17">
        <v>295350</v>
      </c>
      <c r="K14" s="17">
        <v>295350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5" t="s">
        <v>26</v>
      </c>
    </row>
    <row r="15" spans="1:19" s="18" customFormat="1">
      <c r="A15" s="15" t="s">
        <v>49</v>
      </c>
      <c r="B15" s="16" t="s">
        <v>50</v>
      </c>
      <c r="C15" s="15" t="s">
        <v>24</v>
      </c>
      <c r="D15" s="15" t="s">
        <v>51</v>
      </c>
      <c r="E15" s="15" t="s">
        <v>26</v>
      </c>
      <c r="F15" s="15" t="s">
        <v>52</v>
      </c>
      <c r="G15" s="15" t="s">
        <v>26</v>
      </c>
      <c r="H15" s="15" t="s">
        <v>53</v>
      </c>
      <c r="I15" s="17" t="s">
        <v>54</v>
      </c>
      <c r="J15" s="17">
        <v>304000</v>
      </c>
      <c r="K15" s="17">
        <v>304000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5" t="s">
        <v>26</v>
      </c>
    </row>
    <row r="16" spans="1:19" s="18" customFormat="1">
      <c r="A16" s="15" t="s">
        <v>165</v>
      </c>
      <c r="B16" s="16" t="s">
        <v>177</v>
      </c>
      <c r="C16" s="15" t="s">
        <v>24</v>
      </c>
      <c r="D16" s="15" t="s">
        <v>190</v>
      </c>
      <c r="E16" s="15" t="s">
        <v>26</v>
      </c>
      <c r="F16" s="15" t="s">
        <v>191</v>
      </c>
      <c r="G16" s="15" t="s">
        <v>26</v>
      </c>
      <c r="H16" s="15" t="s">
        <v>53</v>
      </c>
      <c r="I16" s="17" t="s">
        <v>54</v>
      </c>
      <c r="J16" s="17">
        <v>343200</v>
      </c>
      <c r="K16" s="17">
        <v>343200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5" t="s">
        <v>26</v>
      </c>
    </row>
    <row r="17" spans="1:19" s="22" customFormat="1">
      <c r="A17" s="19" t="s">
        <v>144</v>
      </c>
      <c r="B17" s="20" t="s">
        <v>152</v>
      </c>
      <c r="C17" s="19" t="s">
        <v>24</v>
      </c>
      <c r="D17" s="19" t="s">
        <v>161</v>
      </c>
      <c r="E17" s="19" t="s">
        <v>26</v>
      </c>
      <c r="F17" s="19" t="s">
        <v>162</v>
      </c>
      <c r="G17" s="19" t="s">
        <v>26</v>
      </c>
      <c r="H17" s="19" t="s">
        <v>163</v>
      </c>
      <c r="I17" s="21" t="s">
        <v>164</v>
      </c>
      <c r="J17" s="21">
        <v>13265300</v>
      </c>
      <c r="K17" s="21">
        <v>13265300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19" t="s">
        <v>26</v>
      </c>
    </row>
    <row r="18" spans="1:19" s="18" customFormat="1">
      <c r="A18" s="15" t="s">
        <v>64</v>
      </c>
      <c r="B18" s="16" t="s">
        <v>59</v>
      </c>
      <c r="C18" s="15" t="s">
        <v>24</v>
      </c>
      <c r="D18" s="15" t="s">
        <v>60</v>
      </c>
      <c r="E18" s="15" t="s">
        <v>26</v>
      </c>
      <c r="F18" s="15" t="s">
        <v>61</v>
      </c>
      <c r="G18" s="15" t="s">
        <v>26</v>
      </c>
      <c r="H18" s="15" t="s">
        <v>62</v>
      </c>
      <c r="I18" s="17" t="s">
        <v>63</v>
      </c>
      <c r="J18" s="17">
        <v>5250000</v>
      </c>
      <c r="K18" s="17">
        <v>5250000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5" t="s">
        <v>26</v>
      </c>
    </row>
    <row r="19" spans="1:19" s="18" customFormat="1">
      <c r="A19" s="19" t="s">
        <v>145</v>
      </c>
      <c r="B19" s="20" t="s">
        <v>152</v>
      </c>
      <c r="C19" s="19" t="s">
        <v>24</v>
      </c>
      <c r="D19" s="19" t="s">
        <v>153</v>
      </c>
      <c r="E19" s="19" t="s">
        <v>26</v>
      </c>
      <c r="F19" s="19" t="s">
        <v>154</v>
      </c>
      <c r="G19" s="19" t="s">
        <v>26</v>
      </c>
      <c r="H19" s="19" t="s">
        <v>62</v>
      </c>
      <c r="I19" s="21" t="s">
        <v>63</v>
      </c>
      <c r="J19" s="21">
        <v>3600000</v>
      </c>
      <c r="K19" s="21">
        <v>3600000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19" t="s">
        <v>26</v>
      </c>
    </row>
    <row r="20" spans="1:19" s="18" customFormat="1">
      <c r="A20" s="15" t="s">
        <v>148</v>
      </c>
      <c r="B20" s="16" t="s">
        <v>152</v>
      </c>
      <c r="C20" s="15" t="s">
        <v>24</v>
      </c>
      <c r="D20" s="15" t="s">
        <v>156</v>
      </c>
      <c r="E20" s="15" t="s">
        <v>26</v>
      </c>
      <c r="F20" s="15" t="s">
        <v>157</v>
      </c>
      <c r="G20" s="15" t="s">
        <v>26</v>
      </c>
      <c r="H20" s="15" t="s">
        <v>158</v>
      </c>
      <c r="I20" s="17" t="s">
        <v>159</v>
      </c>
      <c r="J20" s="17">
        <v>5580700</v>
      </c>
      <c r="K20" s="17">
        <v>5580700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5" t="s">
        <v>26</v>
      </c>
    </row>
    <row r="21" spans="1:19" s="18" customFormat="1">
      <c r="A21" s="15" t="s">
        <v>107</v>
      </c>
      <c r="B21" s="16" t="s">
        <v>106</v>
      </c>
      <c r="C21" s="15" t="s">
        <v>24</v>
      </c>
      <c r="D21" s="15" t="s">
        <v>108</v>
      </c>
      <c r="E21" s="15" t="s">
        <v>26</v>
      </c>
      <c r="F21" s="15" t="s">
        <v>109</v>
      </c>
      <c r="G21" s="15" t="s">
        <v>26</v>
      </c>
      <c r="H21" s="15" t="s">
        <v>110</v>
      </c>
      <c r="I21" s="17" t="s">
        <v>111</v>
      </c>
      <c r="J21" s="17">
        <v>310444.18</v>
      </c>
      <c r="K21" s="17">
        <v>310444.18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5" t="s">
        <v>26</v>
      </c>
    </row>
    <row r="22" spans="1:19" s="18" customFormat="1">
      <c r="A22" s="15" t="s">
        <v>112</v>
      </c>
      <c r="B22" s="16" t="s">
        <v>106</v>
      </c>
      <c r="C22" s="15" t="s">
        <v>90</v>
      </c>
      <c r="D22" s="15" t="s">
        <v>26</v>
      </c>
      <c r="E22" s="15" t="s">
        <v>149</v>
      </c>
      <c r="F22" s="15" t="s">
        <v>150</v>
      </c>
      <c r="G22" s="15" t="s">
        <v>108</v>
      </c>
      <c r="H22" s="15" t="s">
        <v>110</v>
      </c>
      <c r="I22" s="17" t="s">
        <v>111</v>
      </c>
      <c r="J22" s="17">
        <v>-4469.57</v>
      </c>
      <c r="K22" s="17">
        <v>-4469.57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5" t="s">
        <v>26</v>
      </c>
    </row>
    <row r="23" spans="1:19" s="18" customFormat="1">
      <c r="A23" s="15" t="s">
        <v>166</v>
      </c>
      <c r="B23" s="16" t="s">
        <v>177</v>
      </c>
      <c r="C23" s="15" t="s">
        <v>24</v>
      </c>
      <c r="D23" s="15" t="s">
        <v>178</v>
      </c>
      <c r="E23" s="15" t="s">
        <v>26</v>
      </c>
      <c r="F23" s="15" t="s">
        <v>179</v>
      </c>
      <c r="G23" s="15" t="s">
        <v>26</v>
      </c>
      <c r="H23" s="15" t="s">
        <v>110</v>
      </c>
      <c r="I23" s="17" t="s">
        <v>111</v>
      </c>
      <c r="J23" s="17">
        <v>587344.68000000005</v>
      </c>
      <c r="K23" s="17">
        <v>587344.68000000005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5" t="s">
        <v>26</v>
      </c>
    </row>
    <row r="24" spans="1:19" s="18" customFormat="1">
      <c r="A24" s="15" t="s">
        <v>117</v>
      </c>
      <c r="B24" s="16" t="s">
        <v>106</v>
      </c>
      <c r="C24" s="15" t="s">
        <v>24</v>
      </c>
      <c r="D24" s="15" t="s">
        <v>113</v>
      </c>
      <c r="E24" s="15" t="s">
        <v>26</v>
      </c>
      <c r="F24" s="15" t="s">
        <v>114</v>
      </c>
      <c r="G24" s="15" t="s">
        <v>26</v>
      </c>
      <c r="H24" s="15" t="s">
        <v>115</v>
      </c>
      <c r="I24" s="17" t="s">
        <v>116</v>
      </c>
      <c r="J24" s="17">
        <v>742080</v>
      </c>
      <c r="K24" s="17">
        <v>742080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5" t="s">
        <v>26</v>
      </c>
    </row>
    <row r="25" spans="1:19" s="18" customFormat="1">
      <c r="A25" s="15" t="s">
        <v>69</v>
      </c>
      <c r="B25" s="16" t="s">
        <v>59</v>
      </c>
      <c r="C25" s="15" t="s">
        <v>24</v>
      </c>
      <c r="D25" s="15" t="s">
        <v>80</v>
      </c>
      <c r="E25" s="15" t="s">
        <v>26</v>
      </c>
      <c r="F25" s="15" t="s">
        <v>81</v>
      </c>
      <c r="G25" s="15" t="s">
        <v>26</v>
      </c>
      <c r="H25" s="15" t="s">
        <v>82</v>
      </c>
      <c r="I25" s="17" t="s">
        <v>83</v>
      </c>
      <c r="J25" s="17">
        <v>1725120</v>
      </c>
      <c r="K25" s="17">
        <v>1725120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5" t="s">
        <v>26</v>
      </c>
    </row>
    <row r="26" spans="1:19" s="18" customFormat="1">
      <c r="A26" s="15" t="s">
        <v>74</v>
      </c>
      <c r="B26" s="16" t="s">
        <v>59</v>
      </c>
      <c r="C26" s="15" t="s">
        <v>24</v>
      </c>
      <c r="D26" s="15" t="s">
        <v>65</v>
      </c>
      <c r="E26" s="15" t="s">
        <v>26</v>
      </c>
      <c r="F26" s="15" t="s">
        <v>66</v>
      </c>
      <c r="G26" s="15" t="s">
        <v>26</v>
      </c>
      <c r="H26" s="15" t="s">
        <v>67</v>
      </c>
      <c r="I26" s="17" t="s">
        <v>68</v>
      </c>
      <c r="J26" s="17">
        <v>6498651</v>
      </c>
      <c r="K26" s="17">
        <v>6498651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5" t="s">
        <v>26</v>
      </c>
    </row>
    <row r="27" spans="1:19" s="18" customFormat="1">
      <c r="A27" s="15" t="s">
        <v>151</v>
      </c>
      <c r="B27" s="16" t="s">
        <v>152</v>
      </c>
      <c r="C27" s="15" t="s">
        <v>24</v>
      </c>
      <c r="D27" s="15" t="s">
        <v>167</v>
      </c>
      <c r="E27" s="15" t="s">
        <v>26</v>
      </c>
      <c r="F27" s="15" t="s">
        <v>168</v>
      </c>
      <c r="G27" s="15" t="s">
        <v>26</v>
      </c>
      <c r="H27" s="15" t="s">
        <v>169</v>
      </c>
      <c r="I27" s="17" t="s">
        <v>170</v>
      </c>
      <c r="J27" s="17">
        <v>406464</v>
      </c>
      <c r="K27" s="17">
        <v>0</v>
      </c>
      <c r="L27" s="17">
        <v>350400</v>
      </c>
      <c r="M27" s="17">
        <v>56064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5" t="s">
        <v>26</v>
      </c>
    </row>
    <row r="28" spans="1:19" s="18" customFormat="1">
      <c r="A28" s="15" t="s">
        <v>176</v>
      </c>
      <c r="B28" s="16" t="s">
        <v>177</v>
      </c>
      <c r="C28" s="15" t="s">
        <v>90</v>
      </c>
      <c r="D28" s="15" t="s">
        <v>26</v>
      </c>
      <c r="E28" s="15" t="s">
        <v>193</v>
      </c>
      <c r="F28" s="15" t="s">
        <v>26</v>
      </c>
      <c r="G28" s="15" t="s">
        <v>167</v>
      </c>
      <c r="H28" s="15" t="s">
        <v>169</v>
      </c>
      <c r="I28" s="17" t="s">
        <v>170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42048</v>
      </c>
      <c r="S28" s="15" t="s">
        <v>194</v>
      </c>
    </row>
    <row r="29" spans="1:19">
      <c r="A29" s="15" t="s">
        <v>79</v>
      </c>
      <c r="B29" s="16" t="s">
        <v>59</v>
      </c>
      <c r="C29" s="15" t="s">
        <v>24</v>
      </c>
      <c r="D29" s="15" t="s">
        <v>85</v>
      </c>
      <c r="E29" s="15" t="s">
        <v>26</v>
      </c>
      <c r="F29" s="15" t="s">
        <v>86</v>
      </c>
      <c r="G29" s="15" t="s">
        <v>26</v>
      </c>
      <c r="H29" s="15" t="s">
        <v>87</v>
      </c>
      <c r="I29" s="17" t="s">
        <v>88</v>
      </c>
      <c r="J29" s="17">
        <v>699688</v>
      </c>
      <c r="K29" s="17">
        <v>155172.40000000002</v>
      </c>
      <c r="L29" s="17">
        <v>469410</v>
      </c>
      <c r="M29" s="17">
        <v>75105.600000000006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5" t="s">
        <v>26</v>
      </c>
    </row>
    <row r="30" spans="1:19" s="18" customFormat="1">
      <c r="A30" s="15" t="s">
        <v>155</v>
      </c>
      <c r="B30" s="16" t="s">
        <v>152</v>
      </c>
      <c r="C30" s="15" t="s">
        <v>90</v>
      </c>
      <c r="D30" s="15" t="s">
        <v>26</v>
      </c>
      <c r="E30" s="15" t="s">
        <v>174</v>
      </c>
      <c r="F30" s="15" t="s">
        <v>26</v>
      </c>
      <c r="G30" s="15" t="s">
        <v>85</v>
      </c>
      <c r="H30" s="15" t="s">
        <v>87</v>
      </c>
      <c r="I30" s="17" t="s">
        <v>88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56329.200000000004</v>
      </c>
      <c r="S30" s="15" t="s">
        <v>175</v>
      </c>
    </row>
    <row r="31" spans="1:19">
      <c r="A31" s="12" t="s">
        <v>33</v>
      </c>
      <c r="B31" s="13" t="s">
        <v>34</v>
      </c>
      <c r="C31" s="12" t="s">
        <v>24</v>
      </c>
      <c r="D31" s="12" t="s">
        <v>40</v>
      </c>
      <c r="E31" s="12" t="s">
        <v>26</v>
      </c>
      <c r="F31" s="12" t="s">
        <v>41</v>
      </c>
      <c r="G31" s="12" t="s">
        <v>26</v>
      </c>
      <c r="H31" s="12" t="s">
        <v>42</v>
      </c>
      <c r="I31" s="14" t="s">
        <v>43</v>
      </c>
      <c r="J31" s="14">
        <v>558012.78</v>
      </c>
      <c r="K31" s="14">
        <v>0</v>
      </c>
      <c r="L31" s="14">
        <v>481045.5</v>
      </c>
      <c r="M31" s="14">
        <v>76967.28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s="18" customFormat="1">
      <c r="A32" s="15" t="s">
        <v>55</v>
      </c>
      <c r="B32" s="16" t="s">
        <v>50</v>
      </c>
      <c r="C32" s="15" t="s">
        <v>24</v>
      </c>
      <c r="D32" s="15" t="s">
        <v>56</v>
      </c>
      <c r="E32" s="15" t="s">
        <v>26</v>
      </c>
      <c r="F32" s="15" t="s">
        <v>57</v>
      </c>
      <c r="G32" s="15" t="s">
        <v>26</v>
      </c>
      <c r="H32" s="15" t="s">
        <v>42</v>
      </c>
      <c r="I32" s="17" t="s">
        <v>43</v>
      </c>
      <c r="J32" s="17">
        <v>715295.44</v>
      </c>
      <c r="K32" s="17">
        <v>-6.0000000055879354E-2</v>
      </c>
      <c r="L32" s="17">
        <v>616633.99999999988</v>
      </c>
      <c r="M32" s="17">
        <v>98661.440000000002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5" t="s">
        <v>26</v>
      </c>
    </row>
    <row r="33" spans="1:19" s="18" customFormat="1">
      <c r="A33" s="15" t="s">
        <v>99</v>
      </c>
      <c r="B33" s="16" t="s">
        <v>59</v>
      </c>
      <c r="C33" s="15" t="s">
        <v>90</v>
      </c>
      <c r="D33" s="15" t="s">
        <v>26</v>
      </c>
      <c r="E33" s="15" t="s">
        <v>91</v>
      </c>
      <c r="F33" s="15" t="s">
        <v>26</v>
      </c>
      <c r="G33" s="15" t="s">
        <v>56</v>
      </c>
      <c r="H33" s="15" t="s">
        <v>42</v>
      </c>
      <c r="I33" s="17" t="s">
        <v>43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73996.08</v>
      </c>
      <c r="S33" s="15" t="s">
        <v>92</v>
      </c>
    </row>
    <row r="34" spans="1:19">
      <c r="A34" s="12" t="s">
        <v>102</v>
      </c>
      <c r="B34" s="13" t="s">
        <v>59</v>
      </c>
      <c r="C34" s="12" t="s">
        <v>90</v>
      </c>
      <c r="D34" s="12" t="s">
        <v>26</v>
      </c>
      <c r="E34" s="12" t="s">
        <v>94</v>
      </c>
      <c r="F34" s="12" t="s">
        <v>26</v>
      </c>
      <c r="G34" s="12" t="s">
        <v>40</v>
      </c>
      <c r="H34" s="12" t="s">
        <v>42</v>
      </c>
      <c r="I34" s="14" t="s">
        <v>43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57725.46</v>
      </c>
      <c r="S34" s="12" t="s">
        <v>95</v>
      </c>
    </row>
    <row r="35" spans="1:19" s="18" customFormat="1">
      <c r="A35" s="15" t="s">
        <v>84</v>
      </c>
      <c r="B35" s="16" t="s">
        <v>59</v>
      </c>
      <c r="C35" s="15" t="s">
        <v>24</v>
      </c>
      <c r="D35" s="15" t="s">
        <v>75</v>
      </c>
      <c r="E35" s="15" t="s">
        <v>26</v>
      </c>
      <c r="F35" s="15" t="s">
        <v>76</v>
      </c>
      <c r="G35" s="15" t="s">
        <v>26</v>
      </c>
      <c r="H35" s="15" t="s">
        <v>77</v>
      </c>
      <c r="I35" s="17" t="s">
        <v>78</v>
      </c>
      <c r="J35" s="17">
        <v>1098798.42</v>
      </c>
      <c r="K35" s="17">
        <v>256389.67000000004</v>
      </c>
      <c r="L35" s="17">
        <v>726214.44</v>
      </c>
      <c r="M35" s="17">
        <v>116194.31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5" t="s">
        <v>26</v>
      </c>
    </row>
    <row r="36" spans="1:19" s="18" customFormat="1">
      <c r="A36" s="15" t="s">
        <v>143</v>
      </c>
      <c r="B36" s="16" t="s">
        <v>106</v>
      </c>
      <c r="C36" s="15" t="s">
        <v>90</v>
      </c>
      <c r="D36" s="15" t="s">
        <v>26</v>
      </c>
      <c r="E36" s="15" t="s">
        <v>146</v>
      </c>
      <c r="F36" s="15" t="s">
        <v>26</v>
      </c>
      <c r="G36" s="15" t="s">
        <v>75</v>
      </c>
      <c r="H36" s="15" t="s">
        <v>77</v>
      </c>
      <c r="I36" s="17" t="s">
        <v>78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87145.73</v>
      </c>
      <c r="S36" s="15" t="s">
        <v>147</v>
      </c>
    </row>
    <row r="37" spans="1:19" s="18" customFormat="1">
      <c r="A37" s="15" t="s">
        <v>122</v>
      </c>
      <c r="B37" s="16" t="s">
        <v>106</v>
      </c>
      <c r="C37" s="15" t="s">
        <v>24</v>
      </c>
      <c r="D37" s="15" t="s">
        <v>139</v>
      </c>
      <c r="E37" s="15" t="s">
        <v>26</v>
      </c>
      <c r="F37" s="15" t="s">
        <v>140</v>
      </c>
      <c r="G37" s="15" t="s">
        <v>26</v>
      </c>
      <c r="H37" s="15" t="s">
        <v>141</v>
      </c>
      <c r="I37" s="17" t="s">
        <v>142</v>
      </c>
      <c r="J37" s="17">
        <v>5000400</v>
      </c>
      <c r="K37" s="17">
        <v>5000400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5" t="s">
        <v>26</v>
      </c>
    </row>
    <row r="38" spans="1:19">
      <c r="A38" s="19" t="s">
        <v>171</v>
      </c>
      <c r="B38" s="20" t="s">
        <v>177</v>
      </c>
      <c r="C38" s="19" t="s">
        <v>24</v>
      </c>
      <c r="D38" s="19" t="s">
        <v>180</v>
      </c>
      <c r="E38" s="19" t="s">
        <v>26</v>
      </c>
      <c r="F38" s="19" t="s">
        <v>181</v>
      </c>
      <c r="G38" s="19" t="s">
        <v>26</v>
      </c>
      <c r="H38" s="19" t="s">
        <v>182</v>
      </c>
      <c r="I38" s="21" t="s">
        <v>183</v>
      </c>
      <c r="J38" s="21">
        <v>53200</v>
      </c>
      <c r="K38" s="21">
        <v>53200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19" t="s">
        <v>26</v>
      </c>
    </row>
    <row r="39" spans="1:19" s="22" customFormat="1">
      <c r="A39" s="19" t="s">
        <v>172</v>
      </c>
      <c r="B39" s="20" t="s">
        <v>177</v>
      </c>
      <c r="C39" s="19" t="s">
        <v>24</v>
      </c>
      <c r="D39" s="19" t="s">
        <v>184</v>
      </c>
      <c r="E39" s="19" t="s">
        <v>26</v>
      </c>
      <c r="F39" s="19" t="s">
        <v>185</v>
      </c>
      <c r="G39" s="19" t="s">
        <v>26</v>
      </c>
      <c r="H39" s="19" t="s">
        <v>186</v>
      </c>
      <c r="I39" s="21" t="s">
        <v>187</v>
      </c>
      <c r="J39" s="21">
        <v>1764000</v>
      </c>
      <c r="K39" s="21">
        <v>1764000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19" t="s">
        <v>26</v>
      </c>
    </row>
    <row r="40" spans="1:19" s="18" customFormat="1">
      <c r="A40" s="15" t="s">
        <v>127</v>
      </c>
      <c r="B40" s="16" t="s">
        <v>106</v>
      </c>
      <c r="C40" s="15" t="s">
        <v>24</v>
      </c>
      <c r="D40" s="15" t="s">
        <v>118</v>
      </c>
      <c r="E40" s="15" t="s">
        <v>26</v>
      </c>
      <c r="F40" s="15" t="s">
        <v>119</v>
      </c>
      <c r="G40" s="15" t="s">
        <v>26</v>
      </c>
      <c r="H40" s="15" t="s">
        <v>120</v>
      </c>
      <c r="I40" s="17" t="s">
        <v>121</v>
      </c>
      <c r="J40" s="17">
        <v>1322400</v>
      </c>
      <c r="K40" s="17">
        <v>1322400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5" t="s">
        <v>26</v>
      </c>
    </row>
    <row r="41" spans="1:19" s="18" customFormat="1">
      <c r="A41" s="15" t="s">
        <v>130</v>
      </c>
      <c r="B41" s="16" t="s">
        <v>106</v>
      </c>
      <c r="C41" s="15" t="s">
        <v>24</v>
      </c>
      <c r="D41" s="15" t="s">
        <v>128</v>
      </c>
      <c r="E41" s="15" t="s">
        <v>26</v>
      </c>
      <c r="F41" s="15" t="s">
        <v>129</v>
      </c>
      <c r="G41" s="15" t="s">
        <v>26</v>
      </c>
      <c r="H41" s="15" t="s">
        <v>120</v>
      </c>
      <c r="I41" s="17" t="s">
        <v>121</v>
      </c>
      <c r="J41" s="17">
        <v>652800</v>
      </c>
      <c r="K41" s="17">
        <v>652800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5" t="s">
        <v>26</v>
      </c>
    </row>
    <row r="42" spans="1:19" s="18" customFormat="1">
      <c r="A42" s="15" t="s">
        <v>39</v>
      </c>
      <c r="B42" s="16" t="s">
        <v>34</v>
      </c>
      <c r="C42" s="15" t="s">
        <v>24</v>
      </c>
      <c r="D42" s="15" t="s">
        <v>35</v>
      </c>
      <c r="E42" s="15" t="s">
        <v>26</v>
      </c>
      <c r="F42" s="15" t="s">
        <v>36</v>
      </c>
      <c r="G42" s="15" t="s">
        <v>26</v>
      </c>
      <c r="H42" s="15" t="s">
        <v>37</v>
      </c>
      <c r="I42" s="17" t="s">
        <v>38</v>
      </c>
      <c r="J42" s="17">
        <v>73900</v>
      </c>
      <c r="K42" s="17">
        <v>73900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5" t="s">
        <v>26</v>
      </c>
    </row>
    <row r="43" spans="1:19" s="22" customFormat="1">
      <c r="A43" s="19" t="s">
        <v>133</v>
      </c>
      <c r="B43" s="20" t="s">
        <v>106</v>
      </c>
      <c r="C43" s="19" t="s">
        <v>24</v>
      </c>
      <c r="D43" s="19" t="s">
        <v>134</v>
      </c>
      <c r="E43" s="19" t="s">
        <v>26</v>
      </c>
      <c r="F43" s="19" t="s">
        <v>135</v>
      </c>
      <c r="G43" s="19" t="s">
        <v>26</v>
      </c>
      <c r="H43" s="19" t="s">
        <v>136</v>
      </c>
      <c r="I43" s="21" t="s">
        <v>137</v>
      </c>
      <c r="J43" s="21">
        <v>3260680</v>
      </c>
      <c r="K43" s="21">
        <v>3260680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19" t="s">
        <v>26</v>
      </c>
    </row>
    <row r="44" spans="1:19" s="22" customFormat="1">
      <c r="A44" s="19" t="s">
        <v>138</v>
      </c>
      <c r="B44" s="20" t="s">
        <v>106</v>
      </c>
      <c r="C44" s="19" t="s">
        <v>24</v>
      </c>
      <c r="D44" s="19" t="s">
        <v>123</v>
      </c>
      <c r="E44" s="19" t="s">
        <v>26</v>
      </c>
      <c r="F44" s="19" t="s">
        <v>124</v>
      </c>
      <c r="G44" s="19" t="s">
        <v>26</v>
      </c>
      <c r="H44" s="19" t="s">
        <v>125</v>
      </c>
      <c r="I44" s="21" t="s">
        <v>126</v>
      </c>
      <c r="J44" s="21">
        <v>2185860</v>
      </c>
      <c r="K44" s="21">
        <v>2185860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19" t="s">
        <v>26</v>
      </c>
    </row>
    <row r="45" spans="1:19" s="22" customFormat="1">
      <c r="A45" s="19" t="s">
        <v>173</v>
      </c>
      <c r="B45" s="20" t="s">
        <v>177</v>
      </c>
      <c r="C45" s="19" t="s">
        <v>90</v>
      </c>
      <c r="D45" s="19" t="s">
        <v>26</v>
      </c>
      <c r="E45" s="19" t="s">
        <v>192</v>
      </c>
      <c r="F45" s="19" t="s">
        <v>26</v>
      </c>
      <c r="G45" s="19" t="s">
        <v>26</v>
      </c>
      <c r="H45" s="19" t="s">
        <v>125</v>
      </c>
      <c r="I45" s="21" t="s">
        <v>126</v>
      </c>
      <c r="J45" s="21">
        <v>-20060</v>
      </c>
      <c r="K45" s="21">
        <v>-20060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19" t="s">
        <v>26</v>
      </c>
    </row>
    <row r="46" spans="1:19" s="18" customFormat="1">
      <c r="A46" s="15" t="s">
        <v>44</v>
      </c>
      <c r="B46" s="16" t="s">
        <v>34</v>
      </c>
      <c r="C46" s="15" t="s">
        <v>24</v>
      </c>
      <c r="D46" s="15" t="s">
        <v>45</v>
      </c>
      <c r="E46" s="15" t="s">
        <v>26</v>
      </c>
      <c r="F46" s="15" t="s">
        <v>46</v>
      </c>
      <c r="G46" s="15" t="s">
        <v>26</v>
      </c>
      <c r="H46" s="15" t="s">
        <v>47</v>
      </c>
      <c r="I46" s="17" t="s">
        <v>48</v>
      </c>
      <c r="J46" s="17">
        <v>395312.40959999996</v>
      </c>
      <c r="K46" s="17">
        <v>-0.14000000001396984</v>
      </c>
      <c r="L46" s="17">
        <v>340786.56</v>
      </c>
      <c r="M46" s="17">
        <v>54525.84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5" t="s">
        <v>26</v>
      </c>
    </row>
    <row r="47" spans="1:19" s="18" customFormat="1">
      <c r="A47" s="15" t="s">
        <v>89</v>
      </c>
      <c r="B47" s="16" t="s">
        <v>59</v>
      </c>
      <c r="C47" s="15" t="s">
        <v>90</v>
      </c>
      <c r="D47" s="15" t="s">
        <v>26</v>
      </c>
      <c r="E47" s="15" t="s">
        <v>97</v>
      </c>
      <c r="F47" s="15" t="s">
        <v>26</v>
      </c>
      <c r="G47" s="15" t="s">
        <v>45</v>
      </c>
      <c r="H47" s="15" t="s">
        <v>47</v>
      </c>
      <c r="I47" s="17" t="s">
        <v>48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40894.387499999997</v>
      </c>
      <c r="S47" s="15" t="s">
        <v>98</v>
      </c>
    </row>
    <row r="49" spans="9:18">
      <c r="J49" s="7">
        <f>SUM(J8:J47)</f>
        <v>57191858.395599999</v>
      </c>
      <c r="K49" s="7">
        <f t="shared" ref="K49:R49" si="0">SUM(K8:K47)</f>
        <v>53626062.159999996</v>
      </c>
      <c r="L49" s="7">
        <f t="shared" si="0"/>
        <v>3073962.1</v>
      </c>
      <c r="M49" s="7">
        <f t="shared" si="0"/>
        <v>491833.92000000004</v>
      </c>
      <c r="N49" s="7">
        <f t="shared" si="0"/>
        <v>0</v>
      </c>
      <c r="O49" s="7">
        <f t="shared" si="0"/>
        <v>0</v>
      </c>
      <c r="P49" s="7">
        <f t="shared" si="0"/>
        <v>0</v>
      </c>
      <c r="Q49" s="7">
        <f t="shared" si="0"/>
        <v>0</v>
      </c>
      <c r="R49" s="7">
        <f t="shared" si="0"/>
        <v>368875.45250000001</v>
      </c>
    </row>
    <row r="51" spans="9:18">
      <c r="J51" s="6" t="s">
        <v>195</v>
      </c>
    </row>
    <row r="53" spans="9:18">
      <c r="J53" s="6" t="s">
        <v>196</v>
      </c>
      <c r="K53" s="6" t="s">
        <v>197</v>
      </c>
      <c r="L53" s="6" t="s">
        <v>198</v>
      </c>
    </row>
    <row r="55" spans="9:18">
      <c r="I55" s="6" t="s">
        <v>199</v>
      </c>
      <c r="J55" s="6">
        <f>K49</f>
        <v>53626062.159999996</v>
      </c>
    </row>
    <row r="57" spans="9:18">
      <c r="I57" s="6" t="s">
        <v>200</v>
      </c>
      <c r="J57" s="6">
        <f>L49</f>
        <v>3073962.1</v>
      </c>
      <c r="K57" s="6">
        <f>M49</f>
        <v>491833.92000000004</v>
      </c>
    </row>
    <row r="59" spans="9:18">
      <c r="I59" s="6" t="s">
        <v>201</v>
      </c>
      <c r="J59" s="6">
        <v>0</v>
      </c>
      <c r="K59" s="6">
        <v>0</v>
      </c>
      <c r="L59" s="6">
        <v>0</v>
      </c>
    </row>
    <row r="61" spans="9:18">
      <c r="I61" s="6" t="s">
        <v>202</v>
      </c>
      <c r="J61" s="6">
        <v>0</v>
      </c>
      <c r="K61" s="6">
        <v>0</v>
      </c>
    </row>
    <row r="63" spans="9:18">
      <c r="I63" s="6" t="s">
        <v>203</v>
      </c>
      <c r="J63" s="6">
        <f>J55+J57</f>
        <v>56700024.259999998</v>
      </c>
      <c r="K63" s="6">
        <f>K57</f>
        <v>491833.92000000004</v>
      </c>
      <c r="L63" s="6">
        <v>0</v>
      </c>
    </row>
  </sheetData>
  <sortState ref="A8:S47">
    <sortCondition ref="I8:I47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CONTROL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CONTABILIDAD AUX</cp:lastModifiedBy>
  <cp:lastPrinted>2019-01-30T13:18:38Z</cp:lastPrinted>
  <dcterms:created xsi:type="dcterms:W3CDTF">2019-01-30T13:02:08Z</dcterms:created>
  <dcterms:modified xsi:type="dcterms:W3CDTF">2019-08-28T14:26:09Z</dcterms:modified>
</cp:coreProperties>
</file>