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1"/>
  </bookViews>
  <sheets>
    <sheet name="GASTOS" sheetId="5" r:id="rId1"/>
    <sheet name="DECLARAR" sheetId="1" r:id="rId2"/>
    <sheet name="CONTROL" sheetId="6" r:id="rId3"/>
  </sheets>
  <definedNames>
    <definedName name="_xlnm._FilterDatabase" localSheetId="2" hidden="1">CONTROL!$A$7:$S$7</definedName>
  </definedNames>
  <calcPr calcId="145621"/>
</workbook>
</file>

<file path=xl/calcChain.xml><?xml version="1.0" encoding="utf-8"?>
<calcChain xmlns="http://schemas.openxmlformats.org/spreadsheetml/2006/main">
  <c r="L99" i="1" l="1"/>
  <c r="M84" i="1"/>
  <c r="R85" i="6" l="1"/>
  <c r="Q85" i="6"/>
  <c r="P85" i="6"/>
  <c r="O85" i="6"/>
  <c r="N85" i="6"/>
  <c r="M85" i="6"/>
  <c r="K93" i="6" s="1"/>
  <c r="K99" i="6" s="1"/>
  <c r="L85" i="6"/>
  <c r="J93" i="6" s="1"/>
  <c r="K85" i="6"/>
  <c r="J91" i="6" s="1"/>
  <c r="J85" i="6"/>
  <c r="R10" i="5"/>
  <c r="Q10" i="5"/>
  <c r="P10" i="5"/>
  <c r="O10" i="5"/>
  <c r="N10" i="5"/>
  <c r="M10" i="5"/>
  <c r="K18" i="5" s="1"/>
  <c r="K24" i="5" s="1"/>
  <c r="L10" i="5"/>
  <c r="J18" i="5" s="1"/>
  <c r="K10" i="5"/>
  <c r="J16" i="5" s="1"/>
  <c r="J10" i="5"/>
  <c r="K84" i="1"/>
  <c r="J91" i="1" s="1"/>
  <c r="L84" i="1"/>
  <c r="J93" i="1" s="1"/>
  <c r="K93" i="1"/>
  <c r="K99" i="1" s="1"/>
  <c r="N84" i="1"/>
  <c r="O84" i="1"/>
  <c r="P84" i="1"/>
  <c r="Q84" i="1"/>
  <c r="R84" i="1"/>
  <c r="J99" i="6" l="1"/>
  <c r="J99" i="1"/>
  <c r="J24" i="5"/>
  <c r="J84" i="1"/>
</calcChain>
</file>

<file path=xl/sharedStrings.xml><?xml version="1.0" encoding="utf-8"?>
<sst xmlns="http://schemas.openxmlformats.org/spreadsheetml/2006/main" count="1616" uniqueCount="348">
  <si>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</si>
  <si>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</si>
  <si>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</si>
  <si>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</si>
  <si>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</si>
  <si>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</si>
  <si>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</si>
  <si>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</si>
  <si>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</si>
  <si>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</si>
  <si>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</si>
  <si>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</si>
  <si>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</si>
  <si>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</si>
  <si>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</si>
  <si>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</si>
  <si>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</si>
  <si>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</si>
  <si>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</si>
  <si>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</si>
  <si>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</si>
  <si>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</si>
  <si>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</si>
  <si>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14/01/2019</t>
  </si>
  <si>
    <t>NC</t>
  </si>
  <si>
    <t/>
  </si>
  <si>
    <t>5139</t>
  </si>
  <si>
    <t>00-0177405</t>
  </si>
  <si>
    <t>MVH04962</t>
  </si>
  <si>
    <t>J308824640</t>
  </si>
  <si>
    <t>DIVERCA DISTRIBUIDORA DE VERDURAS C.A.</t>
  </si>
  <si>
    <t>2</t>
  </si>
  <si>
    <t>16/01/2019</t>
  </si>
  <si>
    <t>5157</t>
  </si>
  <si>
    <t>00-0177464</t>
  </si>
  <si>
    <t>MVH04967</t>
  </si>
  <si>
    <t>3</t>
  </si>
  <si>
    <t>21/01/2019</t>
  </si>
  <si>
    <t>FC</t>
  </si>
  <si>
    <t>000252</t>
  </si>
  <si>
    <t>00-000252</t>
  </si>
  <si>
    <t>J407492411</t>
  </si>
  <si>
    <t>INVERSIONES SAN MIGUEL ZZGE , C.A</t>
  </si>
  <si>
    <t>4</t>
  </si>
  <si>
    <t>23/01/2019</t>
  </si>
  <si>
    <t xml:space="preserve"> 0000076902</t>
  </si>
  <si>
    <t>00-00115282</t>
  </si>
  <si>
    <t>J294362400</t>
  </si>
  <si>
    <t xml:space="preserve">DISTRIBUIDORA DE LACTEOS SANTOS AVERIO, C.A </t>
  </si>
  <si>
    <t>5</t>
  </si>
  <si>
    <t>25/01/2019</t>
  </si>
  <si>
    <t>1800127263</t>
  </si>
  <si>
    <t>00-0355405</t>
  </si>
  <si>
    <t>J085020217</t>
  </si>
  <si>
    <t>CONSORCIO OLEAGINOSO PORTUGUESA, S.A.</t>
  </si>
  <si>
    <t>6</t>
  </si>
  <si>
    <t>000515</t>
  </si>
  <si>
    <t>00-014715</t>
  </si>
  <si>
    <t>J310153299</t>
  </si>
  <si>
    <t>INVERSIONES VELANDRIA C.A.</t>
  </si>
  <si>
    <t>7</t>
  </si>
  <si>
    <t>00006369</t>
  </si>
  <si>
    <t>00-006809</t>
  </si>
  <si>
    <t>J402080107</t>
  </si>
  <si>
    <t>CARNICOS LOS TEQUES C.A.</t>
  </si>
  <si>
    <t>8</t>
  </si>
  <si>
    <t>V0087030591806</t>
  </si>
  <si>
    <t>07-5799836</t>
  </si>
  <si>
    <t>J301370139</t>
  </si>
  <si>
    <t>PEPSI-COLA VENEZUELA, C.A.</t>
  </si>
  <si>
    <t>9</t>
  </si>
  <si>
    <t>000104</t>
  </si>
  <si>
    <t>00-000104</t>
  </si>
  <si>
    <t>V200678180</t>
  </si>
  <si>
    <t>LUIS ALFREDO CASTRO ADRIAN</t>
  </si>
  <si>
    <t>10</t>
  </si>
  <si>
    <t>99141</t>
  </si>
  <si>
    <t>00-118661</t>
  </si>
  <si>
    <t>J295904576</t>
  </si>
  <si>
    <t>ALIMENTOS PRODALVA, C.A.</t>
  </si>
  <si>
    <t>11</t>
  </si>
  <si>
    <t>0000076927</t>
  </si>
  <si>
    <t>00-00115317</t>
  </si>
  <si>
    <t>12</t>
  </si>
  <si>
    <t>100368</t>
  </si>
  <si>
    <t>00-0148944</t>
  </si>
  <si>
    <t>J405845198</t>
  </si>
  <si>
    <t>DISTRIBUIDORA DE CONFITERIA TEQUE VALLE,C.A</t>
  </si>
  <si>
    <t>13</t>
  </si>
  <si>
    <t>0689</t>
  </si>
  <si>
    <t>00-000689</t>
  </si>
  <si>
    <t>V069610885</t>
  </si>
  <si>
    <t>ROLANDO RAFAEL RAZZAK GARCIA</t>
  </si>
  <si>
    <t>14</t>
  </si>
  <si>
    <t>705705</t>
  </si>
  <si>
    <t>00-00482179</t>
  </si>
  <si>
    <t>J305351198</t>
  </si>
  <si>
    <t>COMERCIALIZADORA DISBECA, C.A.</t>
  </si>
  <si>
    <t>15</t>
  </si>
  <si>
    <t>5196</t>
  </si>
  <si>
    <t>00-0177598</t>
  </si>
  <si>
    <t>MVH04988</t>
  </si>
  <si>
    <t>16</t>
  </si>
  <si>
    <t>26/01/2019</t>
  </si>
  <si>
    <t>14691</t>
  </si>
  <si>
    <t>00-81241</t>
  </si>
  <si>
    <t>J314695215</t>
  </si>
  <si>
    <t>AGRO BANANERA EL VIGIA C.A.</t>
  </si>
  <si>
    <t>17</t>
  </si>
  <si>
    <t>A011498</t>
  </si>
  <si>
    <t>00-078548</t>
  </si>
  <si>
    <t>J298199121</t>
  </si>
  <si>
    <t>AGRICOLA CAMBANA C.A</t>
  </si>
  <si>
    <t>18</t>
  </si>
  <si>
    <t>28/01/2019</t>
  </si>
  <si>
    <t>01008</t>
  </si>
  <si>
    <t>00-01008</t>
  </si>
  <si>
    <t>J298730536</t>
  </si>
  <si>
    <t>DISTRIBUIDORA J Y K , C.A</t>
  </si>
  <si>
    <t>19</t>
  </si>
  <si>
    <t>A011503</t>
  </si>
  <si>
    <t>00-078553</t>
  </si>
  <si>
    <t>20</t>
  </si>
  <si>
    <t>19100735</t>
  </si>
  <si>
    <t>00-0994318</t>
  </si>
  <si>
    <t>J000315310</t>
  </si>
  <si>
    <t>ALFONZO RIVAS &amp; CIA, C.A.</t>
  </si>
  <si>
    <t>21</t>
  </si>
  <si>
    <t>A182011</t>
  </si>
  <si>
    <t>00-00457586</t>
  </si>
  <si>
    <t>J305882940</t>
  </si>
  <si>
    <t xml:space="preserve">CENTRO DE DISTRIBUCIONES FRANCIS C.A. </t>
  </si>
  <si>
    <t>22</t>
  </si>
  <si>
    <t>1489910</t>
  </si>
  <si>
    <t>00-2177209</t>
  </si>
  <si>
    <t>J316405885</t>
  </si>
  <si>
    <t xml:space="preserve">DISTRIBUIDORA DE PRODUCTOS HERMANOS CAMACHO DPROCA,C.A </t>
  </si>
  <si>
    <t>23</t>
  </si>
  <si>
    <t>1489915</t>
  </si>
  <si>
    <t>00-2177214</t>
  </si>
  <si>
    <t>24</t>
  </si>
  <si>
    <t>110154655</t>
  </si>
  <si>
    <t>00-0294770</t>
  </si>
  <si>
    <t>J000422141</t>
  </si>
  <si>
    <t>C.A. LICORES DE CALIDAD</t>
  </si>
  <si>
    <t>25</t>
  </si>
  <si>
    <t>00166</t>
  </si>
  <si>
    <t>00-00166</t>
  </si>
  <si>
    <t>V110447856</t>
  </si>
  <si>
    <t xml:space="preserve">DANIEL PASCUAL ANDRADE DOS SANTOS </t>
  </si>
  <si>
    <t>26</t>
  </si>
  <si>
    <t>90190743</t>
  </si>
  <si>
    <t>00-00184979</t>
  </si>
  <si>
    <t>J008537630</t>
  </si>
  <si>
    <t>MOLDEADOS ANDINOS, C.A "MOLANCA"</t>
  </si>
  <si>
    <t>27</t>
  </si>
  <si>
    <t>334966</t>
  </si>
  <si>
    <t>00-0224109</t>
  </si>
  <si>
    <t>J303089917</t>
  </si>
  <si>
    <t>DISTRIBUIDORA DE LACTEOS LA COSTA J.E.B. C.A.</t>
  </si>
  <si>
    <t>28</t>
  </si>
  <si>
    <t>00168</t>
  </si>
  <si>
    <t>00-00168</t>
  </si>
  <si>
    <t>29</t>
  </si>
  <si>
    <t>200001653</t>
  </si>
  <si>
    <t>20190100004442</t>
  </si>
  <si>
    <t>30</t>
  </si>
  <si>
    <t>29/01/2019</t>
  </si>
  <si>
    <t>T142200029243</t>
  </si>
  <si>
    <t>00-06607961</t>
  </si>
  <si>
    <t>J000469199</t>
  </si>
  <si>
    <t>BIMBO DE VENEZUELA, C.A.</t>
  </si>
  <si>
    <t>31</t>
  </si>
  <si>
    <t>109</t>
  </si>
  <si>
    <t>00-109</t>
  </si>
  <si>
    <t>J401019455</t>
  </si>
  <si>
    <t>AGROPECUARIA SAN GONZALO, C.A.</t>
  </si>
  <si>
    <t>32</t>
  </si>
  <si>
    <t>00006376</t>
  </si>
  <si>
    <t>00-006817</t>
  </si>
  <si>
    <t>33</t>
  </si>
  <si>
    <t>000934</t>
  </si>
  <si>
    <t>00-00001934</t>
  </si>
  <si>
    <t>J302296579</t>
  </si>
  <si>
    <t>LACTEOS PUENTE C, C.A.</t>
  </si>
  <si>
    <t>34</t>
  </si>
  <si>
    <t>V0087030592108</t>
  </si>
  <si>
    <t>07-5800143</t>
  </si>
  <si>
    <t>35</t>
  </si>
  <si>
    <t>500160350</t>
  </si>
  <si>
    <t>00-0626724</t>
  </si>
  <si>
    <t>J300617505</t>
  </si>
  <si>
    <t>DISTRIBUCIONES DIPROCHER C.A</t>
  </si>
  <si>
    <t>36</t>
  </si>
  <si>
    <t>500160351</t>
  </si>
  <si>
    <t>00-0626725</t>
  </si>
  <si>
    <t>37</t>
  </si>
  <si>
    <t>00035296</t>
  </si>
  <si>
    <t>00-032020</t>
  </si>
  <si>
    <t>J313575917</t>
  </si>
  <si>
    <t>INVERSIONES BENAR, C.A.</t>
  </si>
  <si>
    <t>38</t>
  </si>
  <si>
    <t>00035297</t>
  </si>
  <si>
    <t>00-032021</t>
  </si>
  <si>
    <t>39</t>
  </si>
  <si>
    <t>1393519107</t>
  </si>
  <si>
    <t>00-24174552</t>
  </si>
  <si>
    <t>J000413126</t>
  </si>
  <si>
    <t>ALIMENTOS POLAR COMERCIAL, C.A.</t>
  </si>
  <si>
    <t>40</t>
  </si>
  <si>
    <t>1393519106</t>
  </si>
  <si>
    <t>00-24174551</t>
  </si>
  <si>
    <t>41</t>
  </si>
  <si>
    <t>000240</t>
  </si>
  <si>
    <t>00-000240</t>
  </si>
  <si>
    <t>V165541207</t>
  </si>
  <si>
    <t>CARLOS EDUARDO RUIZ SILVA</t>
  </si>
  <si>
    <t>42</t>
  </si>
  <si>
    <t>43</t>
  </si>
  <si>
    <t>200001656</t>
  </si>
  <si>
    <t>20190100004445</t>
  </si>
  <si>
    <t>44</t>
  </si>
  <si>
    <t>200001657</t>
  </si>
  <si>
    <t>20190100004446</t>
  </si>
  <si>
    <t>45</t>
  </si>
  <si>
    <t>200001659</t>
  </si>
  <si>
    <t>20190100004448</t>
  </si>
  <si>
    <t>46</t>
  </si>
  <si>
    <t>200001660</t>
  </si>
  <si>
    <t>20190100004449</t>
  </si>
  <si>
    <t>47</t>
  </si>
  <si>
    <t>200001661</t>
  </si>
  <si>
    <t>20190100004450</t>
  </si>
  <si>
    <t>48</t>
  </si>
  <si>
    <t>200001662</t>
  </si>
  <si>
    <t>20190100004451</t>
  </si>
  <si>
    <t>49</t>
  </si>
  <si>
    <t>200001654</t>
  </si>
  <si>
    <t>20190100004443</t>
  </si>
  <si>
    <t>50</t>
  </si>
  <si>
    <t>200001655</t>
  </si>
  <si>
    <t>20190100004444</t>
  </si>
  <si>
    <t>51</t>
  </si>
  <si>
    <t>200001658</t>
  </si>
  <si>
    <t>20190100004447</t>
  </si>
  <si>
    <t>52</t>
  </si>
  <si>
    <t>B193106</t>
  </si>
  <si>
    <t>00-00529606</t>
  </si>
  <si>
    <t>53</t>
  </si>
  <si>
    <t>30/01/2019</t>
  </si>
  <si>
    <t>T142200029256</t>
  </si>
  <si>
    <t>00-06607975</t>
  </si>
  <si>
    <t>54</t>
  </si>
  <si>
    <t>004137</t>
  </si>
  <si>
    <t>00-042387</t>
  </si>
  <si>
    <t>J400063957</t>
  </si>
  <si>
    <t>AGROPECUARIA BURLERO C.A.</t>
  </si>
  <si>
    <t>55</t>
  </si>
  <si>
    <t>03997</t>
  </si>
  <si>
    <t>00-003997</t>
  </si>
  <si>
    <t>J402322119</t>
  </si>
  <si>
    <t xml:space="preserve">INVERSIONES TEUFFEL E HIJOS C.A </t>
  </si>
  <si>
    <t>56</t>
  </si>
  <si>
    <t>A011511</t>
  </si>
  <si>
    <t>00-078561</t>
  </si>
  <si>
    <t>57</t>
  </si>
  <si>
    <t>14701</t>
  </si>
  <si>
    <t>00-81251</t>
  </si>
  <si>
    <t>58</t>
  </si>
  <si>
    <t>15940</t>
  </si>
  <si>
    <t>00-12440</t>
  </si>
  <si>
    <t>V118191524</t>
  </si>
  <si>
    <t>ALEJANDRO JOSE DOMINGUEZ PADILLA</t>
  </si>
  <si>
    <t>59</t>
  </si>
  <si>
    <t>00006382</t>
  </si>
  <si>
    <t>00-006823</t>
  </si>
  <si>
    <t>60</t>
  </si>
  <si>
    <t>0000076988</t>
  </si>
  <si>
    <t>00-00115433</t>
  </si>
  <si>
    <t>61</t>
  </si>
  <si>
    <t>03996</t>
  </si>
  <si>
    <t>00-003996</t>
  </si>
  <si>
    <t>62</t>
  </si>
  <si>
    <t>63</t>
  </si>
  <si>
    <t>64</t>
  </si>
  <si>
    <t>65</t>
  </si>
  <si>
    <t>200001666</t>
  </si>
  <si>
    <t>0000076902</t>
  </si>
  <si>
    <t>66</t>
  </si>
  <si>
    <t>67</t>
  </si>
  <si>
    <t>200001667</t>
  </si>
  <si>
    <t>20190100004453</t>
  </si>
  <si>
    <t>68</t>
  </si>
  <si>
    <t>200001668</t>
  </si>
  <si>
    <t>20190100004454</t>
  </si>
  <si>
    <t>69</t>
  </si>
  <si>
    <t>200001669</t>
  </si>
  <si>
    <t>20190100004455</t>
  </si>
  <si>
    <t>70</t>
  </si>
  <si>
    <t>200001670</t>
  </si>
  <si>
    <t>20190100004456</t>
  </si>
  <si>
    <t>71</t>
  </si>
  <si>
    <t>31/01/2019</t>
  </si>
  <si>
    <t>MVH05000</t>
  </si>
  <si>
    <t>00-0227000</t>
  </si>
  <si>
    <t>72</t>
  </si>
  <si>
    <t>004344</t>
  </si>
  <si>
    <t>00-4344</t>
  </si>
  <si>
    <t>J402974442</t>
  </si>
  <si>
    <t xml:space="preserve">DISTRIBUCION Y VENTAS DE CALIDAD (DISTRIVENCA), C.A. </t>
  </si>
  <si>
    <t>73</t>
  </si>
  <si>
    <t>200001677</t>
  </si>
  <si>
    <t>20190100004460</t>
  </si>
  <si>
    <t>74</t>
  </si>
  <si>
    <t>200001678</t>
  </si>
  <si>
    <t>20190100004461</t>
  </si>
  <si>
    <t>75</t>
  </si>
  <si>
    <t>200001674</t>
  </si>
  <si>
    <t>20190100004457</t>
  </si>
  <si>
    <t>200001675</t>
  </si>
  <si>
    <t>20190100004458</t>
  </si>
  <si>
    <t>200001676</t>
  </si>
  <si>
    <t>20190100004459</t>
  </si>
  <si>
    <t>01/02/2019</t>
  </si>
  <si>
    <t>T142200029278</t>
  </si>
  <si>
    <t>00-06611359</t>
  </si>
  <si>
    <t>200001680</t>
  </si>
  <si>
    <t>20190200004463</t>
  </si>
  <si>
    <t>200001679</t>
  </si>
  <si>
    <t>20190200004462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</si>
  <si>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</si>
  <si>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</si>
  <si>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</si>
  <si>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</si>
  <si>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</si>
  <si>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</si>
  <si>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</si>
  <si>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</si>
  <si>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</si>
  <si>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28-01 AL 03-02-2019</t>
  </si>
  <si>
    <t>20190100004452</t>
  </si>
  <si>
    <t>INVERSIONES TEUFFEL E HIJOS C.A (MALTA)</t>
  </si>
  <si>
    <r>
      <t>C.A. LICORES DE CALIDAD</t>
    </r>
    <r>
      <rPr>
        <sz val="8"/>
        <color theme="1"/>
        <rFont val="Calibri"/>
        <family val="2"/>
        <scheme val="minor"/>
      </rPr>
      <t xml:space="preserve"> (GUIA 2269)</t>
    </r>
  </si>
  <si>
    <t xml:space="preserve"> </t>
  </si>
  <si>
    <t>Crédito Fiscal</t>
  </si>
  <si>
    <t>Crédito General Fiscal</t>
  </si>
  <si>
    <t>Crédito Reducido Fiscal</t>
  </si>
  <si>
    <t>Crédito Adicional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</si>
</sst>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6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6" fontId="1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2" xfId="0" applyNumberFormat="1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vertical="center"/>
    </xf>
    <xf numFmtId="166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4"/>
  <sheetViews>
    <sheetView workbookViewId="0">
      <selection activeCell="C15" sqref="C15"/>
    </sheetView>
  </sheetViews>
  <sheetFormatPr baseColWidth="10" defaultRowHeight="15" x14ac:dyDescent="0.25"/>
  <cols>
    <col min="1" max="1" width="6.28515625" style="15" bestFit="1" customWidth="1"/>
    <col min="2" max="2" width="10.7109375" style="16" bestFit="1" customWidth="1"/>
    <col min="3" max="3" width="9.85546875" style="15" bestFit="1" customWidth="1"/>
    <col min="4" max="4" width="15.28515625" style="15" bestFit="1" customWidth="1"/>
    <col min="5" max="5" width="12.140625" style="15" bestFit="1" customWidth="1"/>
    <col min="6" max="6" width="11.7109375" style="15" bestFit="1" customWidth="1"/>
    <col min="7" max="7" width="15.28515625" style="15" bestFit="1" customWidth="1"/>
    <col min="8" max="8" width="11.28515625" style="15" bestFit="1" customWidth="1"/>
    <col min="9" max="9" width="38" style="17" customWidth="1"/>
    <col min="10" max="10" width="25.28515625" style="17" bestFit="1" customWidth="1"/>
    <col min="11" max="11" width="13.28515625" style="17" bestFit="1" customWidth="1"/>
    <col min="12" max="12" width="22.85546875" style="17" bestFit="1" customWidth="1"/>
    <col min="13" max="13" width="12.28515625" style="17" customWidth="1"/>
    <col min="14" max="17" width="5.140625" style="17" customWidth="1"/>
    <col min="18" max="18" width="12.28515625" style="17" customWidth="1"/>
    <col min="19" max="19" width="17.42578125" style="15" bestFit="1" customWidth="1"/>
  </cols>
  <sheetData>
    <row r="2" spans="1:19" s="7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s="7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s="7" customFormat="1" x14ac:dyDescent="0.25">
      <c r="A4" s="39" t="s">
        <v>339</v>
      </c>
      <c r="B4" s="39"/>
      <c r="C4" s="39"/>
      <c r="D4" s="39"/>
      <c r="E4" s="39"/>
      <c r="F4" s="39"/>
      <c r="G4" s="39"/>
      <c r="H4" s="39"/>
      <c r="I4" s="39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s="7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5"/>
      <c r="K5" s="5"/>
      <c r="L5" s="5"/>
      <c r="M5" s="5"/>
      <c r="N5" s="5"/>
      <c r="O5" s="5"/>
      <c r="P5" s="5"/>
      <c r="Q5" s="5"/>
      <c r="R5" s="5"/>
      <c r="S5" s="6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2" customFormat="1" x14ac:dyDescent="0.25">
      <c r="A8" s="19" t="s">
        <v>98</v>
      </c>
      <c r="B8" s="20" t="s">
        <v>50</v>
      </c>
      <c r="C8" s="19" t="s">
        <v>38</v>
      </c>
      <c r="D8" s="19" t="s">
        <v>89</v>
      </c>
      <c r="E8" s="19" t="s">
        <v>25</v>
      </c>
      <c r="F8" s="19" t="s">
        <v>90</v>
      </c>
      <c r="G8" s="19" t="s">
        <v>25</v>
      </c>
      <c r="H8" s="19" t="s">
        <v>91</v>
      </c>
      <c r="I8" s="21" t="s">
        <v>92</v>
      </c>
      <c r="J8" s="21">
        <v>150000</v>
      </c>
      <c r="K8" s="21">
        <v>150000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25</v>
      </c>
    </row>
    <row r="10" spans="1:19" x14ac:dyDescent="0.25">
      <c r="J10" s="18">
        <f t="shared" ref="J10:R10" si="0">SUM(J2:J8)</f>
        <v>150000</v>
      </c>
      <c r="K10" s="18">
        <f t="shared" si="0"/>
        <v>150000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>
        <f t="shared" si="0"/>
        <v>0</v>
      </c>
      <c r="P10" s="18">
        <f t="shared" si="0"/>
        <v>0</v>
      </c>
      <c r="Q10" s="18">
        <f t="shared" si="0"/>
        <v>0</v>
      </c>
      <c r="R10" s="18">
        <f t="shared" si="0"/>
        <v>0</v>
      </c>
    </row>
    <row r="12" spans="1:19" x14ac:dyDescent="0.25">
      <c r="J12" s="17" t="s">
        <v>330</v>
      </c>
    </row>
    <row r="14" spans="1:19" x14ac:dyDescent="0.25">
      <c r="J14" s="17" t="s">
        <v>331</v>
      </c>
      <c r="K14" s="17" t="s">
        <v>332</v>
      </c>
      <c r="L14" s="17" t="s">
        <v>333</v>
      </c>
    </row>
    <row r="16" spans="1:19" x14ac:dyDescent="0.25">
      <c r="I16" s="17" t="s">
        <v>334</v>
      </c>
      <c r="J16" s="17">
        <f>K10</f>
        <v>150000</v>
      </c>
    </row>
    <row r="18" spans="1:19" x14ac:dyDescent="0.25">
      <c r="I18" s="17" t="s">
        <v>335</v>
      </c>
      <c r="J18" s="17">
        <f>L10</f>
        <v>0</v>
      </c>
      <c r="K18" s="17">
        <f>M10</f>
        <v>0</v>
      </c>
    </row>
    <row r="20" spans="1:19" x14ac:dyDescent="0.25">
      <c r="I20" s="17" t="s">
        <v>336</v>
      </c>
      <c r="J20" s="17">
        <v>0</v>
      </c>
      <c r="K20" s="17">
        <v>0</v>
      </c>
      <c r="L20" s="17">
        <v>0</v>
      </c>
    </row>
    <row r="22" spans="1:19" x14ac:dyDescent="0.25">
      <c r="I22" s="17" t="s">
        <v>337</v>
      </c>
      <c r="J22" s="17">
        <v>0</v>
      </c>
      <c r="K22" s="17">
        <v>0</v>
      </c>
    </row>
    <row r="24" spans="1:19" s="17" customFormat="1" x14ac:dyDescent="0.25">
      <c r="A24" s="15"/>
      <c r="B24" s="16"/>
      <c r="C24" s="15"/>
      <c r="D24" s="15"/>
      <c r="E24" s="15"/>
      <c r="F24" s="15"/>
      <c r="G24" s="15"/>
      <c r="H24" s="15"/>
      <c r="I24" s="17" t="s">
        <v>338</v>
      </c>
      <c r="J24" s="17">
        <f>J16+J18</f>
        <v>150000</v>
      </c>
      <c r="K24" s="17">
        <f>K18</f>
        <v>0</v>
      </c>
      <c r="L24" s="17">
        <v>0</v>
      </c>
      <c r="S24" s="15"/>
    </row>
  </sheetData>
  <sortState ref="A8:S82">
    <sortCondition ref="I8:I8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9"/>
  <sheetViews>
    <sheetView tabSelected="1" workbookViewId="0">
      <pane ySplit="7" topLeftCell="A8" activePane="bottomLeft" state="frozen"/>
      <selection pane="bottomLeft" activeCell="S99" sqref="A1:S99"/>
    </sheetView>
  </sheetViews>
  <sheetFormatPr baseColWidth="10" defaultRowHeight="15" x14ac:dyDescent="0.25"/>
  <cols>
    <col min="1" max="1" width="4.28515625" style="31" customWidth="1"/>
    <col min="2" max="2" width="10.7109375" style="16" bestFit="1" customWidth="1"/>
    <col min="3" max="3" width="4.7109375" style="31" customWidth="1"/>
    <col min="4" max="4" width="15.28515625" style="15" bestFit="1" customWidth="1"/>
    <col min="5" max="5" width="10.5703125" style="15" customWidth="1"/>
    <col min="6" max="6" width="11.7109375" style="15" bestFit="1" customWidth="1"/>
    <col min="7" max="7" width="15.28515625" style="15" bestFit="1" customWidth="1"/>
    <col min="8" max="8" width="11.28515625" style="15" bestFit="1" customWidth="1"/>
    <col min="9" max="9" width="62.42578125" style="17" bestFit="1" customWidth="1"/>
    <col min="10" max="10" width="13.28515625" style="17" bestFit="1" customWidth="1"/>
    <col min="11" max="11" width="13.42578125" style="17" bestFit="1" customWidth="1"/>
    <col min="12" max="12" width="13.28515625" style="17" bestFit="1" customWidth="1"/>
    <col min="13" max="13" width="12.28515625" style="17" customWidth="1"/>
    <col min="14" max="14" width="9.7109375" style="17" bestFit="1" customWidth="1"/>
    <col min="15" max="15" width="8.5703125" style="17" bestFit="1" customWidth="1"/>
    <col min="16" max="16" width="10.5703125" style="17" bestFit="1" customWidth="1"/>
    <col min="17" max="17" width="10" style="17" bestFit="1" customWidth="1"/>
    <col min="18" max="18" width="12.28515625" style="17" customWidth="1"/>
    <col min="19" max="19" width="15.42578125" style="15" customWidth="1"/>
  </cols>
  <sheetData>
    <row r="2" spans="1:19" s="7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s="7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s="7" customFormat="1" x14ac:dyDescent="0.25">
      <c r="A4" s="39" t="s">
        <v>339</v>
      </c>
      <c r="B4" s="39"/>
      <c r="C4" s="39"/>
      <c r="D4" s="39"/>
      <c r="E4" s="39"/>
      <c r="F4" s="39"/>
      <c r="G4" s="39"/>
      <c r="H4" s="39"/>
      <c r="I4" s="39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s="7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5"/>
      <c r="K5" s="5"/>
      <c r="L5" s="5"/>
      <c r="M5" s="5"/>
      <c r="N5" s="5"/>
      <c r="O5" s="5"/>
      <c r="P5" s="5"/>
      <c r="Q5" s="5"/>
      <c r="R5" s="5"/>
      <c r="S5" s="6"/>
    </row>
    <row r="7" spans="1:19" s="11" customFormat="1" ht="54" customHeight="1" x14ac:dyDescent="0.25">
      <c r="A7" s="27" t="s">
        <v>3</v>
      </c>
      <c r="B7" s="28" t="s">
        <v>4</v>
      </c>
      <c r="C7" s="27" t="s">
        <v>5</v>
      </c>
      <c r="D7" s="27" t="s">
        <v>6</v>
      </c>
      <c r="E7" s="27" t="s">
        <v>7</v>
      </c>
      <c r="F7" s="27" t="s">
        <v>8</v>
      </c>
      <c r="G7" s="27" t="s">
        <v>9</v>
      </c>
      <c r="H7" s="27" t="s">
        <v>10</v>
      </c>
      <c r="I7" s="29" t="s">
        <v>11</v>
      </c>
      <c r="J7" s="29" t="s">
        <v>12</v>
      </c>
      <c r="K7" s="29" t="s">
        <v>13</v>
      </c>
      <c r="L7" s="29" t="s">
        <v>14</v>
      </c>
      <c r="M7" s="29" t="s">
        <v>345</v>
      </c>
      <c r="N7" s="29" t="s">
        <v>16</v>
      </c>
      <c r="O7" s="29" t="s">
        <v>346</v>
      </c>
      <c r="P7" s="29" t="s">
        <v>18</v>
      </c>
      <c r="Q7" s="29" t="s">
        <v>347</v>
      </c>
      <c r="R7" s="29" t="s">
        <v>20</v>
      </c>
      <c r="S7" s="27" t="s">
        <v>21</v>
      </c>
    </row>
    <row r="8" spans="1:19" x14ac:dyDescent="0.25">
      <c r="A8" s="30" t="s">
        <v>22</v>
      </c>
      <c r="B8" s="13" t="s">
        <v>23</v>
      </c>
      <c r="C8" s="30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-8172.5</v>
      </c>
      <c r="K8" s="14">
        <v>-8172.5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x14ac:dyDescent="0.25">
      <c r="A9" s="30" t="s">
        <v>31</v>
      </c>
      <c r="B9" s="13" t="s">
        <v>32</v>
      </c>
      <c r="C9" s="30" t="s">
        <v>24</v>
      </c>
      <c r="D9" s="12" t="s">
        <v>25</v>
      </c>
      <c r="E9" s="12" t="s">
        <v>33</v>
      </c>
      <c r="F9" s="12" t="s">
        <v>34</v>
      </c>
      <c r="G9" s="12" t="s">
        <v>35</v>
      </c>
      <c r="H9" s="12" t="s">
        <v>29</v>
      </c>
      <c r="I9" s="14" t="s">
        <v>30</v>
      </c>
      <c r="J9" s="14">
        <v>-630</v>
      </c>
      <c r="K9" s="14">
        <v>-630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x14ac:dyDescent="0.25">
      <c r="A10" s="30" t="s">
        <v>36</v>
      </c>
      <c r="B10" s="13" t="s">
        <v>37</v>
      </c>
      <c r="C10" s="30" t="s">
        <v>38</v>
      </c>
      <c r="D10" s="12" t="s">
        <v>39</v>
      </c>
      <c r="E10" s="12" t="s">
        <v>25</v>
      </c>
      <c r="F10" s="12" t="s">
        <v>40</v>
      </c>
      <c r="G10" s="12" t="s">
        <v>25</v>
      </c>
      <c r="H10" s="12" t="s">
        <v>41</v>
      </c>
      <c r="I10" s="14" t="s">
        <v>42</v>
      </c>
      <c r="J10" s="14">
        <v>364927.83360000001</v>
      </c>
      <c r="K10" s="14">
        <v>0</v>
      </c>
      <c r="L10" s="14">
        <v>314592.96000000002</v>
      </c>
      <c r="M10" s="14">
        <v>50334.87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30" t="s">
        <v>43</v>
      </c>
      <c r="B11" s="13" t="s">
        <v>44</v>
      </c>
      <c r="C11" s="30" t="s">
        <v>38</v>
      </c>
      <c r="D11" s="12" t="s">
        <v>45</v>
      </c>
      <c r="E11" s="12" t="s">
        <v>25</v>
      </c>
      <c r="F11" s="12" t="s">
        <v>46</v>
      </c>
      <c r="G11" s="12" t="s">
        <v>25</v>
      </c>
      <c r="H11" s="12" t="s">
        <v>47</v>
      </c>
      <c r="I11" s="14" t="s">
        <v>48</v>
      </c>
      <c r="J11" s="14">
        <v>534430.56000000006</v>
      </c>
      <c r="K11" s="14">
        <v>0</v>
      </c>
      <c r="L11" s="14">
        <v>460716</v>
      </c>
      <c r="M11" s="14">
        <v>73714.559999999998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x14ac:dyDescent="0.25">
      <c r="A12" s="30" t="s">
        <v>49</v>
      </c>
      <c r="B12" s="13" t="s">
        <v>50</v>
      </c>
      <c r="C12" s="30" t="s">
        <v>38</v>
      </c>
      <c r="D12" s="12" t="s">
        <v>76</v>
      </c>
      <c r="E12" s="12" t="s">
        <v>25</v>
      </c>
      <c r="F12" s="12" t="s">
        <v>77</v>
      </c>
      <c r="G12" s="12" t="s">
        <v>25</v>
      </c>
      <c r="H12" s="12" t="s">
        <v>78</v>
      </c>
      <c r="I12" s="14" t="s">
        <v>79</v>
      </c>
      <c r="J12" s="14">
        <v>1369368</v>
      </c>
      <c r="K12" s="14">
        <v>753640</v>
      </c>
      <c r="L12" s="14">
        <v>530800</v>
      </c>
      <c r="M12" s="14">
        <v>84928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30" t="s">
        <v>55</v>
      </c>
      <c r="B13" s="13" t="s">
        <v>50</v>
      </c>
      <c r="C13" s="30" t="s">
        <v>38</v>
      </c>
      <c r="D13" s="12" t="s">
        <v>61</v>
      </c>
      <c r="E13" s="12" t="s">
        <v>25</v>
      </c>
      <c r="F13" s="12" t="s">
        <v>62</v>
      </c>
      <c r="G13" s="12" t="s">
        <v>25</v>
      </c>
      <c r="H13" s="12" t="s">
        <v>63</v>
      </c>
      <c r="I13" s="14" t="s">
        <v>64</v>
      </c>
      <c r="J13" s="14">
        <v>453860</v>
      </c>
      <c r="K13" s="14">
        <v>453860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30" t="s">
        <v>60</v>
      </c>
      <c r="B14" s="13" t="s">
        <v>50</v>
      </c>
      <c r="C14" s="30" t="s">
        <v>38</v>
      </c>
      <c r="D14" s="12" t="s">
        <v>94</v>
      </c>
      <c r="E14" s="12" t="s">
        <v>25</v>
      </c>
      <c r="F14" s="12" t="s">
        <v>95</v>
      </c>
      <c r="G14" s="12" t="s">
        <v>25</v>
      </c>
      <c r="H14" s="12" t="s">
        <v>96</v>
      </c>
      <c r="I14" s="14" t="s">
        <v>97</v>
      </c>
      <c r="J14" s="14">
        <v>464718.08000000002</v>
      </c>
      <c r="K14" s="14">
        <v>32144.940000000002</v>
      </c>
      <c r="L14" s="14">
        <v>372907.88</v>
      </c>
      <c r="M14" s="14">
        <v>59665.26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30" t="s">
        <v>65</v>
      </c>
      <c r="B15" s="13" t="s">
        <v>50</v>
      </c>
      <c r="C15" s="30" t="s">
        <v>38</v>
      </c>
      <c r="D15" s="12" t="s">
        <v>51</v>
      </c>
      <c r="E15" s="12" t="s">
        <v>25</v>
      </c>
      <c r="F15" s="12" t="s">
        <v>52</v>
      </c>
      <c r="G15" s="12" t="s">
        <v>25</v>
      </c>
      <c r="H15" s="12" t="s">
        <v>53</v>
      </c>
      <c r="I15" s="14" t="s">
        <v>54</v>
      </c>
      <c r="J15" s="14">
        <v>4435200</v>
      </c>
      <c r="K15" s="14">
        <v>4435200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30" t="s">
        <v>70</v>
      </c>
      <c r="B16" s="13" t="s">
        <v>50</v>
      </c>
      <c r="C16" s="30" t="s">
        <v>38</v>
      </c>
      <c r="D16" s="12" t="s">
        <v>84</v>
      </c>
      <c r="E16" s="12" t="s">
        <v>25</v>
      </c>
      <c r="F16" s="12" t="s">
        <v>85</v>
      </c>
      <c r="G16" s="12" t="s">
        <v>25</v>
      </c>
      <c r="H16" s="12" t="s">
        <v>86</v>
      </c>
      <c r="I16" s="14" t="s">
        <v>87</v>
      </c>
      <c r="J16" s="14">
        <v>232340.86599999998</v>
      </c>
      <c r="K16" s="14">
        <v>-0.10000000000582077</v>
      </c>
      <c r="L16" s="14">
        <v>200293.84999999998</v>
      </c>
      <c r="M16" s="14">
        <v>32047.01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30" t="s">
        <v>75</v>
      </c>
      <c r="B17" s="13" t="s">
        <v>50</v>
      </c>
      <c r="C17" s="30" t="s">
        <v>38</v>
      </c>
      <c r="D17" s="12" t="s">
        <v>81</v>
      </c>
      <c r="E17" s="12" t="s">
        <v>25</v>
      </c>
      <c r="F17" s="12" t="s">
        <v>82</v>
      </c>
      <c r="G17" s="12" t="s">
        <v>25</v>
      </c>
      <c r="H17" s="12" t="s">
        <v>47</v>
      </c>
      <c r="I17" s="14" t="s">
        <v>48</v>
      </c>
      <c r="J17" s="14">
        <v>557647.96</v>
      </c>
      <c r="K17" s="14">
        <v>-7.0000000006984919E-2</v>
      </c>
      <c r="L17" s="14">
        <v>480731</v>
      </c>
      <c r="M17" s="14">
        <v>76916.960000000006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30" t="s">
        <v>80</v>
      </c>
      <c r="B18" s="13" t="s">
        <v>50</v>
      </c>
      <c r="C18" s="30" t="s">
        <v>24</v>
      </c>
      <c r="D18" s="12" t="s">
        <v>25</v>
      </c>
      <c r="E18" s="12" t="s">
        <v>99</v>
      </c>
      <c r="F18" s="12" t="s">
        <v>100</v>
      </c>
      <c r="G18" s="12" t="s">
        <v>101</v>
      </c>
      <c r="H18" s="12" t="s">
        <v>29</v>
      </c>
      <c r="I18" s="14" t="s">
        <v>30</v>
      </c>
      <c r="J18" s="14">
        <v>-6160</v>
      </c>
      <c r="K18" s="14">
        <v>-6160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30" t="s">
        <v>83</v>
      </c>
      <c r="B19" s="13" t="s">
        <v>50</v>
      </c>
      <c r="C19" s="30" t="s">
        <v>38</v>
      </c>
      <c r="D19" s="12" t="s">
        <v>56</v>
      </c>
      <c r="E19" s="12" t="s">
        <v>25</v>
      </c>
      <c r="F19" s="12" t="s">
        <v>57</v>
      </c>
      <c r="G19" s="12" t="s">
        <v>25</v>
      </c>
      <c r="H19" s="12" t="s">
        <v>58</v>
      </c>
      <c r="I19" s="14" t="s">
        <v>59</v>
      </c>
      <c r="J19" s="14">
        <v>25700</v>
      </c>
      <c r="K19" s="14">
        <v>25700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x14ac:dyDescent="0.25">
      <c r="A20" s="30" t="s">
        <v>88</v>
      </c>
      <c r="B20" s="13" t="s">
        <v>50</v>
      </c>
      <c r="C20" s="30" t="s">
        <v>38</v>
      </c>
      <c r="D20" s="12" t="s">
        <v>71</v>
      </c>
      <c r="E20" s="12" t="s">
        <v>25</v>
      </c>
      <c r="F20" s="12" t="s">
        <v>72</v>
      </c>
      <c r="G20" s="12" t="s">
        <v>25</v>
      </c>
      <c r="H20" s="12" t="s">
        <v>73</v>
      </c>
      <c r="I20" s="14" t="s">
        <v>74</v>
      </c>
      <c r="J20" s="14">
        <v>705309.696</v>
      </c>
      <c r="K20" s="14">
        <v>0</v>
      </c>
      <c r="L20" s="14">
        <v>608025.59999999998</v>
      </c>
      <c r="M20" s="14">
        <v>97284.09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x14ac:dyDescent="0.25">
      <c r="A21" s="30" t="s">
        <v>93</v>
      </c>
      <c r="B21" s="13" t="s">
        <v>50</v>
      </c>
      <c r="C21" s="30" t="s">
        <v>38</v>
      </c>
      <c r="D21" s="12" t="s">
        <v>66</v>
      </c>
      <c r="E21" s="12" t="s">
        <v>25</v>
      </c>
      <c r="F21" s="12" t="s">
        <v>67</v>
      </c>
      <c r="G21" s="12" t="s">
        <v>25</v>
      </c>
      <c r="H21" s="12" t="s">
        <v>68</v>
      </c>
      <c r="I21" s="14" t="s">
        <v>69</v>
      </c>
      <c r="J21" s="14">
        <v>70749.513599999991</v>
      </c>
      <c r="K21" s="14">
        <v>0</v>
      </c>
      <c r="L21" s="14">
        <v>60990.96</v>
      </c>
      <c r="M21" s="14">
        <v>9758.5499999999993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x14ac:dyDescent="0.25">
      <c r="A22" s="30" t="s">
        <v>98</v>
      </c>
      <c r="B22" s="13" t="s">
        <v>50</v>
      </c>
      <c r="C22" s="30" t="s">
        <v>38</v>
      </c>
      <c r="D22" s="12" t="s">
        <v>89</v>
      </c>
      <c r="E22" s="12" t="s">
        <v>25</v>
      </c>
      <c r="F22" s="12" t="s">
        <v>90</v>
      </c>
      <c r="G22" s="12" t="s">
        <v>25</v>
      </c>
      <c r="H22" s="12" t="s">
        <v>91</v>
      </c>
      <c r="I22" s="14" t="s">
        <v>92</v>
      </c>
      <c r="J22" s="14">
        <v>150000</v>
      </c>
      <c r="K22" s="14">
        <v>150000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30" t="s">
        <v>102</v>
      </c>
      <c r="B23" s="13" t="s">
        <v>103</v>
      </c>
      <c r="C23" s="30" t="s">
        <v>38</v>
      </c>
      <c r="D23" s="12" t="s">
        <v>109</v>
      </c>
      <c r="E23" s="12" t="s">
        <v>25</v>
      </c>
      <c r="F23" s="12" t="s">
        <v>110</v>
      </c>
      <c r="G23" s="12" t="s">
        <v>25</v>
      </c>
      <c r="H23" s="12" t="s">
        <v>111</v>
      </c>
      <c r="I23" s="14" t="s">
        <v>112</v>
      </c>
      <c r="J23" s="14">
        <v>357450</v>
      </c>
      <c r="K23" s="14">
        <v>357450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30" t="s">
        <v>108</v>
      </c>
      <c r="B24" s="13" t="s">
        <v>103</v>
      </c>
      <c r="C24" s="30" t="s">
        <v>38</v>
      </c>
      <c r="D24" s="12" t="s">
        <v>104</v>
      </c>
      <c r="E24" s="12" t="s">
        <v>25</v>
      </c>
      <c r="F24" s="12" t="s">
        <v>105</v>
      </c>
      <c r="G24" s="12" t="s">
        <v>25</v>
      </c>
      <c r="H24" s="12" t="s">
        <v>106</v>
      </c>
      <c r="I24" s="14" t="s">
        <v>107</v>
      </c>
      <c r="J24" s="14">
        <v>531600</v>
      </c>
      <c r="K24" s="14">
        <v>531600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30" t="s">
        <v>113</v>
      </c>
      <c r="B25" s="13" t="s">
        <v>114</v>
      </c>
      <c r="C25" s="30" t="s">
        <v>24</v>
      </c>
      <c r="D25" s="12" t="s">
        <v>25</v>
      </c>
      <c r="E25" s="12" t="s">
        <v>164</v>
      </c>
      <c r="F25" s="12" t="s">
        <v>25</v>
      </c>
      <c r="G25" s="12" t="s">
        <v>115</v>
      </c>
      <c r="H25" s="12" t="s">
        <v>117</v>
      </c>
      <c r="I25" s="14" t="s">
        <v>118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45218.400000000001</v>
      </c>
      <c r="S25" s="12" t="s">
        <v>165</v>
      </c>
    </row>
    <row r="26" spans="1:19" x14ac:dyDescent="0.25">
      <c r="A26" s="30" t="s">
        <v>119</v>
      </c>
      <c r="B26" s="13" t="s">
        <v>114</v>
      </c>
      <c r="C26" s="30" t="s">
        <v>38</v>
      </c>
      <c r="D26" s="12" t="s">
        <v>120</v>
      </c>
      <c r="E26" s="12" t="s">
        <v>25</v>
      </c>
      <c r="F26" s="12" t="s">
        <v>121</v>
      </c>
      <c r="G26" s="12" t="s">
        <v>25</v>
      </c>
      <c r="H26" s="12" t="s">
        <v>111</v>
      </c>
      <c r="I26" s="14" t="s">
        <v>112</v>
      </c>
      <c r="J26" s="14">
        <v>89250</v>
      </c>
      <c r="K26" s="14">
        <v>89250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30" t="s">
        <v>122</v>
      </c>
      <c r="B27" s="13" t="s">
        <v>114</v>
      </c>
      <c r="C27" s="30" t="s">
        <v>38</v>
      </c>
      <c r="D27" s="12" t="s">
        <v>123</v>
      </c>
      <c r="E27" s="12" t="s">
        <v>25</v>
      </c>
      <c r="F27" s="12" t="s">
        <v>124</v>
      </c>
      <c r="G27" s="12" t="s">
        <v>25</v>
      </c>
      <c r="H27" s="12" t="s">
        <v>125</v>
      </c>
      <c r="I27" s="14" t="s">
        <v>126</v>
      </c>
      <c r="J27" s="14">
        <v>1363352.63</v>
      </c>
      <c r="K27" s="14">
        <v>0</v>
      </c>
      <c r="L27" s="14">
        <v>1175303.94</v>
      </c>
      <c r="M27" s="14">
        <v>188048.63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x14ac:dyDescent="0.25">
      <c r="A28" s="30" t="s">
        <v>127</v>
      </c>
      <c r="B28" s="13" t="s">
        <v>114</v>
      </c>
      <c r="C28" s="30" t="s">
        <v>38</v>
      </c>
      <c r="D28" s="12" t="s">
        <v>141</v>
      </c>
      <c r="E28" s="12" t="s">
        <v>25</v>
      </c>
      <c r="F28" s="12" t="s">
        <v>142</v>
      </c>
      <c r="G28" s="12" t="s">
        <v>25</v>
      </c>
      <c r="H28" s="12" t="s">
        <v>143</v>
      </c>
      <c r="I28" s="14" t="s">
        <v>144</v>
      </c>
      <c r="J28" s="14">
        <v>1263775.6200000001</v>
      </c>
      <c r="K28" s="14">
        <v>1263775.6200000001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30" t="s">
        <v>132</v>
      </c>
      <c r="B29" s="13" t="s">
        <v>114</v>
      </c>
      <c r="C29" s="30" t="s">
        <v>38</v>
      </c>
      <c r="D29" s="12" t="s">
        <v>128</v>
      </c>
      <c r="E29" s="12" t="s">
        <v>25</v>
      </c>
      <c r="F29" s="12" t="s">
        <v>129</v>
      </c>
      <c r="G29" s="12" t="s">
        <v>25</v>
      </c>
      <c r="H29" s="12" t="s">
        <v>130</v>
      </c>
      <c r="I29" s="14" t="s">
        <v>131</v>
      </c>
      <c r="J29" s="14">
        <v>2094949.3322659705</v>
      </c>
      <c r="K29" s="14">
        <v>307874.99333768431</v>
      </c>
      <c r="L29" s="14">
        <v>1540581.3266623158</v>
      </c>
      <c r="M29" s="14">
        <v>246493.01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x14ac:dyDescent="0.25">
      <c r="A30" s="30" t="s">
        <v>137</v>
      </c>
      <c r="B30" s="13" t="s">
        <v>114</v>
      </c>
      <c r="C30" s="30" t="s">
        <v>38</v>
      </c>
      <c r="D30" s="12" t="s">
        <v>146</v>
      </c>
      <c r="E30" s="12" t="s">
        <v>25</v>
      </c>
      <c r="F30" s="12" t="s">
        <v>147</v>
      </c>
      <c r="G30" s="12" t="s">
        <v>25</v>
      </c>
      <c r="H30" s="12" t="s">
        <v>148</v>
      </c>
      <c r="I30" s="14" t="s">
        <v>149</v>
      </c>
      <c r="J30" s="14">
        <v>3509050</v>
      </c>
      <c r="K30" s="14">
        <v>3509050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x14ac:dyDescent="0.25">
      <c r="A31" s="30" t="s">
        <v>140</v>
      </c>
      <c r="B31" s="13" t="s">
        <v>114</v>
      </c>
      <c r="C31" s="30" t="s">
        <v>38</v>
      </c>
      <c r="D31" s="12" t="s">
        <v>161</v>
      </c>
      <c r="E31" s="12" t="s">
        <v>25</v>
      </c>
      <c r="F31" s="12" t="s">
        <v>162</v>
      </c>
      <c r="G31" s="12" t="s">
        <v>25</v>
      </c>
      <c r="H31" s="12" t="s">
        <v>148</v>
      </c>
      <c r="I31" s="14" t="s">
        <v>149</v>
      </c>
      <c r="J31" s="14">
        <v>2804475</v>
      </c>
      <c r="K31" s="14">
        <v>2804475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x14ac:dyDescent="0.25">
      <c r="A32" s="30" t="s">
        <v>145</v>
      </c>
      <c r="B32" s="13" t="s">
        <v>114</v>
      </c>
      <c r="C32" s="30" t="s">
        <v>38</v>
      </c>
      <c r="D32" s="12" t="s">
        <v>156</v>
      </c>
      <c r="E32" s="12" t="s">
        <v>25</v>
      </c>
      <c r="F32" s="12" t="s">
        <v>157</v>
      </c>
      <c r="G32" s="12" t="s">
        <v>25</v>
      </c>
      <c r="H32" s="12" t="s">
        <v>158</v>
      </c>
      <c r="I32" s="14" t="s">
        <v>159</v>
      </c>
      <c r="J32" s="14">
        <v>625208.44999999995</v>
      </c>
      <c r="K32" s="14">
        <v>213362.05000000005</v>
      </c>
      <c r="L32" s="14">
        <v>355040</v>
      </c>
      <c r="M32" s="14">
        <v>56806.400000000001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x14ac:dyDescent="0.25">
      <c r="A33" s="30" t="s">
        <v>150</v>
      </c>
      <c r="B33" s="13" t="s">
        <v>114</v>
      </c>
      <c r="C33" s="30" t="s">
        <v>38</v>
      </c>
      <c r="D33" s="12" t="s">
        <v>133</v>
      </c>
      <c r="E33" s="12" t="s">
        <v>25</v>
      </c>
      <c r="F33" s="12" t="s">
        <v>134</v>
      </c>
      <c r="G33" s="12" t="s">
        <v>25</v>
      </c>
      <c r="H33" s="12" t="s">
        <v>135</v>
      </c>
      <c r="I33" s="14" t="s">
        <v>136</v>
      </c>
      <c r="J33" s="14">
        <v>585399.37080000003</v>
      </c>
      <c r="K33" s="14">
        <v>0</v>
      </c>
      <c r="L33" s="14">
        <v>504654.63</v>
      </c>
      <c r="M33" s="14">
        <v>80744.740000000005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x14ac:dyDescent="0.25">
      <c r="A34" s="30" t="s">
        <v>155</v>
      </c>
      <c r="B34" s="13" t="s">
        <v>114</v>
      </c>
      <c r="C34" s="30" t="s">
        <v>38</v>
      </c>
      <c r="D34" s="12" t="s">
        <v>138</v>
      </c>
      <c r="E34" s="12" t="s">
        <v>25</v>
      </c>
      <c r="F34" s="12" t="s">
        <v>139</v>
      </c>
      <c r="G34" s="12" t="s">
        <v>25</v>
      </c>
      <c r="H34" s="12" t="s">
        <v>135</v>
      </c>
      <c r="I34" s="14" t="s">
        <v>136</v>
      </c>
      <c r="J34" s="14">
        <v>1371928.7056</v>
      </c>
      <c r="K34" s="14">
        <v>0</v>
      </c>
      <c r="L34" s="14">
        <v>1182697.1599999999</v>
      </c>
      <c r="M34" s="14">
        <v>189231.54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x14ac:dyDescent="0.25">
      <c r="A35" s="30" t="s">
        <v>160</v>
      </c>
      <c r="B35" s="13" t="s">
        <v>114</v>
      </c>
      <c r="C35" s="30" t="s">
        <v>38</v>
      </c>
      <c r="D35" s="12" t="s">
        <v>115</v>
      </c>
      <c r="E35" s="12" t="s">
        <v>25</v>
      </c>
      <c r="F35" s="12" t="s">
        <v>116</v>
      </c>
      <c r="G35" s="12" t="s">
        <v>25</v>
      </c>
      <c r="H35" s="12" t="s">
        <v>117</v>
      </c>
      <c r="I35" s="14" t="s">
        <v>118</v>
      </c>
      <c r="J35" s="14">
        <v>437111.2</v>
      </c>
      <c r="K35" s="14">
        <v>0</v>
      </c>
      <c r="L35" s="14">
        <v>376820</v>
      </c>
      <c r="M35" s="14">
        <v>60291.199999999997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x14ac:dyDescent="0.25">
      <c r="A36" s="30" t="s">
        <v>163</v>
      </c>
      <c r="B36" s="13" t="s">
        <v>114</v>
      </c>
      <c r="C36" s="30" t="s">
        <v>38</v>
      </c>
      <c r="D36" s="12" t="s">
        <v>151</v>
      </c>
      <c r="E36" s="12" t="s">
        <v>25</v>
      </c>
      <c r="F36" s="12" t="s">
        <v>152</v>
      </c>
      <c r="G36" s="12" t="s">
        <v>25</v>
      </c>
      <c r="H36" s="12" t="s">
        <v>153</v>
      </c>
      <c r="I36" s="14" t="s">
        <v>154</v>
      </c>
      <c r="J36" s="14">
        <v>673417.7</v>
      </c>
      <c r="K36" s="14">
        <v>0</v>
      </c>
      <c r="L36" s="14">
        <v>580532.5</v>
      </c>
      <c r="M36" s="14">
        <v>92885.2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x14ac:dyDescent="0.25">
      <c r="A37" s="30" t="s">
        <v>166</v>
      </c>
      <c r="B37" s="13" t="s">
        <v>167</v>
      </c>
      <c r="C37" s="30" t="s">
        <v>24</v>
      </c>
      <c r="D37" s="12" t="s">
        <v>25</v>
      </c>
      <c r="E37" s="12" t="s">
        <v>237</v>
      </c>
      <c r="F37" s="12" t="s">
        <v>25</v>
      </c>
      <c r="G37" s="12" t="s">
        <v>66</v>
      </c>
      <c r="H37" s="12" t="s">
        <v>68</v>
      </c>
      <c r="I37" s="14" t="s">
        <v>69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7318.9124999999995</v>
      </c>
      <c r="S37" s="12" t="s">
        <v>238</v>
      </c>
    </row>
    <row r="38" spans="1:19" x14ac:dyDescent="0.25">
      <c r="A38" s="30" t="s">
        <v>172</v>
      </c>
      <c r="B38" s="13" t="s">
        <v>167</v>
      </c>
      <c r="C38" s="30" t="s">
        <v>24</v>
      </c>
      <c r="D38" s="12" t="s">
        <v>25</v>
      </c>
      <c r="E38" s="12" t="s">
        <v>240</v>
      </c>
      <c r="F38" s="12" t="s">
        <v>25</v>
      </c>
      <c r="G38" s="12" t="s">
        <v>76</v>
      </c>
      <c r="H38" s="12" t="s">
        <v>78</v>
      </c>
      <c r="I38" s="14" t="s">
        <v>79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63696</v>
      </c>
      <c r="S38" s="12" t="s">
        <v>241</v>
      </c>
    </row>
    <row r="39" spans="1:19" x14ac:dyDescent="0.25">
      <c r="A39" s="30" t="s">
        <v>177</v>
      </c>
      <c r="B39" s="13" t="s">
        <v>167</v>
      </c>
      <c r="C39" s="30" t="s">
        <v>24</v>
      </c>
      <c r="D39" s="12" t="s">
        <v>25</v>
      </c>
      <c r="E39" s="12" t="s">
        <v>219</v>
      </c>
      <c r="F39" s="12" t="s">
        <v>25</v>
      </c>
      <c r="G39" s="12" t="s">
        <v>81</v>
      </c>
      <c r="H39" s="12" t="s">
        <v>47</v>
      </c>
      <c r="I39" s="14" t="s">
        <v>48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57687.72</v>
      </c>
      <c r="S39" s="12" t="s">
        <v>220</v>
      </c>
    </row>
    <row r="40" spans="1:19" x14ac:dyDescent="0.25">
      <c r="A40" s="30" t="s">
        <v>180</v>
      </c>
      <c r="B40" s="13" t="s">
        <v>167</v>
      </c>
      <c r="C40" s="30" t="s">
        <v>24</v>
      </c>
      <c r="D40" s="12" t="s">
        <v>25</v>
      </c>
      <c r="E40" s="12" t="s">
        <v>222</v>
      </c>
      <c r="F40" s="12" t="s">
        <v>25</v>
      </c>
      <c r="G40" s="12" t="s">
        <v>71</v>
      </c>
      <c r="H40" s="12" t="s">
        <v>73</v>
      </c>
      <c r="I40" s="14" t="s">
        <v>74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72963.070000000007</v>
      </c>
      <c r="S40" s="12" t="s">
        <v>223</v>
      </c>
    </row>
    <row r="41" spans="1:19" x14ac:dyDescent="0.25">
      <c r="A41" s="30" t="s">
        <v>185</v>
      </c>
      <c r="B41" s="13" t="s">
        <v>167</v>
      </c>
      <c r="C41" s="30" t="s">
        <v>24</v>
      </c>
      <c r="D41" s="12" t="s">
        <v>25</v>
      </c>
      <c r="E41" s="12" t="s">
        <v>243</v>
      </c>
      <c r="F41" s="12" t="s">
        <v>25</v>
      </c>
      <c r="G41" s="12" t="s">
        <v>128</v>
      </c>
      <c r="H41" s="12" t="s">
        <v>130</v>
      </c>
      <c r="I41" s="14" t="s">
        <v>131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184869.75750000001</v>
      </c>
      <c r="S41" s="12" t="s">
        <v>244</v>
      </c>
    </row>
    <row r="42" spans="1:19" x14ac:dyDescent="0.25">
      <c r="A42" s="30" t="s">
        <v>188</v>
      </c>
      <c r="B42" s="13" t="s">
        <v>167</v>
      </c>
      <c r="C42" s="30" t="s">
        <v>24</v>
      </c>
      <c r="D42" s="12" t="s">
        <v>25</v>
      </c>
      <c r="E42" s="12" t="s">
        <v>225</v>
      </c>
      <c r="F42" s="12" t="s">
        <v>25</v>
      </c>
      <c r="G42" s="12" t="s">
        <v>138</v>
      </c>
      <c r="H42" s="12" t="s">
        <v>135</v>
      </c>
      <c r="I42" s="14" t="s">
        <v>136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141923.66</v>
      </c>
      <c r="S42" s="12" t="s">
        <v>226</v>
      </c>
    </row>
    <row r="43" spans="1:19" x14ac:dyDescent="0.25">
      <c r="A43" s="30" t="s">
        <v>193</v>
      </c>
      <c r="B43" s="13" t="s">
        <v>167</v>
      </c>
      <c r="C43" s="30" t="s">
        <v>24</v>
      </c>
      <c r="D43" s="12" t="s">
        <v>25</v>
      </c>
      <c r="E43" s="12" t="s">
        <v>228</v>
      </c>
      <c r="F43" s="12" t="s">
        <v>25</v>
      </c>
      <c r="G43" s="12" t="s">
        <v>133</v>
      </c>
      <c r="H43" s="12" t="s">
        <v>135</v>
      </c>
      <c r="I43" s="14" t="s">
        <v>136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60558.559999999998</v>
      </c>
      <c r="S43" s="12" t="s">
        <v>229</v>
      </c>
    </row>
    <row r="44" spans="1:19" x14ac:dyDescent="0.25">
      <c r="A44" s="30" t="s">
        <v>196</v>
      </c>
      <c r="B44" s="13" t="s">
        <v>167</v>
      </c>
      <c r="C44" s="30" t="s">
        <v>24</v>
      </c>
      <c r="D44" s="12" t="s">
        <v>25</v>
      </c>
      <c r="E44" s="12" t="s">
        <v>231</v>
      </c>
      <c r="F44" s="12" t="s">
        <v>25</v>
      </c>
      <c r="G44" s="12" t="s">
        <v>84</v>
      </c>
      <c r="H44" s="12" t="s">
        <v>86</v>
      </c>
      <c r="I44" s="14" t="s">
        <v>87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24035.26</v>
      </c>
      <c r="S44" s="12" t="s">
        <v>232</v>
      </c>
    </row>
    <row r="45" spans="1:19" x14ac:dyDescent="0.25">
      <c r="A45" s="30" t="s">
        <v>201</v>
      </c>
      <c r="B45" s="13" t="s">
        <v>167</v>
      </c>
      <c r="C45" s="30" t="s">
        <v>24</v>
      </c>
      <c r="D45" s="12" t="s">
        <v>25</v>
      </c>
      <c r="E45" s="12" t="s">
        <v>234</v>
      </c>
      <c r="F45" s="12" t="s">
        <v>25</v>
      </c>
      <c r="G45" s="12" t="s">
        <v>123</v>
      </c>
      <c r="H45" s="12" t="s">
        <v>125</v>
      </c>
      <c r="I45" s="14" t="s">
        <v>126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141036.47</v>
      </c>
      <c r="S45" s="12" t="s">
        <v>235</v>
      </c>
    </row>
    <row r="46" spans="1:19" x14ac:dyDescent="0.25">
      <c r="A46" s="30" t="s">
        <v>204</v>
      </c>
      <c r="B46" s="13" t="s">
        <v>167</v>
      </c>
      <c r="C46" s="30" t="s">
        <v>38</v>
      </c>
      <c r="D46" s="12" t="s">
        <v>173</v>
      </c>
      <c r="E46" s="12" t="s">
        <v>25</v>
      </c>
      <c r="F46" s="12" t="s">
        <v>174</v>
      </c>
      <c r="G46" s="12" t="s">
        <v>25</v>
      </c>
      <c r="H46" s="12" t="s">
        <v>175</v>
      </c>
      <c r="I46" s="14" t="s">
        <v>176</v>
      </c>
      <c r="J46" s="14">
        <v>3600000</v>
      </c>
      <c r="K46" s="14">
        <v>3600000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x14ac:dyDescent="0.25">
      <c r="A47" s="30" t="s">
        <v>209</v>
      </c>
      <c r="B47" s="13" t="s">
        <v>167</v>
      </c>
      <c r="C47" s="30" t="s">
        <v>38</v>
      </c>
      <c r="D47" s="12" t="s">
        <v>205</v>
      </c>
      <c r="E47" s="12" t="s">
        <v>25</v>
      </c>
      <c r="F47" s="12" t="s">
        <v>206</v>
      </c>
      <c r="G47" s="12" t="s">
        <v>25</v>
      </c>
      <c r="H47" s="12" t="s">
        <v>207</v>
      </c>
      <c r="I47" s="14" t="s">
        <v>208</v>
      </c>
      <c r="J47" s="14">
        <v>730620</v>
      </c>
      <c r="K47" s="14">
        <v>730620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x14ac:dyDescent="0.25">
      <c r="A48" s="30" t="s">
        <v>212</v>
      </c>
      <c r="B48" s="13" t="s">
        <v>167</v>
      </c>
      <c r="C48" s="30" t="s">
        <v>38</v>
      </c>
      <c r="D48" s="12" t="s">
        <v>210</v>
      </c>
      <c r="E48" s="12" t="s">
        <v>25</v>
      </c>
      <c r="F48" s="12" t="s">
        <v>211</v>
      </c>
      <c r="G48" s="12" t="s">
        <v>25</v>
      </c>
      <c r="H48" s="12" t="s">
        <v>207</v>
      </c>
      <c r="I48" s="14" t="s">
        <v>208</v>
      </c>
      <c r="J48" s="14">
        <v>9844316.6444000006</v>
      </c>
      <c r="K48" s="14">
        <v>7747681.5</v>
      </c>
      <c r="L48" s="14">
        <v>1807444.09</v>
      </c>
      <c r="M48" s="14">
        <v>289191.05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x14ac:dyDescent="0.25">
      <c r="A49" s="30" t="s">
        <v>217</v>
      </c>
      <c r="B49" s="13" t="s">
        <v>167</v>
      </c>
      <c r="C49" s="30" t="s">
        <v>38</v>
      </c>
      <c r="D49" s="12" t="s">
        <v>168</v>
      </c>
      <c r="E49" s="12" t="s">
        <v>25</v>
      </c>
      <c r="F49" s="12" t="s">
        <v>169</v>
      </c>
      <c r="G49" s="12" t="s">
        <v>25</v>
      </c>
      <c r="H49" s="12" t="s">
        <v>170</v>
      </c>
      <c r="I49" s="14" t="s">
        <v>171</v>
      </c>
      <c r="J49" s="14">
        <v>873817.18</v>
      </c>
      <c r="K49" s="14">
        <v>873817.18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x14ac:dyDescent="0.25">
      <c r="A50" s="30" t="s">
        <v>218</v>
      </c>
      <c r="B50" s="13" t="s">
        <v>167</v>
      </c>
      <c r="C50" s="30" t="s">
        <v>38</v>
      </c>
      <c r="D50" s="12" t="s">
        <v>213</v>
      </c>
      <c r="E50" s="12" t="s">
        <v>25</v>
      </c>
      <c r="F50" s="12" t="s">
        <v>214</v>
      </c>
      <c r="G50" s="12" t="s">
        <v>25</v>
      </c>
      <c r="H50" s="12" t="s">
        <v>215</v>
      </c>
      <c r="I50" s="14" t="s">
        <v>216</v>
      </c>
      <c r="J50" s="14">
        <v>41400</v>
      </c>
      <c r="K50" s="14">
        <v>41400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x14ac:dyDescent="0.25">
      <c r="A51" s="30" t="s">
        <v>221</v>
      </c>
      <c r="B51" s="13" t="s">
        <v>167</v>
      </c>
      <c r="C51" s="30" t="s">
        <v>38</v>
      </c>
      <c r="D51" s="12" t="s">
        <v>178</v>
      </c>
      <c r="E51" s="12" t="s">
        <v>25</v>
      </c>
      <c r="F51" s="12" t="s">
        <v>179</v>
      </c>
      <c r="G51" s="12" t="s">
        <v>25</v>
      </c>
      <c r="H51" s="12" t="s">
        <v>63</v>
      </c>
      <c r="I51" s="14" t="s">
        <v>64</v>
      </c>
      <c r="J51" s="14">
        <v>512540</v>
      </c>
      <c r="K51" s="14">
        <v>512540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x14ac:dyDescent="0.25">
      <c r="A52" s="30" t="s">
        <v>224</v>
      </c>
      <c r="B52" s="13" t="s">
        <v>167</v>
      </c>
      <c r="C52" s="30" t="s">
        <v>24</v>
      </c>
      <c r="D52" s="12" t="s">
        <v>25</v>
      </c>
      <c r="E52" s="12" t="s">
        <v>246</v>
      </c>
      <c r="F52" s="12" t="s">
        <v>247</v>
      </c>
      <c r="G52" s="12" t="s">
        <v>128</v>
      </c>
      <c r="H52" s="12" t="s">
        <v>130</v>
      </c>
      <c r="I52" s="14" t="s">
        <v>131</v>
      </c>
      <c r="J52" s="14">
        <v>-95274.880000000005</v>
      </c>
      <c r="K52" s="14">
        <v>0</v>
      </c>
      <c r="L52" s="14">
        <v>-82133.52</v>
      </c>
      <c r="M52" s="14">
        <v>-13141.36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x14ac:dyDescent="0.25">
      <c r="A53" s="30" t="s">
        <v>227</v>
      </c>
      <c r="B53" s="13" t="s">
        <v>167</v>
      </c>
      <c r="C53" s="30" t="s">
        <v>38</v>
      </c>
      <c r="D53" s="12" t="s">
        <v>189</v>
      </c>
      <c r="E53" s="12" t="s">
        <v>25</v>
      </c>
      <c r="F53" s="12" t="s">
        <v>190</v>
      </c>
      <c r="G53" s="12" t="s">
        <v>25</v>
      </c>
      <c r="H53" s="12" t="s">
        <v>191</v>
      </c>
      <c r="I53" s="14" t="s">
        <v>192</v>
      </c>
      <c r="J53" s="14">
        <v>999257.47759999998</v>
      </c>
      <c r="K53" s="14">
        <v>-0.14000000001396984</v>
      </c>
      <c r="L53" s="14">
        <v>861428.8600000001</v>
      </c>
      <c r="M53" s="14">
        <v>137828.60999999999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x14ac:dyDescent="0.25">
      <c r="A54" s="30" t="s">
        <v>230</v>
      </c>
      <c r="B54" s="13" t="s">
        <v>167</v>
      </c>
      <c r="C54" s="30" t="s">
        <v>38</v>
      </c>
      <c r="D54" s="12" t="s">
        <v>194</v>
      </c>
      <c r="E54" s="12" t="s">
        <v>25</v>
      </c>
      <c r="F54" s="12" t="s">
        <v>195</v>
      </c>
      <c r="G54" s="12" t="s">
        <v>25</v>
      </c>
      <c r="H54" s="12" t="s">
        <v>191</v>
      </c>
      <c r="I54" s="14" t="s">
        <v>192</v>
      </c>
      <c r="J54" s="14">
        <v>23991.433199999999</v>
      </c>
      <c r="K54" s="14">
        <v>-2.9999999998835847E-2</v>
      </c>
      <c r="L54" s="14">
        <v>20682.27</v>
      </c>
      <c r="M54" s="14">
        <v>3309.16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x14ac:dyDescent="0.25">
      <c r="A55" s="30" t="s">
        <v>233</v>
      </c>
      <c r="B55" s="13" t="s">
        <v>167</v>
      </c>
      <c r="C55" s="30" t="s">
        <v>38</v>
      </c>
      <c r="D55" s="12" t="s">
        <v>197</v>
      </c>
      <c r="E55" s="12" t="s">
        <v>25</v>
      </c>
      <c r="F55" s="12" t="s">
        <v>198</v>
      </c>
      <c r="G55" s="12" t="s">
        <v>25</v>
      </c>
      <c r="H55" s="12" t="s">
        <v>199</v>
      </c>
      <c r="I55" s="14" t="s">
        <v>200</v>
      </c>
      <c r="J55" s="14">
        <v>175909</v>
      </c>
      <c r="K55" s="14">
        <v>175909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x14ac:dyDescent="0.25">
      <c r="A56" s="30" t="s">
        <v>236</v>
      </c>
      <c r="B56" s="13" t="s">
        <v>167</v>
      </c>
      <c r="C56" s="30" t="s">
        <v>38</v>
      </c>
      <c r="D56" s="12" t="s">
        <v>202</v>
      </c>
      <c r="E56" s="12" t="s">
        <v>25</v>
      </c>
      <c r="F56" s="12" t="s">
        <v>203</v>
      </c>
      <c r="G56" s="12" t="s">
        <v>25</v>
      </c>
      <c r="H56" s="12" t="s">
        <v>199</v>
      </c>
      <c r="I56" s="14" t="s">
        <v>200</v>
      </c>
      <c r="J56" s="14">
        <v>175909</v>
      </c>
      <c r="K56" s="14">
        <v>175909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x14ac:dyDescent="0.25">
      <c r="A57" s="30" t="s">
        <v>239</v>
      </c>
      <c r="B57" s="13" t="s">
        <v>167</v>
      </c>
      <c r="C57" s="30" t="s">
        <v>38</v>
      </c>
      <c r="D57" s="12" t="s">
        <v>181</v>
      </c>
      <c r="E57" s="12" t="s">
        <v>25</v>
      </c>
      <c r="F57" s="12" t="s">
        <v>182</v>
      </c>
      <c r="G57" s="12" t="s">
        <v>25</v>
      </c>
      <c r="H57" s="12" t="s">
        <v>183</v>
      </c>
      <c r="I57" s="14" t="s">
        <v>184</v>
      </c>
      <c r="J57" s="14">
        <v>1455400</v>
      </c>
      <c r="K57" s="14">
        <v>1455400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8" spans="1:19" x14ac:dyDescent="0.25">
      <c r="A58" s="30" t="s">
        <v>242</v>
      </c>
      <c r="B58" s="13" t="s">
        <v>167</v>
      </c>
      <c r="C58" s="30" t="s">
        <v>38</v>
      </c>
      <c r="D58" s="12" t="s">
        <v>186</v>
      </c>
      <c r="E58" s="12" t="s">
        <v>25</v>
      </c>
      <c r="F58" s="12" t="s">
        <v>187</v>
      </c>
      <c r="G58" s="12" t="s">
        <v>25</v>
      </c>
      <c r="H58" s="12" t="s">
        <v>68</v>
      </c>
      <c r="I58" s="14" t="s">
        <v>69</v>
      </c>
      <c r="J58" s="14">
        <v>136368.19640000002</v>
      </c>
      <c r="K58" s="14">
        <v>-2.9999999998835847E-2</v>
      </c>
      <c r="L58" s="14">
        <v>117558.78999999998</v>
      </c>
      <c r="M58" s="14">
        <v>18809.400000000001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x14ac:dyDescent="0.25">
      <c r="A59" s="30" t="s">
        <v>245</v>
      </c>
      <c r="B59" s="13" t="s">
        <v>249</v>
      </c>
      <c r="C59" s="30" t="s">
        <v>24</v>
      </c>
      <c r="D59" s="12" t="s">
        <v>25</v>
      </c>
      <c r="E59" s="12" t="s">
        <v>286</v>
      </c>
      <c r="F59" s="12" t="s">
        <v>25</v>
      </c>
      <c r="G59" s="12" t="s">
        <v>287</v>
      </c>
      <c r="H59" s="12" t="s">
        <v>47</v>
      </c>
      <c r="I59" s="14" t="s">
        <v>48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55285.919999999998</v>
      </c>
      <c r="S59" s="12" t="s">
        <v>340</v>
      </c>
    </row>
    <row r="60" spans="1:19" x14ac:dyDescent="0.25">
      <c r="A60" s="30" t="s">
        <v>248</v>
      </c>
      <c r="B60" s="13" t="s">
        <v>249</v>
      </c>
      <c r="C60" s="30" t="s">
        <v>24</v>
      </c>
      <c r="D60" s="12" t="s">
        <v>25</v>
      </c>
      <c r="E60" s="12" t="s">
        <v>290</v>
      </c>
      <c r="F60" s="12" t="s">
        <v>25</v>
      </c>
      <c r="G60" s="12" t="s">
        <v>94</v>
      </c>
      <c r="H60" s="12" t="s">
        <v>96</v>
      </c>
      <c r="I60" s="14" t="s">
        <v>97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44748.945</v>
      </c>
      <c r="S60" s="12" t="s">
        <v>291</v>
      </c>
    </row>
    <row r="61" spans="1:19" x14ac:dyDescent="0.25">
      <c r="A61" s="30" t="s">
        <v>252</v>
      </c>
      <c r="B61" s="13" t="s">
        <v>249</v>
      </c>
      <c r="C61" s="30" t="s">
        <v>24</v>
      </c>
      <c r="D61" s="12" t="s">
        <v>25</v>
      </c>
      <c r="E61" s="12" t="s">
        <v>293</v>
      </c>
      <c r="F61" s="12" t="s">
        <v>25</v>
      </c>
      <c r="G61" s="12" t="s">
        <v>186</v>
      </c>
      <c r="H61" s="12" t="s">
        <v>68</v>
      </c>
      <c r="I61" s="14" t="s">
        <v>69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14107.057499999999</v>
      </c>
      <c r="S61" s="12" t="s">
        <v>294</v>
      </c>
    </row>
    <row r="62" spans="1:19" x14ac:dyDescent="0.25">
      <c r="A62" s="30" t="s">
        <v>257</v>
      </c>
      <c r="B62" s="13" t="s">
        <v>249</v>
      </c>
      <c r="C62" s="30" t="s">
        <v>24</v>
      </c>
      <c r="D62" s="12" t="s">
        <v>25</v>
      </c>
      <c r="E62" s="12" t="s">
        <v>296</v>
      </c>
      <c r="F62" s="12" t="s">
        <v>25</v>
      </c>
      <c r="G62" s="12" t="s">
        <v>189</v>
      </c>
      <c r="H62" s="12" t="s">
        <v>191</v>
      </c>
      <c r="I62" s="14" t="s">
        <v>192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103371.465</v>
      </c>
      <c r="S62" s="12" t="s">
        <v>297</v>
      </c>
    </row>
    <row r="63" spans="1:19" x14ac:dyDescent="0.25">
      <c r="A63" s="30" t="s">
        <v>262</v>
      </c>
      <c r="B63" s="13" t="s">
        <v>249</v>
      </c>
      <c r="C63" s="30" t="s">
        <v>24</v>
      </c>
      <c r="D63" s="12" t="s">
        <v>25</v>
      </c>
      <c r="E63" s="12" t="s">
        <v>299</v>
      </c>
      <c r="F63" s="12" t="s">
        <v>25</v>
      </c>
      <c r="G63" s="12" t="s">
        <v>194</v>
      </c>
      <c r="H63" s="12" t="s">
        <v>191</v>
      </c>
      <c r="I63" s="14" t="s">
        <v>192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2481.87</v>
      </c>
      <c r="S63" s="12" t="s">
        <v>300</v>
      </c>
    </row>
    <row r="64" spans="1:19" x14ac:dyDescent="0.25">
      <c r="A64" s="30" t="s">
        <v>265</v>
      </c>
      <c r="B64" s="13" t="s">
        <v>249</v>
      </c>
      <c r="C64" s="30" t="s">
        <v>38</v>
      </c>
      <c r="D64" s="12" t="s">
        <v>263</v>
      </c>
      <c r="E64" s="12" t="s">
        <v>25</v>
      </c>
      <c r="F64" s="12" t="s">
        <v>264</v>
      </c>
      <c r="G64" s="12" t="s">
        <v>25</v>
      </c>
      <c r="H64" s="12" t="s">
        <v>111</v>
      </c>
      <c r="I64" s="14" t="s">
        <v>112</v>
      </c>
      <c r="J64" s="14">
        <v>380875</v>
      </c>
      <c r="K64" s="14">
        <v>380875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x14ac:dyDescent="0.25">
      <c r="A65" s="30" t="s">
        <v>268</v>
      </c>
      <c r="B65" s="13" t="s">
        <v>249</v>
      </c>
      <c r="C65" s="30" t="s">
        <v>38</v>
      </c>
      <c r="D65" s="12" t="s">
        <v>266</v>
      </c>
      <c r="E65" s="12" t="s">
        <v>25</v>
      </c>
      <c r="F65" s="12" t="s">
        <v>267</v>
      </c>
      <c r="G65" s="12" t="s">
        <v>25</v>
      </c>
      <c r="H65" s="12" t="s">
        <v>106</v>
      </c>
      <c r="I65" s="14" t="s">
        <v>107</v>
      </c>
      <c r="J65" s="14">
        <v>114000</v>
      </c>
      <c r="K65" s="14">
        <v>114000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x14ac:dyDescent="0.25">
      <c r="A66" s="30" t="s">
        <v>273</v>
      </c>
      <c r="B66" s="13" t="s">
        <v>249</v>
      </c>
      <c r="C66" s="30" t="s">
        <v>38</v>
      </c>
      <c r="D66" s="12" t="s">
        <v>253</v>
      </c>
      <c r="E66" s="12" t="s">
        <v>25</v>
      </c>
      <c r="F66" s="12" t="s">
        <v>254</v>
      </c>
      <c r="G66" s="12" t="s">
        <v>25</v>
      </c>
      <c r="H66" s="12" t="s">
        <v>255</v>
      </c>
      <c r="I66" s="14" t="s">
        <v>256</v>
      </c>
      <c r="J66" s="14">
        <v>13784680</v>
      </c>
      <c r="K66" s="14">
        <v>13784680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25</v>
      </c>
    </row>
    <row r="67" spans="1:19" x14ac:dyDescent="0.25">
      <c r="A67" s="30" t="s">
        <v>276</v>
      </c>
      <c r="B67" s="13" t="s">
        <v>249</v>
      </c>
      <c r="C67" s="30" t="s">
        <v>38</v>
      </c>
      <c r="D67" s="12" t="s">
        <v>269</v>
      </c>
      <c r="E67" s="12" t="s">
        <v>25</v>
      </c>
      <c r="F67" s="12" t="s">
        <v>270</v>
      </c>
      <c r="G67" s="12" t="s">
        <v>25</v>
      </c>
      <c r="H67" s="12" t="s">
        <v>271</v>
      </c>
      <c r="I67" s="14" t="s">
        <v>272</v>
      </c>
      <c r="J67" s="14">
        <v>6796520</v>
      </c>
      <c r="K67" s="14">
        <v>6796520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25</v>
      </c>
    </row>
    <row r="68" spans="1:19" x14ac:dyDescent="0.25">
      <c r="A68" s="30" t="s">
        <v>279</v>
      </c>
      <c r="B68" s="13" t="s">
        <v>249</v>
      </c>
      <c r="C68" s="30" t="s">
        <v>38</v>
      </c>
      <c r="D68" s="12" t="s">
        <v>250</v>
      </c>
      <c r="E68" s="12" t="s">
        <v>25</v>
      </c>
      <c r="F68" s="12" t="s">
        <v>251</v>
      </c>
      <c r="G68" s="12" t="s">
        <v>25</v>
      </c>
      <c r="H68" s="12" t="s">
        <v>170</v>
      </c>
      <c r="I68" s="14" t="s">
        <v>171</v>
      </c>
      <c r="J68" s="14">
        <v>360782.88</v>
      </c>
      <c r="K68" s="14">
        <v>360782.88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25</v>
      </c>
    </row>
    <row r="69" spans="1:19" x14ac:dyDescent="0.25">
      <c r="A69" s="30" t="s">
        <v>282</v>
      </c>
      <c r="B69" s="13" t="s">
        <v>249</v>
      </c>
      <c r="C69" s="30" t="s">
        <v>38</v>
      </c>
      <c r="D69" s="12" t="s">
        <v>274</v>
      </c>
      <c r="E69" s="12" t="s">
        <v>25</v>
      </c>
      <c r="F69" s="12" t="s">
        <v>275</v>
      </c>
      <c r="G69" s="12" t="s">
        <v>25</v>
      </c>
      <c r="H69" s="12" t="s">
        <v>63</v>
      </c>
      <c r="I69" s="14" t="s">
        <v>64</v>
      </c>
      <c r="J69" s="14">
        <v>446310</v>
      </c>
      <c r="K69" s="14">
        <v>446310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25</v>
      </c>
    </row>
    <row r="70" spans="1:19" x14ac:dyDescent="0.25">
      <c r="A70" s="30" t="s">
        <v>283</v>
      </c>
      <c r="B70" s="13" t="s">
        <v>249</v>
      </c>
      <c r="C70" s="30" t="s">
        <v>38</v>
      </c>
      <c r="D70" s="12" t="s">
        <v>277</v>
      </c>
      <c r="E70" s="12" t="s">
        <v>25</v>
      </c>
      <c r="F70" s="12" t="s">
        <v>278</v>
      </c>
      <c r="G70" s="12" t="s">
        <v>25</v>
      </c>
      <c r="H70" s="12" t="s">
        <v>47</v>
      </c>
      <c r="I70" s="14" t="s">
        <v>48</v>
      </c>
      <c r="J70" s="14">
        <v>683405.3</v>
      </c>
      <c r="K70" s="14">
        <v>0</v>
      </c>
      <c r="L70" s="14">
        <v>589142.5</v>
      </c>
      <c r="M70" s="14">
        <v>94262.8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25</v>
      </c>
    </row>
    <row r="71" spans="1:19" x14ac:dyDescent="0.25">
      <c r="A71" s="30" t="s">
        <v>284</v>
      </c>
      <c r="B71" s="13" t="s">
        <v>249</v>
      </c>
      <c r="C71" s="30" t="s">
        <v>38</v>
      </c>
      <c r="D71" s="12" t="s">
        <v>258</v>
      </c>
      <c r="E71" s="12" t="s">
        <v>25</v>
      </c>
      <c r="F71" s="12" t="s">
        <v>259</v>
      </c>
      <c r="G71" s="12" t="s">
        <v>25</v>
      </c>
      <c r="H71" s="12" t="s">
        <v>260</v>
      </c>
      <c r="I71" s="14" t="s">
        <v>261</v>
      </c>
      <c r="J71" s="14">
        <v>460800</v>
      </c>
      <c r="K71" s="14">
        <v>460800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25</v>
      </c>
    </row>
    <row r="72" spans="1:19" x14ac:dyDescent="0.25">
      <c r="A72" s="30" t="s">
        <v>285</v>
      </c>
      <c r="B72" s="13" t="s">
        <v>249</v>
      </c>
      <c r="C72" s="30" t="s">
        <v>38</v>
      </c>
      <c r="D72" s="12" t="s">
        <v>280</v>
      </c>
      <c r="E72" s="12" t="s">
        <v>25</v>
      </c>
      <c r="F72" s="12" t="s">
        <v>281</v>
      </c>
      <c r="G72" s="12" t="s">
        <v>25</v>
      </c>
      <c r="H72" s="12" t="s">
        <v>260</v>
      </c>
      <c r="I72" s="14" t="s">
        <v>261</v>
      </c>
      <c r="J72" s="14">
        <v>154979.94400000002</v>
      </c>
      <c r="K72" s="14">
        <v>0</v>
      </c>
      <c r="L72" s="14">
        <v>133603.4</v>
      </c>
      <c r="M72" s="14">
        <v>21376.54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25</v>
      </c>
    </row>
    <row r="73" spans="1:19" x14ac:dyDescent="0.25">
      <c r="A73" s="30" t="s">
        <v>288</v>
      </c>
      <c r="B73" s="13" t="s">
        <v>302</v>
      </c>
      <c r="C73" s="30" t="s">
        <v>24</v>
      </c>
      <c r="D73" s="12" t="s">
        <v>25</v>
      </c>
      <c r="E73" s="12" t="s">
        <v>317</v>
      </c>
      <c r="F73" s="12" t="s">
        <v>25</v>
      </c>
      <c r="G73" s="12" t="s">
        <v>151</v>
      </c>
      <c r="H73" s="12" t="s">
        <v>153</v>
      </c>
      <c r="I73" s="14" t="s">
        <v>154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69663.899999999994</v>
      </c>
      <c r="S73" s="12" t="s">
        <v>318</v>
      </c>
    </row>
    <row r="74" spans="1:19" x14ac:dyDescent="0.25">
      <c r="A74" s="30" t="s">
        <v>289</v>
      </c>
      <c r="B74" s="13" t="s">
        <v>302</v>
      </c>
      <c r="C74" s="30" t="s">
        <v>24</v>
      </c>
      <c r="D74" s="12" t="s">
        <v>25</v>
      </c>
      <c r="E74" s="12" t="s">
        <v>319</v>
      </c>
      <c r="F74" s="12" t="s">
        <v>25</v>
      </c>
      <c r="G74" s="12" t="s">
        <v>156</v>
      </c>
      <c r="H74" s="12" t="s">
        <v>158</v>
      </c>
      <c r="I74" s="14" t="s">
        <v>159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42604.800000000003</v>
      </c>
      <c r="S74" s="12" t="s">
        <v>320</v>
      </c>
    </row>
    <row r="75" spans="1:19" x14ac:dyDescent="0.25">
      <c r="A75" s="30" t="s">
        <v>292</v>
      </c>
      <c r="B75" s="13" t="s">
        <v>302</v>
      </c>
      <c r="C75" s="30" t="s">
        <v>24</v>
      </c>
      <c r="D75" s="12" t="s">
        <v>25</v>
      </c>
      <c r="E75" s="12" t="s">
        <v>321</v>
      </c>
      <c r="F75" s="12" t="s">
        <v>25</v>
      </c>
      <c r="G75" s="12" t="s">
        <v>210</v>
      </c>
      <c r="H75" s="12" t="s">
        <v>207</v>
      </c>
      <c r="I75" s="14" t="s">
        <v>208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216893.28749999998</v>
      </c>
      <c r="S75" s="12" t="s">
        <v>322</v>
      </c>
    </row>
    <row r="76" spans="1:19" x14ac:dyDescent="0.25">
      <c r="A76" s="30" t="s">
        <v>295</v>
      </c>
      <c r="B76" s="13" t="s">
        <v>302</v>
      </c>
      <c r="C76" s="30" t="s">
        <v>24</v>
      </c>
      <c r="D76" s="12" t="s">
        <v>25</v>
      </c>
      <c r="E76" s="12" t="s">
        <v>311</v>
      </c>
      <c r="F76" s="12" t="s">
        <v>25</v>
      </c>
      <c r="G76" s="12" t="s">
        <v>277</v>
      </c>
      <c r="H76" s="12" t="s">
        <v>47</v>
      </c>
      <c r="I76" s="14" t="s">
        <v>48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70697.100000000006</v>
      </c>
      <c r="S76" s="12" t="s">
        <v>312</v>
      </c>
    </row>
    <row r="77" spans="1:19" x14ac:dyDescent="0.25">
      <c r="A77" s="30" t="s">
        <v>298</v>
      </c>
      <c r="B77" s="13" t="s">
        <v>302</v>
      </c>
      <c r="C77" s="30" t="s">
        <v>24</v>
      </c>
      <c r="D77" s="12" t="s">
        <v>25</v>
      </c>
      <c r="E77" s="12" t="s">
        <v>314</v>
      </c>
      <c r="F77" s="12" t="s">
        <v>25</v>
      </c>
      <c r="G77" s="12" t="s">
        <v>280</v>
      </c>
      <c r="H77" s="12" t="s">
        <v>260</v>
      </c>
      <c r="I77" s="14" t="s">
        <v>261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16032.41</v>
      </c>
      <c r="S77" s="12" t="s">
        <v>315</v>
      </c>
    </row>
    <row r="78" spans="1:19" x14ac:dyDescent="0.25">
      <c r="A78" s="30" t="s">
        <v>301</v>
      </c>
      <c r="B78" s="13" t="s">
        <v>302</v>
      </c>
      <c r="C78" s="30" t="s">
        <v>38</v>
      </c>
      <c r="D78" s="12" t="s">
        <v>306</v>
      </c>
      <c r="E78" s="12" t="s">
        <v>25</v>
      </c>
      <c r="F78" s="12" t="s">
        <v>307</v>
      </c>
      <c r="G78" s="12" t="s">
        <v>25</v>
      </c>
      <c r="H78" s="12" t="s">
        <v>308</v>
      </c>
      <c r="I78" s="14" t="s">
        <v>309</v>
      </c>
      <c r="J78" s="14">
        <v>690200</v>
      </c>
      <c r="K78" s="14">
        <v>0</v>
      </c>
      <c r="L78" s="14">
        <v>595000</v>
      </c>
      <c r="M78" s="14">
        <v>95200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25</v>
      </c>
    </row>
    <row r="79" spans="1:19" x14ac:dyDescent="0.25">
      <c r="A79" s="30" t="s">
        <v>305</v>
      </c>
      <c r="B79" s="13" t="s">
        <v>302</v>
      </c>
      <c r="C79" s="30" t="s">
        <v>38</v>
      </c>
      <c r="D79" s="12" t="s">
        <v>303</v>
      </c>
      <c r="E79" s="12" t="s">
        <v>25</v>
      </c>
      <c r="F79" s="12" t="s">
        <v>304</v>
      </c>
      <c r="G79" s="12" t="s">
        <v>25</v>
      </c>
      <c r="H79" s="12" t="s">
        <v>29</v>
      </c>
      <c r="I79" s="14" t="s">
        <v>30</v>
      </c>
      <c r="J79" s="14">
        <v>67900</v>
      </c>
      <c r="K79" s="14">
        <v>67900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x14ac:dyDescent="0.25">
      <c r="A80" s="30" t="s">
        <v>310</v>
      </c>
      <c r="B80" s="13" t="s">
        <v>323</v>
      </c>
      <c r="C80" s="30" t="s">
        <v>24</v>
      </c>
      <c r="D80" s="12" t="s">
        <v>25</v>
      </c>
      <c r="E80" s="12" t="s">
        <v>328</v>
      </c>
      <c r="F80" s="12" t="s">
        <v>25</v>
      </c>
      <c r="G80" s="12" t="s">
        <v>306</v>
      </c>
      <c r="H80" s="12" t="s">
        <v>308</v>
      </c>
      <c r="I80" s="14" t="s">
        <v>309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71400</v>
      </c>
      <c r="S80" s="12" t="s">
        <v>329</v>
      </c>
    </row>
    <row r="81" spans="1:19" x14ac:dyDescent="0.25">
      <c r="A81" s="30" t="s">
        <v>313</v>
      </c>
      <c r="B81" s="13" t="s">
        <v>323</v>
      </c>
      <c r="C81" s="30" t="s">
        <v>24</v>
      </c>
      <c r="D81" s="12" t="s">
        <v>25</v>
      </c>
      <c r="E81" s="12" t="s">
        <v>326</v>
      </c>
      <c r="F81" s="12" t="s">
        <v>25</v>
      </c>
      <c r="G81" s="12" t="s">
        <v>39</v>
      </c>
      <c r="H81" s="12" t="s">
        <v>41</v>
      </c>
      <c r="I81" s="14" t="s">
        <v>42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50334.879999999997</v>
      </c>
      <c r="S81" s="12" t="s">
        <v>327</v>
      </c>
    </row>
    <row r="82" spans="1:19" x14ac:dyDescent="0.25">
      <c r="A82" s="30" t="s">
        <v>316</v>
      </c>
      <c r="B82" s="13" t="s">
        <v>323</v>
      </c>
      <c r="C82" s="30" t="s">
        <v>38</v>
      </c>
      <c r="D82" s="12" t="s">
        <v>324</v>
      </c>
      <c r="E82" s="12" t="s">
        <v>25</v>
      </c>
      <c r="F82" s="12" t="s">
        <v>325</v>
      </c>
      <c r="G82" s="12" t="s">
        <v>25</v>
      </c>
      <c r="H82" s="12" t="s">
        <v>170</v>
      </c>
      <c r="I82" s="14" t="s">
        <v>171</v>
      </c>
      <c r="J82" s="14">
        <v>336817.18</v>
      </c>
      <c r="K82" s="14">
        <v>336817.18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4" spans="1:19" x14ac:dyDescent="0.25">
      <c r="J84" s="18">
        <f t="shared" ref="J84:R84" si="0">SUM(J2:J82)</f>
        <v>67807782.373465985</v>
      </c>
      <c r="K84" s="18">
        <f t="shared" si="0"/>
        <v>52974381.47333768</v>
      </c>
      <c r="L84" s="18">
        <f t="shared" si="0"/>
        <v>12787414.196662314</v>
      </c>
      <c r="M84" s="18">
        <f>SUM(M2:M82)+0.05</f>
        <v>2045986.2699999998</v>
      </c>
      <c r="N84" s="18">
        <f t="shared" si="0"/>
        <v>0</v>
      </c>
      <c r="O84" s="18">
        <f t="shared" si="0"/>
        <v>0</v>
      </c>
      <c r="P84" s="18">
        <f t="shared" si="0"/>
        <v>0</v>
      </c>
      <c r="Q84" s="18">
        <f t="shared" si="0"/>
        <v>0</v>
      </c>
      <c r="R84" s="18">
        <f t="shared" si="0"/>
        <v>1556929.4450000001</v>
      </c>
    </row>
    <row r="85" spans="1:19" ht="15.75" thickBot="1" x14ac:dyDescent="0.3"/>
    <row r="86" spans="1:19" x14ac:dyDescent="0.25">
      <c r="I86" s="40" t="s">
        <v>330</v>
      </c>
      <c r="J86" s="41"/>
      <c r="K86" s="41"/>
      <c r="L86" s="42"/>
    </row>
    <row r="87" spans="1:19" ht="15.75" thickBot="1" x14ac:dyDescent="0.3">
      <c r="I87" s="43"/>
      <c r="J87" s="44"/>
      <c r="K87" s="44"/>
      <c r="L87" s="45"/>
    </row>
    <row r="88" spans="1:19" ht="6.75" customHeight="1" x14ac:dyDescent="0.25">
      <c r="I88" s="32"/>
      <c r="J88" s="32"/>
      <c r="K88" s="32"/>
      <c r="L88" s="32"/>
    </row>
    <row r="89" spans="1:19" ht="30.75" customHeight="1" x14ac:dyDescent="0.25">
      <c r="J89" s="32" t="s">
        <v>331</v>
      </c>
      <c r="K89" s="34" t="s">
        <v>344</v>
      </c>
      <c r="L89" s="35" t="s">
        <v>333</v>
      </c>
    </row>
    <row r="90" spans="1:19" ht="7.5" customHeight="1" x14ac:dyDescent="0.25"/>
    <row r="91" spans="1:19" ht="28.5" customHeight="1" x14ac:dyDescent="0.25">
      <c r="I91" s="46" t="s">
        <v>334</v>
      </c>
      <c r="J91" s="33">
        <f>K84</f>
        <v>52974381.47333768</v>
      </c>
      <c r="K91" s="36"/>
      <c r="L91" s="36"/>
    </row>
    <row r="92" spans="1:19" ht="6.75" customHeight="1" x14ac:dyDescent="0.25">
      <c r="I92" s="47"/>
      <c r="J92" s="36"/>
      <c r="K92" s="36"/>
      <c r="L92" s="36"/>
    </row>
    <row r="93" spans="1:19" ht="29.25" customHeight="1" x14ac:dyDescent="0.25">
      <c r="I93" s="46" t="s">
        <v>335</v>
      </c>
      <c r="J93" s="37">
        <f>L84</f>
        <v>12787414.196662314</v>
      </c>
      <c r="K93" s="37">
        <f>M84</f>
        <v>2045986.2699999998</v>
      </c>
      <c r="L93" s="36"/>
    </row>
    <row r="94" spans="1:19" ht="6" customHeight="1" x14ac:dyDescent="0.25">
      <c r="I94" s="47"/>
      <c r="J94" s="36"/>
      <c r="K94" s="36"/>
      <c r="L94" s="36"/>
    </row>
    <row r="95" spans="1:19" ht="29.25" customHeight="1" x14ac:dyDescent="0.25">
      <c r="I95" s="46" t="s">
        <v>336</v>
      </c>
      <c r="J95" s="37">
        <v>0</v>
      </c>
      <c r="K95" s="37">
        <v>0</v>
      </c>
      <c r="L95" s="37">
        <v>0</v>
      </c>
    </row>
    <row r="96" spans="1:19" ht="9" customHeight="1" x14ac:dyDescent="0.25">
      <c r="I96" s="47"/>
      <c r="J96" s="36"/>
      <c r="K96" s="37"/>
      <c r="L96" s="36"/>
    </row>
    <row r="97" spans="9:12" ht="30" customHeight="1" x14ac:dyDescent="0.25">
      <c r="I97" s="46" t="s">
        <v>337</v>
      </c>
      <c r="J97" s="37">
        <v>0</v>
      </c>
      <c r="K97" s="37">
        <v>0</v>
      </c>
      <c r="L97" s="36"/>
    </row>
    <row r="98" spans="9:12" ht="6" customHeight="1" x14ac:dyDescent="0.25">
      <c r="I98" s="47"/>
      <c r="J98" s="36"/>
      <c r="K98" s="37"/>
      <c r="L98" s="36"/>
    </row>
    <row r="99" spans="9:12" ht="27" customHeight="1" x14ac:dyDescent="0.25">
      <c r="I99" s="46" t="s">
        <v>338</v>
      </c>
      <c r="J99" s="37">
        <f>J91+J93</f>
        <v>65761795.669999994</v>
      </c>
      <c r="K99" s="37">
        <f>K93</f>
        <v>2045986.2699999998</v>
      </c>
      <c r="L99" s="37">
        <f>+R84</f>
        <v>1556929.4450000001</v>
      </c>
    </row>
  </sheetData>
  <sortState ref="A8:S82">
    <sortCondition ref="B8:B82"/>
    <sortCondition ref="S8:S82"/>
  </sortState>
  <mergeCells count="5">
    <mergeCell ref="A2:I2"/>
    <mergeCell ref="A3:I3"/>
    <mergeCell ref="A4:I4"/>
    <mergeCell ref="A5:I5"/>
    <mergeCell ref="I86:L87"/>
  </mergeCells>
  <pageMargins left="0.23622047244094491" right="0.23622047244094491" top="0.74803149606299213" bottom="0.74803149606299213" header="0.31496062992125984" footer="0.31496062992125984"/>
  <pageSetup paperSize="258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9"/>
  <sheetViews>
    <sheetView workbookViewId="0">
      <pane ySplit="7" topLeftCell="A56" activePane="bottomLeft" state="frozen"/>
      <selection pane="bottomLeft" activeCell="A7" sqref="A7:XFD7"/>
    </sheetView>
  </sheetViews>
  <sheetFormatPr baseColWidth="10" defaultRowHeight="15" x14ac:dyDescent="0.25"/>
  <cols>
    <col min="1" max="1" width="6.28515625" style="15" bestFit="1" customWidth="1"/>
    <col min="2" max="2" width="10.7109375" style="16" bestFit="1" customWidth="1"/>
    <col min="3" max="3" width="9.85546875" style="15" bestFit="1" customWidth="1"/>
    <col min="4" max="4" width="15.28515625" style="15" bestFit="1" customWidth="1"/>
    <col min="5" max="5" width="12.140625" style="15" bestFit="1" customWidth="1"/>
    <col min="6" max="6" width="11.7109375" style="15" bestFit="1" customWidth="1"/>
    <col min="7" max="7" width="15.28515625" style="15" bestFit="1" customWidth="1"/>
    <col min="8" max="8" width="11.28515625" style="15" bestFit="1" customWidth="1"/>
    <col min="9" max="9" width="53.42578125" style="17" customWidth="1"/>
    <col min="10" max="10" width="25.28515625" style="17" bestFit="1" customWidth="1"/>
    <col min="11" max="11" width="13.28515625" style="17" bestFit="1" customWidth="1"/>
    <col min="12" max="12" width="22.85546875" style="17" bestFit="1" customWidth="1"/>
    <col min="13" max="13" width="12.28515625" style="17" customWidth="1"/>
    <col min="14" max="17" width="5.140625" style="17" customWidth="1"/>
    <col min="18" max="18" width="12.28515625" style="17" customWidth="1"/>
    <col min="19" max="19" width="17.42578125" style="15" bestFit="1" customWidth="1"/>
  </cols>
  <sheetData>
    <row r="2" spans="1:19" s="7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5"/>
      <c r="K2" s="5"/>
      <c r="L2" s="5"/>
      <c r="M2" s="5"/>
      <c r="N2" s="5"/>
      <c r="O2" s="5"/>
      <c r="P2" s="5"/>
      <c r="Q2" s="5"/>
      <c r="R2" s="5"/>
      <c r="S2" s="6"/>
    </row>
    <row r="3" spans="1:19" s="7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s="7" customFormat="1" x14ac:dyDescent="0.25">
      <c r="A4" s="39" t="s">
        <v>339</v>
      </c>
      <c r="B4" s="39"/>
      <c r="C4" s="39"/>
      <c r="D4" s="39"/>
      <c r="E4" s="39"/>
      <c r="F4" s="39"/>
      <c r="G4" s="39"/>
      <c r="H4" s="39"/>
      <c r="I4" s="39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s="7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5"/>
      <c r="K5" s="5"/>
      <c r="L5" s="5"/>
      <c r="M5" s="5"/>
      <c r="N5" s="5"/>
      <c r="O5" s="5"/>
      <c r="P5" s="5"/>
      <c r="Q5" s="5"/>
      <c r="R5" s="5"/>
      <c r="S5" s="6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4" customFormat="1" x14ac:dyDescent="0.25">
      <c r="A8" s="23" t="s">
        <v>102</v>
      </c>
      <c r="B8" s="24" t="s">
        <v>103</v>
      </c>
      <c r="C8" s="23" t="s">
        <v>38</v>
      </c>
      <c r="D8" s="23" t="s">
        <v>109</v>
      </c>
      <c r="E8" s="23" t="s">
        <v>25</v>
      </c>
      <c r="F8" s="23" t="s">
        <v>110</v>
      </c>
      <c r="G8" s="23" t="s">
        <v>25</v>
      </c>
      <c r="H8" s="23" t="s">
        <v>111</v>
      </c>
      <c r="I8" s="25" t="s">
        <v>112</v>
      </c>
      <c r="J8" s="25">
        <v>357450</v>
      </c>
      <c r="K8" s="25">
        <v>357450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3" t="s">
        <v>25</v>
      </c>
    </row>
    <row r="9" spans="1:19" s="4" customFormat="1" x14ac:dyDescent="0.25">
      <c r="A9" s="23" t="s">
        <v>113</v>
      </c>
      <c r="B9" s="24" t="s">
        <v>114</v>
      </c>
      <c r="C9" s="23" t="s">
        <v>38</v>
      </c>
      <c r="D9" s="23" t="s">
        <v>120</v>
      </c>
      <c r="E9" s="23" t="s">
        <v>25</v>
      </c>
      <c r="F9" s="23" t="s">
        <v>121</v>
      </c>
      <c r="G9" s="23" t="s">
        <v>25</v>
      </c>
      <c r="H9" s="23" t="s">
        <v>111</v>
      </c>
      <c r="I9" s="25" t="s">
        <v>112</v>
      </c>
      <c r="J9" s="25">
        <v>89250</v>
      </c>
      <c r="K9" s="25">
        <v>89250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3" t="s">
        <v>25</v>
      </c>
    </row>
    <row r="10" spans="1:19" s="26" customFormat="1" x14ac:dyDescent="0.25">
      <c r="A10" s="23" t="s">
        <v>245</v>
      </c>
      <c r="B10" s="24" t="s">
        <v>249</v>
      </c>
      <c r="C10" s="23" t="s">
        <v>38</v>
      </c>
      <c r="D10" s="23" t="s">
        <v>263</v>
      </c>
      <c r="E10" s="23" t="s">
        <v>25</v>
      </c>
      <c r="F10" s="23" t="s">
        <v>264</v>
      </c>
      <c r="G10" s="23" t="s">
        <v>25</v>
      </c>
      <c r="H10" s="23" t="s">
        <v>111</v>
      </c>
      <c r="I10" s="25" t="s">
        <v>112</v>
      </c>
      <c r="J10" s="25">
        <v>380875</v>
      </c>
      <c r="K10" s="25">
        <v>380875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3" t="s">
        <v>25</v>
      </c>
    </row>
    <row r="11" spans="1:19" s="26" customFormat="1" x14ac:dyDescent="0.25">
      <c r="A11" s="23" t="s">
        <v>108</v>
      </c>
      <c r="B11" s="24" t="s">
        <v>103</v>
      </c>
      <c r="C11" s="23" t="s">
        <v>38</v>
      </c>
      <c r="D11" s="23" t="s">
        <v>104</v>
      </c>
      <c r="E11" s="23" t="s">
        <v>25</v>
      </c>
      <c r="F11" s="23" t="s">
        <v>105</v>
      </c>
      <c r="G11" s="23" t="s">
        <v>25</v>
      </c>
      <c r="H11" s="23" t="s">
        <v>106</v>
      </c>
      <c r="I11" s="25" t="s">
        <v>107</v>
      </c>
      <c r="J11" s="25">
        <v>531600</v>
      </c>
      <c r="K11" s="25">
        <v>531600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3" t="s">
        <v>25</v>
      </c>
    </row>
    <row r="12" spans="1:19" s="26" customFormat="1" x14ac:dyDescent="0.25">
      <c r="A12" s="23" t="s">
        <v>248</v>
      </c>
      <c r="B12" s="24" t="s">
        <v>249</v>
      </c>
      <c r="C12" s="23" t="s">
        <v>38</v>
      </c>
      <c r="D12" s="23" t="s">
        <v>266</v>
      </c>
      <c r="E12" s="23" t="s">
        <v>25</v>
      </c>
      <c r="F12" s="23" t="s">
        <v>267</v>
      </c>
      <c r="G12" s="23" t="s">
        <v>25</v>
      </c>
      <c r="H12" s="23" t="s">
        <v>106</v>
      </c>
      <c r="I12" s="25" t="s">
        <v>107</v>
      </c>
      <c r="J12" s="25">
        <v>114000</v>
      </c>
      <c r="K12" s="25">
        <v>114000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3" t="s">
        <v>25</v>
      </c>
    </row>
    <row r="13" spans="1:19" s="4" customFormat="1" x14ac:dyDescent="0.25">
      <c r="A13" s="1" t="s">
        <v>252</v>
      </c>
      <c r="B13" s="2" t="s">
        <v>249</v>
      </c>
      <c r="C13" s="1" t="s">
        <v>38</v>
      </c>
      <c r="D13" s="1" t="s">
        <v>253</v>
      </c>
      <c r="E13" s="1" t="s">
        <v>25</v>
      </c>
      <c r="F13" s="1" t="s">
        <v>254</v>
      </c>
      <c r="G13" s="1" t="s">
        <v>25</v>
      </c>
      <c r="H13" s="1" t="s">
        <v>255</v>
      </c>
      <c r="I13" s="3" t="s">
        <v>256</v>
      </c>
      <c r="J13" s="3">
        <v>13784680</v>
      </c>
      <c r="K13" s="3">
        <v>13784680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1" t="s">
        <v>25</v>
      </c>
    </row>
    <row r="14" spans="1:19" s="26" customFormat="1" x14ac:dyDescent="0.25">
      <c r="A14" s="23" t="s">
        <v>166</v>
      </c>
      <c r="B14" s="24" t="s">
        <v>167</v>
      </c>
      <c r="C14" s="23" t="s">
        <v>38</v>
      </c>
      <c r="D14" s="23" t="s">
        <v>173</v>
      </c>
      <c r="E14" s="23" t="s">
        <v>25</v>
      </c>
      <c r="F14" s="23" t="s">
        <v>174</v>
      </c>
      <c r="G14" s="23" t="s">
        <v>25</v>
      </c>
      <c r="H14" s="23" t="s">
        <v>175</v>
      </c>
      <c r="I14" s="25" t="s">
        <v>176</v>
      </c>
      <c r="J14" s="25">
        <v>3600000</v>
      </c>
      <c r="K14" s="25">
        <v>3600000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3" t="s">
        <v>25</v>
      </c>
    </row>
    <row r="15" spans="1:19" s="4" customFormat="1" x14ac:dyDescent="0.25">
      <c r="A15" s="23" t="s">
        <v>257</v>
      </c>
      <c r="B15" s="24" t="s">
        <v>249</v>
      </c>
      <c r="C15" s="23" t="s">
        <v>38</v>
      </c>
      <c r="D15" s="23" t="s">
        <v>269</v>
      </c>
      <c r="E15" s="23" t="s">
        <v>25</v>
      </c>
      <c r="F15" s="23" t="s">
        <v>270</v>
      </c>
      <c r="G15" s="23" t="s">
        <v>25</v>
      </c>
      <c r="H15" s="23" t="s">
        <v>271</v>
      </c>
      <c r="I15" s="25" t="s">
        <v>272</v>
      </c>
      <c r="J15" s="25">
        <v>6796520</v>
      </c>
      <c r="K15" s="25">
        <v>6796520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3" t="s">
        <v>25</v>
      </c>
    </row>
    <row r="16" spans="1:19" s="26" customFormat="1" x14ac:dyDescent="0.25">
      <c r="A16" s="23" t="s">
        <v>119</v>
      </c>
      <c r="B16" s="24" t="s">
        <v>114</v>
      </c>
      <c r="C16" s="23" t="s">
        <v>38</v>
      </c>
      <c r="D16" s="23" t="s">
        <v>123</v>
      </c>
      <c r="E16" s="23" t="s">
        <v>25</v>
      </c>
      <c r="F16" s="23" t="s">
        <v>124</v>
      </c>
      <c r="G16" s="23" t="s">
        <v>25</v>
      </c>
      <c r="H16" s="23" t="s">
        <v>125</v>
      </c>
      <c r="I16" s="25" t="s">
        <v>126</v>
      </c>
      <c r="J16" s="25">
        <v>1363352.63</v>
      </c>
      <c r="K16" s="25">
        <v>0</v>
      </c>
      <c r="L16" s="25">
        <v>1175303.94</v>
      </c>
      <c r="M16" s="25">
        <v>188048.63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3" t="s">
        <v>25</v>
      </c>
    </row>
    <row r="17" spans="1:19" s="26" customFormat="1" x14ac:dyDescent="0.25">
      <c r="A17" s="23" t="s">
        <v>242</v>
      </c>
      <c r="B17" s="24" t="s">
        <v>167</v>
      </c>
      <c r="C17" s="23" t="s">
        <v>24</v>
      </c>
      <c r="D17" s="23" t="s">
        <v>25</v>
      </c>
      <c r="E17" s="23" t="s">
        <v>234</v>
      </c>
      <c r="F17" s="23" t="s">
        <v>25</v>
      </c>
      <c r="G17" s="23" t="s">
        <v>123</v>
      </c>
      <c r="H17" s="23" t="s">
        <v>125</v>
      </c>
      <c r="I17" s="25" t="s">
        <v>126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141036.47</v>
      </c>
      <c r="S17" s="23" t="s">
        <v>235</v>
      </c>
    </row>
    <row r="18" spans="1:19" s="4" customFormat="1" x14ac:dyDescent="0.25">
      <c r="A18" s="1" t="s">
        <v>172</v>
      </c>
      <c r="B18" s="2" t="s">
        <v>167</v>
      </c>
      <c r="C18" s="1" t="s">
        <v>38</v>
      </c>
      <c r="D18" s="1" t="s">
        <v>205</v>
      </c>
      <c r="E18" s="1" t="s">
        <v>25</v>
      </c>
      <c r="F18" s="1" t="s">
        <v>206</v>
      </c>
      <c r="G18" s="1" t="s">
        <v>25</v>
      </c>
      <c r="H18" s="1" t="s">
        <v>207</v>
      </c>
      <c r="I18" s="3" t="s">
        <v>208</v>
      </c>
      <c r="J18" s="3">
        <v>730620</v>
      </c>
      <c r="K18" s="3">
        <v>730620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1" t="s">
        <v>25</v>
      </c>
    </row>
    <row r="19" spans="1:19" s="4" customFormat="1" x14ac:dyDescent="0.25">
      <c r="A19" s="1" t="s">
        <v>177</v>
      </c>
      <c r="B19" s="2" t="s">
        <v>167</v>
      </c>
      <c r="C19" s="1" t="s">
        <v>38</v>
      </c>
      <c r="D19" s="1" t="s">
        <v>210</v>
      </c>
      <c r="E19" s="1" t="s">
        <v>25</v>
      </c>
      <c r="F19" s="1" t="s">
        <v>211</v>
      </c>
      <c r="G19" s="1" t="s">
        <v>25</v>
      </c>
      <c r="H19" s="1" t="s">
        <v>207</v>
      </c>
      <c r="I19" s="3" t="s">
        <v>208</v>
      </c>
      <c r="J19" s="3">
        <v>9844316.6444000006</v>
      </c>
      <c r="K19" s="3">
        <v>7747681.5</v>
      </c>
      <c r="L19" s="3">
        <v>1807444.09</v>
      </c>
      <c r="M19" s="3">
        <v>289191.05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1" t="s">
        <v>25</v>
      </c>
    </row>
    <row r="20" spans="1:19" s="4" customFormat="1" x14ac:dyDescent="0.25">
      <c r="A20" s="1" t="s">
        <v>298</v>
      </c>
      <c r="B20" s="2" t="s">
        <v>302</v>
      </c>
      <c r="C20" s="1" t="s">
        <v>24</v>
      </c>
      <c r="D20" s="1" t="s">
        <v>25</v>
      </c>
      <c r="E20" s="1" t="s">
        <v>321</v>
      </c>
      <c r="F20" s="1" t="s">
        <v>25</v>
      </c>
      <c r="G20" s="1" t="s">
        <v>210</v>
      </c>
      <c r="H20" s="1" t="s">
        <v>207</v>
      </c>
      <c r="I20" s="3" t="s">
        <v>208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216893.28749999998</v>
      </c>
      <c r="S20" s="1" t="s">
        <v>322</v>
      </c>
    </row>
    <row r="21" spans="1:19" s="4" customFormat="1" x14ac:dyDescent="0.25">
      <c r="A21" s="23" t="s">
        <v>49</v>
      </c>
      <c r="B21" s="24" t="s">
        <v>50</v>
      </c>
      <c r="C21" s="23" t="s">
        <v>38</v>
      </c>
      <c r="D21" s="23" t="s">
        <v>76</v>
      </c>
      <c r="E21" s="23" t="s">
        <v>25</v>
      </c>
      <c r="F21" s="23" t="s">
        <v>77</v>
      </c>
      <c r="G21" s="23" t="s">
        <v>25</v>
      </c>
      <c r="H21" s="23" t="s">
        <v>78</v>
      </c>
      <c r="I21" s="25" t="s">
        <v>79</v>
      </c>
      <c r="J21" s="25">
        <v>1369368</v>
      </c>
      <c r="K21" s="25">
        <v>753640</v>
      </c>
      <c r="L21" s="25">
        <v>530800</v>
      </c>
      <c r="M21" s="25">
        <v>84928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3" t="s">
        <v>25</v>
      </c>
    </row>
    <row r="22" spans="1:19" s="26" customFormat="1" x14ac:dyDescent="0.25">
      <c r="A22" s="23" t="s">
        <v>221</v>
      </c>
      <c r="B22" s="24" t="s">
        <v>167</v>
      </c>
      <c r="C22" s="23" t="s">
        <v>24</v>
      </c>
      <c r="D22" s="23" t="s">
        <v>25</v>
      </c>
      <c r="E22" s="23" t="s">
        <v>240</v>
      </c>
      <c r="F22" s="23" t="s">
        <v>25</v>
      </c>
      <c r="G22" s="23" t="s">
        <v>76</v>
      </c>
      <c r="H22" s="23" t="s">
        <v>78</v>
      </c>
      <c r="I22" s="25" t="s">
        <v>79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63696</v>
      </c>
      <c r="S22" s="23" t="s">
        <v>241</v>
      </c>
    </row>
    <row r="23" spans="1:19" s="26" customFormat="1" x14ac:dyDescent="0.25">
      <c r="A23" s="1" t="s">
        <v>180</v>
      </c>
      <c r="B23" s="2" t="s">
        <v>167</v>
      </c>
      <c r="C23" s="1" t="s">
        <v>38</v>
      </c>
      <c r="D23" s="1" t="s">
        <v>168</v>
      </c>
      <c r="E23" s="1" t="s">
        <v>25</v>
      </c>
      <c r="F23" s="1" t="s">
        <v>169</v>
      </c>
      <c r="G23" s="1" t="s">
        <v>25</v>
      </c>
      <c r="H23" s="1" t="s">
        <v>170</v>
      </c>
      <c r="I23" s="3" t="s">
        <v>171</v>
      </c>
      <c r="J23" s="3">
        <v>873817.18</v>
      </c>
      <c r="K23" s="3">
        <v>873817.18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1" t="s">
        <v>25</v>
      </c>
    </row>
    <row r="24" spans="1:19" s="4" customFormat="1" x14ac:dyDescent="0.25">
      <c r="A24" s="1" t="s">
        <v>262</v>
      </c>
      <c r="B24" s="2" t="s">
        <v>249</v>
      </c>
      <c r="C24" s="1" t="s">
        <v>38</v>
      </c>
      <c r="D24" s="1" t="s">
        <v>250</v>
      </c>
      <c r="E24" s="1" t="s">
        <v>25</v>
      </c>
      <c r="F24" s="1" t="s">
        <v>251</v>
      </c>
      <c r="G24" s="1" t="s">
        <v>25</v>
      </c>
      <c r="H24" s="1" t="s">
        <v>170</v>
      </c>
      <c r="I24" s="3" t="s">
        <v>171</v>
      </c>
      <c r="J24" s="3">
        <v>360782.88</v>
      </c>
      <c r="K24" s="3">
        <v>360782.88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1" t="s">
        <v>25</v>
      </c>
    </row>
    <row r="25" spans="1:19" s="4" customFormat="1" x14ac:dyDescent="0.25">
      <c r="A25" s="23" t="s">
        <v>310</v>
      </c>
      <c r="B25" s="24" t="s">
        <v>323</v>
      </c>
      <c r="C25" s="23" t="s">
        <v>38</v>
      </c>
      <c r="D25" s="23" t="s">
        <v>324</v>
      </c>
      <c r="E25" s="23" t="s">
        <v>25</v>
      </c>
      <c r="F25" s="23" t="s">
        <v>325</v>
      </c>
      <c r="G25" s="23" t="s">
        <v>25</v>
      </c>
      <c r="H25" s="23" t="s">
        <v>170</v>
      </c>
      <c r="I25" s="25" t="s">
        <v>171</v>
      </c>
      <c r="J25" s="25">
        <v>336817.18</v>
      </c>
      <c r="K25" s="25">
        <v>336817.18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3" t="s">
        <v>25</v>
      </c>
    </row>
    <row r="26" spans="1:19" x14ac:dyDescent="0.25">
      <c r="A26" s="23" t="s">
        <v>122</v>
      </c>
      <c r="B26" s="24" t="s">
        <v>114</v>
      </c>
      <c r="C26" s="23" t="s">
        <v>38</v>
      </c>
      <c r="D26" s="23" t="s">
        <v>141</v>
      </c>
      <c r="E26" s="23" t="s">
        <v>25</v>
      </c>
      <c r="F26" s="23" t="s">
        <v>142</v>
      </c>
      <c r="G26" s="23" t="s">
        <v>25</v>
      </c>
      <c r="H26" s="23" t="s">
        <v>143</v>
      </c>
      <c r="I26" s="25" t="s">
        <v>342</v>
      </c>
      <c r="J26" s="25">
        <v>1263775.6200000001</v>
      </c>
      <c r="K26" s="25">
        <v>1263775.6200000001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3" t="s">
        <v>25</v>
      </c>
    </row>
    <row r="27" spans="1:19" s="26" customFormat="1" x14ac:dyDescent="0.25">
      <c r="A27" s="23" t="s">
        <v>185</v>
      </c>
      <c r="B27" s="24" t="s">
        <v>167</v>
      </c>
      <c r="C27" s="23" t="s">
        <v>38</v>
      </c>
      <c r="D27" s="23" t="s">
        <v>213</v>
      </c>
      <c r="E27" s="23" t="s">
        <v>25</v>
      </c>
      <c r="F27" s="23" t="s">
        <v>214</v>
      </c>
      <c r="G27" s="23" t="s">
        <v>25</v>
      </c>
      <c r="H27" s="23" t="s">
        <v>215</v>
      </c>
      <c r="I27" s="25" t="s">
        <v>216</v>
      </c>
      <c r="J27" s="25">
        <v>41400</v>
      </c>
      <c r="K27" s="25">
        <v>41400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3" t="s">
        <v>25</v>
      </c>
    </row>
    <row r="28" spans="1:19" s="26" customFormat="1" x14ac:dyDescent="0.25">
      <c r="A28" s="1" t="s">
        <v>55</v>
      </c>
      <c r="B28" s="2" t="s">
        <v>50</v>
      </c>
      <c r="C28" s="1" t="s">
        <v>38</v>
      </c>
      <c r="D28" s="1" t="s">
        <v>61</v>
      </c>
      <c r="E28" s="1" t="s">
        <v>25</v>
      </c>
      <c r="F28" s="1" t="s">
        <v>62</v>
      </c>
      <c r="G28" s="1" t="s">
        <v>25</v>
      </c>
      <c r="H28" s="1" t="s">
        <v>63</v>
      </c>
      <c r="I28" s="3" t="s">
        <v>64</v>
      </c>
      <c r="J28" s="3">
        <v>453860</v>
      </c>
      <c r="K28" s="3">
        <v>453860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1" t="s">
        <v>25</v>
      </c>
    </row>
    <row r="29" spans="1:19" x14ac:dyDescent="0.25">
      <c r="A29" s="23" t="s">
        <v>188</v>
      </c>
      <c r="B29" s="24" t="s">
        <v>167</v>
      </c>
      <c r="C29" s="23" t="s">
        <v>38</v>
      </c>
      <c r="D29" s="23" t="s">
        <v>178</v>
      </c>
      <c r="E29" s="23" t="s">
        <v>25</v>
      </c>
      <c r="F29" s="23" t="s">
        <v>179</v>
      </c>
      <c r="G29" s="23" t="s">
        <v>25</v>
      </c>
      <c r="H29" s="23" t="s">
        <v>63</v>
      </c>
      <c r="I29" s="25" t="s">
        <v>64</v>
      </c>
      <c r="J29" s="25">
        <v>512540</v>
      </c>
      <c r="K29" s="25">
        <v>512540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3" t="s">
        <v>25</v>
      </c>
    </row>
    <row r="30" spans="1:19" x14ac:dyDescent="0.25">
      <c r="A30" s="23" t="s">
        <v>265</v>
      </c>
      <c r="B30" s="24" t="s">
        <v>249</v>
      </c>
      <c r="C30" s="23" t="s">
        <v>38</v>
      </c>
      <c r="D30" s="23" t="s">
        <v>274</v>
      </c>
      <c r="E30" s="23" t="s">
        <v>25</v>
      </c>
      <c r="F30" s="23" t="s">
        <v>275</v>
      </c>
      <c r="G30" s="23" t="s">
        <v>25</v>
      </c>
      <c r="H30" s="23" t="s">
        <v>63</v>
      </c>
      <c r="I30" s="25" t="s">
        <v>64</v>
      </c>
      <c r="J30" s="25">
        <v>446310</v>
      </c>
      <c r="K30" s="25">
        <v>446310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3" t="s">
        <v>25</v>
      </c>
    </row>
    <row r="31" spans="1:19" s="26" customFormat="1" x14ac:dyDescent="0.25">
      <c r="A31" s="23" t="s">
        <v>127</v>
      </c>
      <c r="B31" s="24" t="s">
        <v>114</v>
      </c>
      <c r="C31" s="23" t="s">
        <v>38</v>
      </c>
      <c r="D31" s="23" t="s">
        <v>128</v>
      </c>
      <c r="E31" s="23" t="s">
        <v>25</v>
      </c>
      <c r="F31" s="23" t="s">
        <v>129</v>
      </c>
      <c r="G31" s="23" t="s">
        <v>25</v>
      </c>
      <c r="H31" s="23" t="s">
        <v>130</v>
      </c>
      <c r="I31" s="25" t="s">
        <v>131</v>
      </c>
      <c r="J31" s="25">
        <v>2094949.3322659705</v>
      </c>
      <c r="K31" s="25">
        <v>307874.99333768431</v>
      </c>
      <c r="L31" s="25">
        <v>1540581.3266623158</v>
      </c>
      <c r="M31" s="25">
        <v>246493.01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3" t="s">
        <v>25</v>
      </c>
    </row>
    <row r="32" spans="1:19" s="26" customFormat="1" x14ac:dyDescent="0.25">
      <c r="A32" s="23" t="s">
        <v>193</v>
      </c>
      <c r="B32" s="24" t="s">
        <v>167</v>
      </c>
      <c r="C32" s="23" t="s">
        <v>24</v>
      </c>
      <c r="D32" s="23" t="s">
        <v>25</v>
      </c>
      <c r="E32" s="23" t="s">
        <v>246</v>
      </c>
      <c r="F32" s="23" t="s">
        <v>247</v>
      </c>
      <c r="G32" s="23" t="s">
        <v>128</v>
      </c>
      <c r="H32" s="23" t="s">
        <v>130</v>
      </c>
      <c r="I32" s="25" t="s">
        <v>131</v>
      </c>
      <c r="J32" s="25">
        <v>-95274.880000000005</v>
      </c>
      <c r="K32" s="25">
        <v>0</v>
      </c>
      <c r="L32" s="25">
        <v>-82133.52</v>
      </c>
      <c r="M32" s="25">
        <v>-13141.36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3" t="s">
        <v>25</v>
      </c>
    </row>
    <row r="33" spans="1:19" s="26" customFormat="1" x14ac:dyDescent="0.25">
      <c r="A33" s="23" t="s">
        <v>230</v>
      </c>
      <c r="B33" s="24" t="s">
        <v>167</v>
      </c>
      <c r="C33" s="23" t="s">
        <v>24</v>
      </c>
      <c r="D33" s="23" t="s">
        <v>25</v>
      </c>
      <c r="E33" s="23" t="s">
        <v>243</v>
      </c>
      <c r="F33" s="23" t="s">
        <v>25</v>
      </c>
      <c r="G33" s="23" t="s">
        <v>128</v>
      </c>
      <c r="H33" s="23" t="s">
        <v>130</v>
      </c>
      <c r="I33" s="25" t="s">
        <v>131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184869.75750000001</v>
      </c>
      <c r="S33" s="23" t="s">
        <v>244</v>
      </c>
    </row>
    <row r="34" spans="1:19" x14ac:dyDescent="0.25">
      <c r="A34" s="1" t="s">
        <v>60</v>
      </c>
      <c r="B34" s="2" t="s">
        <v>50</v>
      </c>
      <c r="C34" s="1" t="s">
        <v>38</v>
      </c>
      <c r="D34" s="1" t="s">
        <v>94</v>
      </c>
      <c r="E34" s="1" t="s">
        <v>25</v>
      </c>
      <c r="F34" s="1" t="s">
        <v>95</v>
      </c>
      <c r="G34" s="1" t="s">
        <v>25</v>
      </c>
      <c r="H34" s="1" t="s">
        <v>96</v>
      </c>
      <c r="I34" s="3" t="s">
        <v>97</v>
      </c>
      <c r="J34" s="3">
        <v>464718.08000000002</v>
      </c>
      <c r="K34" s="3">
        <v>32144.940000000002</v>
      </c>
      <c r="L34" s="3">
        <v>372907.88</v>
      </c>
      <c r="M34" s="3">
        <v>59665.26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1" t="s">
        <v>25</v>
      </c>
    </row>
    <row r="35" spans="1:19" s="4" customFormat="1" x14ac:dyDescent="0.25">
      <c r="A35" s="1" t="s">
        <v>282</v>
      </c>
      <c r="B35" s="2" t="s">
        <v>249</v>
      </c>
      <c r="C35" s="1" t="s">
        <v>24</v>
      </c>
      <c r="D35" s="1" t="s">
        <v>25</v>
      </c>
      <c r="E35" s="1" t="s">
        <v>290</v>
      </c>
      <c r="F35" s="1" t="s">
        <v>25</v>
      </c>
      <c r="G35" s="1" t="s">
        <v>94</v>
      </c>
      <c r="H35" s="1" t="s">
        <v>96</v>
      </c>
      <c r="I35" s="3" t="s">
        <v>97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44748.945</v>
      </c>
      <c r="S35" s="1" t="s">
        <v>291</v>
      </c>
    </row>
    <row r="36" spans="1:19" s="4" customFormat="1" x14ac:dyDescent="0.25">
      <c r="A36" s="1" t="s">
        <v>65</v>
      </c>
      <c r="B36" s="2" t="s">
        <v>50</v>
      </c>
      <c r="C36" s="1" t="s">
        <v>38</v>
      </c>
      <c r="D36" s="1" t="s">
        <v>51</v>
      </c>
      <c r="E36" s="1" t="s">
        <v>25</v>
      </c>
      <c r="F36" s="1" t="s">
        <v>52</v>
      </c>
      <c r="G36" s="1" t="s">
        <v>25</v>
      </c>
      <c r="H36" s="1" t="s">
        <v>53</v>
      </c>
      <c r="I36" s="3" t="s">
        <v>54</v>
      </c>
      <c r="J36" s="3">
        <v>4435200</v>
      </c>
      <c r="K36" s="3">
        <v>4435200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1" t="s">
        <v>25</v>
      </c>
    </row>
    <row r="37" spans="1:19" s="4" customFormat="1" x14ac:dyDescent="0.25">
      <c r="A37" s="1" t="s">
        <v>343</v>
      </c>
      <c r="B37" s="2" t="s">
        <v>50</v>
      </c>
      <c r="C37" s="1" t="s">
        <v>38</v>
      </c>
      <c r="D37" s="1" t="s">
        <v>51</v>
      </c>
      <c r="E37" s="1" t="s">
        <v>25</v>
      </c>
      <c r="F37" s="1" t="s">
        <v>52</v>
      </c>
      <c r="G37" s="1" t="s">
        <v>25</v>
      </c>
      <c r="H37" s="1" t="s">
        <v>53</v>
      </c>
      <c r="I37" s="3" t="s">
        <v>54</v>
      </c>
      <c r="J37" s="3">
        <v>4435200</v>
      </c>
      <c r="K37" s="3">
        <v>4435200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1" t="s">
        <v>25</v>
      </c>
    </row>
    <row r="38" spans="1:19" s="26" customFormat="1" x14ac:dyDescent="0.25">
      <c r="A38" s="23" t="s">
        <v>132</v>
      </c>
      <c r="B38" s="24" t="s">
        <v>114</v>
      </c>
      <c r="C38" s="23" t="s">
        <v>38</v>
      </c>
      <c r="D38" s="23" t="s">
        <v>146</v>
      </c>
      <c r="E38" s="23" t="s">
        <v>25</v>
      </c>
      <c r="F38" s="23" t="s">
        <v>147</v>
      </c>
      <c r="G38" s="23" t="s">
        <v>25</v>
      </c>
      <c r="H38" s="23" t="s">
        <v>148</v>
      </c>
      <c r="I38" s="25" t="s">
        <v>149</v>
      </c>
      <c r="J38" s="25">
        <v>3509050</v>
      </c>
      <c r="K38" s="25">
        <v>3509050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3" t="s">
        <v>25</v>
      </c>
    </row>
    <row r="39" spans="1:19" s="26" customFormat="1" x14ac:dyDescent="0.25">
      <c r="A39" s="23" t="s">
        <v>137</v>
      </c>
      <c r="B39" s="24" t="s">
        <v>114</v>
      </c>
      <c r="C39" s="23" t="s">
        <v>38</v>
      </c>
      <c r="D39" s="23" t="s">
        <v>161</v>
      </c>
      <c r="E39" s="23" t="s">
        <v>25</v>
      </c>
      <c r="F39" s="23" t="s">
        <v>162</v>
      </c>
      <c r="G39" s="23" t="s">
        <v>25</v>
      </c>
      <c r="H39" s="23" t="s">
        <v>148</v>
      </c>
      <c r="I39" s="25" t="s">
        <v>149</v>
      </c>
      <c r="J39" s="25">
        <v>2804475</v>
      </c>
      <c r="K39" s="25">
        <v>2804475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3" t="s">
        <v>25</v>
      </c>
    </row>
    <row r="40" spans="1:19" s="26" customFormat="1" x14ac:dyDescent="0.25">
      <c r="A40" s="23" t="s">
        <v>288</v>
      </c>
      <c r="B40" s="24" t="s">
        <v>302</v>
      </c>
      <c r="C40" s="23" t="s">
        <v>38</v>
      </c>
      <c r="D40" s="23" t="s">
        <v>306</v>
      </c>
      <c r="E40" s="23" t="s">
        <v>25</v>
      </c>
      <c r="F40" s="23" t="s">
        <v>307</v>
      </c>
      <c r="G40" s="23" t="s">
        <v>25</v>
      </c>
      <c r="H40" s="23" t="s">
        <v>308</v>
      </c>
      <c r="I40" s="25" t="s">
        <v>309</v>
      </c>
      <c r="J40" s="25">
        <v>690200</v>
      </c>
      <c r="K40" s="25">
        <v>0</v>
      </c>
      <c r="L40" s="25">
        <v>595000</v>
      </c>
      <c r="M40" s="25">
        <v>95200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3" t="s">
        <v>25</v>
      </c>
    </row>
    <row r="41" spans="1:19" s="26" customFormat="1" x14ac:dyDescent="0.25">
      <c r="A41" s="23" t="s">
        <v>313</v>
      </c>
      <c r="B41" s="24" t="s">
        <v>323</v>
      </c>
      <c r="C41" s="23" t="s">
        <v>24</v>
      </c>
      <c r="D41" s="23" t="s">
        <v>25</v>
      </c>
      <c r="E41" s="23" t="s">
        <v>328</v>
      </c>
      <c r="F41" s="23" t="s">
        <v>25</v>
      </c>
      <c r="G41" s="23" t="s">
        <v>306</v>
      </c>
      <c r="H41" s="23" t="s">
        <v>308</v>
      </c>
      <c r="I41" s="25" t="s">
        <v>309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71400</v>
      </c>
      <c r="S41" s="23" t="s">
        <v>329</v>
      </c>
    </row>
    <row r="42" spans="1:19" s="26" customFormat="1" x14ac:dyDescent="0.25">
      <c r="A42" s="23" t="s">
        <v>196</v>
      </c>
      <c r="B42" s="24" t="s">
        <v>167</v>
      </c>
      <c r="C42" s="23" t="s">
        <v>38</v>
      </c>
      <c r="D42" s="23" t="s">
        <v>189</v>
      </c>
      <c r="E42" s="23" t="s">
        <v>25</v>
      </c>
      <c r="F42" s="23" t="s">
        <v>190</v>
      </c>
      <c r="G42" s="23" t="s">
        <v>25</v>
      </c>
      <c r="H42" s="23" t="s">
        <v>191</v>
      </c>
      <c r="I42" s="25" t="s">
        <v>192</v>
      </c>
      <c r="J42" s="25">
        <v>999257.47759999998</v>
      </c>
      <c r="K42" s="25">
        <v>-0.14000000001396984</v>
      </c>
      <c r="L42" s="25">
        <v>861428.8600000001</v>
      </c>
      <c r="M42" s="25">
        <v>137828.60999999999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3" t="s">
        <v>25</v>
      </c>
    </row>
    <row r="43" spans="1:19" s="4" customFormat="1" x14ac:dyDescent="0.25">
      <c r="A43" s="1" t="s">
        <v>201</v>
      </c>
      <c r="B43" s="2" t="s">
        <v>167</v>
      </c>
      <c r="C43" s="1" t="s">
        <v>38</v>
      </c>
      <c r="D43" s="1" t="s">
        <v>194</v>
      </c>
      <c r="E43" s="1" t="s">
        <v>25</v>
      </c>
      <c r="F43" s="1" t="s">
        <v>195</v>
      </c>
      <c r="G43" s="1" t="s">
        <v>25</v>
      </c>
      <c r="H43" s="1" t="s">
        <v>191</v>
      </c>
      <c r="I43" s="3" t="s">
        <v>192</v>
      </c>
      <c r="J43" s="3">
        <v>23991.433199999999</v>
      </c>
      <c r="K43" s="3">
        <v>-2.9999999998835847E-2</v>
      </c>
      <c r="L43" s="3">
        <v>20682.27</v>
      </c>
      <c r="M43" s="3">
        <v>3309.16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1" t="s">
        <v>25</v>
      </c>
    </row>
    <row r="44" spans="1:19" s="26" customFormat="1" x14ac:dyDescent="0.25">
      <c r="A44" s="23" t="s">
        <v>284</v>
      </c>
      <c r="B44" s="24" t="s">
        <v>249</v>
      </c>
      <c r="C44" s="23" t="s">
        <v>24</v>
      </c>
      <c r="D44" s="23" t="s">
        <v>25</v>
      </c>
      <c r="E44" s="23" t="s">
        <v>296</v>
      </c>
      <c r="F44" s="23" t="s">
        <v>25</v>
      </c>
      <c r="G44" s="23" t="s">
        <v>189</v>
      </c>
      <c r="H44" s="23" t="s">
        <v>191</v>
      </c>
      <c r="I44" s="25" t="s">
        <v>192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103371.465</v>
      </c>
      <c r="S44" s="23" t="s">
        <v>297</v>
      </c>
    </row>
    <row r="45" spans="1:19" s="4" customFormat="1" x14ac:dyDescent="0.25">
      <c r="A45" s="1" t="s">
        <v>285</v>
      </c>
      <c r="B45" s="2" t="s">
        <v>249</v>
      </c>
      <c r="C45" s="1" t="s">
        <v>24</v>
      </c>
      <c r="D45" s="1" t="s">
        <v>25</v>
      </c>
      <c r="E45" s="1" t="s">
        <v>299</v>
      </c>
      <c r="F45" s="1" t="s">
        <v>25</v>
      </c>
      <c r="G45" s="1" t="s">
        <v>194</v>
      </c>
      <c r="H45" s="1" t="s">
        <v>191</v>
      </c>
      <c r="I45" s="3" t="s">
        <v>192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2481.87</v>
      </c>
      <c r="S45" s="1" t="s">
        <v>300</v>
      </c>
    </row>
    <row r="46" spans="1:19" s="4" customFormat="1" x14ac:dyDescent="0.25">
      <c r="A46" s="1" t="s">
        <v>70</v>
      </c>
      <c r="B46" s="2" t="s">
        <v>50</v>
      </c>
      <c r="C46" s="1" t="s">
        <v>38</v>
      </c>
      <c r="D46" s="1" t="s">
        <v>84</v>
      </c>
      <c r="E46" s="1" t="s">
        <v>25</v>
      </c>
      <c r="F46" s="1" t="s">
        <v>85</v>
      </c>
      <c r="G46" s="1" t="s">
        <v>25</v>
      </c>
      <c r="H46" s="1" t="s">
        <v>86</v>
      </c>
      <c r="I46" s="3" t="s">
        <v>87</v>
      </c>
      <c r="J46" s="3">
        <v>232340.86599999998</v>
      </c>
      <c r="K46" s="3">
        <v>-0.10000000000582077</v>
      </c>
      <c r="L46" s="3">
        <v>200293.84999999998</v>
      </c>
      <c r="M46" s="3">
        <v>32047.01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1" t="s">
        <v>25</v>
      </c>
    </row>
    <row r="47" spans="1:19" s="4" customFormat="1" x14ac:dyDescent="0.25">
      <c r="A47" s="1" t="s">
        <v>239</v>
      </c>
      <c r="B47" s="2" t="s">
        <v>167</v>
      </c>
      <c r="C47" s="1" t="s">
        <v>24</v>
      </c>
      <c r="D47" s="1" t="s">
        <v>25</v>
      </c>
      <c r="E47" s="1" t="s">
        <v>231</v>
      </c>
      <c r="F47" s="1" t="s">
        <v>25</v>
      </c>
      <c r="G47" s="1" t="s">
        <v>84</v>
      </c>
      <c r="H47" s="1" t="s">
        <v>86</v>
      </c>
      <c r="I47" s="3" t="s">
        <v>87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24035.26</v>
      </c>
      <c r="S47" s="1" t="s">
        <v>232</v>
      </c>
    </row>
    <row r="48" spans="1:19" s="26" customFormat="1" x14ac:dyDescent="0.25">
      <c r="A48" s="23" t="s">
        <v>140</v>
      </c>
      <c r="B48" s="24" t="s">
        <v>114</v>
      </c>
      <c r="C48" s="23" t="s">
        <v>38</v>
      </c>
      <c r="D48" s="23" t="s">
        <v>156</v>
      </c>
      <c r="E48" s="23" t="s">
        <v>25</v>
      </c>
      <c r="F48" s="23" t="s">
        <v>157</v>
      </c>
      <c r="G48" s="23" t="s">
        <v>25</v>
      </c>
      <c r="H48" s="23" t="s">
        <v>158</v>
      </c>
      <c r="I48" s="25" t="s">
        <v>159</v>
      </c>
      <c r="J48" s="25">
        <v>625208.44999999995</v>
      </c>
      <c r="K48" s="25">
        <v>213362.05000000005</v>
      </c>
      <c r="L48" s="25">
        <v>355040</v>
      </c>
      <c r="M48" s="25">
        <v>56806.400000000001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3" t="s">
        <v>25</v>
      </c>
    </row>
    <row r="49" spans="1:19" s="26" customFormat="1" x14ac:dyDescent="0.25">
      <c r="A49" s="23" t="s">
        <v>295</v>
      </c>
      <c r="B49" s="24" t="s">
        <v>302</v>
      </c>
      <c r="C49" s="23" t="s">
        <v>24</v>
      </c>
      <c r="D49" s="23" t="s">
        <v>25</v>
      </c>
      <c r="E49" s="23" t="s">
        <v>319</v>
      </c>
      <c r="F49" s="23" t="s">
        <v>25</v>
      </c>
      <c r="G49" s="23" t="s">
        <v>156</v>
      </c>
      <c r="H49" s="23" t="s">
        <v>158</v>
      </c>
      <c r="I49" s="25" t="s">
        <v>159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42604.800000000003</v>
      </c>
      <c r="S49" s="23" t="s">
        <v>320</v>
      </c>
    </row>
    <row r="50" spans="1:19" s="4" customFormat="1" x14ac:dyDescent="0.25">
      <c r="A50" s="1" t="s">
        <v>43</v>
      </c>
      <c r="B50" s="2" t="s">
        <v>44</v>
      </c>
      <c r="C50" s="1" t="s">
        <v>38</v>
      </c>
      <c r="D50" s="1" t="s">
        <v>45</v>
      </c>
      <c r="E50" s="1" t="s">
        <v>25</v>
      </c>
      <c r="F50" s="1" t="s">
        <v>46</v>
      </c>
      <c r="G50" s="1" t="s">
        <v>25</v>
      </c>
      <c r="H50" s="1" t="s">
        <v>47</v>
      </c>
      <c r="I50" s="3" t="s">
        <v>48</v>
      </c>
      <c r="J50" s="3">
        <v>534430.56000000006</v>
      </c>
      <c r="K50" s="3">
        <v>0</v>
      </c>
      <c r="L50" s="3">
        <v>460716</v>
      </c>
      <c r="M50" s="3">
        <v>73714.559999999998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1" t="s">
        <v>25</v>
      </c>
    </row>
    <row r="51" spans="1:19" s="4" customFormat="1" x14ac:dyDescent="0.25">
      <c r="A51" s="1" t="s">
        <v>75</v>
      </c>
      <c r="B51" s="2" t="s">
        <v>50</v>
      </c>
      <c r="C51" s="1" t="s">
        <v>38</v>
      </c>
      <c r="D51" s="1" t="s">
        <v>81</v>
      </c>
      <c r="E51" s="1" t="s">
        <v>25</v>
      </c>
      <c r="F51" s="1" t="s">
        <v>82</v>
      </c>
      <c r="G51" s="1" t="s">
        <v>25</v>
      </c>
      <c r="H51" s="1" t="s">
        <v>47</v>
      </c>
      <c r="I51" s="3" t="s">
        <v>48</v>
      </c>
      <c r="J51" s="3">
        <v>557647.96</v>
      </c>
      <c r="K51" s="3">
        <v>-7.0000000006984919E-2</v>
      </c>
      <c r="L51" s="3">
        <v>480731</v>
      </c>
      <c r="M51" s="3">
        <v>76916.960000000006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1" t="s">
        <v>25</v>
      </c>
    </row>
    <row r="52" spans="1:19" s="4" customFormat="1" x14ac:dyDescent="0.25">
      <c r="A52" s="1" t="s">
        <v>224</v>
      </c>
      <c r="B52" s="2" t="s">
        <v>167</v>
      </c>
      <c r="C52" s="1" t="s">
        <v>24</v>
      </c>
      <c r="D52" s="1" t="s">
        <v>25</v>
      </c>
      <c r="E52" s="1" t="s">
        <v>219</v>
      </c>
      <c r="F52" s="1" t="s">
        <v>25</v>
      </c>
      <c r="G52" s="1" t="s">
        <v>81</v>
      </c>
      <c r="H52" s="1" t="s">
        <v>47</v>
      </c>
      <c r="I52" s="3" t="s">
        <v>48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57687.72</v>
      </c>
      <c r="S52" s="1" t="s">
        <v>220</v>
      </c>
    </row>
    <row r="53" spans="1:19" s="4" customFormat="1" x14ac:dyDescent="0.25">
      <c r="A53" s="1" t="s">
        <v>268</v>
      </c>
      <c r="B53" s="2" t="s">
        <v>249</v>
      </c>
      <c r="C53" s="1" t="s">
        <v>38</v>
      </c>
      <c r="D53" s="1" t="s">
        <v>277</v>
      </c>
      <c r="E53" s="1" t="s">
        <v>25</v>
      </c>
      <c r="F53" s="1" t="s">
        <v>278</v>
      </c>
      <c r="G53" s="1" t="s">
        <v>25</v>
      </c>
      <c r="H53" s="1" t="s">
        <v>47</v>
      </c>
      <c r="I53" s="3" t="s">
        <v>48</v>
      </c>
      <c r="J53" s="3">
        <v>683405.3</v>
      </c>
      <c r="K53" s="3">
        <v>0</v>
      </c>
      <c r="L53" s="3">
        <v>589142.5</v>
      </c>
      <c r="M53" s="3">
        <v>94262.8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1" t="s">
        <v>25</v>
      </c>
    </row>
    <row r="54" spans="1:19" s="4" customFormat="1" x14ac:dyDescent="0.25">
      <c r="A54" s="1" t="s">
        <v>279</v>
      </c>
      <c r="B54" s="2" t="s">
        <v>249</v>
      </c>
      <c r="C54" s="1" t="s">
        <v>24</v>
      </c>
      <c r="D54" s="1" t="s">
        <v>25</v>
      </c>
      <c r="E54" s="1" t="s">
        <v>286</v>
      </c>
      <c r="F54" s="1" t="s">
        <v>25</v>
      </c>
      <c r="G54" s="1" t="s">
        <v>287</v>
      </c>
      <c r="H54" s="1" t="s">
        <v>47</v>
      </c>
      <c r="I54" s="3" t="s">
        <v>48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55285.919999999998</v>
      </c>
      <c r="S54" s="1" t="s">
        <v>340</v>
      </c>
    </row>
    <row r="55" spans="1:19" s="4" customFormat="1" x14ac:dyDescent="0.25">
      <c r="A55" s="1" t="s">
        <v>301</v>
      </c>
      <c r="B55" s="2" t="s">
        <v>302</v>
      </c>
      <c r="C55" s="1" t="s">
        <v>24</v>
      </c>
      <c r="D55" s="1" t="s">
        <v>25</v>
      </c>
      <c r="E55" s="1" t="s">
        <v>311</v>
      </c>
      <c r="F55" s="1" t="s">
        <v>25</v>
      </c>
      <c r="G55" s="1" t="s">
        <v>277</v>
      </c>
      <c r="H55" s="1" t="s">
        <v>47</v>
      </c>
      <c r="I55" s="3" t="s">
        <v>48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70697.100000000006</v>
      </c>
      <c r="S55" s="1" t="s">
        <v>312</v>
      </c>
    </row>
    <row r="56" spans="1:19" s="4" customFormat="1" x14ac:dyDescent="0.25">
      <c r="A56" s="1" t="s">
        <v>145</v>
      </c>
      <c r="B56" s="2" t="s">
        <v>114</v>
      </c>
      <c r="C56" s="1" t="s">
        <v>38</v>
      </c>
      <c r="D56" s="1" t="s">
        <v>133</v>
      </c>
      <c r="E56" s="1" t="s">
        <v>25</v>
      </c>
      <c r="F56" s="1" t="s">
        <v>134</v>
      </c>
      <c r="G56" s="1" t="s">
        <v>25</v>
      </c>
      <c r="H56" s="1" t="s">
        <v>135</v>
      </c>
      <c r="I56" s="3" t="s">
        <v>136</v>
      </c>
      <c r="J56" s="3">
        <v>585399.37080000003</v>
      </c>
      <c r="K56" s="3">
        <v>0</v>
      </c>
      <c r="L56" s="3">
        <v>504654.63</v>
      </c>
      <c r="M56" s="3">
        <v>80744.740000000005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1" t="s">
        <v>25</v>
      </c>
    </row>
    <row r="57" spans="1:19" s="4" customFormat="1" x14ac:dyDescent="0.25">
      <c r="A57" s="1" t="s">
        <v>150</v>
      </c>
      <c r="B57" s="2" t="s">
        <v>114</v>
      </c>
      <c r="C57" s="1" t="s">
        <v>38</v>
      </c>
      <c r="D57" s="1" t="s">
        <v>138</v>
      </c>
      <c r="E57" s="1" t="s">
        <v>25</v>
      </c>
      <c r="F57" s="1" t="s">
        <v>139</v>
      </c>
      <c r="G57" s="1" t="s">
        <v>25</v>
      </c>
      <c r="H57" s="1" t="s">
        <v>135</v>
      </c>
      <c r="I57" s="3" t="s">
        <v>136</v>
      </c>
      <c r="J57" s="3">
        <v>1371928.7056</v>
      </c>
      <c r="K57" s="3">
        <v>0</v>
      </c>
      <c r="L57" s="3">
        <v>1182697.1599999999</v>
      </c>
      <c r="M57" s="3">
        <v>189231.54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1" t="s">
        <v>25</v>
      </c>
    </row>
    <row r="58" spans="1:19" s="4" customFormat="1" x14ac:dyDescent="0.25">
      <c r="A58" s="1" t="s">
        <v>233</v>
      </c>
      <c r="B58" s="2" t="s">
        <v>167</v>
      </c>
      <c r="C58" s="1" t="s">
        <v>24</v>
      </c>
      <c r="D58" s="1" t="s">
        <v>25</v>
      </c>
      <c r="E58" s="1" t="s">
        <v>225</v>
      </c>
      <c r="F58" s="1" t="s">
        <v>25</v>
      </c>
      <c r="G58" s="1" t="s">
        <v>138</v>
      </c>
      <c r="H58" s="1" t="s">
        <v>135</v>
      </c>
      <c r="I58" s="3" t="s">
        <v>136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141923.66</v>
      </c>
      <c r="S58" s="1" t="s">
        <v>226</v>
      </c>
    </row>
    <row r="59" spans="1:19" s="4" customFormat="1" x14ac:dyDescent="0.25">
      <c r="A59" s="1" t="s">
        <v>236</v>
      </c>
      <c r="B59" s="2" t="s">
        <v>167</v>
      </c>
      <c r="C59" s="1" t="s">
        <v>24</v>
      </c>
      <c r="D59" s="1" t="s">
        <v>25</v>
      </c>
      <c r="E59" s="1" t="s">
        <v>228</v>
      </c>
      <c r="F59" s="1" t="s">
        <v>25</v>
      </c>
      <c r="G59" s="1" t="s">
        <v>133</v>
      </c>
      <c r="H59" s="1" t="s">
        <v>135</v>
      </c>
      <c r="I59" s="3" t="s">
        <v>136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60558.559999999998</v>
      </c>
      <c r="S59" s="1" t="s">
        <v>229</v>
      </c>
    </row>
    <row r="60" spans="1:19" s="4" customFormat="1" x14ac:dyDescent="0.25">
      <c r="A60" s="1" t="s">
        <v>155</v>
      </c>
      <c r="B60" s="2" t="s">
        <v>114</v>
      </c>
      <c r="C60" s="1" t="s">
        <v>38</v>
      </c>
      <c r="D60" s="1" t="s">
        <v>115</v>
      </c>
      <c r="E60" s="1" t="s">
        <v>25</v>
      </c>
      <c r="F60" s="1" t="s">
        <v>116</v>
      </c>
      <c r="G60" s="1" t="s">
        <v>25</v>
      </c>
      <c r="H60" s="1" t="s">
        <v>117</v>
      </c>
      <c r="I60" s="3" t="s">
        <v>118</v>
      </c>
      <c r="J60" s="3">
        <v>437111.2</v>
      </c>
      <c r="K60" s="3">
        <v>0</v>
      </c>
      <c r="L60" s="3">
        <v>376820</v>
      </c>
      <c r="M60" s="3">
        <v>60291.199999999997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1" t="s">
        <v>25</v>
      </c>
    </row>
    <row r="61" spans="1:19" s="4" customFormat="1" x14ac:dyDescent="0.25">
      <c r="A61" s="1" t="s">
        <v>163</v>
      </c>
      <c r="B61" s="2" t="s">
        <v>114</v>
      </c>
      <c r="C61" s="1" t="s">
        <v>24</v>
      </c>
      <c r="D61" s="1" t="s">
        <v>25</v>
      </c>
      <c r="E61" s="1" t="s">
        <v>164</v>
      </c>
      <c r="F61" s="1" t="s">
        <v>25</v>
      </c>
      <c r="G61" s="1" t="s">
        <v>115</v>
      </c>
      <c r="H61" s="1" t="s">
        <v>117</v>
      </c>
      <c r="I61" s="3" t="s">
        <v>118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45218.400000000001</v>
      </c>
      <c r="S61" s="1" t="s">
        <v>165</v>
      </c>
    </row>
    <row r="62" spans="1:19" x14ac:dyDescent="0.25">
      <c r="A62" s="1" t="s">
        <v>22</v>
      </c>
      <c r="B62" s="2" t="s">
        <v>23</v>
      </c>
      <c r="C62" s="1" t="s">
        <v>24</v>
      </c>
      <c r="D62" s="1" t="s">
        <v>25</v>
      </c>
      <c r="E62" s="1" t="s">
        <v>26</v>
      </c>
      <c r="F62" s="1" t="s">
        <v>27</v>
      </c>
      <c r="G62" s="1" t="s">
        <v>28</v>
      </c>
      <c r="H62" s="1" t="s">
        <v>29</v>
      </c>
      <c r="I62" s="3" t="s">
        <v>30</v>
      </c>
      <c r="J62" s="3">
        <v>-8172.5</v>
      </c>
      <c r="K62" s="3">
        <v>-8172.5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1" t="s">
        <v>25</v>
      </c>
    </row>
    <row r="63" spans="1:19" x14ac:dyDescent="0.25">
      <c r="A63" s="1" t="s">
        <v>31</v>
      </c>
      <c r="B63" s="2" t="s">
        <v>32</v>
      </c>
      <c r="C63" s="1" t="s">
        <v>24</v>
      </c>
      <c r="D63" s="1" t="s">
        <v>25</v>
      </c>
      <c r="E63" s="1" t="s">
        <v>33</v>
      </c>
      <c r="F63" s="1" t="s">
        <v>34</v>
      </c>
      <c r="G63" s="1" t="s">
        <v>35</v>
      </c>
      <c r="H63" s="1" t="s">
        <v>29</v>
      </c>
      <c r="I63" s="3" t="s">
        <v>30</v>
      </c>
      <c r="J63" s="3">
        <v>-630</v>
      </c>
      <c r="K63" s="3">
        <v>-630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1" t="s">
        <v>25</v>
      </c>
    </row>
    <row r="64" spans="1:19" s="26" customFormat="1" x14ac:dyDescent="0.25">
      <c r="A64" s="23" t="s">
        <v>80</v>
      </c>
      <c r="B64" s="24" t="s">
        <v>50</v>
      </c>
      <c r="C64" s="23" t="s">
        <v>24</v>
      </c>
      <c r="D64" s="23" t="s">
        <v>25</v>
      </c>
      <c r="E64" s="23" t="s">
        <v>99</v>
      </c>
      <c r="F64" s="23" t="s">
        <v>100</v>
      </c>
      <c r="G64" s="23" t="s">
        <v>101</v>
      </c>
      <c r="H64" s="23" t="s">
        <v>29</v>
      </c>
      <c r="I64" s="25" t="s">
        <v>30</v>
      </c>
      <c r="J64" s="25">
        <v>-6160</v>
      </c>
      <c r="K64" s="25">
        <v>-6160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3" t="s">
        <v>25</v>
      </c>
    </row>
    <row r="65" spans="1:19" s="26" customFormat="1" x14ac:dyDescent="0.25">
      <c r="A65" s="23" t="s">
        <v>289</v>
      </c>
      <c r="B65" s="24" t="s">
        <v>302</v>
      </c>
      <c r="C65" s="23" t="s">
        <v>38</v>
      </c>
      <c r="D65" s="23" t="s">
        <v>303</v>
      </c>
      <c r="E65" s="23" t="s">
        <v>25</v>
      </c>
      <c r="F65" s="23" t="s">
        <v>304</v>
      </c>
      <c r="G65" s="23" t="s">
        <v>25</v>
      </c>
      <c r="H65" s="23" t="s">
        <v>29</v>
      </c>
      <c r="I65" s="25" t="s">
        <v>30</v>
      </c>
      <c r="J65" s="25">
        <v>67900</v>
      </c>
      <c r="K65" s="25">
        <v>67900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3" t="s">
        <v>25</v>
      </c>
    </row>
    <row r="66" spans="1:19" s="26" customFormat="1" x14ac:dyDescent="0.25">
      <c r="A66" s="23" t="s">
        <v>204</v>
      </c>
      <c r="B66" s="24" t="s">
        <v>167</v>
      </c>
      <c r="C66" s="23" t="s">
        <v>38</v>
      </c>
      <c r="D66" s="23" t="s">
        <v>197</v>
      </c>
      <c r="E66" s="23" t="s">
        <v>25</v>
      </c>
      <c r="F66" s="23" t="s">
        <v>198</v>
      </c>
      <c r="G66" s="23" t="s">
        <v>25</v>
      </c>
      <c r="H66" s="23" t="s">
        <v>199</v>
      </c>
      <c r="I66" s="25" t="s">
        <v>200</v>
      </c>
      <c r="J66" s="25">
        <v>175909</v>
      </c>
      <c r="K66" s="25">
        <v>175909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3" t="s">
        <v>25</v>
      </c>
    </row>
    <row r="67" spans="1:19" s="26" customFormat="1" x14ac:dyDescent="0.25">
      <c r="A67" s="23" t="s">
        <v>209</v>
      </c>
      <c r="B67" s="24" t="s">
        <v>167</v>
      </c>
      <c r="C67" s="23" t="s">
        <v>38</v>
      </c>
      <c r="D67" s="23" t="s">
        <v>202</v>
      </c>
      <c r="E67" s="23" t="s">
        <v>25</v>
      </c>
      <c r="F67" s="23" t="s">
        <v>203</v>
      </c>
      <c r="G67" s="23" t="s">
        <v>25</v>
      </c>
      <c r="H67" s="23" t="s">
        <v>199</v>
      </c>
      <c r="I67" s="25" t="s">
        <v>200</v>
      </c>
      <c r="J67" s="25">
        <v>175909</v>
      </c>
      <c r="K67" s="25">
        <v>175909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3" t="s">
        <v>25</v>
      </c>
    </row>
    <row r="68" spans="1:19" s="26" customFormat="1" x14ac:dyDescent="0.25">
      <c r="A68" s="23" t="s">
        <v>36</v>
      </c>
      <c r="B68" s="24" t="s">
        <v>37</v>
      </c>
      <c r="C68" s="23" t="s">
        <v>38</v>
      </c>
      <c r="D68" s="23" t="s">
        <v>39</v>
      </c>
      <c r="E68" s="23" t="s">
        <v>25</v>
      </c>
      <c r="F68" s="23" t="s">
        <v>40</v>
      </c>
      <c r="G68" s="23" t="s">
        <v>25</v>
      </c>
      <c r="H68" s="23" t="s">
        <v>41</v>
      </c>
      <c r="I68" s="25" t="s">
        <v>42</v>
      </c>
      <c r="J68" s="25">
        <v>364927.83360000001</v>
      </c>
      <c r="K68" s="25">
        <v>0</v>
      </c>
      <c r="L68" s="25">
        <v>314592.96000000002</v>
      </c>
      <c r="M68" s="25">
        <v>50334.87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3" t="s">
        <v>25</v>
      </c>
    </row>
    <row r="69" spans="1:19" s="26" customFormat="1" x14ac:dyDescent="0.25">
      <c r="A69" s="23" t="s">
        <v>316</v>
      </c>
      <c r="B69" s="24" t="s">
        <v>323</v>
      </c>
      <c r="C69" s="23" t="s">
        <v>24</v>
      </c>
      <c r="D69" s="23" t="s">
        <v>25</v>
      </c>
      <c r="E69" s="23" t="s">
        <v>326</v>
      </c>
      <c r="F69" s="23" t="s">
        <v>25</v>
      </c>
      <c r="G69" s="23" t="s">
        <v>39</v>
      </c>
      <c r="H69" s="23" t="s">
        <v>41</v>
      </c>
      <c r="I69" s="25" t="s">
        <v>42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50334.87</v>
      </c>
      <c r="S69" s="23" t="s">
        <v>327</v>
      </c>
    </row>
    <row r="70" spans="1:19" s="26" customFormat="1" x14ac:dyDescent="0.25">
      <c r="A70" s="23" t="s">
        <v>273</v>
      </c>
      <c r="B70" s="24" t="s">
        <v>249</v>
      </c>
      <c r="C70" s="23" t="s">
        <v>38</v>
      </c>
      <c r="D70" s="23" t="s">
        <v>258</v>
      </c>
      <c r="E70" s="23" t="s">
        <v>25</v>
      </c>
      <c r="F70" s="23" t="s">
        <v>259</v>
      </c>
      <c r="G70" s="23" t="s">
        <v>25</v>
      </c>
      <c r="H70" s="23" t="s">
        <v>260</v>
      </c>
      <c r="I70" s="25" t="s">
        <v>261</v>
      </c>
      <c r="J70" s="25">
        <v>460800</v>
      </c>
      <c r="K70" s="25">
        <v>460800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3" t="s">
        <v>25</v>
      </c>
    </row>
    <row r="71" spans="1:19" s="26" customFormat="1" x14ac:dyDescent="0.25">
      <c r="A71" s="23" t="s">
        <v>305</v>
      </c>
      <c r="B71" s="24" t="s">
        <v>302</v>
      </c>
      <c r="C71" s="23" t="s">
        <v>24</v>
      </c>
      <c r="D71" s="23" t="s">
        <v>25</v>
      </c>
      <c r="E71" s="23" t="s">
        <v>314</v>
      </c>
      <c r="F71" s="23" t="s">
        <v>25</v>
      </c>
      <c r="G71" s="23" t="s">
        <v>280</v>
      </c>
      <c r="H71" s="23" t="s">
        <v>260</v>
      </c>
      <c r="I71" s="25" t="s">
        <v>261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16032.41</v>
      </c>
      <c r="S71" s="23" t="s">
        <v>315</v>
      </c>
    </row>
    <row r="72" spans="1:19" x14ac:dyDescent="0.25">
      <c r="A72" s="23" t="s">
        <v>276</v>
      </c>
      <c r="B72" s="24" t="s">
        <v>249</v>
      </c>
      <c r="C72" s="23" t="s">
        <v>38</v>
      </c>
      <c r="D72" s="23" t="s">
        <v>280</v>
      </c>
      <c r="E72" s="23" t="s">
        <v>25</v>
      </c>
      <c r="F72" s="23" t="s">
        <v>281</v>
      </c>
      <c r="G72" s="23" t="s">
        <v>25</v>
      </c>
      <c r="H72" s="23" t="s">
        <v>260</v>
      </c>
      <c r="I72" s="25" t="s">
        <v>341</v>
      </c>
      <c r="J72" s="25">
        <v>154979.94400000002</v>
      </c>
      <c r="K72" s="25">
        <v>0</v>
      </c>
      <c r="L72" s="25">
        <v>133603.4</v>
      </c>
      <c r="M72" s="25">
        <v>21376.54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3" t="s">
        <v>25</v>
      </c>
    </row>
    <row r="73" spans="1:19" s="4" customFormat="1" x14ac:dyDescent="0.25">
      <c r="A73" s="1" t="s">
        <v>83</v>
      </c>
      <c r="B73" s="2" t="s">
        <v>50</v>
      </c>
      <c r="C73" s="1" t="s">
        <v>38</v>
      </c>
      <c r="D73" s="1" t="s">
        <v>56</v>
      </c>
      <c r="E73" s="1" t="s">
        <v>25</v>
      </c>
      <c r="F73" s="1" t="s">
        <v>57</v>
      </c>
      <c r="G73" s="1" t="s">
        <v>25</v>
      </c>
      <c r="H73" s="1" t="s">
        <v>58</v>
      </c>
      <c r="I73" s="3" t="s">
        <v>59</v>
      </c>
      <c r="J73" s="3">
        <v>25700</v>
      </c>
      <c r="K73" s="3">
        <v>25700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1" t="s">
        <v>25</v>
      </c>
    </row>
    <row r="74" spans="1:19" s="26" customFormat="1" x14ac:dyDescent="0.25">
      <c r="A74" s="23" t="s">
        <v>212</v>
      </c>
      <c r="B74" s="24" t="s">
        <v>167</v>
      </c>
      <c r="C74" s="23" t="s">
        <v>38</v>
      </c>
      <c r="D74" s="23" t="s">
        <v>181</v>
      </c>
      <c r="E74" s="23" t="s">
        <v>25</v>
      </c>
      <c r="F74" s="23" t="s">
        <v>182</v>
      </c>
      <c r="G74" s="23" t="s">
        <v>25</v>
      </c>
      <c r="H74" s="23" t="s">
        <v>183</v>
      </c>
      <c r="I74" s="25" t="s">
        <v>184</v>
      </c>
      <c r="J74" s="25">
        <v>1455400</v>
      </c>
      <c r="K74" s="25">
        <v>1455400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3" t="s">
        <v>25</v>
      </c>
    </row>
    <row r="75" spans="1:19" s="26" customFormat="1" x14ac:dyDescent="0.25">
      <c r="A75" s="23" t="s">
        <v>88</v>
      </c>
      <c r="B75" s="24" t="s">
        <v>50</v>
      </c>
      <c r="C75" s="23" t="s">
        <v>38</v>
      </c>
      <c r="D75" s="23" t="s">
        <v>71</v>
      </c>
      <c r="E75" s="23" t="s">
        <v>25</v>
      </c>
      <c r="F75" s="23" t="s">
        <v>72</v>
      </c>
      <c r="G75" s="23" t="s">
        <v>25</v>
      </c>
      <c r="H75" s="23" t="s">
        <v>73</v>
      </c>
      <c r="I75" s="25" t="s">
        <v>74</v>
      </c>
      <c r="J75" s="25">
        <v>705309.696</v>
      </c>
      <c r="K75" s="25">
        <v>0</v>
      </c>
      <c r="L75" s="25">
        <v>608025.59999999998</v>
      </c>
      <c r="M75" s="25">
        <v>97284.09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3" t="s">
        <v>25</v>
      </c>
    </row>
    <row r="76" spans="1:19" s="26" customFormat="1" x14ac:dyDescent="0.25">
      <c r="A76" s="23" t="s">
        <v>227</v>
      </c>
      <c r="B76" s="24" t="s">
        <v>167</v>
      </c>
      <c r="C76" s="23" t="s">
        <v>24</v>
      </c>
      <c r="D76" s="23" t="s">
        <v>25</v>
      </c>
      <c r="E76" s="23" t="s">
        <v>222</v>
      </c>
      <c r="F76" s="23" t="s">
        <v>25</v>
      </c>
      <c r="G76" s="23" t="s">
        <v>71</v>
      </c>
      <c r="H76" s="23" t="s">
        <v>73</v>
      </c>
      <c r="I76" s="25" t="s">
        <v>74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72963.070000000007</v>
      </c>
      <c r="S76" s="23" t="s">
        <v>223</v>
      </c>
    </row>
    <row r="77" spans="1:19" s="26" customFormat="1" x14ac:dyDescent="0.25">
      <c r="A77" s="23" t="s">
        <v>160</v>
      </c>
      <c r="B77" s="24" t="s">
        <v>114</v>
      </c>
      <c r="C77" s="23" t="s">
        <v>38</v>
      </c>
      <c r="D77" s="23" t="s">
        <v>151</v>
      </c>
      <c r="E77" s="23" t="s">
        <v>25</v>
      </c>
      <c r="F77" s="23" t="s">
        <v>152</v>
      </c>
      <c r="G77" s="23" t="s">
        <v>25</v>
      </c>
      <c r="H77" s="23" t="s">
        <v>153</v>
      </c>
      <c r="I77" s="25" t="s">
        <v>154</v>
      </c>
      <c r="J77" s="25">
        <v>673417.7</v>
      </c>
      <c r="K77" s="25">
        <v>0</v>
      </c>
      <c r="L77" s="25">
        <v>580532.5</v>
      </c>
      <c r="M77" s="25">
        <v>92885.2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3" t="s">
        <v>25</v>
      </c>
    </row>
    <row r="78" spans="1:19" s="26" customFormat="1" x14ac:dyDescent="0.25">
      <c r="A78" s="23" t="s">
        <v>292</v>
      </c>
      <c r="B78" s="24" t="s">
        <v>302</v>
      </c>
      <c r="C78" s="23" t="s">
        <v>24</v>
      </c>
      <c r="D78" s="23" t="s">
        <v>25</v>
      </c>
      <c r="E78" s="23" t="s">
        <v>317</v>
      </c>
      <c r="F78" s="23" t="s">
        <v>25</v>
      </c>
      <c r="G78" s="23" t="s">
        <v>151</v>
      </c>
      <c r="H78" s="23" t="s">
        <v>153</v>
      </c>
      <c r="I78" s="25" t="s">
        <v>154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69663.899999999994</v>
      </c>
      <c r="S78" s="23" t="s">
        <v>318</v>
      </c>
    </row>
    <row r="79" spans="1:19" s="4" customFormat="1" x14ac:dyDescent="0.25">
      <c r="A79" s="1" t="s">
        <v>93</v>
      </c>
      <c r="B79" s="2" t="s">
        <v>50</v>
      </c>
      <c r="C79" s="1" t="s">
        <v>38</v>
      </c>
      <c r="D79" s="1" t="s">
        <v>66</v>
      </c>
      <c r="E79" s="1" t="s">
        <v>25</v>
      </c>
      <c r="F79" s="1" t="s">
        <v>67</v>
      </c>
      <c r="G79" s="1" t="s">
        <v>25</v>
      </c>
      <c r="H79" s="1" t="s">
        <v>68</v>
      </c>
      <c r="I79" s="3" t="s">
        <v>69</v>
      </c>
      <c r="J79" s="3">
        <v>70749.513599999991</v>
      </c>
      <c r="K79" s="3">
        <v>0</v>
      </c>
      <c r="L79" s="3">
        <v>60990.96</v>
      </c>
      <c r="M79" s="3">
        <v>9758.5499999999993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1" t="s">
        <v>25</v>
      </c>
    </row>
    <row r="80" spans="1:19" s="26" customFormat="1" x14ac:dyDescent="0.25">
      <c r="A80" s="23" t="s">
        <v>217</v>
      </c>
      <c r="B80" s="24" t="s">
        <v>167</v>
      </c>
      <c r="C80" s="23" t="s">
        <v>38</v>
      </c>
      <c r="D80" s="23" t="s">
        <v>186</v>
      </c>
      <c r="E80" s="23" t="s">
        <v>25</v>
      </c>
      <c r="F80" s="23" t="s">
        <v>187</v>
      </c>
      <c r="G80" s="23" t="s">
        <v>25</v>
      </c>
      <c r="H80" s="23" t="s">
        <v>68</v>
      </c>
      <c r="I80" s="25" t="s">
        <v>69</v>
      </c>
      <c r="J80" s="25">
        <v>136368.19640000002</v>
      </c>
      <c r="K80" s="25">
        <v>-2.9999999998835847E-2</v>
      </c>
      <c r="L80" s="25">
        <v>117558.78999999998</v>
      </c>
      <c r="M80" s="25">
        <v>18809.400000000001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3" t="s">
        <v>25</v>
      </c>
    </row>
    <row r="81" spans="1:19" s="4" customFormat="1" x14ac:dyDescent="0.25">
      <c r="A81" s="1" t="s">
        <v>218</v>
      </c>
      <c r="B81" s="2" t="s">
        <v>167</v>
      </c>
      <c r="C81" s="1" t="s">
        <v>24</v>
      </c>
      <c r="D81" s="1" t="s">
        <v>25</v>
      </c>
      <c r="E81" s="1" t="s">
        <v>237</v>
      </c>
      <c r="F81" s="1" t="s">
        <v>25</v>
      </c>
      <c r="G81" s="1" t="s">
        <v>66</v>
      </c>
      <c r="H81" s="1" t="s">
        <v>68</v>
      </c>
      <c r="I81" s="3" t="s">
        <v>69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7318.9124999999995</v>
      </c>
      <c r="S81" s="1" t="s">
        <v>238</v>
      </c>
    </row>
    <row r="82" spans="1:19" s="26" customFormat="1" x14ac:dyDescent="0.25">
      <c r="A82" s="23" t="s">
        <v>283</v>
      </c>
      <c r="B82" s="24" t="s">
        <v>249</v>
      </c>
      <c r="C82" s="23" t="s">
        <v>24</v>
      </c>
      <c r="D82" s="23" t="s">
        <v>25</v>
      </c>
      <c r="E82" s="23" t="s">
        <v>293</v>
      </c>
      <c r="F82" s="23" t="s">
        <v>25</v>
      </c>
      <c r="G82" s="23" t="s">
        <v>186</v>
      </c>
      <c r="H82" s="23" t="s">
        <v>68</v>
      </c>
      <c r="I82" s="25" t="s">
        <v>69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14107.057499999999</v>
      </c>
      <c r="S82" s="23" t="s">
        <v>294</v>
      </c>
    </row>
    <row r="83" spans="1:19" s="4" customFormat="1" x14ac:dyDescent="0.25">
      <c r="A83" s="1" t="s">
        <v>98</v>
      </c>
      <c r="B83" s="2" t="s">
        <v>50</v>
      </c>
      <c r="C83" s="1" t="s">
        <v>38</v>
      </c>
      <c r="D83" s="1" t="s">
        <v>89</v>
      </c>
      <c r="E83" s="1" t="s">
        <v>25</v>
      </c>
      <c r="F83" s="1" t="s">
        <v>90</v>
      </c>
      <c r="G83" s="1" t="s">
        <v>25</v>
      </c>
      <c r="H83" s="1" t="s">
        <v>91</v>
      </c>
      <c r="I83" s="3" t="s">
        <v>92</v>
      </c>
      <c r="J83" s="3">
        <v>150000</v>
      </c>
      <c r="K83" s="3">
        <v>150000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1" t="s">
        <v>25</v>
      </c>
    </row>
    <row r="85" spans="1:19" x14ac:dyDescent="0.25">
      <c r="J85" s="18">
        <f t="shared" ref="J85:R85" si="0">SUM(J2:J83)</f>
        <v>72242982.373465985</v>
      </c>
      <c r="K85" s="18">
        <f t="shared" si="0"/>
        <v>57409581.473337673</v>
      </c>
      <c r="L85" s="18">
        <f t="shared" si="0"/>
        <v>12787414.196662318</v>
      </c>
      <c r="M85" s="18">
        <f t="shared" si="0"/>
        <v>2045986.22</v>
      </c>
      <c r="N85" s="18">
        <f t="shared" si="0"/>
        <v>0</v>
      </c>
      <c r="O85" s="18">
        <f t="shared" si="0"/>
        <v>0</v>
      </c>
      <c r="P85" s="18">
        <f t="shared" si="0"/>
        <v>0</v>
      </c>
      <c r="Q85" s="18">
        <f t="shared" si="0"/>
        <v>0</v>
      </c>
      <c r="R85" s="18">
        <f t="shared" si="0"/>
        <v>1556929.4350000001</v>
      </c>
    </row>
    <row r="87" spans="1:19" x14ac:dyDescent="0.25">
      <c r="J87" s="17" t="s">
        <v>330</v>
      </c>
    </row>
    <row r="89" spans="1:19" x14ac:dyDescent="0.25">
      <c r="J89" s="17" t="s">
        <v>331</v>
      </c>
      <c r="K89" s="17" t="s">
        <v>332</v>
      </c>
      <c r="L89" s="17" t="s">
        <v>333</v>
      </c>
    </row>
    <row r="91" spans="1:19" x14ac:dyDescent="0.25">
      <c r="I91" s="17" t="s">
        <v>334</v>
      </c>
      <c r="J91" s="17">
        <f>K85</f>
        <v>57409581.473337673</v>
      </c>
    </row>
    <row r="93" spans="1:19" x14ac:dyDescent="0.25">
      <c r="I93" s="17" t="s">
        <v>335</v>
      </c>
      <c r="J93" s="17">
        <f>L85</f>
        <v>12787414.196662318</v>
      </c>
      <c r="K93" s="17">
        <f>M85</f>
        <v>2045986.22</v>
      </c>
    </row>
    <row r="95" spans="1:19" x14ac:dyDescent="0.25">
      <c r="I95" s="17" t="s">
        <v>336</v>
      </c>
      <c r="J95" s="17">
        <v>0</v>
      </c>
      <c r="K95" s="17">
        <v>0</v>
      </c>
      <c r="L95" s="17">
        <v>0</v>
      </c>
    </row>
    <row r="97" spans="9:12" x14ac:dyDescent="0.25">
      <c r="I97" s="17" t="s">
        <v>337</v>
      </c>
      <c r="J97" s="17">
        <v>0</v>
      </c>
      <c r="K97" s="17">
        <v>0</v>
      </c>
    </row>
    <row r="99" spans="9:12" x14ac:dyDescent="0.25">
      <c r="I99" s="17" t="s">
        <v>338</v>
      </c>
      <c r="J99" s="17">
        <f>J91+J93</f>
        <v>70196995.669999987</v>
      </c>
      <c r="K99" s="17">
        <f>K93</f>
        <v>2045986.22</v>
      </c>
      <c r="L99" s="17">
        <v>0</v>
      </c>
    </row>
  </sheetData>
  <sortState ref="A8:S83">
    <sortCondition ref="I8:I8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2020-11-05T14:15:34Z</cp:lastPrinted>
  <dcterms:created xsi:type="dcterms:W3CDTF">2019-02-05T13:39:59Z</dcterms:created>
  <dcterms:modified xsi:type="dcterms:W3CDTF">2020-11-05T14:15:39Z</dcterms:modified>
</cp:coreProperties>
</file>