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5600" windowHeight="11760"/>
  </bookViews>
  <sheets>
    <sheet name="DECLARAR" sheetId="1" r:id="rId1"/>
    <sheet name="CONTROL" sheetId="4" r:id="rId2"/>
    <sheet name="Hoja2" sheetId="2" r:id="rId3"/>
    <sheet name="Hoja3" sheetId="3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92" i="1" l="1"/>
  <c r="M84" i="1" l="1"/>
  <c r="K98" i="1" s="1"/>
  <c r="K84" i="1"/>
  <c r="L84" i="1"/>
  <c r="N84" i="1"/>
  <c r="O84" i="1"/>
  <c r="P84" i="1"/>
  <c r="Q84" i="1"/>
  <c r="R84" i="1"/>
  <c r="R84" i="4"/>
  <c r="Q84" i="4"/>
  <c r="P84" i="4"/>
  <c r="O84" i="4"/>
  <c r="N84" i="4"/>
  <c r="M84" i="4"/>
  <c r="K92" i="4" s="1"/>
  <c r="K98" i="4" s="1"/>
  <c r="L84" i="4"/>
  <c r="J92" i="4" s="1"/>
  <c r="K84" i="4"/>
  <c r="J90" i="4" s="1"/>
  <c r="J84" i="4"/>
  <c r="J92" i="1"/>
  <c r="J90" i="1"/>
  <c r="J84" i="1"/>
  <c r="J98" i="1" l="1"/>
  <c r="J98" i="4"/>
</calcChain>
</file>

<file path=xl/sharedStrings.xml><?xml version="1.0" encoding="utf-8"?>
<sst xmlns="http://schemas.openxmlformats.org/spreadsheetml/2006/main" count="1565" uniqueCount="350">
  <si>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</si>
  <si>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</si>
  <si>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</si>
  <si>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</si>
  <si>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</si>
  <si>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</si>
  <si>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</si>
  <si>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</si>
  <si>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</si>
  <si>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</si>
  <si>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</si>
  <si>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</si>
  <si>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</si>
  <si>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</si>
  <si>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</si>
  <si>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Base General Reducida</t>
  </si>
  <si>
    <t>Base Adicional Imponible</t>
  </si>
  <si>
    <t>I.V.A. Recibido</t>
  </si>
  <si>
    <t>No. Comprobante</t>
  </si>
  <si>
    <t>1</t>
  </si>
  <si>
    <t>15-05-2019</t>
  </si>
  <si>
    <t>NC</t>
  </si>
  <si>
    <t/>
  </si>
  <si>
    <t>2040313664</t>
  </si>
  <si>
    <t>00-25506878</t>
  </si>
  <si>
    <t>1393550344</t>
  </si>
  <si>
    <t>J000413126</t>
  </si>
  <si>
    <t>ALIMENTOS POLAR COMERCIAL, C.A.</t>
  </si>
  <si>
    <t>2</t>
  </si>
  <si>
    <t>19-08-2019</t>
  </si>
  <si>
    <t>2040315902</t>
  </si>
  <si>
    <t>00-25542317</t>
  </si>
  <si>
    <t>1393586385</t>
  </si>
  <si>
    <t>3</t>
  </si>
  <si>
    <t>2040315903</t>
  </si>
  <si>
    <t>00-25542318</t>
  </si>
  <si>
    <t>4</t>
  </si>
  <si>
    <t>26-09-2019</t>
  </si>
  <si>
    <t>FC</t>
  </si>
  <si>
    <t>06155</t>
  </si>
  <si>
    <t>00-006789</t>
  </si>
  <si>
    <t>J407716204</t>
  </si>
  <si>
    <t>HAVANA COSMETICS INTERNATIONAL CORP C.A.</t>
  </si>
  <si>
    <t>5</t>
  </si>
  <si>
    <t>30-09-2019</t>
  </si>
  <si>
    <t>B06655</t>
  </si>
  <si>
    <t>00-097760</t>
  </si>
  <si>
    <t xml:space="preserve">J294401163 </t>
  </si>
  <si>
    <t xml:space="preserve">NACIONAL DE ALIMENTOS C.A. </t>
  </si>
  <si>
    <t>6</t>
  </si>
  <si>
    <t>00686</t>
  </si>
  <si>
    <t>00-000862</t>
  </si>
  <si>
    <t>J410448296</t>
  </si>
  <si>
    <t>D.G GODAN, C.A</t>
  </si>
  <si>
    <t>7</t>
  </si>
  <si>
    <t>02-10-2019</t>
  </si>
  <si>
    <t>A00272847</t>
  </si>
  <si>
    <t>00-0198940</t>
  </si>
  <si>
    <t>J308006769</t>
  </si>
  <si>
    <t>INVERSIONES ISLALO C.A.</t>
  </si>
  <si>
    <t>8</t>
  </si>
  <si>
    <t>912086755</t>
  </si>
  <si>
    <t>00-0546989</t>
  </si>
  <si>
    <t>J001143491</t>
  </si>
  <si>
    <t xml:space="preserve"> LA MONTSERRATINA, C.A.</t>
  </si>
  <si>
    <t>9</t>
  </si>
  <si>
    <t>00000106</t>
  </si>
  <si>
    <t>00-007675</t>
  </si>
  <si>
    <t>00007146</t>
  </si>
  <si>
    <t>J402080107</t>
  </si>
  <si>
    <t>CARNICOS LOS TEQUES C.A.</t>
  </si>
  <si>
    <t>10</t>
  </si>
  <si>
    <t>0000048215</t>
  </si>
  <si>
    <t>00-00118653</t>
  </si>
  <si>
    <t>0000079206</t>
  </si>
  <si>
    <t>J294362400</t>
  </si>
  <si>
    <t xml:space="preserve">DISTRIBUIDORA DE LACTEOS SANTOS AVEIRO, C.A </t>
  </si>
  <si>
    <t>11</t>
  </si>
  <si>
    <t>03-10-2019</t>
  </si>
  <si>
    <t>21009</t>
  </si>
  <si>
    <t>00-00024384</t>
  </si>
  <si>
    <t>J297218343</t>
  </si>
  <si>
    <t>RUM &amp; WINE DELIVERY C.A.</t>
  </si>
  <si>
    <t>12</t>
  </si>
  <si>
    <t>A0001942</t>
  </si>
  <si>
    <t>00-008776</t>
  </si>
  <si>
    <t>J299674486</t>
  </si>
  <si>
    <t>COSECHAS SAN JOSE C.A.</t>
  </si>
  <si>
    <t>13</t>
  </si>
  <si>
    <t>3003339260</t>
  </si>
  <si>
    <t>00-3251232</t>
  </si>
  <si>
    <t>J000255431</t>
  </si>
  <si>
    <t>MOLINOS NACIONALES. C.A. (MONACA)</t>
  </si>
  <si>
    <t>14</t>
  </si>
  <si>
    <t>18462</t>
  </si>
  <si>
    <t>00-0024583</t>
  </si>
  <si>
    <t>J408268850</t>
  </si>
  <si>
    <t>DISTRIBUIDORES UNIDOS CAPITAL, C.A</t>
  </si>
  <si>
    <t>15</t>
  </si>
  <si>
    <t>04-10-2019</t>
  </si>
  <si>
    <t>00016492</t>
  </si>
  <si>
    <t>0</t>
  </si>
  <si>
    <t>J307513373</t>
  </si>
  <si>
    <t>COMERCIALIZADORA EL VERDUGO C.A.</t>
  </si>
  <si>
    <t>16</t>
  </si>
  <si>
    <t>00007154</t>
  </si>
  <si>
    <t>00-007677</t>
  </si>
  <si>
    <t>17</t>
  </si>
  <si>
    <t>A0021196</t>
  </si>
  <si>
    <t>00-0022381</t>
  </si>
  <si>
    <t>J306178988</t>
  </si>
  <si>
    <t>LACTEOS Y VIVERES LANZA , C.A</t>
  </si>
  <si>
    <t>18</t>
  </si>
  <si>
    <t>54189</t>
  </si>
  <si>
    <t>00-070355</t>
  </si>
  <si>
    <t>J403547351</t>
  </si>
  <si>
    <t>MAYOR DE CHARCUTERIA Y ALIMENTOS FRANCIS, C.A.</t>
  </si>
  <si>
    <t>19</t>
  </si>
  <si>
    <t>2600030225</t>
  </si>
  <si>
    <t>00-00397920</t>
  </si>
  <si>
    <t>249202</t>
  </si>
  <si>
    <t>J000272417</t>
  </si>
  <si>
    <t>PASTAS CAPRI C.A</t>
  </si>
  <si>
    <t>20</t>
  </si>
  <si>
    <t>05-10-2019</t>
  </si>
  <si>
    <t>15203</t>
  </si>
  <si>
    <t>00-82753</t>
  </si>
  <si>
    <t>J314695215</t>
  </si>
  <si>
    <t>AGRO BANANERA EL VIGIA C.A.</t>
  </si>
  <si>
    <t>21</t>
  </si>
  <si>
    <t>A012463</t>
  </si>
  <si>
    <t>00-092013</t>
  </si>
  <si>
    <t>J298199121</t>
  </si>
  <si>
    <t>AGRICOLA CAMBANA C.A</t>
  </si>
  <si>
    <t>22</t>
  </si>
  <si>
    <t>6501</t>
  </si>
  <si>
    <t>00-6701</t>
  </si>
  <si>
    <t>J311760768</t>
  </si>
  <si>
    <t>FRUTAS DE ARAGUA C. A.</t>
  </si>
  <si>
    <t>23</t>
  </si>
  <si>
    <t>06-10-2019</t>
  </si>
  <si>
    <t>1366</t>
  </si>
  <si>
    <t>00-00001366</t>
  </si>
  <si>
    <t>J311478094</t>
  </si>
  <si>
    <t>CORPORACION DE ALIMENTOS COMPACA 1089, C.A</t>
  </si>
  <si>
    <t>24</t>
  </si>
  <si>
    <t>07-10-2019</t>
  </si>
  <si>
    <t>T142200029991</t>
  </si>
  <si>
    <t>00-06838909</t>
  </si>
  <si>
    <t>J000469199</t>
  </si>
  <si>
    <t>BIMBO DE VENEZUELA, C.A.</t>
  </si>
  <si>
    <t>25</t>
  </si>
  <si>
    <t>A012468</t>
  </si>
  <si>
    <t>00-092018</t>
  </si>
  <si>
    <t>26</t>
  </si>
  <si>
    <t>15207</t>
  </si>
  <si>
    <t>00-82757</t>
  </si>
  <si>
    <t>27</t>
  </si>
  <si>
    <t>340115</t>
  </si>
  <si>
    <t>00-0231000</t>
  </si>
  <si>
    <t>J303089917</t>
  </si>
  <si>
    <t>DISTRIBUIDORA DE LACTEOS LA COSTA J.E.B. C.A.</t>
  </si>
  <si>
    <t>28</t>
  </si>
  <si>
    <t>20229</t>
  </si>
  <si>
    <t>00-0025669</t>
  </si>
  <si>
    <t>J295439245</t>
  </si>
  <si>
    <t>CORPORACION SALINERA DEL CENTRO, S.A.</t>
  </si>
  <si>
    <t>29</t>
  </si>
  <si>
    <t>20235</t>
  </si>
  <si>
    <t>00-0025675</t>
  </si>
  <si>
    <t>30</t>
  </si>
  <si>
    <t>252857</t>
  </si>
  <si>
    <t>00-111885</t>
  </si>
  <si>
    <t>J001185020</t>
  </si>
  <si>
    <t>JAMONES CURADOS JACUSA, S.A.</t>
  </si>
  <si>
    <t>31</t>
  </si>
  <si>
    <t>1108680</t>
  </si>
  <si>
    <t>00-0090742</t>
  </si>
  <si>
    <t>J305835152</t>
  </si>
  <si>
    <t xml:space="preserve">GRUPO DEPA , C.A. </t>
  </si>
  <si>
    <t>32</t>
  </si>
  <si>
    <t>200002867</t>
  </si>
  <si>
    <t>20191000005307</t>
  </si>
  <si>
    <t>33</t>
  </si>
  <si>
    <t>200002865</t>
  </si>
  <si>
    <t>20191000005305</t>
  </si>
  <si>
    <t>34</t>
  </si>
  <si>
    <t>200002866</t>
  </si>
  <si>
    <t>20191000005306</t>
  </si>
  <si>
    <t>35</t>
  </si>
  <si>
    <t>t142200010800</t>
  </si>
  <si>
    <t>00-0683910</t>
  </si>
  <si>
    <t>t14220002991</t>
  </si>
  <si>
    <t>36</t>
  </si>
  <si>
    <t>08-10-2019</t>
  </si>
  <si>
    <t>A012471</t>
  </si>
  <si>
    <t>00-092021</t>
  </si>
  <si>
    <t>37</t>
  </si>
  <si>
    <t>0000079287</t>
  </si>
  <si>
    <t>00-00118732</t>
  </si>
  <si>
    <t>38</t>
  </si>
  <si>
    <t>5000006717</t>
  </si>
  <si>
    <t>00-00009804</t>
  </si>
  <si>
    <t>J298991267</t>
  </si>
  <si>
    <t xml:space="preserve">COMERCIALIZADORA AMERIVEN , C.A </t>
  </si>
  <si>
    <t>39</t>
  </si>
  <si>
    <t>010628</t>
  </si>
  <si>
    <t>00-010628</t>
  </si>
  <si>
    <t>J299170615</t>
  </si>
  <si>
    <t>ALVAGRI DE VENEZUELA, C.A.</t>
  </si>
  <si>
    <t>40</t>
  </si>
  <si>
    <t>10746</t>
  </si>
  <si>
    <t>00-6996</t>
  </si>
  <si>
    <t>J309121774</t>
  </si>
  <si>
    <t>DISTRIBUIDORA JHEANDAN C.A.</t>
  </si>
  <si>
    <t>41</t>
  </si>
  <si>
    <t>111400</t>
  </si>
  <si>
    <t>00-135950</t>
  </si>
  <si>
    <t>J295904576</t>
  </si>
  <si>
    <t>ALIMENTOS PRODALVA, C.A.</t>
  </si>
  <si>
    <t>42</t>
  </si>
  <si>
    <t>1393609383</t>
  </si>
  <si>
    <t>00-25566930</t>
  </si>
  <si>
    <t>43</t>
  </si>
  <si>
    <t>200002873</t>
  </si>
  <si>
    <t>20191000005310</t>
  </si>
  <si>
    <t>44</t>
  </si>
  <si>
    <t>200002874</t>
  </si>
  <si>
    <t>20191000005311</t>
  </si>
  <si>
    <t>45</t>
  </si>
  <si>
    <t>200002875</t>
  </si>
  <si>
    <t>20191000005312</t>
  </si>
  <si>
    <t>46</t>
  </si>
  <si>
    <t>169231</t>
  </si>
  <si>
    <t>00-0231015</t>
  </si>
  <si>
    <t>339979</t>
  </si>
  <si>
    <t>47</t>
  </si>
  <si>
    <t>169232</t>
  </si>
  <si>
    <t>00-0231016</t>
  </si>
  <si>
    <t>48</t>
  </si>
  <si>
    <t>200002871</t>
  </si>
  <si>
    <t>20191000005308</t>
  </si>
  <si>
    <t>49</t>
  </si>
  <si>
    <t>200002872</t>
  </si>
  <si>
    <t>20191000005309</t>
  </si>
  <si>
    <t>50</t>
  </si>
  <si>
    <t>09-10-2019</t>
  </si>
  <si>
    <t>T142200029996</t>
  </si>
  <si>
    <t>00-06838915</t>
  </si>
  <si>
    <t>51</t>
  </si>
  <si>
    <t>V0027092014282</t>
  </si>
  <si>
    <t>07-9500352</t>
  </si>
  <si>
    <t>J301370139</t>
  </si>
  <si>
    <t>PEPSI-COLA VENEZUELA, C.A.</t>
  </si>
  <si>
    <t>52</t>
  </si>
  <si>
    <t>V0027092014283</t>
  </si>
  <si>
    <t>07-9500353</t>
  </si>
  <si>
    <t>53</t>
  </si>
  <si>
    <t>004912</t>
  </si>
  <si>
    <t>00-4912</t>
  </si>
  <si>
    <t>J402974442</t>
  </si>
  <si>
    <t xml:space="preserve">DISTRIBUCION Y VENTAS DE CALIDAD (DISTRIVENCA), C.A. </t>
  </si>
  <si>
    <t>54</t>
  </si>
  <si>
    <t>t142200019801</t>
  </si>
  <si>
    <t>00-06838916</t>
  </si>
  <si>
    <t>t142200029996</t>
  </si>
  <si>
    <t>55</t>
  </si>
  <si>
    <t>4403014622</t>
  </si>
  <si>
    <t>07-9500354</t>
  </si>
  <si>
    <t>7092014282</t>
  </si>
  <si>
    <t>56</t>
  </si>
  <si>
    <t>10-10-2019</t>
  </si>
  <si>
    <t>A012480</t>
  </si>
  <si>
    <t>00-092030</t>
  </si>
  <si>
    <t>57</t>
  </si>
  <si>
    <t>A000100607413</t>
  </si>
  <si>
    <t>00-0483013</t>
  </si>
  <si>
    <t>J001406450</t>
  </si>
  <si>
    <t>DISTRIBUIDORA NUBE AZUL, C.A.</t>
  </si>
  <si>
    <t>58</t>
  </si>
  <si>
    <t>00007167</t>
  </si>
  <si>
    <t>00-007691</t>
  </si>
  <si>
    <t>59</t>
  </si>
  <si>
    <t>00000312</t>
  </si>
  <si>
    <t>00-001662</t>
  </si>
  <si>
    <t>J408734362</t>
  </si>
  <si>
    <t>INVERSIONES JESUHA JK 2016, C.A</t>
  </si>
  <si>
    <t>60</t>
  </si>
  <si>
    <t>3003340220</t>
  </si>
  <si>
    <t>00-3251514</t>
  </si>
  <si>
    <t>61</t>
  </si>
  <si>
    <t>200002882</t>
  </si>
  <si>
    <t>20191000005315</t>
  </si>
  <si>
    <t>62</t>
  </si>
  <si>
    <t>200002883</t>
  </si>
  <si>
    <t>20191000005316</t>
  </si>
  <si>
    <t>63</t>
  </si>
  <si>
    <t>200002884</t>
  </si>
  <si>
    <t>20191000005317</t>
  </si>
  <si>
    <t>64</t>
  </si>
  <si>
    <t>200002885</t>
  </si>
  <si>
    <t>20191000005318</t>
  </si>
  <si>
    <t>65</t>
  </si>
  <si>
    <t>200002886</t>
  </si>
  <si>
    <t>20191000005319</t>
  </si>
  <si>
    <t>66</t>
  </si>
  <si>
    <t>200002887</t>
  </si>
  <si>
    <t>20191000005320</t>
  </si>
  <si>
    <t>67</t>
  </si>
  <si>
    <t>200002880</t>
  </si>
  <si>
    <t>20191000005313</t>
  </si>
  <si>
    <t>68</t>
  </si>
  <si>
    <t>200002881</t>
  </si>
  <si>
    <t>20191000005314</t>
  </si>
  <si>
    <t>69</t>
  </si>
  <si>
    <t>200002890</t>
  </si>
  <si>
    <t>20191000005321</t>
  </si>
  <si>
    <t>70</t>
  </si>
  <si>
    <t>200002891</t>
  </si>
  <si>
    <t>20191000005322</t>
  </si>
  <si>
    <t>71</t>
  </si>
  <si>
    <t>200002892</t>
  </si>
  <si>
    <t>20191000005323</t>
  </si>
  <si>
    <t>72</t>
  </si>
  <si>
    <t>200002893</t>
  </si>
  <si>
    <t>20191000005324</t>
  </si>
  <si>
    <t>73</t>
  </si>
  <si>
    <t>11-10-2019</t>
  </si>
  <si>
    <t>200002895</t>
  </si>
  <si>
    <t>20191000005325</t>
  </si>
  <si>
    <t>74</t>
  </si>
  <si>
    <t>200002896</t>
  </si>
  <si>
    <t>20191000005326</t>
  </si>
  <si>
    <t>75</t>
  </si>
  <si>
    <t>200002897</t>
  </si>
  <si>
    <t>20191000005327</t>
  </si>
  <si>
    <t>Resumen Libro de Compras</t>
  </si>
  <si>
    <t>Base no Imponible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</si>
  <si>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</si>
  <si>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</si>
  <si>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</si>
  <si>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</si>
  <si>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</si>
  <si>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</si>
  <si>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DEL 07-10 AL 13-10-2019</t>
  </si>
  <si>
    <t>Crédito Reducido Fiscal</t>
  </si>
  <si>
    <t>Crédito General Fiscal</t>
  </si>
  <si>
    <t>Crédito Adicional Fiscal</t>
  </si>
  <si>
    <t>Crédito Fiscal</t>
  </si>
  <si>
    <t>12.704.703.27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</si>
</sst>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6" fontId="1" fillId="0" borderId="2" xfId="0" applyNumberFormat="1" applyFont="1" applyBorder="1"/>
    <xf numFmtId="166" fontId="2" fillId="0" borderId="0" xfId="0" applyNumberFormat="1" applyFont="1"/>
    <xf numFmtId="49" fontId="2" fillId="0" borderId="0" xfId="0" applyNumberFormat="1" applyFont="1"/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49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/>
    <xf numFmtId="49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166" fontId="1" fillId="0" borderId="0" xfId="0" applyNumberFormat="1" applyFont="1" applyBorder="1" applyAlignment="1">
      <alignment horizontal="center"/>
    </xf>
    <xf numFmtId="166" fontId="0" fillId="0" borderId="0" xfId="0" applyNumberFormat="1" applyBorder="1"/>
    <xf numFmtId="166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166" fontId="1" fillId="0" borderId="0" xfId="0" applyNumberFormat="1" applyFont="1" applyBorder="1"/>
    <xf numFmtId="166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166" fontId="2" fillId="0" borderId="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98"/>
  <sheetViews>
    <sheetView tabSelected="1" workbookViewId="0">
      <selection activeCell="S98" sqref="A1:S98"/>
    </sheetView>
  </sheetViews>
  <sheetFormatPr baseColWidth="10" defaultRowHeight="15" x14ac:dyDescent="0.25"/>
  <cols>
    <col min="1" max="1" width="6.28515625" style="19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3.7109375" style="3" bestFit="1" customWidth="1"/>
    <col min="6" max="6" width="11.7109375" style="3" bestFit="1" customWidth="1"/>
    <col min="7" max="7" width="15.28515625" style="3" bestFit="1" customWidth="1"/>
    <col min="8" max="8" width="11.140625" style="3" bestFit="1" customWidth="1"/>
    <col min="9" max="9" width="53" style="6" bestFit="1" customWidth="1"/>
    <col min="10" max="10" width="16.85546875" style="6" customWidth="1"/>
    <col min="11" max="12" width="14.28515625" style="6" bestFit="1" customWidth="1"/>
    <col min="13" max="13" width="13.28515625" style="6" customWidth="1"/>
    <col min="14" max="14" width="9.7109375" style="6" bestFit="1" customWidth="1"/>
    <col min="15" max="15" width="9.7109375" style="6" customWidth="1"/>
    <col min="16" max="16" width="11.28515625" style="6" customWidth="1"/>
    <col min="17" max="17" width="10.85546875" style="6" customWidth="1"/>
    <col min="18" max="18" width="13.28515625" style="6" bestFit="1" customWidth="1"/>
    <col min="19" max="19" width="15" style="3" bestFit="1" customWidth="1"/>
  </cols>
  <sheetData>
    <row r="2" spans="1:19" s="2" customFormat="1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1" t="s">
        <v>344</v>
      </c>
      <c r="B4" s="31"/>
      <c r="C4" s="31"/>
      <c r="D4" s="31"/>
      <c r="E4" s="31"/>
      <c r="F4" s="31"/>
      <c r="G4" s="31"/>
      <c r="H4" s="31"/>
      <c r="I4" s="31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0" t="s">
        <v>2</v>
      </c>
      <c r="B5" s="30"/>
      <c r="C5" s="30"/>
      <c r="D5" s="30"/>
      <c r="E5" s="30"/>
      <c r="F5" s="30"/>
      <c r="G5" s="30"/>
      <c r="H5" s="30"/>
      <c r="I5" s="30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59.25" customHeigh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346</v>
      </c>
      <c r="N7" s="14" t="s">
        <v>15</v>
      </c>
      <c r="O7" s="14" t="s">
        <v>345</v>
      </c>
      <c r="P7" s="14" t="s">
        <v>16</v>
      </c>
      <c r="Q7" s="14" t="s">
        <v>347</v>
      </c>
      <c r="R7" s="14" t="s">
        <v>17</v>
      </c>
      <c r="S7" s="12" t="s">
        <v>18</v>
      </c>
    </row>
    <row r="8" spans="1:19" x14ac:dyDescent="0.25">
      <c r="A8" s="18" t="s">
        <v>19</v>
      </c>
      <c r="B8" s="10" t="s">
        <v>20</v>
      </c>
      <c r="C8" s="9" t="s">
        <v>21</v>
      </c>
      <c r="D8" s="9" t="s">
        <v>22</v>
      </c>
      <c r="E8" s="9" t="s">
        <v>23</v>
      </c>
      <c r="F8" s="9" t="s">
        <v>24</v>
      </c>
      <c r="G8" s="9" t="s">
        <v>25</v>
      </c>
      <c r="H8" s="9" t="s">
        <v>26</v>
      </c>
      <c r="I8" s="11" t="s">
        <v>27</v>
      </c>
      <c r="J8" s="11">
        <v>-1062778.8</v>
      </c>
      <c r="K8" s="11">
        <v>-1062778.8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9" t="s">
        <v>22</v>
      </c>
    </row>
    <row r="9" spans="1:19" x14ac:dyDescent="0.25">
      <c r="A9" s="18" t="s">
        <v>28</v>
      </c>
      <c r="B9" s="10" t="s">
        <v>29</v>
      </c>
      <c r="C9" s="9" t="s">
        <v>21</v>
      </c>
      <c r="D9" s="9" t="s">
        <v>22</v>
      </c>
      <c r="E9" s="9" t="s">
        <v>30</v>
      </c>
      <c r="F9" s="9" t="s">
        <v>31</v>
      </c>
      <c r="G9" s="9" t="s">
        <v>32</v>
      </c>
      <c r="H9" s="9" t="s">
        <v>26</v>
      </c>
      <c r="I9" s="11" t="s">
        <v>27</v>
      </c>
      <c r="J9" s="11">
        <v>-232500.01</v>
      </c>
      <c r="K9" s="11">
        <v>0</v>
      </c>
      <c r="L9" s="11">
        <v>-200431.04</v>
      </c>
      <c r="M9" s="11">
        <v>-32068.97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9" t="s">
        <v>22</v>
      </c>
    </row>
    <row r="10" spans="1:19" x14ac:dyDescent="0.25">
      <c r="A10" s="18" t="s">
        <v>33</v>
      </c>
      <c r="B10" s="10" t="s">
        <v>29</v>
      </c>
      <c r="C10" s="9" t="s">
        <v>21</v>
      </c>
      <c r="D10" s="9" t="s">
        <v>22</v>
      </c>
      <c r="E10" s="9" t="s">
        <v>34</v>
      </c>
      <c r="F10" s="9" t="s">
        <v>35</v>
      </c>
      <c r="G10" s="9" t="s">
        <v>32</v>
      </c>
      <c r="H10" s="9" t="s">
        <v>26</v>
      </c>
      <c r="I10" s="11" t="s">
        <v>27</v>
      </c>
      <c r="J10" s="11">
        <v>-15498</v>
      </c>
      <c r="K10" s="11">
        <v>-15498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9" t="s">
        <v>22</v>
      </c>
    </row>
    <row r="11" spans="1:19" x14ac:dyDescent="0.25">
      <c r="A11" s="18" t="s">
        <v>36</v>
      </c>
      <c r="B11" s="10" t="s">
        <v>37</v>
      </c>
      <c r="C11" s="9" t="s">
        <v>38</v>
      </c>
      <c r="D11" s="9" t="s">
        <v>39</v>
      </c>
      <c r="E11" s="9" t="s">
        <v>22</v>
      </c>
      <c r="F11" s="9" t="s">
        <v>40</v>
      </c>
      <c r="G11" s="9" t="s">
        <v>22</v>
      </c>
      <c r="H11" s="9" t="s">
        <v>41</v>
      </c>
      <c r="I11" s="11" t="s">
        <v>42</v>
      </c>
      <c r="J11" s="11">
        <v>3679083.84</v>
      </c>
      <c r="K11" s="11">
        <v>0</v>
      </c>
      <c r="L11" s="11">
        <v>3171624</v>
      </c>
      <c r="M11" s="11">
        <v>507459.84000000003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9" t="s">
        <v>22</v>
      </c>
    </row>
    <row r="12" spans="1:19" x14ac:dyDescent="0.25">
      <c r="A12" s="18" t="s">
        <v>43</v>
      </c>
      <c r="B12" s="10" t="s">
        <v>44</v>
      </c>
      <c r="C12" s="9" t="s">
        <v>38</v>
      </c>
      <c r="D12" s="9" t="s">
        <v>50</v>
      </c>
      <c r="E12" s="9" t="s">
        <v>22</v>
      </c>
      <c r="F12" s="9" t="s">
        <v>51</v>
      </c>
      <c r="G12" s="9" t="s">
        <v>22</v>
      </c>
      <c r="H12" s="9" t="s">
        <v>52</v>
      </c>
      <c r="I12" s="11" t="s">
        <v>53</v>
      </c>
      <c r="J12" s="11">
        <v>2472609.6</v>
      </c>
      <c r="K12" s="11">
        <v>0</v>
      </c>
      <c r="L12" s="11">
        <v>2131560</v>
      </c>
      <c r="M12" s="11">
        <v>341049.59999999998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9" t="s">
        <v>22</v>
      </c>
    </row>
    <row r="13" spans="1:19" x14ac:dyDescent="0.25">
      <c r="A13" s="18" t="s">
        <v>49</v>
      </c>
      <c r="B13" s="10" t="s">
        <v>44</v>
      </c>
      <c r="C13" s="9" t="s">
        <v>38</v>
      </c>
      <c r="D13" s="9" t="s">
        <v>45</v>
      </c>
      <c r="E13" s="9" t="s">
        <v>22</v>
      </c>
      <c r="F13" s="9" t="s">
        <v>46</v>
      </c>
      <c r="G13" s="9" t="s">
        <v>22</v>
      </c>
      <c r="H13" s="9" t="s">
        <v>47</v>
      </c>
      <c r="I13" s="11" t="s">
        <v>48</v>
      </c>
      <c r="J13" s="11">
        <v>2626400.08</v>
      </c>
      <c r="K13" s="11">
        <v>0</v>
      </c>
      <c r="L13" s="11">
        <v>2264138</v>
      </c>
      <c r="M13" s="11">
        <v>362262.08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9" t="s">
        <v>22</v>
      </c>
    </row>
    <row r="14" spans="1:19" x14ac:dyDescent="0.25">
      <c r="A14" s="18" t="s">
        <v>54</v>
      </c>
      <c r="B14" s="10" t="s">
        <v>55</v>
      </c>
      <c r="C14" s="9" t="s">
        <v>38</v>
      </c>
      <c r="D14" s="9" t="s">
        <v>61</v>
      </c>
      <c r="E14" s="9" t="s">
        <v>22</v>
      </c>
      <c r="F14" s="9" t="s">
        <v>62</v>
      </c>
      <c r="G14" s="9" t="s">
        <v>22</v>
      </c>
      <c r="H14" s="9" t="s">
        <v>63</v>
      </c>
      <c r="I14" s="11" t="s">
        <v>64</v>
      </c>
      <c r="J14" s="11">
        <v>5959094.6600000001</v>
      </c>
      <c r="K14" s="11">
        <v>0</v>
      </c>
      <c r="L14" s="11">
        <v>5137150.57</v>
      </c>
      <c r="M14" s="11">
        <v>821944.09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9" t="s">
        <v>22</v>
      </c>
    </row>
    <row r="15" spans="1:19" x14ac:dyDescent="0.25">
      <c r="A15" s="18" t="s">
        <v>60</v>
      </c>
      <c r="B15" s="10" t="s">
        <v>55</v>
      </c>
      <c r="C15" s="9" t="s">
        <v>21</v>
      </c>
      <c r="D15" s="9" t="s">
        <v>22</v>
      </c>
      <c r="E15" s="9" t="s">
        <v>66</v>
      </c>
      <c r="F15" s="9" t="s">
        <v>67</v>
      </c>
      <c r="G15" s="9" t="s">
        <v>68</v>
      </c>
      <c r="H15" s="9" t="s">
        <v>69</v>
      </c>
      <c r="I15" s="11" t="s">
        <v>70</v>
      </c>
      <c r="J15" s="11">
        <v>-135000</v>
      </c>
      <c r="K15" s="11">
        <v>-135000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9" t="s">
        <v>22</v>
      </c>
    </row>
    <row r="16" spans="1:19" x14ac:dyDescent="0.25">
      <c r="A16" s="18" t="s">
        <v>65</v>
      </c>
      <c r="B16" s="10" t="s">
        <v>55</v>
      </c>
      <c r="C16" s="9" t="s">
        <v>21</v>
      </c>
      <c r="D16" s="9" t="s">
        <v>22</v>
      </c>
      <c r="E16" s="9" t="s">
        <v>72</v>
      </c>
      <c r="F16" s="9" t="s">
        <v>73</v>
      </c>
      <c r="G16" s="9" t="s">
        <v>74</v>
      </c>
      <c r="H16" s="9" t="s">
        <v>75</v>
      </c>
      <c r="I16" s="11" t="s">
        <v>76</v>
      </c>
      <c r="J16" s="11">
        <v>-149365.64000000001</v>
      </c>
      <c r="K16" s="11">
        <v>0</v>
      </c>
      <c r="L16" s="11">
        <v>-128763.48</v>
      </c>
      <c r="M16" s="11">
        <v>-20602.16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9" t="s">
        <v>22</v>
      </c>
    </row>
    <row r="17" spans="1:19" x14ac:dyDescent="0.25">
      <c r="A17" s="18" t="s">
        <v>71</v>
      </c>
      <c r="B17" s="10" t="s">
        <v>55</v>
      </c>
      <c r="C17" s="9" t="s">
        <v>38</v>
      </c>
      <c r="D17" s="9" t="s">
        <v>56</v>
      </c>
      <c r="E17" s="9" t="s">
        <v>22</v>
      </c>
      <c r="F17" s="9" t="s">
        <v>57</v>
      </c>
      <c r="G17" s="9" t="s">
        <v>22</v>
      </c>
      <c r="H17" s="9" t="s">
        <v>58</v>
      </c>
      <c r="I17" s="11" t="s">
        <v>59</v>
      </c>
      <c r="J17" s="11">
        <v>8057877.5599999996</v>
      </c>
      <c r="K17" s="11">
        <v>4523578.9800000004</v>
      </c>
      <c r="L17" s="11">
        <v>3046809.12</v>
      </c>
      <c r="M17" s="11">
        <v>487489.46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9" t="s">
        <v>22</v>
      </c>
    </row>
    <row r="18" spans="1:19" x14ac:dyDescent="0.25">
      <c r="A18" s="18" t="s">
        <v>77</v>
      </c>
      <c r="B18" s="10" t="s">
        <v>78</v>
      </c>
      <c r="C18" s="9" t="s">
        <v>38</v>
      </c>
      <c r="D18" s="9" t="s">
        <v>84</v>
      </c>
      <c r="E18" s="9" t="s">
        <v>22</v>
      </c>
      <c r="F18" s="9" t="s">
        <v>85</v>
      </c>
      <c r="G18" s="9" t="s">
        <v>22</v>
      </c>
      <c r="H18" s="9" t="s">
        <v>86</v>
      </c>
      <c r="I18" s="11" t="s">
        <v>87</v>
      </c>
      <c r="J18" s="11">
        <v>1865346.24</v>
      </c>
      <c r="K18" s="11">
        <v>-0.02</v>
      </c>
      <c r="L18" s="11">
        <v>1608057.1</v>
      </c>
      <c r="M18" s="11">
        <v>257289.13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9" t="s">
        <v>22</v>
      </c>
    </row>
    <row r="19" spans="1:19" x14ac:dyDescent="0.25">
      <c r="A19" s="18" t="s">
        <v>83</v>
      </c>
      <c r="B19" s="10" t="s">
        <v>78</v>
      </c>
      <c r="C19" s="9" t="s">
        <v>38</v>
      </c>
      <c r="D19" s="9" t="s">
        <v>94</v>
      </c>
      <c r="E19" s="9" t="s">
        <v>22</v>
      </c>
      <c r="F19" s="9" t="s">
        <v>95</v>
      </c>
      <c r="G19" s="9" t="s">
        <v>22</v>
      </c>
      <c r="H19" s="9" t="s">
        <v>96</v>
      </c>
      <c r="I19" s="11" t="s">
        <v>97</v>
      </c>
      <c r="J19" s="11">
        <v>7352352.8399999999</v>
      </c>
      <c r="K19" s="11">
        <v>7352352.8399999999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9" t="s">
        <v>22</v>
      </c>
    </row>
    <row r="20" spans="1:19" x14ac:dyDescent="0.25">
      <c r="A20" s="18" t="s">
        <v>88</v>
      </c>
      <c r="B20" s="10" t="s">
        <v>78</v>
      </c>
      <c r="C20" s="9" t="s">
        <v>38</v>
      </c>
      <c r="D20" s="9" t="s">
        <v>89</v>
      </c>
      <c r="E20" s="9" t="s">
        <v>22</v>
      </c>
      <c r="F20" s="9" t="s">
        <v>90</v>
      </c>
      <c r="G20" s="9" t="s">
        <v>22</v>
      </c>
      <c r="H20" s="9" t="s">
        <v>91</v>
      </c>
      <c r="I20" s="11" t="s">
        <v>92</v>
      </c>
      <c r="J20" s="11">
        <v>14436762.890000001</v>
      </c>
      <c r="K20" s="11">
        <v>14436762.890000001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9" t="s">
        <v>22</v>
      </c>
    </row>
    <row r="21" spans="1:19" x14ac:dyDescent="0.25">
      <c r="A21" s="18" t="s">
        <v>93</v>
      </c>
      <c r="B21" s="10" t="s">
        <v>78</v>
      </c>
      <c r="C21" s="9" t="s">
        <v>38</v>
      </c>
      <c r="D21" s="9" t="s">
        <v>79</v>
      </c>
      <c r="E21" s="9" t="s">
        <v>22</v>
      </c>
      <c r="F21" s="9" t="s">
        <v>80</v>
      </c>
      <c r="G21" s="9" t="s">
        <v>22</v>
      </c>
      <c r="H21" s="9" t="s">
        <v>81</v>
      </c>
      <c r="I21" s="11" t="s">
        <v>82</v>
      </c>
      <c r="J21" s="11">
        <v>1511910.03</v>
      </c>
      <c r="K21" s="11">
        <v>1511910.03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9" t="s">
        <v>22</v>
      </c>
    </row>
    <row r="22" spans="1:19" x14ac:dyDescent="0.25">
      <c r="A22" s="18" t="s">
        <v>98</v>
      </c>
      <c r="B22" s="10" t="s">
        <v>99</v>
      </c>
      <c r="C22" s="9" t="s">
        <v>38</v>
      </c>
      <c r="D22" s="9" t="s">
        <v>105</v>
      </c>
      <c r="E22" s="9" t="s">
        <v>22</v>
      </c>
      <c r="F22" s="9" t="s">
        <v>106</v>
      </c>
      <c r="G22" s="9" t="s">
        <v>22</v>
      </c>
      <c r="H22" s="9" t="s">
        <v>69</v>
      </c>
      <c r="I22" s="11" t="s">
        <v>70</v>
      </c>
      <c r="J22" s="11">
        <v>7404700</v>
      </c>
      <c r="K22" s="11">
        <v>7404700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9" t="s">
        <v>22</v>
      </c>
    </row>
    <row r="23" spans="1:19" x14ac:dyDescent="0.25">
      <c r="A23" s="18" t="s">
        <v>104</v>
      </c>
      <c r="B23" s="10" t="s">
        <v>99</v>
      </c>
      <c r="C23" s="9" t="s">
        <v>38</v>
      </c>
      <c r="D23" s="9" t="s">
        <v>100</v>
      </c>
      <c r="E23" s="9" t="s">
        <v>22</v>
      </c>
      <c r="F23" s="9" t="s">
        <v>101</v>
      </c>
      <c r="G23" s="9" t="s">
        <v>22</v>
      </c>
      <c r="H23" s="9" t="s">
        <v>102</v>
      </c>
      <c r="I23" s="11" t="s">
        <v>103</v>
      </c>
      <c r="J23" s="11">
        <v>8784000</v>
      </c>
      <c r="K23" s="11">
        <v>8784000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9" t="s">
        <v>22</v>
      </c>
    </row>
    <row r="24" spans="1:19" x14ac:dyDescent="0.25">
      <c r="A24" s="18" t="s">
        <v>107</v>
      </c>
      <c r="B24" s="10" t="s">
        <v>99</v>
      </c>
      <c r="C24" s="9" t="s">
        <v>38</v>
      </c>
      <c r="D24" s="9" t="s">
        <v>108</v>
      </c>
      <c r="E24" s="9" t="s">
        <v>22</v>
      </c>
      <c r="F24" s="9" t="s">
        <v>109</v>
      </c>
      <c r="G24" s="9" t="s">
        <v>22</v>
      </c>
      <c r="H24" s="9" t="s">
        <v>110</v>
      </c>
      <c r="I24" s="11" t="s">
        <v>111</v>
      </c>
      <c r="J24" s="11">
        <v>5182416</v>
      </c>
      <c r="K24" s="11">
        <v>0</v>
      </c>
      <c r="L24" s="11">
        <v>4467600</v>
      </c>
      <c r="M24" s="11">
        <v>714816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9" t="s">
        <v>22</v>
      </c>
    </row>
    <row r="25" spans="1:19" x14ac:dyDescent="0.25">
      <c r="A25" s="18" t="s">
        <v>112</v>
      </c>
      <c r="B25" s="10" t="s">
        <v>99</v>
      </c>
      <c r="C25" s="9" t="s">
        <v>38</v>
      </c>
      <c r="D25" s="9" t="s">
        <v>113</v>
      </c>
      <c r="E25" s="9" t="s">
        <v>22</v>
      </c>
      <c r="F25" s="9" t="s">
        <v>114</v>
      </c>
      <c r="G25" s="9" t="s">
        <v>22</v>
      </c>
      <c r="H25" s="9" t="s">
        <v>115</v>
      </c>
      <c r="I25" s="11" t="s">
        <v>116</v>
      </c>
      <c r="J25" s="11">
        <v>2946137.19</v>
      </c>
      <c r="K25" s="11">
        <v>838251.36</v>
      </c>
      <c r="L25" s="11">
        <v>1817142.96</v>
      </c>
      <c r="M25" s="11">
        <v>290742.87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9" t="s">
        <v>22</v>
      </c>
    </row>
    <row r="26" spans="1:19" x14ac:dyDescent="0.25">
      <c r="A26" s="18" t="s">
        <v>117</v>
      </c>
      <c r="B26" s="10" t="s">
        <v>99</v>
      </c>
      <c r="C26" s="9" t="s">
        <v>21</v>
      </c>
      <c r="D26" s="9" t="s">
        <v>22</v>
      </c>
      <c r="E26" s="9" t="s">
        <v>118</v>
      </c>
      <c r="F26" s="9" t="s">
        <v>119</v>
      </c>
      <c r="G26" s="9" t="s">
        <v>120</v>
      </c>
      <c r="H26" s="9" t="s">
        <v>121</v>
      </c>
      <c r="I26" s="11" t="s">
        <v>122</v>
      </c>
      <c r="J26" s="11">
        <v>-880032</v>
      </c>
      <c r="K26" s="11">
        <v>-880032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9" t="s">
        <v>22</v>
      </c>
    </row>
    <row r="27" spans="1:19" x14ac:dyDescent="0.25">
      <c r="A27" s="18" t="s">
        <v>123</v>
      </c>
      <c r="B27" s="10" t="s">
        <v>124</v>
      </c>
      <c r="C27" s="9" t="s">
        <v>38</v>
      </c>
      <c r="D27" s="9" t="s">
        <v>130</v>
      </c>
      <c r="E27" s="9" t="s">
        <v>22</v>
      </c>
      <c r="F27" s="9" t="s">
        <v>131</v>
      </c>
      <c r="G27" s="9" t="s">
        <v>22</v>
      </c>
      <c r="H27" s="9" t="s">
        <v>132</v>
      </c>
      <c r="I27" s="11" t="s">
        <v>133</v>
      </c>
      <c r="J27" s="11">
        <v>2933400</v>
      </c>
      <c r="K27" s="11">
        <v>2933400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9" t="s">
        <v>22</v>
      </c>
    </row>
    <row r="28" spans="1:19" x14ac:dyDescent="0.25">
      <c r="A28" s="18" t="s">
        <v>129</v>
      </c>
      <c r="B28" s="10" t="s">
        <v>124</v>
      </c>
      <c r="C28" s="9" t="s">
        <v>38</v>
      </c>
      <c r="D28" s="9" t="s">
        <v>125</v>
      </c>
      <c r="E28" s="9" t="s">
        <v>22</v>
      </c>
      <c r="F28" s="9" t="s">
        <v>126</v>
      </c>
      <c r="G28" s="9" t="s">
        <v>22</v>
      </c>
      <c r="H28" s="9" t="s">
        <v>127</v>
      </c>
      <c r="I28" s="11" t="s">
        <v>128</v>
      </c>
      <c r="J28" s="11">
        <v>5700000</v>
      </c>
      <c r="K28" s="11">
        <v>5700000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9" t="s">
        <v>22</v>
      </c>
    </row>
    <row r="29" spans="1:19" x14ac:dyDescent="0.25">
      <c r="A29" s="18" t="s">
        <v>134</v>
      </c>
      <c r="B29" s="10" t="s">
        <v>124</v>
      </c>
      <c r="C29" s="9" t="s">
        <v>38</v>
      </c>
      <c r="D29" s="9" t="s">
        <v>135</v>
      </c>
      <c r="E29" s="9" t="s">
        <v>22</v>
      </c>
      <c r="F29" s="9" t="s">
        <v>136</v>
      </c>
      <c r="G29" s="9" t="s">
        <v>22</v>
      </c>
      <c r="H29" s="9" t="s">
        <v>137</v>
      </c>
      <c r="I29" s="11" t="s">
        <v>138</v>
      </c>
      <c r="J29" s="11">
        <v>8850000</v>
      </c>
      <c r="K29" s="11">
        <v>8850000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9" t="s">
        <v>22</v>
      </c>
    </row>
    <row r="30" spans="1:19" x14ac:dyDescent="0.25">
      <c r="A30" s="18" t="s">
        <v>139</v>
      </c>
      <c r="B30" s="10" t="s">
        <v>140</v>
      </c>
      <c r="C30" s="9" t="s">
        <v>38</v>
      </c>
      <c r="D30" s="9" t="s">
        <v>141</v>
      </c>
      <c r="E30" s="9" t="s">
        <v>22</v>
      </c>
      <c r="F30" s="9" t="s">
        <v>142</v>
      </c>
      <c r="G30" s="9" t="s">
        <v>22</v>
      </c>
      <c r="H30" s="9" t="s">
        <v>143</v>
      </c>
      <c r="I30" s="11" t="s">
        <v>144</v>
      </c>
      <c r="J30" s="11">
        <v>614916</v>
      </c>
      <c r="K30" s="11">
        <v>0</v>
      </c>
      <c r="L30" s="11">
        <v>530100</v>
      </c>
      <c r="M30" s="11">
        <v>84816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9" t="s">
        <v>22</v>
      </c>
    </row>
    <row r="31" spans="1:19" x14ac:dyDescent="0.25">
      <c r="A31" s="18" t="s">
        <v>145</v>
      </c>
      <c r="B31" s="10" t="s">
        <v>146</v>
      </c>
      <c r="C31" s="9" t="s">
        <v>21</v>
      </c>
      <c r="D31" s="9" t="s">
        <v>22</v>
      </c>
      <c r="E31" s="9" t="s">
        <v>184</v>
      </c>
      <c r="F31" s="9" t="s">
        <v>22</v>
      </c>
      <c r="G31" s="9" t="s">
        <v>84</v>
      </c>
      <c r="H31" s="9" t="s">
        <v>86</v>
      </c>
      <c r="I31" s="11" t="s">
        <v>87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192966.85500000001</v>
      </c>
      <c r="S31" s="9" t="s">
        <v>185</v>
      </c>
    </row>
    <row r="32" spans="1:19" x14ac:dyDescent="0.25">
      <c r="A32" s="18" t="s">
        <v>151</v>
      </c>
      <c r="B32" s="10" t="s">
        <v>146</v>
      </c>
      <c r="C32" s="9" t="s">
        <v>21</v>
      </c>
      <c r="D32" s="9" t="s">
        <v>22</v>
      </c>
      <c r="E32" s="9" t="s">
        <v>187</v>
      </c>
      <c r="F32" s="9" t="s">
        <v>22</v>
      </c>
      <c r="G32" s="9" t="s">
        <v>56</v>
      </c>
      <c r="H32" s="9" t="s">
        <v>58</v>
      </c>
      <c r="I32" s="11" t="s">
        <v>59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365617.09500000003</v>
      </c>
      <c r="S32" s="9" t="s">
        <v>188</v>
      </c>
    </row>
    <row r="33" spans="1:19" x14ac:dyDescent="0.25">
      <c r="A33" s="18" t="s">
        <v>154</v>
      </c>
      <c r="B33" s="10" t="s">
        <v>146</v>
      </c>
      <c r="C33" s="9" t="s">
        <v>21</v>
      </c>
      <c r="D33" s="9" t="s">
        <v>22</v>
      </c>
      <c r="E33" s="9" t="s">
        <v>181</v>
      </c>
      <c r="F33" s="9" t="s">
        <v>22</v>
      </c>
      <c r="G33" s="9" t="s">
        <v>108</v>
      </c>
      <c r="H33" s="9" t="s">
        <v>110</v>
      </c>
      <c r="I33" s="11" t="s">
        <v>111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536112</v>
      </c>
      <c r="S33" s="9" t="s">
        <v>182</v>
      </c>
    </row>
    <row r="34" spans="1:19" x14ac:dyDescent="0.25">
      <c r="A34" s="18" t="s">
        <v>157</v>
      </c>
      <c r="B34" s="10" t="s">
        <v>146</v>
      </c>
      <c r="C34" s="9" t="s">
        <v>38</v>
      </c>
      <c r="D34" s="9" t="s">
        <v>152</v>
      </c>
      <c r="E34" s="9" t="s">
        <v>22</v>
      </c>
      <c r="F34" s="9" t="s">
        <v>153</v>
      </c>
      <c r="G34" s="9" t="s">
        <v>22</v>
      </c>
      <c r="H34" s="9" t="s">
        <v>132</v>
      </c>
      <c r="I34" s="11" t="s">
        <v>133</v>
      </c>
      <c r="J34" s="11">
        <v>2254800</v>
      </c>
      <c r="K34" s="11">
        <v>2254800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9" t="s">
        <v>22</v>
      </c>
    </row>
    <row r="35" spans="1:19" x14ac:dyDescent="0.25">
      <c r="A35" s="18" t="s">
        <v>162</v>
      </c>
      <c r="B35" s="10" t="s">
        <v>146</v>
      </c>
      <c r="C35" s="9" t="s">
        <v>38</v>
      </c>
      <c r="D35" s="9" t="s">
        <v>155</v>
      </c>
      <c r="E35" s="9" t="s">
        <v>22</v>
      </c>
      <c r="F35" s="9" t="s">
        <v>156</v>
      </c>
      <c r="G35" s="9" t="s">
        <v>22</v>
      </c>
      <c r="H35" s="9" t="s">
        <v>127</v>
      </c>
      <c r="I35" s="11" t="s">
        <v>128</v>
      </c>
      <c r="J35" s="11">
        <v>4590000</v>
      </c>
      <c r="K35" s="11">
        <v>4590000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9" t="s">
        <v>22</v>
      </c>
    </row>
    <row r="36" spans="1:19" x14ac:dyDescent="0.25">
      <c r="A36" s="18" t="s">
        <v>167</v>
      </c>
      <c r="B36" s="10" t="s">
        <v>146</v>
      </c>
      <c r="C36" s="9" t="s">
        <v>38</v>
      </c>
      <c r="D36" s="9" t="s">
        <v>147</v>
      </c>
      <c r="E36" s="9" t="s">
        <v>22</v>
      </c>
      <c r="F36" s="9" t="s">
        <v>148</v>
      </c>
      <c r="G36" s="9" t="s">
        <v>22</v>
      </c>
      <c r="H36" s="9" t="s">
        <v>149</v>
      </c>
      <c r="I36" s="11" t="s">
        <v>150</v>
      </c>
      <c r="J36" s="11">
        <v>922533.39</v>
      </c>
      <c r="K36" s="11">
        <v>922533.39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9" t="s">
        <v>22</v>
      </c>
    </row>
    <row r="37" spans="1:19" x14ac:dyDescent="0.25">
      <c r="A37" s="18" t="s">
        <v>170</v>
      </c>
      <c r="B37" s="10" t="s">
        <v>146</v>
      </c>
      <c r="C37" s="9" t="s">
        <v>21</v>
      </c>
      <c r="D37" s="9" t="s">
        <v>22</v>
      </c>
      <c r="E37" s="9" t="s">
        <v>190</v>
      </c>
      <c r="F37" s="9" t="s">
        <v>191</v>
      </c>
      <c r="G37" s="9" t="s">
        <v>192</v>
      </c>
      <c r="H37" s="9" t="s">
        <v>149</v>
      </c>
      <c r="I37" s="11" t="s">
        <v>150</v>
      </c>
      <c r="J37" s="11">
        <v>-913033.4</v>
      </c>
      <c r="K37" s="11">
        <v>-913033.4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9" t="s">
        <v>22</v>
      </c>
    </row>
    <row r="38" spans="1:19" x14ac:dyDescent="0.25">
      <c r="A38" s="18" t="s">
        <v>175</v>
      </c>
      <c r="B38" s="10" t="s">
        <v>146</v>
      </c>
      <c r="C38" s="9" t="s">
        <v>38</v>
      </c>
      <c r="D38" s="9" t="s">
        <v>163</v>
      </c>
      <c r="E38" s="9" t="s">
        <v>22</v>
      </c>
      <c r="F38" s="9" t="s">
        <v>164</v>
      </c>
      <c r="G38" s="9" t="s">
        <v>22</v>
      </c>
      <c r="H38" s="9" t="s">
        <v>165</v>
      </c>
      <c r="I38" s="11" t="s">
        <v>166</v>
      </c>
      <c r="J38" s="11">
        <v>5200000</v>
      </c>
      <c r="K38" s="11">
        <v>5200000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9" t="s">
        <v>22</v>
      </c>
    </row>
    <row r="39" spans="1:19" x14ac:dyDescent="0.25">
      <c r="A39" s="18" t="s">
        <v>180</v>
      </c>
      <c r="B39" s="10" t="s">
        <v>146</v>
      </c>
      <c r="C39" s="9" t="s">
        <v>38</v>
      </c>
      <c r="D39" s="9" t="s">
        <v>168</v>
      </c>
      <c r="E39" s="9" t="s">
        <v>22</v>
      </c>
      <c r="F39" s="9" t="s">
        <v>169</v>
      </c>
      <c r="G39" s="9" t="s">
        <v>22</v>
      </c>
      <c r="H39" s="9" t="s">
        <v>165</v>
      </c>
      <c r="I39" s="11" t="s">
        <v>166</v>
      </c>
      <c r="J39" s="11">
        <v>1600000</v>
      </c>
      <c r="K39" s="11">
        <v>1600000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9" t="s">
        <v>22</v>
      </c>
    </row>
    <row r="40" spans="1:19" x14ac:dyDescent="0.25">
      <c r="A40" s="18" t="s">
        <v>183</v>
      </c>
      <c r="B40" s="10" t="s">
        <v>146</v>
      </c>
      <c r="C40" s="9" t="s">
        <v>38</v>
      </c>
      <c r="D40" s="9" t="s">
        <v>158</v>
      </c>
      <c r="E40" s="9" t="s">
        <v>22</v>
      </c>
      <c r="F40" s="9" t="s">
        <v>159</v>
      </c>
      <c r="G40" s="9" t="s">
        <v>22</v>
      </c>
      <c r="H40" s="9" t="s">
        <v>160</v>
      </c>
      <c r="I40" s="11" t="s">
        <v>161</v>
      </c>
      <c r="J40" s="11">
        <v>3286347.59</v>
      </c>
      <c r="K40" s="11">
        <v>814422.57</v>
      </c>
      <c r="L40" s="11">
        <v>2130969.8199999998</v>
      </c>
      <c r="M40" s="11">
        <v>340955.2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9" t="s">
        <v>22</v>
      </c>
    </row>
    <row r="41" spans="1:19" x14ac:dyDescent="0.25">
      <c r="A41" s="18" t="s">
        <v>186</v>
      </c>
      <c r="B41" s="10" t="s">
        <v>146</v>
      </c>
      <c r="C41" s="9" t="s">
        <v>38</v>
      </c>
      <c r="D41" s="9" t="s">
        <v>176</v>
      </c>
      <c r="E41" s="9" t="s">
        <v>22</v>
      </c>
      <c r="F41" s="9" t="s">
        <v>177</v>
      </c>
      <c r="G41" s="9" t="s">
        <v>22</v>
      </c>
      <c r="H41" s="9" t="s">
        <v>178</v>
      </c>
      <c r="I41" s="11" t="s">
        <v>179</v>
      </c>
      <c r="J41" s="11">
        <v>6319958.4000000004</v>
      </c>
      <c r="K41" s="11">
        <v>0</v>
      </c>
      <c r="L41" s="11">
        <v>5448240</v>
      </c>
      <c r="M41" s="11">
        <v>871718.40000000002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9" t="s">
        <v>22</v>
      </c>
    </row>
    <row r="42" spans="1:19" x14ac:dyDescent="0.25">
      <c r="A42" s="18" t="s">
        <v>189</v>
      </c>
      <c r="B42" s="10" t="s">
        <v>146</v>
      </c>
      <c r="C42" s="9" t="s">
        <v>38</v>
      </c>
      <c r="D42" s="9" t="s">
        <v>171</v>
      </c>
      <c r="E42" s="9" t="s">
        <v>22</v>
      </c>
      <c r="F42" s="9" t="s">
        <v>172</v>
      </c>
      <c r="G42" s="9" t="s">
        <v>22</v>
      </c>
      <c r="H42" s="9" t="s">
        <v>173</v>
      </c>
      <c r="I42" s="11" t="s">
        <v>174</v>
      </c>
      <c r="J42" s="11">
        <v>13690687.140000001</v>
      </c>
      <c r="K42" s="11">
        <v>0</v>
      </c>
      <c r="L42" s="11">
        <v>11802316.5</v>
      </c>
      <c r="M42" s="11">
        <v>1888370.64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9" t="s">
        <v>22</v>
      </c>
    </row>
    <row r="43" spans="1:19" x14ac:dyDescent="0.25">
      <c r="A43" s="18" t="s">
        <v>193</v>
      </c>
      <c r="B43" s="10" t="s">
        <v>194</v>
      </c>
      <c r="C43" s="9" t="s">
        <v>21</v>
      </c>
      <c r="D43" s="9" t="s">
        <v>22</v>
      </c>
      <c r="E43" s="9" t="s">
        <v>240</v>
      </c>
      <c r="F43" s="9" t="s">
        <v>22</v>
      </c>
      <c r="G43" s="9" t="s">
        <v>61</v>
      </c>
      <c r="H43" s="9" t="s">
        <v>63</v>
      </c>
      <c r="I43" s="11" t="s">
        <v>64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616458.0675</v>
      </c>
      <c r="S43" s="9" t="s">
        <v>241</v>
      </c>
    </row>
    <row r="44" spans="1:19" x14ac:dyDescent="0.25">
      <c r="A44" s="18" t="s">
        <v>197</v>
      </c>
      <c r="B44" s="10" t="s">
        <v>194</v>
      </c>
      <c r="C44" s="9" t="s">
        <v>21</v>
      </c>
      <c r="D44" s="9" t="s">
        <v>22</v>
      </c>
      <c r="E44" s="9" t="s">
        <v>243</v>
      </c>
      <c r="F44" s="9" t="s">
        <v>22</v>
      </c>
      <c r="G44" s="9" t="s">
        <v>158</v>
      </c>
      <c r="H44" s="9" t="s">
        <v>160</v>
      </c>
      <c r="I44" s="11" t="s">
        <v>161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255716.40000000002</v>
      </c>
      <c r="S44" s="9" t="s">
        <v>244</v>
      </c>
    </row>
    <row r="45" spans="1:19" x14ac:dyDescent="0.25">
      <c r="A45" s="18" t="s">
        <v>200</v>
      </c>
      <c r="B45" s="10" t="s">
        <v>194</v>
      </c>
      <c r="C45" s="9" t="s">
        <v>21</v>
      </c>
      <c r="D45" s="9" t="s">
        <v>22</v>
      </c>
      <c r="E45" s="9" t="s">
        <v>224</v>
      </c>
      <c r="F45" s="9" t="s">
        <v>22</v>
      </c>
      <c r="G45" s="9" t="s">
        <v>45</v>
      </c>
      <c r="H45" s="9" t="s">
        <v>47</v>
      </c>
      <c r="I45" s="11" t="s">
        <v>48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271696.56</v>
      </c>
      <c r="S45" s="9" t="s">
        <v>225</v>
      </c>
    </row>
    <row r="46" spans="1:19" x14ac:dyDescent="0.25">
      <c r="A46" s="18" t="s">
        <v>205</v>
      </c>
      <c r="B46" s="10" t="s">
        <v>194</v>
      </c>
      <c r="C46" s="9" t="s">
        <v>21</v>
      </c>
      <c r="D46" s="9" t="s">
        <v>22</v>
      </c>
      <c r="E46" s="9" t="s">
        <v>227</v>
      </c>
      <c r="F46" s="9" t="s">
        <v>22</v>
      </c>
      <c r="G46" s="9" t="s">
        <v>113</v>
      </c>
      <c r="H46" s="9" t="s">
        <v>115</v>
      </c>
      <c r="I46" s="11" t="s">
        <v>116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218057.16</v>
      </c>
      <c r="S46" s="9" t="s">
        <v>228</v>
      </c>
    </row>
    <row r="47" spans="1:19" x14ac:dyDescent="0.25">
      <c r="A47" s="18" t="s">
        <v>210</v>
      </c>
      <c r="B47" s="10" t="s">
        <v>194</v>
      </c>
      <c r="C47" s="9" t="s">
        <v>21</v>
      </c>
      <c r="D47" s="9" t="s">
        <v>22</v>
      </c>
      <c r="E47" s="9" t="s">
        <v>230</v>
      </c>
      <c r="F47" s="9" t="s">
        <v>22</v>
      </c>
      <c r="G47" s="9" t="s">
        <v>141</v>
      </c>
      <c r="H47" s="9" t="s">
        <v>143</v>
      </c>
      <c r="I47" s="11" t="s">
        <v>144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63612</v>
      </c>
      <c r="S47" s="9" t="s">
        <v>231</v>
      </c>
    </row>
    <row r="48" spans="1:19" x14ac:dyDescent="0.25">
      <c r="A48" s="18" t="s">
        <v>215</v>
      </c>
      <c r="B48" s="10" t="s">
        <v>194</v>
      </c>
      <c r="C48" s="9" t="s">
        <v>38</v>
      </c>
      <c r="D48" s="9" t="s">
        <v>195</v>
      </c>
      <c r="E48" s="9" t="s">
        <v>22</v>
      </c>
      <c r="F48" s="9" t="s">
        <v>196</v>
      </c>
      <c r="G48" s="9" t="s">
        <v>22</v>
      </c>
      <c r="H48" s="9" t="s">
        <v>132</v>
      </c>
      <c r="I48" s="11" t="s">
        <v>133</v>
      </c>
      <c r="J48" s="11">
        <v>1818600</v>
      </c>
      <c r="K48" s="11">
        <v>1818600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9" t="s">
        <v>22</v>
      </c>
    </row>
    <row r="49" spans="1:19" x14ac:dyDescent="0.25">
      <c r="A49" s="18" t="s">
        <v>220</v>
      </c>
      <c r="B49" s="10" t="s">
        <v>194</v>
      </c>
      <c r="C49" s="9" t="s">
        <v>38</v>
      </c>
      <c r="D49" s="9" t="s">
        <v>221</v>
      </c>
      <c r="E49" s="9" t="s">
        <v>22</v>
      </c>
      <c r="F49" s="9" t="s">
        <v>222</v>
      </c>
      <c r="G49" s="9" t="s">
        <v>22</v>
      </c>
      <c r="H49" s="9" t="s">
        <v>26</v>
      </c>
      <c r="I49" s="11" t="s">
        <v>27</v>
      </c>
      <c r="J49" s="11">
        <v>16509742.220000001</v>
      </c>
      <c r="K49" s="11">
        <v>13586668.199999999</v>
      </c>
      <c r="L49" s="11">
        <v>2519891.4</v>
      </c>
      <c r="M49" s="11">
        <v>403182.62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9" t="s">
        <v>22</v>
      </c>
    </row>
    <row r="50" spans="1:19" x14ac:dyDescent="0.25">
      <c r="A50" s="18" t="s">
        <v>223</v>
      </c>
      <c r="B50" s="10" t="s">
        <v>194</v>
      </c>
      <c r="C50" s="9" t="s">
        <v>38</v>
      </c>
      <c r="D50" s="9" t="s">
        <v>216</v>
      </c>
      <c r="E50" s="9" t="s">
        <v>22</v>
      </c>
      <c r="F50" s="9" t="s">
        <v>217</v>
      </c>
      <c r="G50" s="9" t="s">
        <v>22</v>
      </c>
      <c r="H50" s="9" t="s">
        <v>218</v>
      </c>
      <c r="I50" s="11" t="s">
        <v>219</v>
      </c>
      <c r="J50" s="11">
        <v>45061442.200000003</v>
      </c>
      <c r="K50" s="11">
        <v>42377295</v>
      </c>
      <c r="L50" s="11">
        <v>2313920</v>
      </c>
      <c r="M50" s="11">
        <v>370227.20000000001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9" t="s">
        <v>22</v>
      </c>
    </row>
    <row r="51" spans="1:19" x14ac:dyDescent="0.25">
      <c r="A51" s="18" t="s">
        <v>226</v>
      </c>
      <c r="B51" s="10" t="s">
        <v>194</v>
      </c>
      <c r="C51" s="9" t="s">
        <v>38</v>
      </c>
      <c r="D51" s="9" t="s">
        <v>206</v>
      </c>
      <c r="E51" s="9" t="s">
        <v>22</v>
      </c>
      <c r="F51" s="9" t="s">
        <v>207</v>
      </c>
      <c r="G51" s="9" t="s">
        <v>22</v>
      </c>
      <c r="H51" s="9" t="s">
        <v>208</v>
      </c>
      <c r="I51" s="11" t="s">
        <v>209</v>
      </c>
      <c r="J51" s="11">
        <v>8848082.8000000007</v>
      </c>
      <c r="K51" s="11">
        <v>0</v>
      </c>
      <c r="L51" s="11">
        <v>7627657.5800000001</v>
      </c>
      <c r="M51" s="11">
        <v>1220425.22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9" t="s">
        <v>22</v>
      </c>
    </row>
    <row r="52" spans="1:19" x14ac:dyDescent="0.25">
      <c r="A52" s="18" t="s">
        <v>229</v>
      </c>
      <c r="B52" s="10" t="s">
        <v>194</v>
      </c>
      <c r="C52" s="9" t="s">
        <v>38</v>
      </c>
      <c r="D52" s="9" t="s">
        <v>201</v>
      </c>
      <c r="E52" s="9" t="s">
        <v>22</v>
      </c>
      <c r="F52" s="9" t="s">
        <v>202</v>
      </c>
      <c r="G52" s="9" t="s">
        <v>22</v>
      </c>
      <c r="H52" s="9" t="s">
        <v>203</v>
      </c>
      <c r="I52" s="11" t="s">
        <v>204</v>
      </c>
      <c r="J52" s="11">
        <v>16145808</v>
      </c>
      <c r="K52" s="11">
        <v>0</v>
      </c>
      <c r="L52" s="11">
        <v>13918800</v>
      </c>
      <c r="M52" s="11">
        <v>2227008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9" t="s">
        <v>22</v>
      </c>
    </row>
    <row r="53" spans="1:19" x14ac:dyDescent="0.25">
      <c r="A53" s="18" t="s">
        <v>232</v>
      </c>
      <c r="B53" s="10" t="s">
        <v>194</v>
      </c>
      <c r="C53" s="9" t="s">
        <v>21</v>
      </c>
      <c r="D53" s="9" t="s">
        <v>22</v>
      </c>
      <c r="E53" s="9" t="s">
        <v>233</v>
      </c>
      <c r="F53" s="9" t="s">
        <v>234</v>
      </c>
      <c r="G53" s="9" t="s">
        <v>235</v>
      </c>
      <c r="H53" s="9" t="s">
        <v>160</v>
      </c>
      <c r="I53" s="11" t="s">
        <v>161</v>
      </c>
      <c r="J53" s="11">
        <v>-633440.01</v>
      </c>
      <c r="K53" s="11">
        <v>-633440.01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9" t="s">
        <v>22</v>
      </c>
    </row>
    <row r="54" spans="1:19" x14ac:dyDescent="0.25">
      <c r="A54" s="18" t="s">
        <v>236</v>
      </c>
      <c r="B54" s="10" t="s">
        <v>194</v>
      </c>
      <c r="C54" s="9" t="s">
        <v>21</v>
      </c>
      <c r="D54" s="9" t="s">
        <v>22</v>
      </c>
      <c r="E54" s="9" t="s">
        <v>237</v>
      </c>
      <c r="F54" s="9" t="s">
        <v>238</v>
      </c>
      <c r="G54" s="9" t="s">
        <v>235</v>
      </c>
      <c r="H54" s="9" t="s">
        <v>160</v>
      </c>
      <c r="I54" s="11" t="s">
        <v>161</v>
      </c>
      <c r="J54" s="11">
        <v>-179690.5</v>
      </c>
      <c r="K54" s="11">
        <v>0</v>
      </c>
      <c r="L54" s="11">
        <v>-154905.60000000001</v>
      </c>
      <c r="M54" s="11">
        <v>-24784.9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9" t="s">
        <v>22</v>
      </c>
    </row>
    <row r="55" spans="1:19" x14ac:dyDescent="0.25">
      <c r="A55" s="18" t="s">
        <v>239</v>
      </c>
      <c r="B55" s="10" t="s">
        <v>194</v>
      </c>
      <c r="C55" s="9" t="s">
        <v>38</v>
      </c>
      <c r="D55" s="9" t="s">
        <v>198</v>
      </c>
      <c r="E55" s="9" t="s">
        <v>22</v>
      </c>
      <c r="F55" s="9" t="s">
        <v>199</v>
      </c>
      <c r="G55" s="9" t="s">
        <v>22</v>
      </c>
      <c r="H55" s="9" t="s">
        <v>75</v>
      </c>
      <c r="I55" s="11" t="s">
        <v>76</v>
      </c>
      <c r="J55" s="11">
        <v>3799572</v>
      </c>
      <c r="K55" s="11">
        <v>2916000</v>
      </c>
      <c r="L55" s="11">
        <v>761700</v>
      </c>
      <c r="M55" s="11">
        <v>121872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9" t="s">
        <v>22</v>
      </c>
    </row>
    <row r="56" spans="1:19" x14ac:dyDescent="0.25">
      <c r="A56" s="18" t="s">
        <v>242</v>
      </c>
      <c r="B56" s="10" t="s">
        <v>194</v>
      </c>
      <c r="C56" s="9" t="s">
        <v>38</v>
      </c>
      <c r="D56" s="9" t="s">
        <v>211</v>
      </c>
      <c r="E56" s="9" t="s">
        <v>22</v>
      </c>
      <c r="F56" s="9" t="s">
        <v>212</v>
      </c>
      <c r="G56" s="9" t="s">
        <v>22</v>
      </c>
      <c r="H56" s="9" t="s">
        <v>213</v>
      </c>
      <c r="I56" s="11" t="s">
        <v>214</v>
      </c>
      <c r="J56" s="11">
        <v>2784000</v>
      </c>
      <c r="K56" s="11">
        <v>0</v>
      </c>
      <c r="L56" s="11">
        <v>2400000</v>
      </c>
      <c r="M56" s="11">
        <v>384000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9" t="s">
        <v>22</v>
      </c>
    </row>
    <row r="57" spans="1:19" x14ac:dyDescent="0.25">
      <c r="A57" s="18" t="s">
        <v>245</v>
      </c>
      <c r="B57" s="10" t="s">
        <v>246</v>
      </c>
      <c r="C57" s="9" t="s">
        <v>38</v>
      </c>
      <c r="D57" s="9" t="s">
        <v>247</v>
      </c>
      <c r="E57" s="9" t="s">
        <v>22</v>
      </c>
      <c r="F57" s="9" t="s">
        <v>248</v>
      </c>
      <c r="G57" s="9" t="s">
        <v>22</v>
      </c>
      <c r="H57" s="9" t="s">
        <v>149</v>
      </c>
      <c r="I57" s="11" t="s">
        <v>150</v>
      </c>
      <c r="J57" s="11">
        <v>1851791.68</v>
      </c>
      <c r="K57" s="11">
        <v>1851791.68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9" t="s">
        <v>22</v>
      </c>
    </row>
    <row r="58" spans="1:19" x14ac:dyDescent="0.25">
      <c r="A58" s="18" t="s">
        <v>249</v>
      </c>
      <c r="B58" s="10" t="s">
        <v>246</v>
      </c>
      <c r="C58" s="9" t="s">
        <v>21</v>
      </c>
      <c r="D58" s="9" t="s">
        <v>22</v>
      </c>
      <c r="E58" s="9" t="s">
        <v>263</v>
      </c>
      <c r="F58" s="9" t="s">
        <v>264</v>
      </c>
      <c r="G58" s="9" t="s">
        <v>265</v>
      </c>
      <c r="H58" s="9" t="s">
        <v>149</v>
      </c>
      <c r="I58" s="11" t="s">
        <v>150</v>
      </c>
      <c r="J58" s="11">
        <v>-539000.31999999995</v>
      </c>
      <c r="K58" s="11">
        <v>-539000.31999999995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9" t="s">
        <v>22</v>
      </c>
    </row>
    <row r="59" spans="1:19" x14ac:dyDescent="0.25">
      <c r="A59" s="18" t="s">
        <v>254</v>
      </c>
      <c r="B59" s="10" t="s">
        <v>246</v>
      </c>
      <c r="C59" s="9" t="s">
        <v>38</v>
      </c>
      <c r="D59" s="9" t="s">
        <v>258</v>
      </c>
      <c r="E59" s="9" t="s">
        <v>22</v>
      </c>
      <c r="F59" s="9" t="s">
        <v>259</v>
      </c>
      <c r="G59" s="9" t="s">
        <v>22</v>
      </c>
      <c r="H59" s="9" t="s">
        <v>260</v>
      </c>
      <c r="I59" s="11" t="s">
        <v>261</v>
      </c>
      <c r="J59" s="11">
        <v>24650000</v>
      </c>
      <c r="K59" s="11">
        <v>0</v>
      </c>
      <c r="L59" s="11">
        <v>21250000</v>
      </c>
      <c r="M59" s="11">
        <v>3400000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9" t="s">
        <v>22</v>
      </c>
    </row>
    <row r="60" spans="1:19" x14ac:dyDescent="0.25">
      <c r="A60" s="18" t="s">
        <v>257</v>
      </c>
      <c r="B60" s="10" t="s">
        <v>246</v>
      </c>
      <c r="C60" s="9" t="s">
        <v>38</v>
      </c>
      <c r="D60" s="9" t="s">
        <v>250</v>
      </c>
      <c r="E60" s="9" t="s">
        <v>22</v>
      </c>
      <c r="F60" s="9" t="s">
        <v>251</v>
      </c>
      <c r="G60" s="9" t="s">
        <v>22</v>
      </c>
      <c r="H60" s="9" t="s">
        <v>252</v>
      </c>
      <c r="I60" s="11" t="s">
        <v>253</v>
      </c>
      <c r="J60" s="11">
        <v>5936965.4299999997</v>
      </c>
      <c r="K60" s="11">
        <v>0</v>
      </c>
      <c r="L60" s="11">
        <v>5118073.6500000004</v>
      </c>
      <c r="M60" s="11">
        <v>818891.78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9" t="s">
        <v>22</v>
      </c>
    </row>
    <row r="61" spans="1:19" x14ac:dyDescent="0.25">
      <c r="A61" s="18" t="s">
        <v>262</v>
      </c>
      <c r="B61" s="10" t="s">
        <v>246</v>
      </c>
      <c r="C61" s="9" t="s">
        <v>38</v>
      </c>
      <c r="D61" s="9" t="s">
        <v>255</v>
      </c>
      <c r="E61" s="9" t="s">
        <v>22</v>
      </c>
      <c r="F61" s="9" t="s">
        <v>256</v>
      </c>
      <c r="G61" s="9" t="s">
        <v>22</v>
      </c>
      <c r="H61" s="9" t="s">
        <v>252</v>
      </c>
      <c r="I61" s="11" t="s">
        <v>253</v>
      </c>
      <c r="J61" s="11">
        <v>5399853.4299999997</v>
      </c>
      <c r="K61" s="11">
        <v>0</v>
      </c>
      <c r="L61" s="11">
        <v>4655046.0599999996</v>
      </c>
      <c r="M61" s="11">
        <v>744807.37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9" t="s">
        <v>22</v>
      </c>
    </row>
    <row r="62" spans="1:19" x14ac:dyDescent="0.25">
      <c r="A62" s="18" t="s">
        <v>266</v>
      </c>
      <c r="B62" s="10" t="s">
        <v>246</v>
      </c>
      <c r="C62" s="9" t="s">
        <v>21</v>
      </c>
      <c r="D62" s="9" t="s">
        <v>22</v>
      </c>
      <c r="E62" s="9" t="s">
        <v>267</v>
      </c>
      <c r="F62" s="9" t="s">
        <v>268</v>
      </c>
      <c r="G62" s="9" t="s">
        <v>269</v>
      </c>
      <c r="H62" s="9" t="s">
        <v>252</v>
      </c>
      <c r="I62" s="11" t="s">
        <v>253</v>
      </c>
      <c r="J62" s="11">
        <v>-416510.05</v>
      </c>
      <c r="K62" s="11">
        <v>0</v>
      </c>
      <c r="L62" s="11">
        <v>-359060.39</v>
      </c>
      <c r="M62" s="11">
        <v>-57449.66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9" t="s">
        <v>22</v>
      </c>
    </row>
    <row r="63" spans="1:19" x14ac:dyDescent="0.25">
      <c r="A63" s="18" t="s">
        <v>270</v>
      </c>
      <c r="B63" s="10" t="s">
        <v>271</v>
      </c>
      <c r="C63" s="9" t="s">
        <v>21</v>
      </c>
      <c r="D63" s="9" t="s">
        <v>22</v>
      </c>
      <c r="E63" s="9" t="s">
        <v>309</v>
      </c>
      <c r="F63" s="9" t="s">
        <v>22</v>
      </c>
      <c r="G63" s="9" t="s">
        <v>206</v>
      </c>
      <c r="H63" s="9" t="s">
        <v>208</v>
      </c>
      <c r="I63" s="11" t="s">
        <v>209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915318.91500000004</v>
      </c>
      <c r="S63" s="9" t="s">
        <v>310</v>
      </c>
    </row>
    <row r="64" spans="1:19" x14ac:dyDescent="0.25">
      <c r="A64" s="18" t="s">
        <v>274</v>
      </c>
      <c r="B64" s="10" t="s">
        <v>271</v>
      </c>
      <c r="C64" s="9" t="s">
        <v>21</v>
      </c>
      <c r="D64" s="9" t="s">
        <v>22</v>
      </c>
      <c r="E64" s="9" t="s">
        <v>312</v>
      </c>
      <c r="F64" s="9" t="s">
        <v>22</v>
      </c>
      <c r="G64" s="9" t="s">
        <v>211</v>
      </c>
      <c r="H64" s="9" t="s">
        <v>213</v>
      </c>
      <c r="I64" s="11" t="s">
        <v>214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288000</v>
      </c>
      <c r="S64" s="9" t="s">
        <v>313</v>
      </c>
    </row>
    <row r="65" spans="1:19" x14ac:dyDescent="0.25">
      <c r="A65" s="18" t="s">
        <v>279</v>
      </c>
      <c r="B65" s="10" t="s">
        <v>271</v>
      </c>
      <c r="C65" s="9" t="s">
        <v>21</v>
      </c>
      <c r="D65" s="9" t="s">
        <v>22</v>
      </c>
      <c r="E65" s="9" t="s">
        <v>291</v>
      </c>
      <c r="F65" s="9" t="s">
        <v>22</v>
      </c>
      <c r="G65" s="9" t="s">
        <v>176</v>
      </c>
      <c r="H65" s="9" t="s">
        <v>178</v>
      </c>
      <c r="I65" s="11" t="s">
        <v>179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653788.80000000005</v>
      </c>
      <c r="S65" s="9" t="s">
        <v>292</v>
      </c>
    </row>
    <row r="66" spans="1:19" x14ac:dyDescent="0.25">
      <c r="A66" s="18" t="s">
        <v>282</v>
      </c>
      <c r="B66" s="10" t="s">
        <v>271</v>
      </c>
      <c r="C66" s="9" t="s">
        <v>21</v>
      </c>
      <c r="D66" s="9" t="s">
        <v>22</v>
      </c>
      <c r="E66" s="9" t="s">
        <v>294</v>
      </c>
      <c r="F66" s="9" t="s">
        <v>22</v>
      </c>
      <c r="G66" s="9" t="s">
        <v>201</v>
      </c>
      <c r="H66" s="9" t="s">
        <v>203</v>
      </c>
      <c r="I66" s="11" t="s">
        <v>204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1670256</v>
      </c>
      <c r="S66" s="9" t="s">
        <v>295</v>
      </c>
    </row>
    <row r="67" spans="1:19" x14ac:dyDescent="0.25">
      <c r="A67" s="18" t="s">
        <v>287</v>
      </c>
      <c r="B67" s="10" t="s">
        <v>271</v>
      </c>
      <c r="C67" s="9" t="s">
        <v>21</v>
      </c>
      <c r="D67" s="9" t="s">
        <v>22</v>
      </c>
      <c r="E67" s="9" t="s">
        <v>297</v>
      </c>
      <c r="F67" s="9" t="s">
        <v>22</v>
      </c>
      <c r="G67" s="9" t="s">
        <v>171</v>
      </c>
      <c r="H67" s="9" t="s">
        <v>173</v>
      </c>
      <c r="I67" s="11" t="s">
        <v>174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1416277.98</v>
      </c>
      <c r="S67" s="9" t="s">
        <v>298</v>
      </c>
    </row>
    <row r="68" spans="1:19" x14ac:dyDescent="0.25">
      <c r="A68" s="18" t="s">
        <v>290</v>
      </c>
      <c r="B68" s="10" t="s">
        <v>271</v>
      </c>
      <c r="C68" s="9" t="s">
        <v>21</v>
      </c>
      <c r="D68" s="9" t="s">
        <v>22</v>
      </c>
      <c r="E68" s="9" t="s">
        <v>300</v>
      </c>
      <c r="F68" s="9" t="s">
        <v>22</v>
      </c>
      <c r="G68" s="9" t="s">
        <v>198</v>
      </c>
      <c r="H68" s="9" t="s">
        <v>75</v>
      </c>
      <c r="I68" s="11" t="s">
        <v>76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91404</v>
      </c>
      <c r="S68" s="9" t="s">
        <v>301</v>
      </c>
    </row>
    <row r="69" spans="1:19" x14ac:dyDescent="0.25">
      <c r="A69" s="18" t="s">
        <v>293</v>
      </c>
      <c r="B69" s="10" t="s">
        <v>271</v>
      </c>
      <c r="C69" s="9" t="s">
        <v>21</v>
      </c>
      <c r="D69" s="9" t="s">
        <v>22</v>
      </c>
      <c r="E69" s="9" t="s">
        <v>303</v>
      </c>
      <c r="F69" s="9" t="s">
        <v>22</v>
      </c>
      <c r="G69" s="9" t="s">
        <v>50</v>
      </c>
      <c r="H69" s="9" t="s">
        <v>52</v>
      </c>
      <c r="I69" s="11" t="s">
        <v>53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255787.2</v>
      </c>
      <c r="S69" s="9" t="s">
        <v>304</v>
      </c>
    </row>
    <row r="70" spans="1:19" x14ac:dyDescent="0.25">
      <c r="A70" s="18" t="s">
        <v>296</v>
      </c>
      <c r="B70" s="10" t="s">
        <v>271</v>
      </c>
      <c r="C70" s="9" t="s">
        <v>21</v>
      </c>
      <c r="D70" s="9" t="s">
        <v>22</v>
      </c>
      <c r="E70" s="9" t="s">
        <v>306</v>
      </c>
      <c r="F70" s="9" t="s">
        <v>22</v>
      </c>
      <c r="G70" s="9" t="s">
        <v>39</v>
      </c>
      <c r="H70" s="9" t="s">
        <v>41</v>
      </c>
      <c r="I70" s="11" t="s">
        <v>42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380594.88</v>
      </c>
      <c r="S70" s="9" t="s">
        <v>307</v>
      </c>
    </row>
    <row r="71" spans="1:19" x14ac:dyDescent="0.25">
      <c r="A71" s="18" t="s">
        <v>299</v>
      </c>
      <c r="B71" s="10" t="s">
        <v>271</v>
      </c>
      <c r="C71" s="9" t="s">
        <v>21</v>
      </c>
      <c r="D71" s="9" t="s">
        <v>22</v>
      </c>
      <c r="E71" s="9" t="s">
        <v>315</v>
      </c>
      <c r="F71" s="9" t="s">
        <v>22</v>
      </c>
      <c r="G71" s="9" t="s">
        <v>216</v>
      </c>
      <c r="H71" s="9" t="s">
        <v>218</v>
      </c>
      <c r="I71" s="11" t="s">
        <v>219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277670.40000000002</v>
      </c>
      <c r="S71" s="9" t="s">
        <v>316</v>
      </c>
    </row>
    <row r="72" spans="1:19" x14ac:dyDescent="0.25">
      <c r="A72" s="18" t="s">
        <v>302</v>
      </c>
      <c r="B72" s="10" t="s">
        <v>271</v>
      </c>
      <c r="C72" s="9" t="s">
        <v>21</v>
      </c>
      <c r="D72" s="9" t="s">
        <v>22</v>
      </c>
      <c r="E72" s="9" t="s">
        <v>318</v>
      </c>
      <c r="F72" s="9" t="s">
        <v>22</v>
      </c>
      <c r="G72" s="9" t="s">
        <v>250</v>
      </c>
      <c r="H72" s="9" t="s">
        <v>252</v>
      </c>
      <c r="I72" s="11" t="s">
        <v>253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614168.83799999999</v>
      </c>
      <c r="S72" s="9" t="s">
        <v>319</v>
      </c>
    </row>
    <row r="73" spans="1:19" x14ac:dyDescent="0.25">
      <c r="A73" s="18" t="s">
        <v>305</v>
      </c>
      <c r="B73" s="10" t="s">
        <v>271</v>
      </c>
      <c r="C73" s="9" t="s">
        <v>21</v>
      </c>
      <c r="D73" s="9" t="s">
        <v>22</v>
      </c>
      <c r="E73" s="9" t="s">
        <v>321</v>
      </c>
      <c r="F73" s="9" t="s">
        <v>22</v>
      </c>
      <c r="G73" s="9" t="s">
        <v>255</v>
      </c>
      <c r="H73" s="9" t="s">
        <v>252</v>
      </c>
      <c r="I73" s="11" t="s">
        <v>253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558605.52749999997</v>
      </c>
      <c r="S73" s="9" t="s">
        <v>322</v>
      </c>
    </row>
    <row r="74" spans="1:19" x14ac:dyDescent="0.25">
      <c r="A74" s="18" t="s">
        <v>308</v>
      </c>
      <c r="B74" s="10" t="s">
        <v>271</v>
      </c>
      <c r="C74" s="9" t="s">
        <v>21</v>
      </c>
      <c r="D74" s="9" t="s">
        <v>22</v>
      </c>
      <c r="E74" s="9" t="s">
        <v>324</v>
      </c>
      <c r="F74" s="9" t="s">
        <v>22</v>
      </c>
      <c r="G74" s="9" t="s">
        <v>221</v>
      </c>
      <c r="H74" s="9" t="s">
        <v>26</v>
      </c>
      <c r="I74" s="11" t="s">
        <v>27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302386.99</v>
      </c>
      <c r="S74" s="9" t="s">
        <v>325</v>
      </c>
    </row>
    <row r="75" spans="1:19" x14ac:dyDescent="0.25">
      <c r="A75" s="18" t="s">
        <v>311</v>
      </c>
      <c r="B75" s="10" t="s">
        <v>271</v>
      </c>
      <c r="C75" s="9" t="s">
        <v>38</v>
      </c>
      <c r="D75" s="9" t="s">
        <v>272</v>
      </c>
      <c r="E75" s="9" t="s">
        <v>22</v>
      </c>
      <c r="F75" s="9" t="s">
        <v>273</v>
      </c>
      <c r="G75" s="9" t="s">
        <v>22</v>
      </c>
      <c r="H75" s="9" t="s">
        <v>132</v>
      </c>
      <c r="I75" s="11" t="s">
        <v>133</v>
      </c>
      <c r="J75" s="11">
        <v>2720400</v>
      </c>
      <c r="K75" s="11">
        <v>2720400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9" t="s">
        <v>22</v>
      </c>
    </row>
    <row r="76" spans="1:19" x14ac:dyDescent="0.25">
      <c r="A76" s="18" t="s">
        <v>314</v>
      </c>
      <c r="B76" s="10" t="s">
        <v>271</v>
      </c>
      <c r="C76" s="9" t="s">
        <v>38</v>
      </c>
      <c r="D76" s="9" t="s">
        <v>280</v>
      </c>
      <c r="E76" s="9" t="s">
        <v>22</v>
      </c>
      <c r="F76" s="9" t="s">
        <v>281</v>
      </c>
      <c r="G76" s="9" t="s">
        <v>22</v>
      </c>
      <c r="H76" s="9" t="s">
        <v>69</v>
      </c>
      <c r="I76" s="11" t="s">
        <v>70</v>
      </c>
      <c r="J76" s="11">
        <v>11124975</v>
      </c>
      <c r="K76" s="11">
        <v>11124975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9" t="s">
        <v>22</v>
      </c>
    </row>
    <row r="77" spans="1:19" x14ac:dyDescent="0.25">
      <c r="A77" s="18" t="s">
        <v>317</v>
      </c>
      <c r="B77" s="10" t="s">
        <v>271</v>
      </c>
      <c r="C77" s="9" t="s">
        <v>38</v>
      </c>
      <c r="D77" s="9" t="s">
        <v>275</v>
      </c>
      <c r="E77" s="9" t="s">
        <v>22</v>
      </c>
      <c r="F77" s="9" t="s">
        <v>276</v>
      </c>
      <c r="G77" s="9" t="s">
        <v>22</v>
      </c>
      <c r="H77" s="9" t="s">
        <v>277</v>
      </c>
      <c r="I77" s="11" t="s">
        <v>278</v>
      </c>
      <c r="J77" s="11">
        <v>3267529.8</v>
      </c>
      <c r="K77" s="11">
        <v>3267529.8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9" t="s">
        <v>22</v>
      </c>
    </row>
    <row r="78" spans="1:19" x14ac:dyDescent="0.25">
      <c r="A78" s="18" t="s">
        <v>320</v>
      </c>
      <c r="B78" s="10" t="s">
        <v>271</v>
      </c>
      <c r="C78" s="9" t="s">
        <v>38</v>
      </c>
      <c r="D78" s="9" t="s">
        <v>283</v>
      </c>
      <c r="E78" s="9" t="s">
        <v>22</v>
      </c>
      <c r="F78" s="9" t="s">
        <v>284</v>
      </c>
      <c r="G78" s="9" t="s">
        <v>22</v>
      </c>
      <c r="H78" s="9" t="s">
        <v>285</v>
      </c>
      <c r="I78" s="11" t="s">
        <v>286</v>
      </c>
      <c r="J78" s="11">
        <v>285012</v>
      </c>
      <c r="K78" s="11">
        <v>0</v>
      </c>
      <c r="L78" s="11">
        <v>245700</v>
      </c>
      <c r="M78" s="11">
        <v>39312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9" t="s">
        <v>22</v>
      </c>
    </row>
    <row r="79" spans="1:19" x14ac:dyDescent="0.25">
      <c r="A79" s="18" t="s">
        <v>323</v>
      </c>
      <c r="B79" s="10" t="s">
        <v>271</v>
      </c>
      <c r="C79" s="9" t="s">
        <v>38</v>
      </c>
      <c r="D79" s="9" t="s">
        <v>288</v>
      </c>
      <c r="E79" s="9" t="s">
        <v>22</v>
      </c>
      <c r="F79" s="9" t="s">
        <v>289</v>
      </c>
      <c r="G79" s="9" t="s">
        <v>22</v>
      </c>
      <c r="H79" s="9" t="s">
        <v>91</v>
      </c>
      <c r="I79" s="11" t="s">
        <v>92</v>
      </c>
      <c r="J79" s="11">
        <v>1746994.8</v>
      </c>
      <c r="K79" s="11">
        <v>0</v>
      </c>
      <c r="L79" s="11">
        <v>1506030</v>
      </c>
      <c r="M79" s="11">
        <v>240964.8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9" t="s">
        <v>22</v>
      </c>
    </row>
    <row r="80" spans="1:19" x14ac:dyDescent="0.25">
      <c r="A80" s="18" t="s">
        <v>326</v>
      </c>
      <c r="B80" s="10" t="s">
        <v>327</v>
      </c>
      <c r="C80" s="9" t="s">
        <v>21</v>
      </c>
      <c r="D80" s="9" t="s">
        <v>22</v>
      </c>
      <c r="E80" s="9" t="s">
        <v>328</v>
      </c>
      <c r="F80" s="9" t="s">
        <v>22</v>
      </c>
      <c r="G80" s="9" t="s">
        <v>258</v>
      </c>
      <c r="H80" s="9" t="s">
        <v>260</v>
      </c>
      <c r="I80" s="11" t="s">
        <v>261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2550000</v>
      </c>
      <c r="S80" s="9" t="s">
        <v>329</v>
      </c>
    </row>
    <row r="81" spans="1:19" x14ac:dyDescent="0.25">
      <c r="A81" s="18" t="s">
        <v>330</v>
      </c>
      <c r="B81" s="10" t="s">
        <v>327</v>
      </c>
      <c r="C81" s="9" t="s">
        <v>21</v>
      </c>
      <c r="D81" s="9" t="s">
        <v>22</v>
      </c>
      <c r="E81" s="9" t="s">
        <v>331</v>
      </c>
      <c r="F81" s="9" t="s">
        <v>22</v>
      </c>
      <c r="G81" s="9" t="s">
        <v>283</v>
      </c>
      <c r="H81" s="9" t="s">
        <v>285</v>
      </c>
      <c r="I81" s="11" t="s">
        <v>286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29484</v>
      </c>
      <c r="S81" s="9" t="s">
        <v>332</v>
      </c>
    </row>
    <row r="82" spans="1:19" x14ac:dyDescent="0.25">
      <c r="A82" s="18" t="s">
        <v>333</v>
      </c>
      <c r="B82" s="10" t="s">
        <v>327</v>
      </c>
      <c r="C82" s="9" t="s">
        <v>21</v>
      </c>
      <c r="D82" s="9" t="s">
        <v>22</v>
      </c>
      <c r="E82" s="9" t="s">
        <v>334</v>
      </c>
      <c r="F82" s="9" t="s">
        <v>22</v>
      </c>
      <c r="G82" s="9" t="s">
        <v>288</v>
      </c>
      <c r="H82" s="9" t="s">
        <v>91</v>
      </c>
      <c r="I82" s="11" t="s">
        <v>92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180723.59999999998</v>
      </c>
      <c r="S82" s="9" t="s">
        <v>335</v>
      </c>
    </row>
    <row r="84" spans="1:19" x14ac:dyDescent="0.25">
      <c r="J84" s="7">
        <f>SUM(J2:J82)</f>
        <v>275035254.08000004</v>
      </c>
      <c r="K84" s="7">
        <f t="shared" ref="K84:R84" si="0">SUM(K2:K82)</f>
        <v>153201189.19000003</v>
      </c>
      <c r="L84" s="7">
        <f t="shared" si="0"/>
        <v>105029366.25000001</v>
      </c>
      <c r="M84" s="7">
        <f>SUM(M2:M82)-0.02</f>
        <v>16804698.59</v>
      </c>
      <c r="N84" s="7">
        <f t="shared" si="0"/>
        <v>0</v>
      </c>
      <c r="O84" s="7">
        <f t="shared" si="0"/>
        <v>0</v>
      </c>
      <c r="P84" s="7">
        <f t="shared" si="0"/>
        <v>0</v>
      </c>
      <c r="Q84" s="7">
        <f t="shared" si="0"/>
        <v>0</v>
      </c>
      <c r="R84" s="7">
        <f t="shared" si="0"/>
        <v>12704703.267999999</v>
      </c>
    </row>
    <row r="86" spans="1:19" x14ac:dyDescent="0.25">
      <c r="I86" s="35" t="s">
        <v>336</v>
      </c>
      <c r="J86" s="35"/>
      <c r="K86" s="35"/>
      <c r="L86" s="35"/>
    </row>
    <row r="87" spans="1:19" ht="8.25" customHeight="1" x14ac:dyDescent="0.25">
      <c r="I87" s="36"/>
      <c r="J87" s="36"/>
      <c r="K87" s="36"/>
      <c r="L87" s="36"/>
    </row>
    <row r="88" spans="1:19" x14ac:dyDescent="0.25">
      <c r="I88" s="36"/>
      <c r="J88" s="37" t="s">
        <v>337</v>
      </c>
      <c r="K88" s="37" t="s">
        <v>348</v>
      </c>
      <c r="L88" s="38" t="s">
        <v>338</v>
      </c>
    </row>
    <row r="89" spans="1:19" ht="8.25" customHeight="1" x14ac:dyDescent="0.25">
      <c r="I89" s="36"/>
      <c r="J89" s="37"/>
      <c r="K89" s="37"/>
      <c r="L89" s="37"/>
    </row>
    <row r="90" spans="1:19" x14ac:dyDescent="0.25">
      <c r="I90" s="39" t="s">
        <v>339</v>
      </c>
      <c r="J90" s="37">
        <f>K84</f>
        <v>153201189.19000003</v>
      </c>
      <c r="K90" s="37"/>
      <c r="L90" s="37"/>
    </row>
    <row r="91" spans="1:19" ht="8.25" customHeight="1" x14ac:dyDescent="0.25">
      <c r="I91" s="36"/>
      <c r="J91" s="37"/>
      <c r="K91" s="37"/>
      <c r="L91" s="37"/>
    </row>
    <row r="92" spans="1:19" x14ac:dyDescent="0.25">
      <c r="I92" s="39" t="s">
        <v>340</v>
      </c>
      <c r="J92" s="37">
        <f>L84</f>
        <v>105029366.25000001</v>
      </c>
      <c r="K92" s="37">
        <f>M84+0.01</f>
        <v>16804698.600000001</v>
      </c>
      <c r="L92" s="40"/>
    </row>
    <row r="93" spans="1:19" ht="8.25" customHeight="1" x14ac:dyDescent="0.25">
      <c r="I93" s="36"/>
      <c r="J93" s="37"/>
      <c r="K93" s="37"/>
      <c r="L93" s="40"/>
    </row>
    <row r="94" spans="1:19" x14ac:dyDescent="0.25">
      <c r="I94" s="39" t="s">
        <v>341</v>
      </c>
      <c r="J94" s="37">
        <v>0</v>
      </c>
      <c r="K94" s="37">
        <v>0</v>
      </c>
      <c r="L94" s="41">
        <v>0</v>
      </c>
    </row>
    <row r="95" spans="1:19" ht="8.25" customHeight="1" x14ac:dyDescent="0.25">
      <c r="I95" s="36"/>
      <c r="J95" s="37"/>
      <c r="K95" s="37"/>
      <c r="L95" s="40"/>
    </row>
    <row r="96" spans="1:19" x14ac:dyDescent="0.25">
      <c r="I96" s="39" t="s">
        <v>342</v>
      </c>
      <c r="J96" s="37">
        <v>0</v>
      </c>
      <c r="K96" s="37">
        <v>0</v>
      </c>
      <c r="L96" s="40"/>
    </row>
    <row r="97" spans="9:12" ht="8.25" customHeight="1" x14ac:dyDescent="0.25">
      <c r="I97" s="36"/>
      <c r="J97" s="37"/>
      <c r="K97" s="37"/>
      <c r="L97" s="40"/>
    </row>
    <row r="98" spans="9:12" x14ac:dyDescent="0.25">
      <c r="I98" s="39" t="s">
        <v>343</v>
      </c>
      <c r="J98" s="42">
        <f>J90+J92</f>
        <v>258230555.44000006</v>
      </c>
      <c r="K98" s="42">
        <f>K90+K92</f>
        <v>16804698.600000001</v>
      </c>
      <c r="L98" s="38" t="s">
        <v>349</v>
      </c>
    </row>
  </sheetData>
  <sortState ref="A8:S82">
    <sortCondition ref="B8:B82"/>
    <sortCondition ref="S8:S82"/>
  </sortState>
  <mergeCells count="5">
    <mergeCell ref="A2:I2"/>
    <mergeCell ref="A3:I3"/>
    <mergeCell ref="A4:I4"/>
    <mergeCell ref="A5:I5"/>
    <mergeCell ref="I86:L86"/>
  </mergeCells>
  <pageMargins left="0.23622047244094491" right="0.23622047244094491" top="0.74803149606299213" bottom="0.74803149606299213" header="0.31496062992125984" footer="0.31496062992125984"/>
  <pageSetup paperSize="258" scale="51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8"/>
  <sheetViews>
    <sheetView topLeftCell="A49" workbookViewId="0">
      <selection activeCell="A67" sqref="A67:XFD68"/>
    </sheetView>
  </sheetViews>
  <sheetFormatPr baseColWidth="10" defaultRowHeight="15" x14ac:dyDescent="0.25"/>
  <cols>
    <col min="1" max="1" width="6.28515625" style="19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3.7109375" style="3" bestFit="1" customWidth="1"/>
    <col min="6" max="6" width="11.7109375" style="3" bestFit="1" customWidth="1"/>
    <col min="7" max="7" width="15.28515625" style="3" bestFit="1" customWidth="1"/>
    <col min="8" max="8" width="11.140625" style="3" bestFit="1" customWidth="1"/>
    <col min="9" max="9" width="53" style="6" bestFit="1" customWidth="1"/>
    <col min="10" max="10" width="16.85546875" style="6" customWidth="1"/>
    <col min="11" max="12" width="14.28515625" style="6" bestFit="1" customWidth="1"/>
    <col min="13" max="13" width="13.28515625" style="6" customWidth="1"/>
    <col min="14" max="14" width="9.7109375" style="6" bestFit="1" customWidth="1"/>
    <col min="15" max="15" width="9.7109375" style="6" customWidth="1"/>
    <col min="16" max="16" width="11.28515625" style="6" customWidth="1"/>
    <col min="17" max="17" width="10.85546875" style="6" customWidth="1"/>
    <col min="18" max="18" width="13.28515625" style="6" bestFit="1" customWidth="1"/>
    <col min="19" max="19" width="15" style="3" bestFit="1" customWidth="1"/>
  </cols>
  <sheetData>
    <row r="2" spans="1:19" s="2" customFormat="1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1" t="s">
        <v>344</v>
      </c>
      <c r="B4" s="31"/>
      <c r="C4" s="31"/>
      <c r="D4" s="31"/>
      <c r="E4" s="31"/>
      <c r="F4" s="31"/>
      <c r="G4" s="31"/>
      <c r="H4" s="31"/>
      <c r="I4" s="31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0" t="s">
        <v>2</v>
      </c>
      <c r="B5" s="30"/>
      <c r="C5" s="30"/>
      <c r="D5" s="30"/>
      <c r="E5" s="30"/>
      <c r="F5" s="30"/>
      <c r="G5" s="30"/>
      <c r="H5" s="30"/>
      <c r="I5" s="30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59.25" customHeigh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346</v>
      </c>
      <c r="N7" s="14" t="s">
        <v>15</v>
      </c>
      <c r="O7" s="14" t="s">
        <v>345</v>
      </c>
      <c r="P7" s="14" t="s">
        <v>16</v>
      </c>
      <c r="Q7" s="14" t="s">
        <v>347</v>
      </c>
      <c r="R7" s="14" t="s">
        <v>17</v>
      </c>
      <c r="S7" s="12" t="s">
        <v>18</v>
      </c>
    </row>
    <row r="8" spans="1:19" s="24" customFormat="1" x14ac:dyDescent="0.25">
      <c r="A8" s="20" t="s">
        <v>54</v>
      </c>
      <c r="B8" s="21" t="s">
        <v>55</v>
      </c>
      <c r="C8" s="22" t="s">
        <v>38</v>
      </c>
      <c r="D8" s="22" t="s">
        <v>61</v>
      </c>
      <c r="E8" s="22" t="s">
        <v>22</v>
      </c>
      <c r="F8" s="22" t="s">
        <v>62</v>
      </c>
      <c r="G8" s="22" t="s">
        <v>22</v>
      </c>
      <c r="H8" s="22" t="s">
        <v>63</v>
      </c>
      <c r="I8" s="23" t="s">
        <v>64</v>
      </c>
      <c r="J8" s="23">
        <v>5959094.6600000001</v>
      </c>
      <c r="K8" s="23">
        <v>0</v>
      </c>
      <c r="L8" s="23">
        <v>5137150.57</v>
      </c>
      <c r="M8" s="23">
        <v>821944.09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2" t="s">
        <v>22</v>
      </c>
    </row>
    <row r="9" spans="1:19" s="24" customFormat="1" x14ac:dyDescent="0.25">
      <c r="A9" s="20" t="s">
        <v>193</v>
      </c>
      <c r="B9" s="21" t="s">
        <v>194</v>
      </c>
      <c r="C9" s="22" t="s">
        <v>21</v>
      </c>
      <c r="D9" s="22" t="s">
        <v>22</v>
      </c>
      <c r="E9" s="22" t="s">
        <v>240</v>
      </c>
      <c r="F9" s="22" t="s">
        <v>22</v>
      </c>
      <c r="G9" s="22" t="s">
        <v>61</v>
      </c>
      <c r="H9" s="22" t="s">
        <v>63</v>
      </c>
      <c r="I9" s="23" t="s">
        <v>64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0</v>
      </c>
      <c r="R9" s="23">
        <v>616458.0675</v>
      </c>
      <c r="S9" s="22" t="s">
        <v>241</v>
      </c>
    </row>
    <row r="10" spans="1:19" x14ac:dyDescent="0.25">
      <c r="A10" s="18" t="s">
        <v>123</v>
      </c>
      <c r="B10" s="10" t="s">
        <v>124</v>
      </c>
      <c r="C10" s="9" t="s">
        <v>38</v>
      </c>
      <c r="D10" s="9" t="s">
        <v>130</v>
      </c>
      <c r="E10" s="9" t="s">
        <v>22</v>
      </c>
      <c r="F10" s="9" t="s">
        <v>131</v>
      </c>
      <c r="G10" s="9" t="s">
        <v>22</v>
      </c>
      <c r="H10" s="9" t="s">
        <v>132</v>
      </c>
      <c r="I10" s="11" t="s">
        <v>133</v>
      </c>
      <c r="J10" s="11">
        <v>2933400</v>
      </c>
      <c r="K10" s="11">
        <v>2933400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9" t="s">
        <v>22</v>
      </c>
    </row>
    <row r="11" spans="1:19" s="24" customFormat="1" x14ac:dyDescent="0.25">
      <c r="A11" s="20" t="s">
        <v>157</v>
      </c>
      <c r="B11" s="21" t="s">
        <v>146</v>
      </c>
      <c r="C11" s="22" t="s">
        <v>38</v>
      </c>
      <c r="D11" s="22" t="s">
        <v>152</v>
      </c>
      <c r="E11" s="22" t="s">
        <v>22</v>
      </c>
      <c r="F11" s="22" t="s">
        <v>153</v>
      </c>
      <c r="G11" s="22" t="s">
        <v>22</v>
      </c>
      <c r="H11" s="22" t="s">
        <v>132</v>
      </c>
      <c r="I11" s="23" t="s">
        <v>133</v>
      </c>
      <c r="J11" s="23">
        <v>2254800</v>
      </c>
      <c r="K11" s="23">
        <v>2254800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2" t="s">
        <v>22</v>
      </c>
    </row>
    <row r="12" spans="1:19" s="24" customFormat="1" x14ac:dyDescent="0.25">
      <c r="A12" s="20" t="s">
        <v>215</v>
      </c>
      <c r="B12" s="21" t="s">
        <v>194</v>
      </c>
      <c r="C12" s="22" t="s">
        <v>38</v>
      </c>
      <c r="D12" s="22" t="s">
        <v>195</v>
      </c>
      <c r="E12" s="22" t="s">
        <v>22</v>
      </c>
      <c r="F12" s="22" t="s">
        <v>196</v>
      </c>
      <c r="G12" s="22" t="s">
        <v>22</v>
      </c>
      <c r="H12" s="22" t="s">
        <v>132</v>
      </c>
      <c r="I12" s="23" t="s">
        <v>133</v>
      </c>
      <c r="J12" s="23">
        <v>1818600</v>
      </c>
      <c r="K12" s="23">
        <v>1818600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2" t="s">
        <v>22</v>
      </c>
    </row>
    <row r="13" spans="1:19" s="24" customFormat="1" x14ac:dyDescent="0.25">
      <c r="A13" s="20" t="s">
        <v>311</v>
      </c>
      <c r="B13" s="21" t="s">
        <v>271</v>
      </c>
      <c r="C13" s="22" t="s">
        <v>38</v>
      </c>
      <c r="D13" s="22" t="s">
        <v>272</v>
      </c>
      <c r="E13" s="22" t="s">
        <v>22</v>
      </c>
      <c r="F13" s="22" t="s">
        <v>273</v>
      </c>
      <c r="G13" s="22" t="s">
        <v>22</v>
      </c>
      <c r="H13" s="22" t="s">
        <v>132</v>
      </c>
      <c r="I13" s="23" t="s">
        <v>133</v>
      </c>
      <c r="J13" s="23">
        <v>2720400</v>
      </c>
      <c r="K13" s="23">
        <v>2720400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2" t="s">
        <v>22</v>
      </c>
    </row>
    <row r="14" spans="1:19" x14ac:dyDescent="0.25">
      <c r="A14" s="18" t="s">
        <v>129</v>
      </c>
      <c r="B14" s="10" t="s">
        <v>124</v>
      </c>
      <c r="C14" s="9" t="s">
        <v>38</v>
      </c>
      <c r="D14" s="9" t="s">
        <v>125</v>
      </c>
      <c r="E14" s="9" t="s">
        <v>22</v>
      </c>
      <c r="F14" s="9" t="s">
        <v>126</v>
      </c>
      <c r="G14" s="9" t="s">
        <v>22</v>
      </c>
      <c r="H14" s="9" t="s">
        <v>127</v>
      </c>
      <c r="I14" s="11" t="s">
        <v>128</v>
      </c>
      <c r="J14" s="11">
        <v>5700000</v>
      </c>
      <c r="K14" s="11">
        <v>5700000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9" t="s">
        <v>22</v>
      </c>
    </row>
    <row r="15" spans="1:19" s="24" customFormat="1" x14ac:dyDescent="0.25">
      <c r="A15" s="20" t="s">
        <v>162</v>
      </c>
      <c r="B15" s="21" t="s">
        <v>146</v>
      </c>
      <c r="C15" s="22" t="s">
        <v>38</v>
      </c>
      <c r="D15" s="22" t="s">
        <v>155</v>
      </c>
      <c r="E15" s="22" t="s">
        <v>22</v>
      </c>
      <c r="F15" s="22" t="s">
        <v>156</v>
      </c>
      <c r="G15" s="22" t="s">
        <v>22</v>
      </c>
      <c r="H15" s="22" t="s">
        <v>127</v>
      </c>
      <c r="I15" s="23" t="s">
        <v>128</v>
      </c>
      <c r="J15" s="23">
        <v>4590000</v>
      </c>
      <c r="K15" s="23">
        <v>4590000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2" t="s">
        <v>22</v>
      </c>
    </row>
    <row r="16" spans="1:19" x14ac:dyDescent="0.25">
      <c r="A16" s="18" t="s">
        <v>19</v>
      </c>
      <c r="B16" s="10" t="s">
        <v>20</v>
      </c>
      <c r="C16" s="9" t="s">
        <v>21</v>
      </c>
      <c r="D16" s="9" t="s">
        <v>22</v>
      </c>
      <c r="E16" s="9" t="s">
        <v>23</v>
      </c>
      <c r="F16" s="9" t="s">
        <v>24</v>
      </c>
      <c r="G16" s="9" t="s">
        <v>25</v>
      </c>
      <c r="H16" s="9" t="s">
        <v>26</v>
      </c>
      <c r="I16" s="11" t="s">
        <v>27</v>
      </c>
      <c r="J16" s="11">
        <v>-1062778.8</v>
      </c>
      <c r="K16" s="11">
        <v>-1062778.8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9" t="s">
        <v>22</v>
      </c>
    </row>
    <row r="17" spans="1:19" x14ac:dyDescent="0.25">
      <c r="A17" s="18" t="s">
        <v>28</v>
      </c>
      <c r="B17" s="10" t="s">
        <v>29</v>
      </c>
      <c r="C17" s="9" t="s">
        <v>21</v>
      </c>
      <c r="D17" s="9" t="s">
        <v>22</v>
      </c>
      <c r="E17" s="9" t="s">
        <v>30</v>
      </c>
      <c r="F17" s="9" t="s">
        <v>31</v>
      </c>
      <c r="G17" s="9" t="s">
        <v>32</v>
      </c>
      <c r="H17" s="9" t="s">
        <v>26</v>
      </c>
      <c r="I17" s="11" t="s">
        <v>27</v>
      </c>
      <c r="J17" s="11">
        <v>-232500.01</v>
      </c>
      <c r="K17" s="11">
        <v>0</v>
      </c>
      <c r="L17" s="11">
        <v>-200431.04</v>
      </c>
      <c r="M17" s="11">
        <v>-32068.97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9" t="s">
        <v>22</v>
      </c>
    </row>
    <row r="18" spans="1:19" x14ac:dyDescent="0.25">
      <c r="A18" s="18" t="s">
        <v>33</v>
      </c>
      <c r="B18" s="10" t="s">
        <v>29</v>
      </c>
      <c r="C18" s="9" t="s">
        <v>21</v>
      </c>
      <c r="D18" s="9" t="s">
        <v>22</v>
      </c>
      <c r="E18" s="9" t="s">
        <v>34</v>
      </c>
      <c r="F18" s="9" t="s">
        <v>35</v>
      </c>
      <c r="G18" s="9" t="s">
        <v>32</v>
      </c>
      <c r="H18" s="9" t="s">
        <v>26</v>
      </c>
      <c r="I18" s="11" t="s">
        <v>27</v>
      </c>
      <c r="J18" s="11">
        <v>-15498</v>
      </c>
      <c r="K18" s="11">
        <v>-15498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9" t="s">
        <v>22</v>
      </c>
    </row>
    <row r="19" spans="1:19" s="24" customFormat="1" x14ac:dyDescent="0.25">
      <c r="A19" s="20" t="s">
        <v>220</v>
      </c>
      <c r="B19" s="21" t="s">
        <v>194</v>
      </c>
      <c r="C19" s="22" t="s">
        <v>38</v>
      </c>
      <c r="D19" s="22" t="s">
        <v>221</v>
      </c>
      <c r="E19" s="22" t="s">
        <v>22</v>
      </c>
      <c r="F19" s="22" t="s">
        <v>222</v>
      </c>
      <c r="G19" s="22" t="s">
        <v>22</v>
      </c>
      <c r="H19" s="22" t="s">
        <v>26</v>
      </c>
      <c r="I19" s="23" t="s">
        <v>27</v>
      </c>
      <c r="J19" s="23">
        <v>16509742.220000001</v>
      </c>
      <c r="K19" s="23">
        <v>13586668.199999999</v>
      </c>
      <c r="L19" s="23">
        <v>2519891.4</v>
      </c>
      <c r="M19" s="23">
        <v>403182.62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2" t="s">
        <v>22</v>
      </c>
    </row>
    <row r="20" spans="1:19" s="24" customFormat="1" x14ac:dyDescent="0.25">
      <c r="A20" s="20" t="s">
        <v>308</v>
      </c>
      <c r="B20" s="21" t="s">
        <v>271</v>
      </c>
      <c r="C20" s="22" t="s">
        <v>21</v>
      </c>
      <c r="D20" s="22" t="s">
        <v>22</v>
      </c>
      <c r="E20" s="22" t="s">
        <v>324</v>
      </c>
      <c r="F20" s="22" t="s">
        <v>22</v>
      </c>
      <c r="G20" s="22" t="s">
        <v>221</v>
      </c>
      <c r="H20" s="22" t="s">
        <v>26</v>
      </c>
      <c r="I20" s="23" t="s">
        <v>27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302386.96799999999</v>
      </c>
      <c r="S20" s="22" t="s">
        <v>325</v>
      </c>
    </row>
    <row r="21" spans="1:19" s="24" customFormat="1" x14ac:dyDescent="0.25">
      <c r="A21" s="20" t="s">
        <v>223</v>
      </c>
      <c r="B21" s="21" t="s">
        <v>194</v>
      </c>
      <c r="C21" s="22" t="s">
        <v>38</v>
      </c>
      <c r="D21" s="22" t="s">
        <v>216</v>
      </c>
      <c r="E21" s="22" t="s">
        <v>22</v>
      </c>
      <c r="F21" s="22" t="s">
        <v>217</v>
      </c>
      <c r="G21" s="22" t="s">
        <v>22</v>
      </c>
      <c r="H21" s="22" t="s">
        <v>218</v>
      </c>
      <c r="I21" s="23" t="s">
        <v>219</v>
      </c>
      <c r="J21" s="23">
        <v>45061442.200000003</v>
      </c>
      <c r="K21" s="23">
        <v>42377295</v>
      </c>
      <c r="L21" s="23">
        <v>2313920</v>
      </c>
      <c r="M21" s="23">
        <v>370227.20000000001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2" t="s">
        <v>22</v>
      </c>
    </row>
    <row r="22" spans="1:19" s="24" customFormat="1" x14ac:dyDescent="0.25">
      <c r="A22" s="20" t="s">
        <v>299</v>
      </c>
      <c r="B22" s="21" t="s">
        <v>271</v>
      </c>
      <c r="C22" s="22" t="s">
        <v>21</v>
      </c>
      <c r="D22" s="22" t="s">
        <v>22</v>
      </c>
      <c r="E22" s="22" t="s">
        <v>315</v>
      </c>
      <c r="F22" s="22" t="s">
        <v>22</v>
      </c>
      <c r="G22" s="22" t="s">
        <v>216</v>
      </c>
      <c r="H22" s="22" t="s">
        <v>218</v>
      </c>
      <c r="I22" s="23" t="s">
        <v>219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277670.40000000002</v>
      </c>
      <c r="S22" s="22" t="s">
        <v>316</v>
      </c>
    </row>
    <row r="23" spans="1:19" s="24" customFormat="1" x14ac:dyDescent="0.25">
      <c r="A23" s="20" t="s">
        <v>226</v>
      </c>
      <c r="B23" s="21" t="s">
        <v>194</v>
      </c>
      <c r="C23" s="22" t="s">
        <v>38</v>
      </c>
      <c r="D23" s="22" t="s">
        <v>206</v>
      </c>
      <c r="E23" s="22" t="s">
        <v>22</v>
      </c>
      <c r="F23" s="22" t="s">
        <v>207</v>
      </c>
      <c r="G23" s="22" t="s">
        <v>22</v>
      </c>
      <c r="H23" s="22" t="s">
        <v>208</v>
      </c>
      <c r="I23" s="23" t="s">
        <v>209</v>
      </c>
      <c r="J23" s="23">
        <v>8848082.8000000007</v>
      </c>
      <c r="K23" s="23">
        <v>0</v>
      </c>
      <c r="L23" s="23">
        <v>7627657.5800000001</v>
      </c>
      <c r="M23" s="23">
        <v>1220425.22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2" t="s">
        <v>22</v>
      </c>
    </row>
    <row r="24" spans="1:19" s="24" customFormat="1" x14ac:dyDescent="0.25">
      <c r="A24" s="20" t="s">
        <v>270</v>
      </c>
      <c r="B24" s="21" t="s">
        <v>271</v>
      </c>
      <c r="C24" s="22" t="s">
        <v>21</v>
      </c>
      <c r="D24" s="22" t="s">
        <v>22</v>
      </c>
      <c r="E24" s="22" t="s">
        <v>309</v>
      </c>
      <c r="F24" s="22" t="s">
        <v>22</v>
      </c>
      <c r="G24" s="22" t="s">
        <v>206</v>
      </c>
      <c r="H24" s="22" t="s">
        <v>208</v>
      </c>
      <c r="I24" s="23" t="s">
        <v>209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3">
        <v>915318.91500000004</v>
      </c>
      <c r="S24" s="22" t="s">
        <v>310</v>
      </c>
    </row>
    <row r="25" spans="1:19" s="24" customFormat="1" x14ac:dyDescent="0.25">
      <c r="A25" s="20" t="s">
        <v>167</v>
      </c>
      <c r="B25" s="21" t="s">
        <v>146</v>
      </c>
      <c r="C25" s="22" t="s">
        <v>38</v>
      </c>
      <c r="D25" s="22" t="s">
        <v>147</v>
      </c>
      <c r="E25" s="22" t="s">
        <v>22</v>
      </c>
      <c r="F25" s="22" t="s">
        <v>148</v>
      </c>
      <c r="G25" s="22" t="s">
        <v>22</v>
      </c>
      <c r="H25" s="22" t="s">
        <v>149</v>
      </c>
      <c r="I25" s="23" t="s">
        <v>150</v>
      </c>
      <c r="J25" s="23">
        <v>922533.39</v>
      </c>
      <c r="K25" s="23">
        <v>922533.39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2" t="s">
        <v>22</v>
      </c>
    </row>
    <row r="26" spans="1:19" s="24" customFormat="1" x14ac:dyDescent="0.25">
      <c r="A26" s="20" t="s">
        <v>170</v>
      </c>
      <c r="B26" s="21" t="s">
        <v>146</v>
      </c>
      <c r="C26" s="22" t="s">
        <v>21</v>
      </c>
      <c r="D26" s="22" t="s">
        <v>22</v>
      </c>
      <c r="E26" s="22" t="s">
        <v>190</v>
      </c>
      <c r="F26" s="22" t="s">
        <v>191</v>
      </c>
      <c r="G26" s="22" t="s">
        <v>192</v>
      </c>
      <c r="H26" s="22" t="s">
        <v>149</v>
      </c>
      <c r="I26" s="23" t="s">
        <v>150</v>
      </c>
      <c r="J26" s="23">
        <v>-913033.4</v>
      </c>
      <c r="K26" s="23">
        <v>-913033.4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2" t="s">
        <v>22</v>
      </c>
    </row>
    <row r="27" spans="1:19" s="24" customFormat="1" x14ac:dyDescent="0.25">
      <c r="A27" s="20" t="s">
        <v>245</v>
      </c>
      <c r="B27" s="21" t="s">
        <v>246</v>
      </c>
      <c r="C27" s="22" t="s">
        <v>38</v>
      </c>
      <c r="D27" s="22" t="s">
        <v>247</v>
      </c>
      <c r="E27" s="22" t="s">
        <v>22</v>
      </c>
      <c r="F27" s="22" t="s">
        <v>248</v>
      </c>
      <c r="G27" s="22" t="s">
        <v>22</v>
      </c>
      <c r="H27" s="22" t="s">
        <v>149</v>
      </c>
      <c r="I27" s="23" t="s">
        <v>150</v>
      </c>
      <c r="J27" s="23">
        <v>1851791.68</v>
      </c>
      <c r="K27" s="23">
        <v>1851791.68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2" t="s">
        <v>22</v>
      </c>
    </row>
    <row r="28" spans="1:19" s="24" customFormat="1" x14ac:dyDescent="0.25">
      <c r="A28" s="20" t="s">
        <v>249</v>
      </c>
      <c r="B28" s="21" t="s">
        <v>246</v>
      </c>
      <c r="C28" s="22" t="s">
        <v>21</v>
      </c>
      <c r="D28" s="22" t="s">
        <v>22</v>
      </c>
      <c r="E28" s="22" t="s">
        <v>263</v>
      </c>
      <c r="F28" s="22" t="s">
        <v>264</v>
      </c>
      <c r="G28" s="22" t="s">
        <v>265</v>
      </c>
      <c r="H28" s="22" t="s">
        <v>149</v>
      </c>
      <c r="I28" s="23" t="s">
        <v>150</v>
      </c>
      <c r="J28" s="23">
        <v>-539000.31999999995</v>
      </c>
      <c r="K28" s="23">
        <v>-539000.31999999995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2" t="s">
        <v>22</v>
      </c>
    </row>
    <row r="29" spans="1:19" s="29" customFormat="1" x14ac:dyDescent="0.25">
      <c r="A29" s="25" t="s">
        <v>60</v>
      </c>
      <c r="B29" s="26" t="s">
        <v>55</v>
      </c>
      <c r="C29" s="27" t="s">
        <v>21</v>
      </c>
      <c r="D29" s="27" t="s">
        <v>22</v>
      </c>
      <c r="E29" s="27" t="s">
        <v>66</v>
      </c>
      <c r="F29" s="27" t="s">
        <v>67</v>
      </c>
      <c r="G29" s="27" t="s">
        <v>68</v>
      </c>
      <c r="H29" s="27" t="s">
        <v>69</v>
      </c>
      <c r="I29" s="28" t="s">
        <v>70</v>
      </c>
      <c r="J29" s="28">
        <v>-135000</v>
      </c>
      <c r="K29" s="28">
        <v>-135000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7" t="s">
        <v>22</v>
      </c>
    </row>
    <row r="30" spans="1:19" s="29" customFormat="1" x14ac:dyDescent="0.25">
      <c r="A30" s="25" t="s">
        <v>98</v>
      </c>
      <c r="B30" s="26" t="s">
        <v>99</v>
      </c>
      <c r="C30" s="27" t="s">
        <v>38</v>
      </c>
      <c r="D30" s="27" t="s">
        <v>105</v>
      </c>
      <c r="E30" s="27" t="s">
        <v>22</v>
      </c>
      <c r="F30" s="27" t="s">
        <v>106</v>
      </c>
      <c r="G30" s="27" t="s">
        <v>22</v>
      </c>
      <c r="H30" s="27" t="s">
        <v>69</v>
      </c>
      <c r="I30" s="28" t="s">
        <v>70</v>
      </c>
      <c r="J30" s="28">
        <v>7404700</v>
      </c>
      <c r="K30" s="28">
        <v>7404700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7" t="s">
        <v>22</v>
      </c>
    </row>
    <row r="31" spans="1:19" s="24" customFormat="1" x14ac:dyDescent="0.25">
      <c r="A31" s="20" t="s">
        <v>314</v>
      </c>
      <c r="B31" s="21" t="s">
        <v>271</v>
      </c>
      <c r="C31" s="22" t="s">
        <v>38</v>
      </c>
      <c r="D31" s="22" t="s">
        <v>280</v>
      </c>
      <c r="E31" s="22" t="s">
        <v>22</v>
      </c>
      <c r="F31" s="22" t="s">
        <v>281</v>
      </c>
      <c r="G31" s="22" t="s">
        <v>22</v>
      </c>
      <c r="H31" s="22" t="s">
        <v>69</v>
      </c>
      <c r="I31" s="23" t="s">
        <v>70</v>
      </c>
      <c r="J31" s="23">
        <v>11124975</v>
      </c>
      <c r="K31" s="23">
        <v>11124975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23">
        <v>0</v>
      </c>
      <c r="S31" s="22" t="s">
        <v>22</v>
      </c>
    </row>
    <row r="32" spans="1:19" s="24" customFormat="1" x14ac:dyDescent="0.25">
      <c r="A32" s="20" t="s">
        <v>229</v>
      </c>
      <c r="B32" s="21" t="s">
        <v>194</v>
      </c>
      <c r="C32" s="22" t="s">
        <v>38</v>
      </c>
      <c r="D32" s="22" t="s">
        <v>201</v>
      </c>
      <c r="E32" s="22" t="s">
        <v>22</v>
      </c>
      <c r="F32" s="22" t="s">
        <v>202</v>
      </c>
      <c r="G32" s="22" t="s">
        <v>22</v>
      </c>
      <c r="H32" s="22" t="s">
        <v>203</v>
      </c>
      <c r="I32" s="23" t="s">
        <v>204</v>
      </c>
      <c r="J32" s="23">
        <v>16145808</v>
      </c>
      <c r="K32" s="23">
        <v>0</v>
      </c>
      <c r="L32" s="23">
        <v>13918800</v>
      </c>
      <c r="M32" s="23">
        <v>2227008</v>
      </c>
      <c r="N32" s="23">
        <v>0</v>
      </c>
      <c r="O32" s="23">
        <v>0</v>
      </c>
      <c r="P32" s="23">
        <v>0</v>
      </c>
      <c r="Q32" s="23">
        <v>0</v>
      </c>
      <c r="R32" s="23">
        <v>0</v>
      </c>
      <c r="S32" s="22" t="s">
        <v>22</v>
      </c>
    </row>
    <row r="33" spans="1:19" s="24" customFormat="1" x14ac:dyDescent="0.25">
      <c r="A33" s="20" t="s">
        <v>282</v>
      </c>
      <c r="B33" s="21" t="s">
        <v>271</v>
      </c>
      <c r="C33" s="22" t="s">
        <v>21</v>
      </c>
      <c r="D33" s="22" t="s">
        <v>22</v>
      </c>
      <c r="E33" s="22" t="s">
        <v>294</v>
      </c>
      <c r="F33" s="22" t="s">
        <v>22</v>
      </c>
      <c r="G33" s="22" t="s">
        <v>201</v>
      </c>
      <c r="H33" s="22" t="s">
        <v>203</v>
      </c>
      <c r="I33" s="23" t="s">
        <v>204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3">
        <v>1670256</v>
      </c>
      <c r="S33" s="22" t="s">
        <v>295</v>
      </c>
    </row>
    <row r="34" spans="1:19" s="24" customFormat="1" x14ac:dyDescent="0.25">
      <c r="A34" s="20" t="s">
        <v>104</v>
      </c>
      <c r="B34" s="21" t="s">
        <v>99</v>
      </c>
      <c r="C34" s="22" t="s">
        <v>38</v>
      </c>
      <c r="D34" s="22" t="s">
        <v>100</v>
      </c>
      <c r="E34" s="22" t="s">
        <v>22</v>
      </c>
      <c r="F34" s="22" t="s">
        <v>101</v>
      </c>
      <c r="G34" s="22" t="s">
        <v>22</v>
      </c>
      <c r="H34" s="22" t="s">
        <v>102</v>
      </c>
      <c r="I34" s="23" t="s">
        <v>103</v>
      </c>
      <c r="J34" s="23">
        <v>8784000</v>
      </c>
      <c r="K34" s="23">
        <v>8784000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23">
        <v>0</v>
      </c>
      <c r="S34" s="22" t="s">
        <v>22</v>
      </c>
    </row>
    <row r="35" spans="1:19" s="24" customFormat="1" x14ac:dyDescent="0.25">
      <c r="A35" s="20" t="s">
        <v>139</v>
      </c>
      <c r="B35" s="21" t="s">
        <v>140</v>
      </c>
      <c r="C35" s="22" t="s">
        <v>38</v>
      </c>
      <c r="D35" s="22" t="s">
        <v>141</v>
      </c>
      <c r="E35" s="22" t="s">
        <v>22</v>
      </c>
      <c r="F35" s="22" t="s">
        <v>142</v>
      </c>
      <c r="G35" s="22" t="s">
        <v>22</v>
      </c>
      <c r="H35" s="22" t="s">
        <v>143</v>
      </c>
      <c r="I35" s="23" t="s">
        <v>144</v>
      </c>
      <c r="J35" s="23">
        <v>614916</v>
      </c>
      <c r="K35" s="23">
        <v>0</v>
      </c>
      <c r="L35" s="23">
        <v>530100</v>
      </c>
      <c r="M35" s="23">
        <v>84816</v>
      </c>
      <c r="N35" s="23">
        <v>0</v>
      </c>
      <c r="O35" s="23">
        <v>0</v>
      </c>
      <c r="P35" s="23">
        <v>0</v>
      </c>
      <c r="Q35" s="23">
        <v>0</v>
      </c>
      <c r="R35" s="23">
        <v>0</v>
      </c>
      <c r="S35" s="22" t="s">
        <v>22</v>
      </c>
    </row>
    <row r="36" spans="1:19" s="24" customFormat="1" x14ac:dyDescent="0.25">
      <c r="A36" s="20" t="s">
        <v>210</v>
      </c>
      <c r="B36" s="21" t="s">
        <v>194</v>
      </c>
      <c r="C36" s="22" t="s">
        <v>21</v>
      </c>
      <c r="D36" s="22" t="s">
        <v>22</v>
      </c>
      <c r="E36" s="22" t="s">
        <v>230</v>
      </c>
      <c r="F36" s="22" t="s">
        <v>22</v>
      </c>
      <c r="G36" s="22" t="s">
        <v>141</v>
      </c>
      <c r="H36" s="22" t="s">
        <v>143</v>
      </c>
      <c r="I36" s="23" t="s">
        <v>144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>
        <v>0</v>
      </c>
      <c r="R36" s="23">
        <v>63612</v>
      </c>
      <c r="S36" s="22" t="s">
        <v>231</v>
      </c>
    </row>
    <row r="37" spans="1:19" s="24" customFormat="1" x14ac:dyDescent="0.25">
      <c r="A37" s="20" t="s">
        <v>175</v>
      </c>
      <c r="B37" s="21" t="s">
        <v>146</v>
      </c>
      <c r="C37" s="22" t="s">
        <v>38</v>
      </c>
      <c r="D37" s="22" t="s">
        <v>163</v>
      </c>
      <c r="E37" s="22" t="s">
        <v>22</v>
      </c>
      <c r="F37" s="22" t="s">
        <v>164</v>
      </c>
      <c r="G37" s="22" t="s">
        <v>22</v>
      </c>
      <c r="H37" s="22" t="s">
        <v>165</v>
      </c>
      <c r="I37" s="23" t="s">
        <v>166</v>
      </c>
      <c r="J37" s="23">
        <v>5200000</v>
      </c>
      <c r="K37" s="23">
        <v>5200000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23">
        <v>0</v>
      </c>
      <c r="S37" s="22" t="s">
        <v>22</v>
      </c>
    </row>
    <row r="38" spans="1:19" s="24" customFormat="1" x14ac:dyDescent="0.25">
      <c r="A38" s="20" t="s">
        <v>180</v>
      </c>
      <c r="B38" s="21" t="s">
        <v>146</v>
      </c>
      <c r="C38" s="22" t="s">
        <v>38</v>
      </c>
      <c r="D38" s="22" t="s">
        <v>168</v>
      </c>
      <c r="E38" s="22" t="s">
        <v>22</v>
      </c>
      <c r="F38" s="22" t="s">
        <v>169</v>
      </c>
      <c r="G38" s="22" t="s">
        <v>22</v>
      </c>
      <c r="H38" s="22" t="s">
        <v>165</v>
      </c>
      <c r="I38" s="23" t="s">
        <v>166</v>
      </c>
      <c r="J38" s="23">
        <v>1600000</v>
      </c>
      <c r="K38" s="23">
        <v>1600000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3">
        <v>0</v>
      </c>
      <c r="R38" s="23">
        <v>0</v>
      </c>
      <c r="S38" s="22" t="s">
        <v>22</v>
      </c>
    </row>
    <row r="39" spans="1:19" s="24" customFormat="1" x14ac:dyDescent="0.25">
      <c r="A39" s="20" t="s">
        <v>77</v>
      </c>
      <c r="B39" s="21" t="s">
        <v>78</v>
      </c>
      <c r="C39" s="22" t="s">
        <v>38</v>
      </c>
      <c r="D39" s="22" t="s">
        <v>84</v>
      </c>
      <c r="E39" s="22" t="s">
        <v>22</v>
      </c>
      <c r="F39" s="22" t="s">
        <v>85</v>
      </c>
      <c r="G39" s="22" t="s">
        <v>22</v>
      </c>
      <c r="H39" s="22" t="s">
        <v>86</v>
      </c>
      <c r="I39" s="23" t="s">
        <v>87</v>
      </c>
      <c r="J39" s="23">
        <v>1865346.24</v>
      </c>
      <c r="K39" s="23">
        <v>-0.02</v>
      </c>
      <c r="L39" s="23">
        <v>1608057.1</v>
      </c>
      <c r="M39" s="23">
        <v>257289.13</v>
      </c>
      <c r="N39" s="23">
        <v>0</v>
      </c>
      <c r="O39" s="23">
        <v>0</v>
      </c>
      <c r="P39" s="23">
        <v>0</v>
      </c>
      <c r="Q39" s="23">
        <v>0</v>
      </c>
      <c r="R39" s="23">
        <v>0</v>
      </c>
      <c r="S39" s="22" t="s">
        <v>22</v>
      </c>
    </row>
    <row r="40" spans="1:19" s="24" customFormat="1" x14ac:dyDescent="0.25">
      <c r="A40" s="20" t="s">
        <v>145</v>
      </c>
      <c r="B40" s="21" t="s">
        <v>146</v>
      </c>
      <c r="C40" s="22" t="s">
        <v>21</v>
      </c>
      <c r="D40" s="22" t="s">
        <v>22</v>
      </c>
      <c r="E40" s="22" t="s">
        <v>184</v>
      </c>
      <c r="F40" s="22" t="s">
        <v>22</v>
      </c>
      <c r="G40" s="22" t="s">
        <v>84</v>
      </c>
      <c r="H40" s="22" t="s">
        <v>86</v>
      </c>
      <c r="I40" s="23" t="s">
        <v>87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0</v>
      </c>
      <c r="R40" s="23">
        <v>192966.85500000001</v>
      </c>
      <c r="S40" s="22" t="s">
        <v>185</v>
      </c>
    </row>
    <row r="41" spans="1:19" s="24" customFormat="1" x14ac:dyDescent="0.25">
      <c r="A41" s="20" t="s">
        <v>43</v>
      </c>
      <c r="B41" s="21" t="s">
        <v>44</v>
      </c>
      <c r="C41" s="22" t="s">
        <v>38</v>
      </c>
      <c r="D41" s="22" t="s">
        <v>50</v>
      </c>
      <c r="E41" s="22" t="s">
        <v>22</v>
      </c>
      <c r="F41" s="22" t="s">
        <v>51</v>
      </c>
      <c r="G41" s="22" t="s">
        <v>22</v>
      </c>
      <c r="H41" s="22" t="s">
        <v>52</v>
      </c>
      <c r="I41" s="23" t="s">
        <v>53</v>
      </c>
      <c r="J41" s="23">
        <v>2472609.6</v>
      </c>
      <c r="K41" s="23">
        <v>0</v>
      </c>
      <c r="L41" s="23">
        <v>2131560</v>
      </c>
      <c r="M41" s="23">
        <v>341049.59999999998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2" t="s">
        <v>22</v>
      </c>
    </row>
    <row r="42" spans="1:19" s="24" customFormat="1" x14ac:dyDescent="0.25">
      <c r="A42" s="20" t="s">
        <v>293</v>
      </c>
      <c r="B42" s="21" t="s">
        <v>271</v>
      </c>
      <c r="C42" s="22" t="s">
        <v>21</v>
      </c>
      <c r="D42" s="22" t="s">
        <v>22</v>
      </c>
      <c r="E42" s="22" t="s">
        <v>303</v>
      </c>
      <c r="F42" s="22" t="s">
        <v>22</v>
      </c>
      <c r="G42" s="22" t="s">
        <v>50</v>
      </c>
      <c r="H42" s="22" t="s">
        <v>52</v>
      </c>
      <c r="I42" s="23" t="s">
        <v>53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>
        <v>0</v>
      </c>
      <c r="R42" s="23">
        <v>255787.2</v>
      </c>
      <c r="S42" s="22" t="s">
        <v>304</v>
      </c>
    </row>
    <row r="43" spans="1:19" s="29" customFormat="1" x14ac:dyDescent="0.25">
      <c r="A43" s="25" t="s">
        <v>254</v>
      </c>
      <c r="B43" s="26" t="s">
        <v>246</v>
      </c>
      <c r="C43" s="27" t="s">
        <v>38</v>
      </c>
      <c r="D43" s="27" t="s">
        <v>258</v>
      </c>
      <c r="E43" s="27" t="s">
        <v>22</v>
      </c>
      <c r="F43" s="27" t="s">
        <v>259</v>
      </c>
      <c r="G43" s="27" t="s">
        <v>22</v>
      </c>
      <c r="H43" s="27" t="s">
        <v>260</v>
      </c>
      <c r="I43" s="28" t="s">
        <v>261</v>
      </c>
      <c r="J43" s="28">
        <v>24650000</v>
      </c>
      <c r="K43" s="28">
        <v>0</v>
      </c>
      <c r="L43" s="28">
        <v>21250000</v>
      </c>
      <c r="M43" s="28">
        <v>3400000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7" t="s">
        <v>22</v>
      </c>
    </row>
    <row r="44" spans="1:19" s="29" customFormat="1" x14ac:dyDescent="0.25">
      <c r="A44" s="25" t="s">
        <v>326</v>
      </c>
      <c r="B44" s="26" t="s">
        <v>327</v>
      </c>
      <c r="C44" s="27" t="s">
        <v>21</v>
      </c>
      <c r="D44" s="27" t="s">
        <v>22</v>
      </c>
      <c r="E44" s="27" t="s">
        <v>328</v>
      </c>
      <c r="F44" s="27" t="s">
        <v>22</v>
      </c>
      <c r="G44" s="27" t="s">
        <v>258</v>
      </c>
      <c r="H44" s="27" t="s">
        <v>260</v>
      </c>
      <c r="I44" s="28" t="s">
        <v>261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2550000</v>
      </c>
      <c r="S44" s="27" t="s">
        <v>329</v>
      </c>
    </row>
    <row r="45" spans="1:19" s="24" customFormat="1" x14ac:dyDescent="0.25">
      <c r="A45" s="20" t="s">
        <v>183</v>
      </c>
      <c r="B45" s="21" t="s">
        <v>146</v>
      </c>
      <c r="C45" s="22" t="s">
        <v>38</v>
      </c>
      <c r="D45" s="22" t="s">
        <v>158</v>
      </c>
      <c r="E45" s="22" t="s">
        <v>22</v>
      </c>
      <c r="F45" s="22" t="s">
        <v>159</v>
      </c>
      <c r="G45" s="22" t="s">
        <v>22</v>
      </c>
      <c r="H45" s="22" t="s">
        <v>160</v>
      </c>
      <c r="I45" s="23" t="s">
        <v>161</v>
      </c>
      <c r="J45" s="23">
        <v>3286347.59</v>
      </c>
      <c r="K45" s="23">
        <v>814422.57</v>
      </c>
      <c r="L45" s="23">
        <v>2130969.8199999998</v>
      </c>
      <c r="M45" s="23">
        <v>340955.2</v>
      </c>
      <c r="N45" s="23">
        <v>0</v>
      </c>
      <c r="O45" s="23">
        <v>0</v>
      </c>
      <c r="P45" s="23">
        <v>0</v>
      </c>
      <c r="Q45" s="23">
        <v>0</v>
      </c>
      <c r="R45" s="23">
        <v>0</v>
      </c>
      <c r="S45" s="22" t="s">
        <v>22</v>
      </c>
    </row>
    <row r="46" spans="1:19" s="24" customFormat="1" x14ac:dyDescent="0.25">
      <c r="A46" s="20" t="s">
        <v>197</v>
      </c>
      <c r="B46" s="21" t="s">
        <v>194</v>
      </c>
      <c r="C46" s="22" t="s">
        <v>21</v>
      </c>
      <c r="D46" s="22" t="s">
        <v>22</v>
      </c>
      <c r="E46" s="22" t="s">
        <v>243</v>
      </c>
      <c r="F46" s="22" t="s">
        <v>22</v>
      </c>
      <c r="G46" s="22" t="s">
        <v>158</v>
      </c>
      <c r="H46" s="22" t="s">
        <v>160</v>
      </c>
      <c r="I46" s="23" t="s">
        <v>161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0</v>
      </c>
      <c r="R46" s="23">
        <v>255716.40000000002</v>
      </c>
      <c r="S46" s="22" t="s">
        <v>244</v>
      </c>
    </row>
    <row r="47" spans="1:19" s="24" customFormat="1" x14ac:dyDescent="0.25">
      <c r="A47" s="20" t="s">
        <v>232</v>
      </c>
      <c r="B47" s="21" t="s">
        <v>194</v>
      </c>
      <c r="C47" s="22" t="s">
        <v>21</v>
      </c>
      <c r="D47" s="22" t="s">
        <v>22</v>
      </c>
      <c r="E47" s="22" t="s">
        <v>233</v>
      </c>
      <c r="F47" s="22" t="s">
        <v>234</v>
      </c>
      <c r="G47" s="22" t="s">
        <v>235</v>
      </c>
      <c r="H47" s="22" t="s">
        <v>160</v>
      </c>
      <c r="I47" s="23" t="s">
        <v>161</v>
      </c>
      <c r="J47" s="23">
        <v>-633440.01</v>
      </c>
      <c r="K47" s="23">
        <v>-633440.01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22" t="s">
        <v>22</v>
      </c>
    </row>
    <row r="48" spans="1:19" s="24" customFormat="1" x14ac:dyDescent="0.25">
      <c r="A48" s="20" t="s">
        <v>236</v>
      </c>
      <c r="B48" s="21" t="s">
        <v>194</v>
      </c>
      <c r="C48" s="22" t="s">
        <v>21</v>
      </c>
      <c r="D48" s="22" t="s">
        <v>22</v>
      </c>
      <c r="E48" s="22" t="s">
        <v>237</v>
      </c>
      <c r="F48" s="22" t="s">
        <v>238</v>
      </c>
      <c r="G48" s="22" t="s">
        <v>235</v>
      </c>
      <c r="H48" s="22" t="s">
        <v>160</v>
      </c>
      <c r="I48" s="23" t="s">
        <v>161</v>
      </c>
      <c r="J48" s="23">
        <v>-179690.5</v>
      </c>
      <c r="K48" s="23">
        <v>0</v>
      </c>
      <c r="L48" s="23">
        <v>-154905.60000000001</v>
      </c>
      <c r="M48" s="23">
        <v>-24784.9</v>
      </c>
      <c r="N48" s="23">
        <v>0</v>
      </c>
      <c r="O48" s="23">
        <v>0</v>
      </c>
      <c r="P48" s="23">
        <v>0</v>
      </c>
      <c r="Q48" s="23">
        <v>0</v>
      </c>
      <c r="R48" s="23">
        <v>0</v>
      </c>
      <c r="S48" s="22" t="s">
        <v>22</v>
      </c>
    </row>
    <row r="49" spans="1:19" s="29" customFormat="1" x14ac:dyDescent="0.25">
      <c r="A49" s="25" t="s">
        <v>65</v>
      </c>
      <c r="B49" s="26" t="s">
        <v>55</v>
      </c>
      <c r="C49" s="27" t="s">
        <v>21</v>
      </c>
      <c r="D49" s="27" t="s">
        <v>22</v>
      </c>
      <c r="E49" s="27" t="s">
        <v>72</v>
      </c>
      <c r="F49" s="27" t="s">
        <v>73</v>
      </c>
      <c r="G49" s="27" t="s">
        <v>74</v>
      </c>
      <c r="H49" s="27" t="s">
        <v>75</v>
      </c>
      <c r="I49" s="28" t="s">
        <v>76</v>
      </c>
      <c r="J49" s="28">
        <v>-149365.64000000001</v>
      </c>
      <c r="K49" s="28">
        <v>0</v>
      </c>
      <c r="L49" s="28">
        <v>-128763.48</v>
      </c>
      <c r="M49" s="28">
        <v>-20602.16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7" t="s">
        <v>22</v>
      </c>
    </row>
    <row r="50" spans="1:19" s="24" customFormat="1" x14ac:dyDescent="0.25">
      <c r="A50" s="20" t="s">
        <v>239</v>
      </c>
      <c r="B50" s="21" t="s">
        <v>194</v>
      </c>
      <c r="C50" s="22" t="s">
        <v>38</v>
      </c>
      <c r="D50" s="22" t="s">
        <v>198</v>
      </c>
      <c r="E50" s="22" t="s">
        <v>22</v>
      </c>
      <c r="F50" s="22" t="s">
        <v>199</v>
      </c>
      <c r="G50" s="22" t="s">
        <v>22</v>
      </c>
      <c r="H50" s="22" t="s">
        <v>75</v>
      </c>
      <c r="I50" s="23" t="s">
        <v>76</v>
      </c>
      <c r="J50" s="23">
        <v>3799572</v>
      </c>
      <c r="K50" s="23">
        <v>2916000</v>
      </c>
      <c r="L50" s="23">
        <v>761700</v>
      </c>
      <c r="M50" s="23">
        <v>121872</v>
      </c>
      <c r="N50" s="23">
        <v>0</v>
      </c>
      <c r="O50" s="23">
        <v>0</v>
      </c>
      <c r="P50" s="23">
        <v>0</v>
      </c>
      <c r="Q50" s="23">
        <v>0</v>
      </c>
      <c r="R50" s="23">
        <v>0</v>
      </c>
      <c r="S50" s="22" t="s">
        <v>22</v>
      </c>
    </row>
    <row r="51" spans="1:19" s="24" customFormat="1" x14ac:dyDescent="0.25">
      <c r="A51" s="20" t="s">
        <v>290</v>
      </c>
      <c r="B51" s="21" t="s">
        <v>271</v>
      </c>
      <c r="C51" s="22" t="s">
        <v>21</v>
      </c>
      <c r="D51" s="22" t="s">
        <v>22</v>
      </c>
      <c r="E51" s="22" t="s">
        <v>300</v>
      </c>
      <c r="F51" s="22" t="s">
        <v>22</v>
      </c>
      <c r="G51" s="22" t="s">
        <v>198</v>
      </c>
      <c r="H51" s="22" t="s">
        <v>75</v>
      </c>
      <c r="I51" s="23" t="s">
        <v>76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3">
        <v>0</v>
      </c>
      <c r="R51" s="23">
        <v>91404</v>
      </c>
      <c r="S51" s="22" t="s">
        <v>301</v>
      </c>
    </row>
    <row r="52" spans="1:19" s="24" customFormat="1" x14ac:dyDescent="0.25">
      <c r="A52" s="20" t="s">
        <v>242</v>
      </c>
      <c r="B52" s="21" t="s">
        <v>194</v>
      </c>
      <c r="C52" s="22" t="s">
        <v>38</v>
      </c>
      <c r="D52" s="22" t="s">
        <v>211</v>
      </c>
      <c r="E52" s="22" t="s">
        <v>22</v>
      </c>
      <c r="F52" s="22" t="s">
        <v>212</v>
      </c>
      <c r="G52" s="22" t="s">
        <v>22</v>
      </c>
      <c r="H52" s="22" t="s">
        <v>213</v>
      </c>
      <c r="I52" s="23" t="s">
        <v>214</v>
      </c>
      <c r="J52" s="23">
        <v>2784000</v>
      </c>
      <c r="K52" s="23">
        <v>0</v>
      </c>
      <c r="L52" s="23">
        <v>2400000</v>
      </c>
      <c r="M52" s="23">
        <v>384000</v>
      </c>
      <c r="N52" s="23">
        <v>0</v>
      </c>
      <c r="O52" s="23">
        <v>0</v>
      </c>
      <c r="P52" s="23">
        <v>0</v>
      </c>
      <c r="Q52" s="23">
        <v>0</v>
      </c>
      <c r="R52" s="23">
        <v>0</v>
      </c>
      <c r="S52" s="22" t="s">
        <v>22</v>
      </c>
    </row>
    <row r="53" spans="1:19" s="24" customFormat="1" x14ac:dyDescent="0.25">
      <c r="A53" s="20" t="s">
        <v>274</v>
      </c>
      <c r="B53" s="21" t="s">
        <v>271</v>
      </c>
      <c r="C53" s="22" t="s">
        <v>21</v>
      </c>
      <c r="D53" s="22" t="s">
        <v>22</v>
      </c>
      <c r="E53" s="22" t="s">
        <v>312</v>
      </c>
      <c r="F53" s="22" t="s">
        <v>22</v>
      </c>
      <c r="G53" s="22" t="s">
        <v>211</v>
      </c>
      <c r="H53" s="22" t="s">
        <v>213</v>
      </c>
      <c r="I53" s="23" t="s">
        <v>214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288000</v>
      </c>
      <c r="S53" s="22" t="s">
        <v>313</v>
      </c>
    </row>
    <row r="54" spans="1:19" s="24" customFormat="1" x14ac:dyDescent="0.25">
      <c r="A54" s="20" t="s">
        <v>317</v>
      </c>
      <c r="B54" s="21" t="s">
        <v>271</v>
      </c>
      <c r="C54" s="22" t="s">
        <v>38</v>
      </c>
      <c r="D54" s="22" t="s">
        <v>275</v>
      </c>
      <c r="E54" s="22" t="s">
        <v>22</v>
      </c>
      <c r="F54" s="22" t="s">
        <v>276</v>
      </c>
      <c r="G54" s="22" t="s">
        <v>22</v>
      </c>
      <c r="H54" s="22" t="s">
        <v>277</v>
      </c>
      <c r="I54" s="23" t="s">
        <v>278</v>
      </c>
      <c r="J54" s="23">
        <v>3267529.8</v>
      </c>
      <c r="K54" s="23">
        <v>3267529.8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>
        <v>0</v>
      </c>
      <c r="R54" s="23">
        <v>0</v>
      </c>
      <c r="S54" s="22" t="s">
        <v>22</v>
      </c>
    </row>
    <row r="55" spans="1:19" s="24" customFormat="1" x14ac:dyDescent="0.25">
      <c r="A55" s="20" t="s">
        <v>83</v>
      </c>
      <c r="B55" s="21" t="s">
        <v>78</v>
      </c>
      <c r="C55" s="22" t="s">
        <v>38</v>
      </c>
      <c r="D55" s="22" t="s">
        <v>94</v>
      </c>
      <c r="E55" s="22" t="s">
        <v>22</v>
      </c>
      <c r="F55" s="22" t="s">
        <v>95</v>
      </c>
      <c r="G55" s="22" t="s">
        <v>22</v>
      </c>
      <c r="H55" s="22" t="s">
        <v>96</v>
      </c>
      <c r="I55" s="23" t="s">
        <v>97</v>
      </c>
      <c r="J55" s="23">
        <v>7352352.8399999999</v>
      </c>
      <c r="K55" s="23">
        <v>7352352.8399999999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Q55" s="23">
        <v>0</v>
      </c>
      <c r="R55" s="23">
        <v>0</v>
      </c>
      <c r="S55" s="22" t="s">
        <v>22</v>
      </c>
    </row>
    <row r="56" spans="1:19" s="24" customFormat="1" x14ac:dyDescent="0.25">
      <c r="A56" s="20" t="s">
        <v>134</v>
      </c>
      <c r="B56" s="21" t="s">
        <v>124</v>
      </c>
      <c r="C56" s="22" t="s">
        <v>38</v>
      </c>
      <c r="D56" s="22" t="s">
        <v>135</v>
      </c>
      <c r="E56" s="22" t="s">
        <v>22</v>
      </c>
      <c r="F56" s="22" t="s">
        <v>136</v>
      </c>
      <c r="G56" s="22" t="s">
        <v>22</v>
      </c>
      <c r="H56" s="22" t="s">
        <v>137</v>
      </c>
      <c r="I56" s="23" t="s">
        <v>138</v>
      </c>
      <c r="J56" s="23">
        <v>8850000</v>
      </c>
      <c r="K56" s="23">
        <v>8850000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v>0</v>
      </c>
      <c r="R56" s="23">
        <v>0</v>
      </c>
      <c r="S56" s="22" t="s">
        <v>22</v>
      </c>
    </row>
    <row r="57" spans="1:19" s="24" customFormat="1" x14ac:dyDescent="0.25">
      <c r="A57" s="20" t="s">
        <v>186</v>
      </c>
      <c r="B57" s="21" t="s">
        <v>146</v>
      </c>
      <c r="C57" s="22" t="s">
        <v>38</v>
      </c>
      <c r="D57" s="22" t="s">
        <v>176</v>
      </c>
      <c r="E57" s="22" t="s">
        <v>22</v>
      </c>
      <c r="F57" s="22" t="s">
        <v>177</v>
      </c>
      <c r="G57" s="22" t="s">
        <v>22</v>
      </c>
      <c r="H57" s="22" t="s">
        <v>178</v>
      </c>
      <c r="I57" s="23" t="s">
        <v>179</v>
      </c>
      <c r="J57" s="23">
        <v>6319958.4000000004</v>
      </c>
      <c r="K57" s="23">
        <v>0</v>
      </c>
      <c r="L57" s="23">
        <v>5448240</v>
      </c>
      <c r="M57" s="23">
        <v>871718.40000000002</v>
      </c>
      <c r="N57" s="23">
        <v>0</v>
      </c>
      <c r="O57" s="23">
        <v>0</v>
      </c>
      <c r="P57" s="23">
        <v>0</v>
      </c>
      <c r="Q57" s="23">
        <v>0</v>
      </c>
      <c r="R57" s="23">
        <v>0</v>
      </c>
      <c r="S57" s="22" t="s">
        <v>22</v>
      </c>
    </row>
    <row r="58" spans="1:19" s="24" customFormat="1" x14ac:dyDescent="0.25">
      <c r="A58" s="20" t="s">
        <v>279</v>
      </c>
      <c r="B58" s="21" t="s">
        <v>271</v>
      </c>
      <c r="C58" s="22" t="s">
        <v>21</v>
      </c>
      <c r="D58" s="22" t="s">
        <v>22</v>
      </c>
      <c r="E58" s="22" t="s">
        <v>291</v>
      </c>
      <c r="F58" s="22" t="s">
        <v>22</v>
      </c>
      <c r="G58" s="22" t="s">
        <v>176</v>
      </c>
      <c r="H58" s="22" t="s">
        <v>178</v>
      </c>
      <c r="I58" s="23" t="s">
        <v>179</v>
      </c>
      <c r="J58" s="23">
        <v>0</v>
      </c>
      <c r="K58" s="23">
        <v>0</v>
      </c>
      <c r="L58" s="23">
        <v>0</v>
      </c>
      <c r="M58" s="23">
        <v>0</v>
      </c>
      <c r="N58" s="23">
        <v>0</v>
      </c>
      <c r="O58" s="23">
        <v>0</v>
      </c>
      <c r="P58" s="23">
        <v>0</v>
      </c>
      <c r="Q58" s="23">
        <v>0</v>
      </c>
      <c r="R58" s="23">
        <v>653788.80000000005</v>
      </c>
      <c r="S58" s="22" t="s">
        <v>292</v>
      </c>
    </row>
    <row r="59" spans="1:19" s="24" customFormat="1" x14ac:dyDescent="0.25">
      <c r="A59" s="20" t="s">
        <v>36</v>
      </c>
      <c r="B59" s="21" t="s">
        <v>37</v>
      </c>
      <c r="C59" s="22" t="s">
        <v>38</v>
      </c>
      <c r="D59" s="22" t="s">
        <v>39</v>
      </c>
      <c r="E59" s="22" t="s">
        <v>22</v>
      </c>
      <c r="F59" s="22" t="s">
        <v>40</v>
      </c>
      <c r="G59" s="22" t="s">
        <v>22</v>
      </c>
      <c r="H59" s="22" t="s">
        <v>41</v>
      </c>
      <c r="I59" s="23" t="s">
        <v>42</v>
      </c>
      <c r="J59" s="23">
        <v>3679083.84</v>
      </c>
      <c r="K59" s="23">
        <v>0</v>
      </c>
      <c r="L59" s="23">
        <v>3171624</v>
      </c>
      <c r="M59" s="23">
        <v>507459.84000000003</v>
      </c>
      <c r="N59" s="23">
        <v>0</v>
      </c>
      <c r="O59" s="23">
        <v>0</v>
      </c>
      <c r="P59" s="23">
        <v>0</v>
      </c>
      <c r="Q59" s="23">
        <v>0</v>
      </c>
      <c r="R59" s="23">
        <v>0</v>
      </c>
      <c r="S59" s="22" t="s">
        <v>22</v>
      </c>
    </row>
    <row r="60" spans="1:19" s="24" customFormat="1" x14ac:dyDescent="0.25">
      <c r="A60" s="20" t="s">
        <v>296</v>
      </c>
      <c r="B60" s="21" t="s">
        <v>271</v>
      </c>
      <c r="C60" s="22" t="s">
        <v>21</v>
      </c>
      <c r="D60" s="22" t="s">
        <v>22</v>
      </c>
      <c r="E60" s="22" t="s">
        <v>306</v>
      </c>
      <c r="F60" s="22" t="s">
        <v>22</v>
      </c>
      <c r="G60" s="22" t="s">
        <v>39</v>
      </c>
      <c r="H60" s="22" t="s">
        <v>41</v>
      </c>
      <c r="I60" s="23" t="s">
        <v>42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3">
        <v>0</v>
      </c>
      <c r="P60" s="23">
        <v>0</v>
      </c>
      <c r="Q60" s="23">
        <v>0</v>
      </c>
      <c r="R60" s="23">
        <v>380594.88</v>
      </c>
      <c r="S60" s="22" t="s">
        <v>307</v>
      </c>
    </row>
    <row r="61" spans="1:19" s="24" customFormat="1" x14ac:dyDescent="0.25">
      <c r="A61" s="20" t="s">
        <v>71</v>
      </c>
      <c r="B61" s="21" t="s">
        <v>55</v>
      </c>
      <c r="C61" s="22" t="s">
        <v>38</v>
      </c>
      <c r="D61" s="22" t="s">
        <v>56</v>
      </c>
      <c r="E61" s="22" t="s">
        <v>22</v>
      </c>
      <c r="F61" s="22" t="s">
        <v>57</v>
      </c>
      <c r="G61" s="22" t="s">
        <v>22</v>
      </c>
      <c r="H61" s="22" t="s">
        <v>58</v>
      </c>
      <c r="I61" s="23" t="s">
        <v>59</v>
      </c>
      <c r="J61" s="23">
        <v>8057877.5599999996</v>
      </c>
      <c r="K61" s="23">
        <v>4523578.9800000004</v>
      </c>
      <c r="L61" s="23">
        <v>3046809.12</v>
      </c>
      <c r="M61" s="23">
        <v>487489.46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2" t="s">
        <v>22</v>
      </c>
    </row>
    <row r="62" spans="1:19" s="24" customFormat="1" x14ac:dyDescent="0.25">
      <c r="A62" s="20" t="s">
        <v>151</v>
      </c>
      <c r="B62" s="21" t="s">
        <v>146</v>
      </c>
      <c r="C62" s="22" t="s">
        <v>21</v>
      </c>
      <c r="D62" s="22" t="s">
        <v>22</v>
      </c>
      <c r="E62" s="22" t="s">
        <v>187</v>
      </c>
      <c r="F62" s="22" t="s">
        <v>22</v>
      </c>
      <c r="G62" s="22" t="s">
        <v>56</v>
      </c>
      <c r="H62" s="22" t="s">
        <v>58</v>
      </c>
      <c r="I62" s="23" t="s">
        <v>59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3">
        <v>0</v>
      </c>
      <c r="R62" s="23">
        <v>365617.09500000003</v>
      </c>
      <c r="S62" s="22" t="s">
        <v>188</v>
      </c>
    </row>
    <row r="63" spans="1:19" s="24" customFormat="1" x14ac:dyDescent="0.25">
      <c r="A63" s="20" t="s">
        <v>320</v>
      </c>
      <c r="B63" s="21" t="s">
        <v>271</v>
      </c>
      <c r="C63" s="22" t="s">
        <v>38</v>
      </c>
      <c r="D63" s="22" t="s">
        <v>283</v>
      </c>
      <c r="E63" s="22" t="s">
        <v>22</v>
      </c>
      <c r="F63" s="22" t="s">
        <v>284</v>
      </c>
      <c r="G63" s="22" t="s">
        <v>22</v>
      </c>
      <c r="H63" s="22" t="s">
        <v>285</v>
      </c>
      <c r="I63" s="23" t="s">
        <v>286</v>
      </c>
      <c r="J63" s="23">
        <v>285012</v>
      </c>
      <c r="K63" s="23">
        <v>0</v>
      </c>
      <c r="L63" s="23">
        <v>245700</v>
      </c>
      <c r="M63" s="23">
        <v>39312</v>
      </c>
      <c r="N63" s="23">
        <v>0</v>
      </c>
      <c r="O63" s="23">
        <v>0</v>
      </c>
      <c r="P63" s="23">
        <v>0</v>
      </c>
      <c r="Q63" s="23">
        <v>0</v>
      </c>
      <c r="R63" s="23">
        <v>0</v>
      </c>
      <c r="S63" s="22" t="s">
        <v>22</v>
      </c>
    </row>
    <row r="64" spans="1:19" s="24" customFormat="1" x14ac:dyDescent="0.25">
      <c r="A64" s="20" t="s">
        <v>330</v>
      </c>
      <c r="B64" s="21" t="s">
        <v>327</v>
      </c>
      <c r="C64" s="22" t="s">
        <v>21</v>
      </c>
      <c r="D64" s="22" t="s">
        <v>22</v>
      </c>
      <c r="E64" s="22" t="s">
        <v>331</v>
      </c>
      <c r="F64" s="22" t="s">
        <v>22</v>
      </c>
      <c r="G64" s="22" t="s">
        <v>283</v>
      </c>
      <c r="H64" s="22" t="s">
        <v>285</v>
      </c>
      <c r="I64" s="23" t="s">
        <v>286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0</v>
      </c>
      <c r="P64" s="23">
        <v>0</v>
      </c>
      <c r="Q64" s="23">
        <v>0</v>
      </c>
      <c r="R64" s="23">
        <v>29484</v>
      </c>
      <c r="S64" s="22" t="s">
        <v>332</v>
      </c>
    </row>
    <row r="65" spans="1:19" x14ac:dyDescent="0.25">
      <c r="A65" s="18" t="s">
        <v>189</v>
      </c>
      <c r="B65" s="10" t="s">
        <v>146</v>
      </c>
      <c r="C65" s="9" t="s">
        <v>38</v>
      </c>
      <c r="D65" s="9" t="s">
        <v>171</v>
      </c>
      <c r="E65" s="9" t="s">
        <v>22</v>
      </c>
      <c r="F65" s="9" t="s">
        <v>172</v>
      </c>
      <c r="G65" s="9" t="s">
        <v>22</v>
      </c>
      <c r="H65" s="9" t="s">
        <v>173</v>
      </c>
      <c r="I65" s="11" t="s">
        <v>174</v>
      </c>
      <c r="J65" s="11">
        <v>13690687.140000001</v>
      </c>
      <c r="K65" s="11">
        <v>0</v>
      </c>
      <c r="L65" s="11">
        <v>11802316.5</v>
      </c>
      <c r="M65" s="11">
        <v>1888370.64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9" t="s">
        <v>22</v>
      </c>
    </row>
    <row r="66" spans="1:19" x14ac:dyDescent="0.25">
      <c r="A66" s="18" t="s">
        <v>287</v>
      </c>
      <c r="B66" s="10" t="s">
        <v>271</v>
      </c>
      <c r="C66" s="9" t="s">
        <v>21</v>
      </c>
      <c r="D66" s="9" t="s">
        <v>22</v>
      </c>
      <c r="E66" s="9" t="s">
        <v>297</v>
      </c>
      <c r="F66" s="9" t="s">
        <v>22</v>
      </c>
      <c r="G66" s="9" t="s">
        <v>171</v>
      </c>
      <c r="H66" s="9" t="s">
        <v>173</v>
      </c>
      <c r="I66" s="11" t="s">
        <v>174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1416277.98</v>
      </c>
      <c r="S66" s="9" t="s">
        <v>298</v>
      </c>
    </row>
    <row r="67" spans="1:19" s="24" customFormat="1" x14ac:dyDescent="0.25">
      <c r="A67" s="20" t="s">
        <v>107</v>
      </c>
      <c r="B67" s="21" t="s">
        <v>99</v>
      </c>
      <c r="C67" s="22" t="s">
        <v>38</v>
      </c>
      <c r="D67" s="22" t="s">
        <v>108</v>
      </c>
      <c r="E67" s="22" t="s">
        <v>22</v>
      </c>
      <c r="F67" s="22" t="s">
        <v>109</v>
      </c>
      <c r="G67" s="22" t="s">
        <v>22</v>
      </c>
      <c r="H67" s="22" t="s">
        <v>110</v>
      </c>
      <c r="I67" s="23" t="s">
        <v>111</v>
      </c>
      <c r="J67" s="23">
        <v>5182416</v>
      </c>
      <c r="K67" s="23">
        <v>0</v>
      </c>
      <c r="L67" s="23">
        <v>4467600</v>
      </c>
      <c r="M67" s="23">
        <v>714816</v>
      </c>
      <c r="N67" s="23">
        <v>0</v>
      </c>
      <c r="O67" s="23">
        <v>0</v>
      </c>
      <c r="P67" s="23">
        <v>0</v>
      </c>
      <c r="Q67" s="23">
        <v>0</v>
      </c>
      <c r="R67" s="23">
        <v>0</v>
      </c>
      <c r="S67" s="22" t="s">
        <v>22</v>
      </c>
    </row>
    <row r="68" spans="1:19" s="24" customFormat="1" x14ac:dyDescent="0.25">
      <c r="A68" s="20" t="s">
        <v>154</v>
      </c>
      <c r="B68" s="21" t="s">
        <v>146</v>
      </c>
      <c r="C68" s="22" t="s">
        <v>21</v>
      </c>
      <c r="D68" s="22" t="s">
        <v>22</v>
      </c>
      <c r="E68" s="22" t="s">
        <v>181</v>
      </c>
      <c r="F68" s="22" t="s">
        <v>22</v>
      </c>
      <c r="G68" s="22" t="s">
        <v>108</v>
      </c>
      <c r="H68" s="22" t="s">
        <v>110</v>
      </c>
      <c r="I68" s="23" t="s">
        <v>111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0</v>
      </c>
      <c r="R68" s="23">
        <v>536112</v>
      </c>
      <c r="S68" s="22" t="s">
        <v>182</v>
      </c>
    </row>
    <row r="69" spans="1:19" s="24" customFormat="1" x14ac:dyDescent="0.25">
      <c r="A69" s="20" t="s">
        <v>112</v>
      </c>
      <c r="B69" s="21" t="s">
        <v>99</v>
      </c>
      <c r="C69" s="22" t="s">
        <v>38</v>
      </c>
      <c r="D69" s="22" t="s">
        <v>113</v>
      </c>
      <c r="E69" s="22" t="s">
        <v>22</v>
      </c>
      <c r="F69" s="22" t="s">
        <v>114</v>
      </c>
      <c r="G69" s="22" t="s">
        <v>22</v>
      </c>
      <c r="H69" s="22" t="s">
        <v>115</v>
      </c>
      <c r="I69" s="23" t="s">
        <v>116</v>
      </c>
      <c r="J69" s="23">
        <v>2946137.19</v>
      </c>
      <c r="K69" s="23">
        <v>838251.36</v>
      </c>
      <c r="L69" s="23">
        <v>1817142.96</v>
      </c>
      <c r="M69" s="23">
        <v>290742.87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  <c r="S69" s="22" t="s">
        <v>22</v>
      </c>
    </row>
    <row r="70" spans="1:19" s="24" customFormat="1" x14ac:dyDescent="0.25">
      <c r="A70" s="20" t="s">
        <v>205</v>
      </c>
      <c r="B70" s="21" t="s">
        <v>194</v>
      </c>
      <c r="C70" s="22" t="s">
        <v>21</v>
      </c>
      <c r="D70" s="22" t="s">
        <v>22</v>
      </c>
      <c r="E70" s="22" t="s">
        <v>227</v>
      </c>
      <c r="F70" s="22" t="s">
        <v>22</v>
      </c>
      <c r="G70" s="22" t="s">
        <v>113</v>
      </c>
      <c r="H70" s="22" t="s">
        <v>115</v>
      </c>
      <c r="I70" s="23" t="s">
        <v>116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  <c r="Q70" s="23">
        <v>0</v>
      </c>
      <c r="R70" s="23">
        <v>218057.16</v>
      </c>
      <c r="S70" s="22" t="s">
        <v>228</v>
      </c>
    </row>
    <row r="71" spans="1:19" s="24" customFormat="1" x14ac:dyDescent="0.25">
      <c r="A71" s="20" t="s">
        <v>88</v>
      </c>
      <c r="B71" s="21" t="s">
        <v>78</v>
      </c>
      <c r="C71" s="22" t="s">
        <v>38</v>
      </c>
      <c r="D71" s="22" t="s">
        <v>89</v>
      </c>
      <c r="E71" s="22" t="s">
        <v>22</v>
      </c>
      <c r="F71" s="22" t="s">
        <v>90</v>
      </c>
      <c r="G71" s="22" t="s">
        <v>22</v>
      </c>
      <c r="H71" s="22" t="s">
        <v>91</v>
      </c>
      <c r="I71" s="23" t="s">
        <v>92</v>
      </c>
      <c r="J71" s="23">
        <v>14436762.890000001</v>
      </c>
      <c r="K71" s="23">
        <v>14436762.890000001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0</v>
      </c>
      <c r="R71" s="23">
        <v>0</v>
      </c>
      <c r="S71" s="22" t="s">
        <v>22</v>
      </c>
    </row>
    <row r="72" spans="1:19" s="24" customFormat="1" x14ac:dyDescent="0.25">
      <c r="A72" s="20" t="s">
        <v>323</v>
      </c>
      <c r="B72" s="21" t="s">
        <v>271</v>
      </c>
      <c r="C72" s="22" t="s">
        <v>38</v>
      </c>
      <c r="D72" s="22" t="s">
        <v>288</v>
      </c>
      <c r="E72" s="22" t="s">
        <v>22</v>
      </c>
      <c r="F72" s="22" t="s">
        <v>289</v>
      </c>
      <c r="G72" s="22" t="s">
        <v>22</v>
      </c>
      <c r="H72" s="22" t="s">
        <v>91</v>
      </c>
      <c r="I72" s="23" t="s">
        <v>92</v>
      </c>
      <c r="J72" s="23">
        <v>1746994.8</v>
      </c>
      <c r="K72" s="23">
        <v>0</v>
      </c>
      <c r="L72" s="23">
        <v>1506030</v>
      </c>
      <c r="M72" s="23">
        <v>240964.8</v>
      </c>
      <c r="N72" s="23">
        <v>0</v>
      </c>
      <c r="O72" s="23">
        <v>0</v>
      </c>
      <c r="P72" s="23">
        <v>0</v>
      </c>
      <c r="Q72" s="23">
        <v>0</v>
      </c>
      <c r="R72" s="23">
        <v>0</v>
      </c>
      <c r="S72" s="22" t="s">
        <v>22</v>
      </c>
    </row>
    <row r="73" spans="1:19" s="24" customFormat="1" x14ac:dyDescent="0.25">
      <c r="A73" s="20" t="s">
        <v>333</v>
      </c>
      <c r="B73" s="21" t="s">
        <v>327</v>
      </c>
      <c r="C73" s="22" t="s">
        <v>21</v>
      </c>
      <c r="D73" s="22" t="s">
        <v>22</v>
      </c>
      <c r="E73" s="22" t="s">
        <v>334</v>
      </c>
      <c r="F73" s="22" t="s">
        <v>22</v>
      </c>
      <c r="G73" s="22" t="s">
        <v>288</v>
      </c>
      <c r="H73" s="22" t="s">
        <v>91</v>
      </c>
      <c r="I73" s="23" t="s">
        <v>92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3">
        <v>0</v>
      </c>
      <c r="P73" s="23">
        <v>0</v>
      </c>
      <c r="Q73" s="23">
        <v>0</v>
      </c>
      <c r="R73" s="23">
        <v>180723.59999999998</v>
      </c>
      <c r="S73" s="22" t="s">
        <v>335</v>
      </c>
    </row>
    <row r="74" spans="1:19" s="24" customFormat="1" x14ac:dyDescent="0.25">
      <c r="A74" s="20" t="s">
        <v>49</v>
      </c>
      <c r="B74" s="21" t="s">
        <v>44</v>
      </c>
      <c r="C74" s="22" t="s">
        <v>38</v>
      </c>
      <c r="D74" s="22" t="s">
        <v>45</v>
      </c>
      <c r="E74" s="22" t="s">
        <v>22</v>
      </c>
      <c r="F74" s="22" t="s">
        <v>46</v>
      </c>
      <c r="G74" s="22" t="s">
        <v>22</v>
      </c>
      <c r="H74" s="22" t="s">
        <v>47</v>
      </c>
      <c r="I74" s="23" t="s">
        <v>48</v>
      </c>
      <c r="J74" s="23">
        <v>2626400.08</v>
      </c>
      <c r="K74" s="23">
        <v>0</v>
      </c>
      <c r="L74" s="23">
        <v>2264138</v>
      </c>
      <c r="M74" s="23">
        <v>362262.08</v>
      </c>
      <c r="N74" s="23">
        <v>0</v>
      </c>
      <c r="O74" s="23">
        <v>0</v>
      </c>
      <c r="P74" s="23">
        <v>0</v>
      </c>
      <c r="Q74" s="23">
        <v>0</v>
      </c>
      <c r="R74" s="23">
        <v>0</v>
      </c>
      <c r="S74" s="22" t="s">
        <v>22</v>
      </c>
    </row>
    <row r="75" spans="1:19" s="24" customFormat="1" x14ac:dyDescent="0.25">
      <c r="A75" s="20" t="s">
        <v>200</v>
      </c>
      <c r="B75" s="21" t="s">
        <v>194</v>
      </c>
      <c r="C75" s="22" t="s">
        <v>21</v>
      </c>
      <c r="D75" s="22" t="s">
        <v>22</v>
      </c>
      <c r="E75" s="22" t="s">
        <v>224</v>
      </c>
      <c r="F75" s="22" t="s">
        <v>22</v>
      </c>
      <c r="G75" s="22" t="s">
        <v>45</v>
      </c>
      <c r="H75" s="22" t="s">
        <v>47</v>
      </c>
      <c r="I75" s="23" t="s">
        <v>48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  <c r="Q75" s="23">
        <v>0</v>
      </c>
      <c r="R75" s="23">
        <v>271696.56</v>
      </c>
      <c r="S75" s="22" t="s">
        <v>225</v>
      </c>
    </row>
    <row r="76" spans="1:19" s="29" customFormat="1" x14ac:dyDescent="0.25">
      <c r="A76" s="25" t="s">
        <v>117</v>
      </c>
      <c r="B76" s="26" t="s">
        <v>99</v>
      </c>
      <c r="C76" s="27" t="s">
        <v>21</v>
      </c>
      <c r="D76" s="27" t="s">
        <v>22</v>
      </c>
      <c r="E76" s="27" t="s">
        <v>118</v>
      </c>
      <c r="F76" s="27" t="s">
        <v>119</v>
      </c>
      <c r="G76" s="27" t="s">
        <v>120</v>
      </c>
      <c r="H76" s="27" t="s">
        <v>121</v>
      </c>
      <c r="I76" s="28" t="s">
        <v>122</v>
      </c>
      <c r="J76" s="28">
        <v>-880032</v>
      </c>
      <c r="K76" s="28">
        <v>-880032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7" t="s">
        <v>22</v>
      </c>
    </row>
    <row r="77" spans="1:19" s="24" customFormat="1" x14ac:dyDescent="0.25">
      <c r="A77" s="20" t="s">
        <v>257</v>
      </c>
      <c r="B77" s="21" t="s">
        <v>246</v>
      </c>
      <c r="C77" s="22" t="s">
        <v>38</v>
      </c>
      <c r="D77" s="22" t="s">
        <v>250</v>
      </c>
      <c r="E77" s="22" t="s">
        <v>22</v>
      </c>
      <c r="F77" s="22" t="s">
        <v>251</v>
      </c>
      <c r="G77" s="22" t="s">
        <v>22</v>
      </c>
      <c r="H77" s="22" t="s">
        <v>252</v>
      </c>
      <c r="I77" s="23" t="s">
        <v>253</v>
      </c>
      <c r="J77" s="23">
        <v>5936965.4299999997</v>
      </c>
      <c r="K77" s="23">
        <v>0</v>
      </c>
      <c r="L77" s="23">
        <v>5118073.6500000004</v>
      </c>
      <c r="M77" s="23">
        <v>818891.78</v>
      </c>
      <c r="N77" s="23">
        <v>0</v>
      </c>
      <c r="O77" s="23">
        <v>0</v>
      </c>
      <c r="P77" s="23">
        <v>0</v>
      </c>
      <c r="Q77" s="23">
        <v>0</v>
      </c>
      <c r="R77" s="23">
        <v>0</v>
      </c>
      <c r="S77" s="22" t="s">
        <v>22</v>
      </c>
    </row>
    <row r="78" spans="1:19" s="24" customFormat="1" x14ac:dyDescent="0.25">
      <c r="A78" s="20" t="s">
        <v>262</v>
      </c>
      <c r="B78" s="21" t="s">
        <v>246</v>
      </c>
      <c r="C78" s="22" t="s">
        <v>38</v>
      </c>
      <c r="D78" s="22" t="s">
        <v>255</v>
      </c>
      <c r="E78" s="22" t="s">
        <v>22</v>
      </c>
      <c r="F78" s="22" t="s">
        <v>256</v>
      </c>
      <c r="G78" s="22" t="s">
        <v>22</v>
      </c>
      <c r="H78" s="22" t="s">
        <v>252</v>
      </c>
      <c r="I78" s="23" t="s">
        <v>253</v>
      </c>
      <c r="J78" s="23">
        <v>5399853.4299999997</v>
      </c>
      <c r="K78" s="23">
        <v>0</v>
      </c>
      <c r="L78" s="23">
        <v>4655046.0599999996</v>
      </c>
      <c r="M78" s="23">
        <v>744807.37</v>
      </c>
      <c r="N78" s="23">
        <v>0</v>
      </c>
      <c r="O78" s="23">
        <v>0</v>
      </c>
      <c r="P78" s="23">
        <v>0</v>
      </c>
      <c r="Q78" s="23">
        <v>0</v>
      </c>
      <c r="R78" s="23">
        <v>0</v>
      </c>
      <c r="S78" s="22" t="s">
        <v>22</v>
      </c>
    </row>
    <row r="79" spans="1:19" s="24" customFormat="1" x14ac:dyDescent="0.25">
      <c r="A79" s="20" t="s">
        <v>266</v>
      </c>
      <c r="B79" s="21" t="s">
        <v>246</v>
      </c>
      <c r="C79" s="22" t="s">
        <v>21</v>
      </c>
      <c r="D79" s="22" t="s">
        <v>22</v>
      </c>
      <c r="E79" s="22" t="s">
        <v>267</v>
      </c>
      <c r="F79" s="22" t="s">
        <v>268</v>
      </c>
      <c r="G79" s="22" t="s">
        <v>269</v>
      </c>
      <c r="H79" s="22" t="s">
        <v>252</v>
      </c>
      <c r="I79" s="23" t="s">
        <v>253</v>
      </c>
      <c r="J79" s="23">
        <v>-416510.05</v>
      </c>
      <c r="K79" s="23">
        <v>0</v>
      </c>
      <c r="L79" s="23">
        <v>-359060.39</v>
      </c>
      <c r="M79" s="23">
        <v>-57449.66</v>
      </c>
      <c r="N79" s="23">
        <v>0</v>
      </c>
      <c r="O79" s="23">
        <v>0</v>
      </c>
      <c r="P79" s="23">
        <v>0</v>
      </c>
      <c r="Q79" s="23">
        <v>0</v>
      </c>
      <c r="R79" s="23">
        <v>0</v>
      </c>
      <c r="S79" s="22" t="s">
        <v>22</v>
      </c>
    </row>
    <row r="80" spans="1:19" s="24" customFormat="1" x14ac:dyDescent="0.25">
      <c r="A80" s="20" t="s">
        <v>302</v>
      </c>
      <c r="B80" s="21" t="s">
        <v>271</v>
      </c>
      <c r="C80" s="22" t="s">
        <v>21</v>
      </c>
      <c r="D80" s="22" t="s">
        <v>22</v>
      </c>
      <c r="E80" s="22" t="s">
        <v>318</v>
      </c>
      <c r="F80" s="22" t="s">
        <v>22</v>
      </c>
      <c r="G80" s="22" t="s">
        <v>250</v>
      </c>
      <c r="H80" s="22" t="s">
        <v>252</v>
      </c>
      <c r="I80" s="23" t="s">
        <v>253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v>614168.83799999999</v>
      </c>
      <c r="S80" s="22" t="s">
        <v>319</v>
      </c>
    </row>
    <row r="81" spans="1:19" s="24" customFormat="1" x14ac:dyDescent="0.25">
      <c r="A81" s="20" t="s">
        <v>305</v>
      </c>
      <c r="B81" s="21" t="s">
        <v>271</v>
      </c>
      <c r="C81" s="22" t="s">
        <v>21</v>
      </c>
      <c r="D81" s="22" t="s">
        <v>22</v>
      </c>
      <c r="E81" s="22" t="s">
        <v>321</v>
      </c>
      <c r="F81" s="22" t="s">
        <v>22</v>
      </c>
      <c r="G81" s="22" t="s">
        <v>255</v>
      </c>
      <c r="H81" s="22" t="s">
        <v>252</v>
      </c>
      <c r="I81" s="23" t="s">
        <v>253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23">
        <v>0</v>
      </c>
      <c r="P81" s="23">
        <v>0</v>
      </c>
      <c r="Q81" s="23">
        <v>0</v>
      </c>
      <c r="R81" s="23">
        <v>558605.52749999997</v>
      </c>
      <c r="S81" s="22" t="s">
        <v>322</v>
      </c>
    </row>
    <row r="82" spans="1:19" s="24" customFormat="1" x14ac:dyDescent="0.25">
      <c r="A82" s="20" t="s">
        <v>93</v>
      </c>
      <c r="B82" s="21" t="s">
        <v>78</v>
      </c>
      <c r="C82" s="22" t="s">
        <v>38</v>
      </c>
      <c r="D82" s="22" t="s">
        <v>79</v>
      </c>
      <c r="E82" s="22" t="s">
        <v>22</v>
      </c>
      <c r="F82" s="22" t="s">
        <v>80</v>
      </c>
      <c r="G82" s="22" t="s">
        <v>22</v>
      </c>
      <c r="H82" s="22" t="s">
        <v>81</v>
      </c>
      <c r="I82" s="23" t="s">
        <v>82</v>
      </c>
      <c r="J82" s="23">
        <v>1511910.03</v>
      </c>
      <c r="K82" s="23">
        <v>1511910.03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v>0</v>
      </c>
      <c r="S82" s="22" t="s">
        <v>22</v>
      </c>
    </row>
    <row r="84" spans="1:19" x14ac:dyDescent="0.25">
      <c r="J84" s="7">
        <f>SUM(J2:J82)</f>
        <v>275035254.08000004</v>
      </c>
      <c r="K84" s="7">
        <f t="shared" ref="K84:R84" si="0">SUM(K2:K82)</f>
        <v>153201189.19000003</v>
      </c>
      <c r="L84" s="7">
        <f t="shared" si="0"/>
        <v>105029366.25</v>
      </c>
      <c r="M84" s="7">
        <f t="shared" si="0"/>
        <v>16804698.609999999</v>
      </c>
      <c r="N84" s="7">
        <f t="shared" si="0"/>
        <v>0</v>
      </c>
      <c r="O84" s="7">
        <f t="shared" si="0"/>
        <v>0</v>
      </c>
      <c r="P84" s="7">
        <f t="shared" si="0"/>
        <v>0</v>
      </c>
      <c r="Q84" s="7">
        <f t="shared" si="0"/>
        <v>0</v>
      </c>
      <c r="R84" s="7">
        <f t="shared" si="0"/>
        <v>12704703.246000001</v>
      </c>
    </row>
    <row r="85" spans="1:19" ht="15.75" thickBot="1" x14ac:dyDescent="0.3"/>
    <row r="86" spans="1:19" ht="15.75" thickBot="1" x14ac:dyDescent="0.3">
      <c r="I86" s="32" t="s">
        <v>336</v>
      </c>
      <c r="J86" s="33"/>
      <c r="K86" s="33"/>
      <c r="L86" s="34"/>
    </row>
    <row r="87" spans="1:19" ht="8.25" customHeight="1" x14ac:dyDescent="0.25"/>
    <row r="88" spans="1:19" x14ac:dyDescent="0.25">
      <c r="J88" s="16" t="s">
        <v>337</v>
      </c>
      <c r="K88" s="16" t="s">
        <v>348</v>
      </c>
      <c r="L88" s="17" t="s">
        <v>338</v>
      </c>
    </row>
    <row r="89" spans="1:19" ht="8.25" customHeight="1" thickBot="1" x14ac:dyDescent="0.3">
      <c r="J89" s="16"/>
      <c r="K89" s="16"/>
      <c r="L89" s="16"/>
    </row>
    <row r="90" spans="1:19" ht="15.75" thickBot="1" x14ac:dyDescent="0.3">
      <c r="I90" s="15" t="s">
        <v>339</v>
      </c>
      <c r="J90" s="16">
        <f>K84</f>
        <v>153201189.19000003</v>
      </c>
      <c r="K90" s="16"/>
      <c r="L90" s="16"/>
    </row>
    <row r="91" spans="1:19" ht="8.25" customHeight="1" thickBot="1" x14ac:dyDescent="0.3">
      <c r="J91" s="16"/>
      <c r="K91" s="16"/>
      <c r="L91" s="16"/>
    </row>
    <row r="92" spans="1:19" ht="15.75" thickBot="1" x14ac:dyDescent="0.3">
      <c r="I92" s="15" t="s">
        <v>340</v>
      </c>
      <c r="J92" s="16">
        <f>L84</f>
        <v>105029366.25</v>
      </c>
      <c r="K92" s="16">
        <f>M84</f>
        <v>16804698.609999999</v>
      </c>
      <c r="L92" s="16"/>
    </row>
    <row r="93" spans="1:19" ht="8.25" customHeight="1" thickBot="1" x14ac:dyDescent="0.3">
      <c r="J93" s="16"/>
      <c r="K93" s="16"/>
      <c r="L93" s="16"/>
    </row>
    <row r="94" spans="1:19" ht="15.75" thickBot="1" x14ac:dyDescent="0.3">
      <c r="I94" s="15" t="s">
        <v>341</v>
      </c>
      <c r="J94" s="16">
        <v>0</v>
      </c>
      <c r="K94" s="16">
        <v>0</v>
      </c>
      <c r="L94" s="17">
        <v>0</v>
      </c>
    </row>
    <row r="95" spans="1:19" ht="8.25" customHeight="1" thickBot="1" x14ac:dyDescent="0.3">
      <c r="J95" s="16"/>
      <c r="K95" s="16"/>
      <c r="L95" s="16"/>
    </row>
    <row r="96" spans="1:19" ht="15.75" thickBot="1" x14ac:dyDescent="0.3">
      <c r="I96" s="15" t="s">
        <v>342</v>
      </c>
      <c r="J96" s="16">
        <v>0</v>
      </c>
      <c r="K96" s="16">
        <v>0</v>
      </c>
      <c r="L96" s="16"/>
    </row>
    <row r="97" spans="9:12" ht="8.25" customHeight="1" thickBot="1" x14ac:dyDescent="0.3">
      <c r="J97" s="16"/>
      <c r="K97" s="16"/>
      <c r="L97" s="16"/>
    </row>
    <row r="98" spans="9:12" ht="15.75" thickBot="1" x14ac:dyDescent="0.3">
      <c r="I98" s="15" t="s">
        <v>343</v>
      </c>
      <c r="J98" s="16">
        <f>J90+J92</f>
        <v>258230555.44000003</v>
      </c>
      <c r="K98" s="16">
        <f>K90+K92</f>
        <v>16804698.609999999</v>
      </c>
      <c r="L98" s="17">
        <v>0</v>
      </c>
    </row>
  </sheetData>
  <sortState ref="A8:S82">
    <sortCondition ref="I8:I82"/>
  </sortState>
  <mergeCells count="5">
    <mergeCell ref="A2:I2"/>
    <mergeCell ref="A3:I3"/>
    <mergeCell ref="A4:I4"/>
    <mergeCell ref="A5:I5"/>
    <mergeCell ref="I86:L86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cp:lastPrinted>2020-11-05T19:17:08Z</cp:lastPrinted>
  <dcterms:created xsi:type="dcterms:W3CDTF">2019-10-14T12:29:08Z</dcterms:created>
  <dcterms:modified xsi:type="dcterms:W3CDTF">2020-11-05T19:17:11Z</dcterms:modified>
</cp:coreProperties>
</file>