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5600" windowHeight="11760"/>
  </bookViews>
  <sheets>
    <sheet name="DECLARAR" sheetId="1" r:id="rId1"/>
    <sheet name="CONTROL" sheetId="4" r:id="rId2"/>
    <sheet name="Hoja2" sheetId="2" r:id="rId3"/>
    <sheet name="Hoja3" sheetId="3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71" i="1" l="1"/>
  <c r="K79" i="1" s="1"/>
  <c r="K85" i="1" s="1"/>
  <c r="R71" i="4"/>
  <c r="Q71" i="4"/>
  <c r="P71" i="4"/>
  <c r="O71" i="4"/>
  <c r="N71" i="4"/>
  <c r="M71" i="4"/>
  <c r="K79" i="4" s="1"/>
  <c r="K85" i="4" s="1"/>
  <c r="L71" i="4"/>
  <c r="J79" i="4" s="1"/>
  <c r="K71" i="4"/>
  <c r="J77" i="4" s="1"/>
  <c r="J71" i="4"/>
  <c r="K71" i="1"/>
  <c r="J77" i="1" s="1"/>
  <c r="L71" i="1"/>
  <c r="J79" i="1" s="1"/>
  <c r="N71" i="1"/>
  <c r="O71" i="1"/>
  <c r="P71" i="1"/>
  <c r="Q71" i="1"/>
  <c r="R71" i="1"/>
  <c r="J71" i="1"/>
  <c r="J85" i="1" l="1"/>
  <c r="J85" i="4"/>
</calcChain>
</file>

<file path=xl/sharedStrings.xml><?xml version="1.0" encoding="utf-8"?>
<sst xmlns="http://schemas.openxmlformats.org/spreadsheetml/2006/main" count="1305" uniqueCount="287">
  <si>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</si>
  <si>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</si>
  <si>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</si>
  <si>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</si>
  <si>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</si>
  <si>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</si>
  <si>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</si>
  <si>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</si>
  <si>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</si>
  <si>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</si>
  <si>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</si>
  <si>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</si>
  <si>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</si>
  <si>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</si>
  <si>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</si>
  <si>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</si>
  <si>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</si>
  <si>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</si>
  <si>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</si>
  <si>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</si>
  <si>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</si>
  <si>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</si>
  <si>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</si>
  <si>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09-10-2019</t>
  </si>
  <si>
    <t>FC</t>
  </si>
  <si>
    <t>00005792</t>
  </si>
  <si>
    <t/>
  </si>
  <si>
    <t>00-00006092</t>
  </si>
  <si>
    <t>J403235821</t>
  </si>
  <si>
    <t>INTERNACIONAL DE DESARROLLOS AGROPECUARIOS , C.A</t>
  </si>
  <si>
    <t>2</t>
  </si>
  <si>
    <t>1711</t>
  </si>
  <si>
    <t>00-0008287</t>
  </si>
  <si>
    <t>J405123826</t>
  </si>
  <si>
    <t>DISTRIBUIDORA Y COMERCIALIZADORA LUCIANO S 2021, C.A</t>
  </si>
  <si>
    <t>3</t>
  </si>
  <si>
    <t>10-10-2019</t>
  </si>
  <si>
    <t>187499</t>
  </si>
  <si>
    <t>00-00131499</t>
  </si>
  <si>
    <t>J305807027</t>
  </si>
  <si>
    <t>COPACKING, C.A</t>
  </si>
  <si>
    <t>4</t>
  </si>
  <si>
    <t>11-10-2019</t>
  </si>
  <si>
    <t>A012483</t>
  </si>
  <si>
    <t>00-092033</t>
  </si>
  <si>
    <t>J298199121</t>
  </si>
  <si>
    <t>AGRICOLA CAMBANA C.A</t>
  </si>
  <si>
    <t>5</t>
  </si>
  <si>
    <t>15210</t>
  </si>
  <si>
    <t>00-82760</t>
  </si>
  <si>
    <t>J314695215</t>
  </si>
  <si>
    <t>AGRO BANANERA EL VIGIA C.A.</t>
  </si>
  <si>
    <t>6</t>
  </si>
  <si>
    <t>04775</t>
  </si>
  <si>
    <t>00-004775</t>
  </si>
  <si>
    <t>J402322119</t>
  </si>
  <si>
    <t xml:space="preserve">INVERSIONES TEUFFEL E HIJOS C.A </t>
  </si>
  <si>
    <t>7</t>
  </si>
  <si>
    <t>T142200030013</t>
  </si>
  <si>
    <t>00-06838939</t>
  </si>
  <si>
    <t>J000469199</t>
  </si>
  <si>
    <t>BIMBO DE VENEZUELA, C.A.</t>
  </si>
  <si>
    <t>8</t>
  </si>
  <si>
    <t>04776</t>
  </si>
  <si>
    <t>00-004776</t>
  </si>
  <si>
    <t>9</t>
  </si>
  <si>
    <t>1393611236</t>
  </si>
  <si>
    <t>00-25568847</t>
  </si>
  <si>
    <t>J000413126</t>
  </si>
  <si>
    <t>ALIMENTOS POLAR COMERCIAL, C.A.</t>
  </si>
  <si>
    <t>10</t>
  </si>
  <si>
    <t>0000079322</t>
  </si>
  <si>
    <t>00-00118772</t>
  </si>
  <si>
    <t>J294362400</t>
  </si>
  <si>
    <t xml:space="preserve">DISTRIBUIDORA DE LACTEOS SANTOS AVEIRO, C.A </t>
  </si>
  <si>
    <t>11</t>
  </si>
  <si>
    <t>133629</t>
  </si>
  <si>
    <t>00-0112514</t>
  </si>
  <si>
    <t>J003672874</t>
  </si>
  <si>
    <t>COSMETICOS ROLDA , C.A</t>
  </si>
  <si>
    <t>12</t>
  </si>
  <si>
    <t>NC</t>
  </si>
  <si>
    <t>t142200010808</t>
  </si>
  <si>
    <t>00-06838940</t>
  </si>
  <si>
    <t>13</t>
  </si>
  <si>
    <t>12-10-2019</t>
  </si>
  <si>
    <t>A012489</t>
  </si>
  <si>
    <t>00-092039</t>
  </si>
  <si>
    <t>14</t>
  </si>
  <si>
    <t>13-10-2019</t>
  </si>
  <si>
    <t>L118028785</t>
  </si>
  <si>
    <t>00-5002876</t>
  </si>
  <si>
    <t>J000193614</t>
  </si>
  <si>
    <t>PLUMROSE LATINOAMERICANA, C.A.</t>
  </si>
  <si>
    <t>15</t>
  </si>
  <si>
    <t>L118028784</t>
  </si>
  <si>
    <t>00-5002875</t>
  </si>
  <si>
    <t>16</t>
  </si>
  <si>
    <t>14-10-2019</t>
  </si>
  <si>
    <t>F107104</t>
  </si>
  <si>
    <t>00-00063719</t>
  </si>
  <si>
    <t>J001626867</t>
  </si>
  <si>
    <t>ALIMENTOS LA GIRALDA C.A</t>
  </si>
  <si>
    <t>17</t>
  </si>
  <si>
    <t>F107105</t>
  </si>
  <si>
    <t>00-00063720</t>
  </si>
  <si>
    <t>18</t>
  </si>
  <si>
    <t>F107106</t>
  </si>
  <si>
    <t>00-00063721</t>
  </si>
  <si>
    <t>19</t>
  </si>
  <si>
    <t>16084</t>
  </si>
  <si>
    <t>00-012584</t>
  </si>
  <si>
    <t>V118191524</t>
  </si>
  <si>
    <t>ALEJANDRO JOSE DOMINGUEZ PADILLA</t>
  </si>
  <si>
    <t>20</t>
  </si>
  <si>
    <t>A012491</t>
  </si>
  <si>
    <t>00-092041</t>
  </si>
  <si>
    <t>21</t>
  </si>
  <si>
    <t>00238</t>
  </si>
  <si>
    <t>00-00238</t>
  </si>
  <si>
    <t>V110447856</t>
  </si>
  <si>
    <t xml:space="preserve">DANIEL PASCUAL ANDRADE DOS SANTOS </t>
  </si>
  <si>
    <t>22</t>
  </si>
  <si>
    <t>0000161620</t>
  </si>
  <si>
    <t>00-0155719</t>
  </si>
  <si>
    <t>J000713820</t>
  </si>
  <si>
    <t xml:space="preserve">MATADERO MAELLA, C.A. </t>
  </si>
  <si>
    <t>23</t>
  </si>
  <si>
    <t>18660</t>
  </si>
  <si>
    <t>00-016760</t>
  </si>
  <si>
    <t>J311594396</t>
  </si>
  <si>
    <t>INDUSTRIAS LA FAVORITA ANCP, C.A</t>
  </si>
  <si>
    <t>24</t>
  </si>
  <si>
    <t>340229</t>
  </si>
  <si>
    <t>00-0231147</t>
  </si>
  <si>
    <t>J303089917</t>
  </si>
  <si>
    <t>DISTRIBUIDORA DE LACTEOS LA COSTA J.E.B. C.A.</t>
  </si>
  <si>
    <t>25</t>
  </si>
  <si>
    <t>L118028859</t>
  </si>
  <si>
    <t>00-5002966</t>
  </si>
  <si>
    <t>26</t>
  </si>
  <si>
    <t>00005875</t>
  </si>
  <si>
    <t>00-00006175</t>
  </si>
  <si>
    <t>27</t>
  </si>
  <si>
    <t>00037279</t>
  </si>
  <si>
    <t>00-035490</t>
  </si>
  <si>
    <t>J313575917</t>
  </si>
  <si>
    <t>INVERSIONES BENAR, C.A.</t>
  </si>
  <si>
    <t>28</t>
  </si>
  <si>
    <t>0019378</t>
  </si>
  <si>
    <t>00-00019878</t>
  </si>
  <si>
    <t>J310093334</t>
  </si>
  <si>
    <t>CORPORACION Y DISTRIBUCION DE LICORES CORDILISCA C.A.</t>
  </si>
  <si>
    <t>29</t>
  </si>
  <si>
    <t>00259764</t>
  </si>
  <si>
    <t>00-00474549</t>
  </si>
  <si>
    <t>J304145721</t>
  </si>
  <si>
    <t>CENTRAL DE LICORES UNIDOS DE VENEZUELA C.A.</t>
  </si>
  <si>
    <t>30</t>
  </si>
  <si>
    <t>00259762</t>
  </si>
  <si>
    <t>00-00474547</t>
  </si>
  <si>
    <t>31</t>
  </si>
  <si>
    <t>2241012118</t>
  </si>
  <si>
    <t>00-01104302</t>
  </si>
  <si>
    <t>J303085474</t>
  </si>
  <si>
    <t>INDUSTRIAS ALIMENTICIAS HERMO DE VENEZUELA, S.A.</t>
  </si>
  <si>
    <t>32</t>
  </si>
  <si>
    <t>200002901</t>
  </si>
  <si>
    <t>20191000005329</t>
  </si>
  <si>
    <t>33</t>
  </si>
  <si>
    <t>200002902</t>
  </si>
  <si>
    <t>20191000005330</t>
  </si>
  <si>
    <t>34</t>
  </si>
  <si>
    <t>200002903</t>
  </si>
  <si>
    <t>20191000005331</t>
  </si>
  <si>
    <t>35</t>
  </si>
  <si>
    <t>200002904</t>
  </si>
  <si>
    <t>20191000005332</t>
  </si>
  <si>
    <t>36</t>
  </si>
  <si>
    <t>200002905</t>
  </si>
  <si>
    <t>20191000005333</t>
  </si>
  <si>
    <t>37</t>
  </si>
  <si>
    <t>200002900</t>
  </si>
  <si>
    <t>20191000005328</t>
  </si>
  <si>
    <t>38</t>
  </si>
  <si>
    <t>0000048243</t>
  </si>
  <si>
    <t>00-00118813</t>
  </si>
  <si>
    <t>0000079287</t>
  </si>
  <si>
    <t>39</t>
  </si>
  <si>
    <t>15-10-2019</t>
  </si>
  <si>
    <t>A012496</t>
  </si>
  <si>
    <t>00-092046</t>
  </si>
  <si>
    <t>40</t>
  </si>
  <si>
    <t>10750</t>
  </si>
  <si>
    <t>00-7000</t>
  </si>
  <si>
    <t>J309121774</t>
  </si>
  <si>
    <t>DISTRIBUIDORA JHEANDAN C.A.</t>
  </si>
  <si>
    <t>41</t>
  </si>
  <si>
    <t>A0021353</t>
  </si>
  <si>
    <t>00-0022545</t>
  </si>
  <si>
    <t>J306178988</t>
  </si>
  <si>
    <t>LACTEOS Y VIVERES LANZA , C.A</t>
  </si>
  <si>
    <t>42</t>
  </si>
  <si>
    <t>1393612899</t>
  </si>
  <si>
    <t>00-25570513</t>
  </si>
  <si>
    <t>43</t>
  </si>
  <si>
    <t>1000140201</t>
  </si>
  <si>
    <t>00-0308935</t>
  </si>
  <si>
    <t>J297975519</t>
  </si>
  <si>
    <t>DISTRIBUIDORA GASEOSA SAN DIEGO, C.A.</t>
  </si>
  <si>
    <t>44</t>
  </si>
  <si>
    <t>1393612898</t>
  </si>
  <si>
    <t>00-25570512</t>
  </si>
  <si>
    <t>45</t>
  </si>
  <si>
    <t>A189772</t>
  </si>
  <si>
    <t>00-00468614</t>
  </si>
  <si>
    <t>J305882940</t>
  </si>
  <si>
    <t xml:space="preserve">CENTRO DE DISTRIBUCIONES FRANCIS C.A. </t>
  </si>
  <si>
    <t>46</t>
  </si>
  <si>
    <t>00069007</t>
  </si>
  <si>
    <t>00-0155755</t>
  </si>
  <si>
    <t>47</t>
  </si>
  <si>
    <t>16-10-2019</t>
  </si>
  <si>
    <t>A012500</t>
  </si>
  <si>
    <t>00-092050</t>
  </si>
  <si>
    <t>48</t>
  </si>
  <si>
    <t>15219</t>
  </si>
  <si>
    <t>00-82769</t>
  </si>
  <si>
    <t>49</t>
  </si>
  <si>
    <t>0000079383</t>
  </si>
  <si>
    <t>00-00118843</t>
  </si>
  <si>
    <t>50</t>
  </si>
  <si>
    <t>200002906</t>
  </si>
  <si>
    <t>20191000005334</t>
  </si>
  <si>
    <t>51</t>
  </si>
  <si>
    <t>200002907</t>
  </si>
  <si>
    <t>20191000005335</t>
  </si>
  <si>
    <t>52</t>
  </si>
  <si>
    <t>200002914</t>
  </si>
  <si>
    <t>20191000005341</t>
  </si>
  <si>
    <t>53</t>
  </si>
  <si>
    <t>000806</t>
  </si>
  <si>
    <t>00-0022571</t>
  </si>
  <si>
    <t>0021353</t>
  </si>
  <si>
    <t>54</t>
  </si>
  <si>
    <t>200002909</t>
  </si>
  <si>
    <t>20191000005336</t>
  </si>
  <si>
    <t>55</t>
  </si>
  <si>
    <t>200002910</t>
  </si>
  <si>
    <t>20191000005337</t>
  </si>
  <si>
    <t>56</t>
  </si>
  <si>
    <t>200002911</t>
  </si>
  <si>
    <t>20191000005338</t>
  </si>
  <si>
    <t>57</t>
  </si>
  <si>
    <t>200002912</t>
  </si>
  <si>
    <t>20191000005339</t>
  </si>
  <si>
    <t>58</t>
  </si>
  <si>
    <t>200002913</t>
  </si>
  <si>
    <t>20191000005340</t>
  </si>
  <si>
    <t>59</t>
  </si>
  <si>
    <t>18-10-2019</t>
  </si>
  <si>
    <t>200002919</t>
  </si>
  <si>
    <t>20191000005345</t>
  </si>
  <si>
    <t>60</t>
  </si>
  <si>
    <t>200002916</t>
  </si>
  <si>
    <t>20191000005342</t>
  </si>
  <si>
    <t>61</t>
  </si>
  <si>
    <t>200002917</t>
  </si>
  <si>
    <t>20191000005343</t>
  </si>
  <si>
    <t>62</t>
  </si>
  <si>
    <t>200002918</t>
  </si>
  <si>
    <t>20191000005344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</si>
  <si>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</si>
  <si>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</si>
  <si>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</si>
  <si>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</si>
  <si>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</si>
  <si>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</si>
  <si>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</si>
  <si>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</si>
  <si>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</si>
  <si>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14-10 AL 20-10-2019</t>
  </si>
  <si>
    <t>Crédito Fiscal</t>
  </si>
  <si>
    <t>Crédito General Fiscal</t>
  </si>
  <si>
    <t>Crédito Reducido Fiscal</t>
  </si>
  <si>
    <t>Crédito Adicional Fiscal</t>
  </si>
  <si>
    <t>17.254.110.51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</si>
</sst>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0" fillId="0" borderId="0" xfId="0" applyNumberFormat="1" applyAlignment="1">
      <alignment horizontal="center" wrapText="1"/>
    </xf>
    <xf numFmtId="166" fontId="1" fillId="0" borderId="0" xfId="0" applyNumberFormat="1" applyFont="1" applyBorder="1" applyAlignment="1">
      <alignment horizontal="center" wrapText="1"/>
    </xf>
    <xf numFmtId="166" fontId="0" fillId="0" borderId="0" xfId="0" applyNumberFormat="1" applyBorder="1"/>
    <xf numFmtId="166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166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85"/>
  <sheetViews>
    <sheetView tabSelected="1" topLeftCell="J64" workbookViewId="0">
      <selection activeCell="N83" sqref="N83"/>
    </sheetView>
  </sheetViews>
  <sheetFormatPr baseColWidth="10" defaultRowHeight="15" x14ac:dyDescent="0.25"/>
  <cols>
    <col min="1" max="1" width="6.28515625" style="16" bestFit="1" customWidth="1"/>
    <col min="2" max="2" width="10.42578125" style="4" bestFit="1" customWidth="1"/>
    <col min="3" max="3" width="9.85546875" style="3" bestFit="1" customWidth="1"/>
    <col min="4" max="4" width="14" style="3" bestFit="1" customWidth="1"/>
    <col min="5" max="5" width="13.7109375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55" style="6" bestFit="1" customWidth="1"/>
    <col min="10" max="10" width="17.5703125" style="6" bestFit="1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4" width="9.7109375" style="6" bestFit="1" customWidth="1"/>
    <col min="15" max="15" width="10" style="6" customWidth="1"/>
    <col min="16" max="16" width="11.28515625" style="6" customWidth="1"/>
    <col min="17" max="17" width="10.42578125" style="6" customWidth="1"/>
    <col min="18" max="18" width="13.28515625" style="6" customWidth="1"/>
    <col min="19" max="19" width="15" style="3" bestFit="1" customWidth="1"/>
  </cols>
  <sheetData>
    <row r="2" spans="1:19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8" t="s">
        <v>281</v>
      </c>
      <c r="B4" s="28"/>
      <c r="C4" s="28"/>
      <c r="D4" s="28"/>
      <c r="E4" s="28"/>
      <c r="F4" s="28"/>
      <c r="G4" s="28"/>
      <c r="H4" s="28"/>
      <c r="I4" s="2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63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283</v>
      </c>
      <c r="N7" s="14" t="s">
        <v>16</v>
      </c>
      <c r="O7" s="14" t="s">
        <v>284</v>
      </c>
      <c r="P7" s="14" t="s">
        <v>18</v>
      </c>
      <c r="Q7" s="14" t="s">
        <v>285</v>
      </c>
      <c r="R7" s="14" t="s">
        <v>20</v>
      </c>
      <c r="S7" s="12" t="s">
        <v>21</v>
      </c>
    </row>
    <row r="8" spans="1:19" x14ac:dyDescent="0.25">
      <c r="A8" s="15" t="s">
        <v>22</v>
      </c>
      <c r="B8" s="10" t="s">
        <v>23</v>
      </c>
      <c r="C8" s="9" t="s">
        <v>24</v>
      </c>
      <c r="D8" s="9" t="s">
        <v>31</v>
      </c>
      <c r="E8" s="9" t="s">
        <v>26</v>
      </c>
      <c r="F8" s="9" t="s">
        <v>32</v>
      </c>
      <c r="G8" s="9" t="s">
        <v>26</v>
      </c>
      <c r="H8" s="9" t="s">
        <v>33</v>
      </c>
      <c r="I8" s="11" t="s">
        <v>34</v>
      </c>
      <c r="J8" s="11">
        <v>10440000</v>
      </c>
      <c r="K8" s="11">
        <v>0</v>
      </c>
      <c r="L8" s="11">
        <v>9000000</v>
      </c>
      <c r="M8" s="11">
        <v>1440000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9" t="s">
        <v>26</v>
      </c>
    </row>
    <row r="9" spans="1:19" x14ac:dyDescent="0.25">
      <c r="A9" s="15" t="s">
        <v>30</v>
      </c>
      <c r="B9" s="10" t="s">
        <v>23</v>
      </c>
      <c r="C9" s="9" t="s">
        <v>24</v>
      </c>
      <c r="D9" s="9" t="s">
        <v>25</v>
      </c>
      <c r="E9" s="9" t="s">
        <v>26</v>
      </c>
      <c r="F9" s="9" t="s">
        <v>27</v>
      </c>
      <c r="G9" s="9" t="s">
        <v>26</v>
      </c>
      <c r="H9" s="9" t="s">
        <v>28</v>
      </c>
      <c r="I9" s="11" t="s">
        <v>29</v>
      </c>
      <c r="J9" s="11">
        <v>999000</v>
      </c>
      <c r="K9" s="11">
        <v>999000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9" t="s">
        <v>26</v>
      </c>
    </row>
    <row r="10" spans="1:19" x14ac:dyDescent="0.25">
      <c r="A10" s="15" t="s">
        <v>35</v>
      </c>
      <c r="B10" s="10" t="s">
        <v>36</v>
      </c>
      <c r="C10" s="9" t="s">
        <v>24</v>
      </c>
      <c r="D10" s="9" t="s">
        <v>37</v>
      </c>
      <c r="E10" s="9" t="s">
        <v>26</v>
      </c>
      <c r="F10" s="9" t="s">
        <v>38</v>
      </c>
      <c r="G10" s="9" t="s">
        <v>26</v>
      </c>
      <c r="H10" s="9" t="s">
        <v>39</v>
      </c>
      <c r="I10" s="11" t="s">
        <v>40</v>
      </c>
      <c r="J10" s="11">
        <v>40837459.890000001</v>
      </c>
      <c r="K10" s="11">
        <v>0</v>
      </c>
      <c r="L10" s="11">
        <v>35204706.799999997</v>
      </c>
      <c r="M10" s="11">
        <v>5632753.0899999999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9" t="s">
        <v>26</v>
      </c>
    </row>
    <row r="11" spans="1:19" x14ac:dyDescent="0.25">
      <c r="A11" s="15" t="s">
        <v>41</v>
      </c>
      <c r="B11" s="10" t="s">
        <v>42</v>
      </c>
      <c r="C11" s="9" t="s">
        <v>24</v>
      </c>
      <c r="D11" s="9" t="s">
        <v>43</v>
      </c>
      <c r="E11" s="9" t="s">
        <v>26</v>
      </c>
      <c r="F11" s="9" t="s">
        <v>44</v>
      </c>
      <c r="G11" s="9" t="s">
        <v>26</v>
      </c>
      <c r="H11" s="9" t="s">
        <v>45</v>
      </c>
      <c r="I11" s="11" t="s">
        <v>46</v>
      </c>
      <c r="J11" s="11">
        <v>1120800</v>
      </c>
      <c r="K11" s="11">
        <v>1120800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9" t="s">
        <v>26</v>
      </c>
    </row>
    <row r="12" spans="1:19" x14ac:dyDescent="0.25">
      <c r="A12" s="15" t="s">
        <v>47</v>
      </c>
      <c r="B12" s="10" t="s">
        <v>42</v>
      </c>
      <c r="C12" s="9" t="s">
        <v>24</v>
      </c>
      <c r="D12" s="9" t="s">
        <v>48</v>
      </c>
      <c r="E12" s="9" t="s">
        <v>26</v>
      </c>
      <c r="F12" s="9" t="s">
        <v>49</v>
      </c>
      <c r="G12" s="9" t="s">
        <v>26</v>
      </c>
      <c r="H12" s="9" t="s">
        <v>50</v>
      </c>
      <c r="I12" s="11" t="s">
        <v>51</v>
      </c>
      <c r="J12" s="11">
        <v>13459500</v>
      </c>
      <c r="K12" s="11">
        <v>13459500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9" t="s">
        <v>26</v>
      </c>
    </row>
    <row r="13" spans="1:19" x14ac:dyDescent="0.25">
      <c r="A13" s="15" t="s">
        <v>52</v>
      </c>
      <c r="B13" s="10" t="s">
        <v>42</v>
      </c>
      <c r="C13" s="9" t="s">
        <v>24</v>
      </c>
      <c r="D13" s="9" t="s">
        <v>66</v>
      </c>
      <c r="E13" s="9" t="s">
        <v>26</v>
      </c>
      <c r="F13" s="9" t="s">
        <v>67</v>
      </c>
      <c r="G13" s="9" t="s">
        <v>26</v>
      </c>
      <c r="H13" s="9" t="s">
        <v>68</v>
      </c>
      <c r="I13" s="11" t="s">
        <v>69</v>
      </c>
      <c r="J13" s="11">
        <v>12133590.01</v>
      </c>
      <c r="K13" s="11">
        <v>10553550</v>
      </c>
      <c r="L13" s="11">
        <v>1362103.46</v>
      </c>
      <c r="M13" s="11">
        <v>217936.55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9" t="s">
        <v>26</v>
      </c>
    </row>
    <row r="14" spans="1:19" x14ac:dyDescent="0.25">
      <c r="A14" s="15" t="s">
        <v>57</v>
      </c>
      <c r="B14" s="10" t="s">
        <v>42</v>
      </c>
      <c r="C14" s="9" t="s">
        <v>24</v>
      </c>
      <c r="D14" s="9" t="s">
        <v>58</v>
      </c>
      <c r="E14" s="9" t="s">
        <v>26</v>
      </c>
      <c r="F14" s="9" t="s">
        <v>59</v>
      </c>
      <c r="G14" s="9" t="s">
        <v>26</v>
      </c>
      <c r="H14" s="9" t="s">
        <v>60</v>
      </c>
      <c r="I14" s="11" t="s">
        <v>61</v>
      </c>
      <c r="J14" s="11">
        <v>2044566.7</v>
      </c>
      <c r="K14" s="11">
        <v>2044566.7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9" t="s">
        <v>26</v>
      </c>
    </row>
    <row r="15" spans="1:19" x14ac:dyDescent="0.25">
      <c r="A15" s="15" t="s">
        <v>62</v>
      </c>
      <c r="B15" s="10" t="s">
        <v>42</v>
      </c>
      <c r="C15" s="9" t="s">
        <v>81</v>
      </c>
      <c r="D15" s="9" t="s">
        <v>26</v>
      </c>
      <c r="E15" s="9" t="s">
        <v>82</v>
      </c>
      <c r="F15" s="9" t="s">
        <v>83</v>
      </c>
      <c r="G15" s="9" t="s">
        <v>58</v>
      </c>
      <c r="H15" s="9" t="s">
        <v>60</v>
      </c>
      <c r="I15" s="11" t="s">
        <v>61</v>
      </c>
      <c r="J15" s="11">
        <v>-963750.01</v>
      </c>
      <c r="K15" s="11">
        <v>-963750.01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9" t="s">
        <v>26</v>
      </c>
    </row>
    <row r="16" spans="1:19" x14ac:dyDescent="0.25">
      <c r="A16" s="15" t="s">
        <v>65</v>
      </c>
      <c r="B16" s="10" t="s">
        <v>42</v>
      </c>
      <c r="C16" s="9" t="s">
        <v>24</v>
      </c>
      <c r="D16" s="9" t="s">
        <v>76</v>
      </c>
      <c r="E16" s="9" t="s">
        <v>26</v>
      </c>
      <c r="F16" s="9" t="s">
        <v>77</v>
      </c>
      <c r="G16" s="9" t="s">
        <v>26</v>
      </c>
      <c r="H16" s="9" t="s">
        <v>78</v>
      </c>
      <c r="I16" s="11" t="s">
        <v>79</v>
      </c>
      <c r="J16" s="11">
        <v>3202958.59</v>
      </c>
      <c r="K16" s="11">
        <v>0</v>
      </c>
      <c r="L16" s="11">
        <v>2761171.2</v>
      </c>
      <c r="M16" s="11">
        <v>441787.39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9" t="s">
        <v>26</v>
      </c>
    </row>
    <row r="17" spans="1:19" x14ac:dyDescent="0.25">
      <c r="A17" s="15" t="s">
        <v>70</v>
      </c>
      <c r="B17" s="10" t="s">
        <v>42</v>
      </c>
      <c r="C17" s="9" t="s">
        <v>24</v>
      </c>
      <c r="D17" s="9" t="s">
        <v>71</v>
      </c>
      <c r="E17" s="9" t="s">
        <v>26</v>
      </c>
      <c r="F17" s="9" t="s">
        <v>72</v>
      </c>
      <c r="G17" s="9" t="s">
        <v>26</v>
      </c>
      <c r="H17" s="9" t="s">
        <v>73</v>
      </c>
      <c r="I17" s="11" t="s">
        <v>74</v>
      </c>
      <c r="J17" s="11">
        <v>3967098.66</v>
      </c>
      <c r="K17" s="11">
        <v>0</v>
      </c>
      <c r="L17" s="11">
        <v>3419912.64</v>
      </c>
      <c r="M17" s="11">
        <v>547186.02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9" t="s">
        <v>26</v>
      </c>
    </row>
    <row r="18" spans="1:19" x14ac:dyDescent="0.25">
      <c r="A18" s="15" t="s">
        <v>75</v>
      </c>
      <c r="B18" s="10" t="s">
        <v>42</v>
      </c>
      <c r="C18" s="9" t="s">
        <v>24</v>
      </c>
      <c r="D18" s="9" t="s">
        <v>53</v>
      </c>
      <c r="E18" s="9" t="s">
        <v>26</v>
      </c>
      <c r="F18" s="9" t="s">
        <v>54</v>
      </c>
      <c r="G18" s="9" t="s">
        <v>26</v>
      </c>
      <c r="H18" s="9" t="s">
        <v>55</v>
      </c>
      <c r="I18" s="11" t="s">
        <v>56</v>
      </c>
      <c r="J18" s="11">
        <v>18720960</v>
      </c>
      <c r="K18" s="11">
        <v>18720960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9" t="s">
        <v>26</v>
      </c>
    </row>
    <row r="19" spans="1:19" x14ac:dyDescent="0.25">
      <c r="A19" s="15" t="s">
        <v>80</v>
      </c>
      <c r="B19" s="10" t="s">
        <v>42</v>
      </c>
      <c r="C19" s="9" t="s">
        <v>24</v>
      </c>
      <c r="D19" s="9" t="s">
        <v>63</v>
      </c>
      <c r="E19" s="9" t="s">
        <v>26</v>
      </c>
      <c r="F19" s="9" t="s">
        <v>64</v>
      </c>
      <c r="G19" s="9" t="s">
        <v>26</v>
      </c>
      <c r="H19" s="9" t="s">
        <v>55</v>
      </c>
      <c r="I19" s="11" t="s">
        <v>56</v>
      </c>
      <c r="J19" s="11">
        <v>860999.97</v>
      </c>
      <c r="K19" s="11">
        <v>0</v>
      </c>
      <c r="L19" s="11">
        <v>742241.35</v>
      </c>
      <c r="M19" s="11">
        <v>118758.61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9" t="s">
        <v>26</v>
      </c>
    </row>
    <row r="20" spans="1:19" x14ac:dyDescent="0.25">
      <c r="A20" s="15" t="s">
        <v>84</v>
      </c>
      <c r="B20" s="10" t="s">
        <v>85</v>
      </c>
      <c r="C20" s="9" t="s">
        <v>24</v>
      </c>
      <c r="D20" s="9" t="s">
        <v>86</v>
      </c>
      <c r="E20" s="9" t="s">
        <v>26</v>
      </c>
      <c r="F20" s="9" t="s">
        <v>87</v>
      </c>
      <c r="G20" s="9" t="s">
        <v>26</v>
      </c>
      <c r="H20" s="9" t="s">
        <v>45</v>
      </c>
      <c r="I20" s="11" t="s">
        <v>46</v>
      </c>
      <c r="J20" s="11">
        <v>1975800</v>
      </c>
      <c r="K20" s="11">
        <v>1975800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9" t="s">
        <v>26</v>
      </c>
    </row>
    <row r="21" spans="1:19" x14ac:dyDescent="0.25">
      <c r="A21" s="15" t="s">
        <v>88</v>
      </c>
      <c r="B21" s="10" t="s">
        <v>89</v>
      </c>
      <c r="C21" s="9" t="s">
        <v>24</v>
      </c>
      <c r="D21" s="9" t="s">
        <v>90</v>
      </c>
      <c r="E21" s="9" t="s">
        <v>26</v>
      </c>
      <c r="F21" s="9" t="s">
        <v>91</v>
      </c>
      <c r="G21" s="9" t="s">
        <v>26</v>
      </c>
      <c r="H21" s="9" t="s">
        <v>92</v>
      </c>
      <c r="I21" s="11" t="s">
        <v>93</v>
      </c>
      <c r="J21" s="11">
        <v>6898050.3499999996</v>
      </c>
      <c r="K21" s="11">
        <v>0</v>
      </c>
      <c r="L21" s="11">
        <v>5946595.1299999999</v>
      </c>
      <c r="M21" s="11">
        <v>951455.22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9" t="s">
        <v>26</v>
      </c>
    </row>
    <row r="22" spans="1:19" x14ac:dyDescent="0.25">
      <c r="A22" s="15" t="s">
        <v>94</v>
      </c>
      <c r="B22" s="10" t="s">
        <v>89</v>
      </c>
      <c r="C22" s="9" t="s">
        <v>24</v>
      </c>
      <c r="D22" s="9" t="s">
        <v>95</v>
      </c>
      <c r="E22" s="9" t="s">
        <v>26</v>
      </c>
      <c r="F22" s="9" t="s">
        <v>96</v>
      </c>
      <c r="G22" s="9" t="s">
        <v>26</v>
      </c>
      <c r="H22" s="9" t="s">
        <v>92</v>
      </c>
      <c r="I22" s="11" t="s">
        <v>93</v>
      </c>
      <c r="J22" s="11">
        <v>16315276.92</v>
      </c>
      <c r="K22" s="11">
        <v>0</v>
      </c>
      <c r="L22" s="11">
        <v>14064893.9</v>
      </c>
      <c r="M22" s="11">
        <v>2250383.02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9" t="s">
        <v>26</v>
      </c>
    </row>
    <row r="23" spans="1:19" x14ac:dyDescent="0.25">
      <c r="A23" s="15" t="s">
        <v>97</v>
      </c>
      <c r="B23" s="10" t="s">
        <v>98</v>
      </c>
      <c r="C23" s="9" t="s">
        <v>81</v>
      </c>
      <c r="D23" s="9" t="s">
        <v>26</v>
      </c>
      <c r="E23" s="9" t="s">
        <v>182</v>
      </c>
      <c r="F23" s="9" t="s">
        <v>26</v>
      </c>
      <c r="G23" s="9" t="s">
        <v>66</v>
      </c>
      <c r="H23" s="9" t="s">
        <v>68</v>
      </c>
      <c r="I23" s="11" t="s">
        <v>69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163452.41520000002</v>
      </c>
      <c r="S23" s="9" t="s">
        <v>183</v>
      </c>
    </row>
    <row r="24" spans="1:19" x14ac:dyDescent="0.25">
      <c r="A24" s="15" t="s">
        <v>103</v>
      </c>
      <c r="B24" s="10" t="s">
        <v>98</v>
      </c>
      <c r="C24" s="9" t="s">
        <v>81</v>
      </c>
      <c r="D24" s="9" t="s">
        <v>26</v>
      </c>
      <c r="E24" s="9" t="s">
        <v>167</v>
      </c>
      <c r="F24" s="9" t="s">
        <v>26</v>
      </c>
      <c r="G24" s="9" t="s">
        <v>31</v>
      </c>
      <c r="H24" s="9" t="s">
        <v>33</v>
      </c>
      <c r="I24" s="11" t="s">
        <v>34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1080000</v>
      </c>
      <c r="S24" s="9" t="s">
        <v>168</v>
      </c>
    </row>
    <row r="25" spans="1:19" x14ac:dyDescent="0.25">
      <c r="A25" s="15" t="s">
        <v>106</v>
      </c>
      <c r="B25" s="10" t="s">
        <v>98</v>
      </c>
      <c r="C25" s="9" t="s">
        <v>81</v>
      </c>
      <c r="D25" s="9" t="s">
        <v>26</v>
      </c>
      <c r="E25" s="9" t="s">
        <v>170</v>
      </c>
      <c r="F25" s="9" t="s">
        <v>26</v>
      </c>
      <c r="G25" s="9" t="s">
        <v>37</v>
      </c>
      <c r="H25" s="9" t="s">
        <v>39</v>
      </c>
      <c r="I25" s="11" t="s">
        <v>40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4224564.82</v>
      </c>
      <c r="S25" s="9" t="s">
        <v>171</v>
      </c>
    </row>
    <row r="26" spans="1:19" x14ac:dyDescent="0.25">
      <c r="A26" s="15" t="s">
        <v>109</v>
      </c>
      <c r="B26" s="10" t="s">
        <v>98</v>
      </c>
      <c r="C26" s="9" t="s">
        <v>81</v>
      </c>
      <c r="D26" s="9" t="s">
        <v>26</v>
      </c>
      <c r="E26" s="9" t="s">
        <v>173</v>
      </c>
      <c r="F26" s="9" t="s">
        <v>26</v>
      </c>
      <c r="G26" s="9" t="s">
        <v>76</v>
      </c>
      <c r="H26" s="9" t="s">
        <v>78</v>
      </c>
      <c r="I26" s="11" t="s">
        <v>79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331340.53999999998</v>
      </c>
      <c r="S26" s="9" t="s">
        <v>174</v>
      </c>
    </row>
    <row r="27" spans="1:19" x14ac:dyDescent="0.25">
      <c r="A27" s="15" t="s">
        <v>114</v>
      </c>
      <c r="B27" s="10" t="s">
        <v>98</v>
      </c>
      <c r="C27" s="9" t="s">
        <v>81</v>
      </c>
      <c r="D27" s="9" t="s">
        <v>26</v>
      </c>
      <c r="E27" s="9" t="s">
        <v>176</v>
      </c>
      <c r="F27" s="9" t="s">
        <v>26</v>
      </c>
      <c r="G27" s="9" t="s">
        <v>71</v>
      </c>
      <c r="H27" s="9" t="s">
        <v>73</v>
      </c>
      <c r="I27" s="11" t="s">
        <v>74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410389.52</v>
      </c>
      <c r="S27" s="9" t="s">
        <v>177</v>
      </c>
    </row>
    <row r="28" spans="1:19" x14ac:dyDescent="0.25">
      <c r="A28" s="15" t="s">
        <v>117</v>
      </c>
      <c r="B28" s="10" t="s">
        <v>98</v>
      </c>
      <c r="C28" s="9" t="s">
        <v>81</v>
      </c>
      <c r="D28" s="9" t="s">
        <v>26</v>
      </c>
      <c r="E28" s="9" t="s">
        <v>179</v>
      </c>
      <c r="F28" s="9" t="s">
        <v>26</v>
      </c>
      <c r="G28" s="9" t="s">
        <v>63</v>
      </c>
      <c r="H28" s="9" t="s">
        <v>55</v>
      </c>
      <c r="I28" s="11" t="s">
        <v>56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89068.96</v>
      </c>
      <c r="S28" s="9" t="s">
        <v>180</v>
      </c>
    </row>
    <row r="29" spans="1:19" x14ac:dyDescent="0.25">
      <c r="A29" s="15" t="s">
        <v>122</v>
      </c>
      <c r="B29" s="10" t="s">
        <v>98</v>
      </c>
      <c r="C29" s="9" t="s">
        <v>24</v>
      </c>
      <c r="D29" s="9" t="s">
        <v>115</v>
      </c>
      <c r="E29" s="9" t="s">
        <v>26</v>
      </c>
      <c r="F29" s="9" t="s">
        <v>116</v>
      </c>
      <c r="G29" s="9" t="s">
        <v>26</v>
      </c>
      <c r="H29" s="9" t="s">
        <v>45</v>
      </c>
      <c r="I29" s="11" t="s">
        <v>46</v>
      </c>
      <c r="J29" s="11">
        <v>2184000</v>
      </c>
      <c r="K29" s="11">
        <v>2184000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9" t="s">
        <v>26</v>
      </c>
    </row>
    <row r="30" spans="1:19" x14ac:dyDescent="0.25">
      <c r="A30" s="15" t="s">
        <v>127</v>
      </c>
      <c r="B30" s="10" t="s">
        <v>98</v>
      </c>
      <c r="C30" s="9" t="s">
        <v>24</v>
      </c>
      <c r="D30" s="9" t="s">
        <v>110</v>
      </c>
      <c r="E30" s="9" t="s">
        <v>26</v>
      </c>
      <c r="F30" s="9" t="s">
        <v>111</v>
      </c>
      <c r="G30" s="9" t="s">
        <v>26</v>
      </c>
      <c r="H30" s="9" t="s">
        <v>112</v>
      </c>
      <c r="I30" s="11" t="s">
        <v>113</v>
      </c>
      <c r="J30" s="11">
        <v>98539400</v>
      </c>
      <c r="K30" s="11">
        <v>98539400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9" t="s">
        <v>26</v>
      </c>
    </row>
    <row r="31" spans="1:19" x14ac:dyDescent="0.25">
      <c r="A31" s="15" t="s">
        <v>132</v>
      </c>
      <c r="B31" s="10" t="s">
        <v>98</v>
      </c>
      <c r="C31" s="9" t="s">
        <v>24</v>
      </c>
      <c r="D31" s="9" t="s">
        <v>99</v>
      </c>
      <c r="E31" s="9" t="s">
        <v>26</v>
      </c>
      <c r="F31" s="9" t="s">
        <v>100</v>
      </c>
      <c r="G31" s="9" t="s">
        <v>26</v>
      </c>
      <c r="H31" s="9" t="s">
        <v>101</v>
      </c>
      <c r="I31" s="11" t="s">
        <v>102</v>
      </c>
      <c r="J31" s="11">
        <v>42329650.850000001</v>
      </c>
      <c r="K31" s="11">
        <v>0</v>
      </c>
      <c r="L31" s="11">
        <v>36491078.32</v>
      </c>
      <c r="M31" s="11">
        <v>5838572.5300000003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9" t="s">
        <v>26</v>
      </c>
    </row>
    <row r="32" spans="1:19" x14ac:dyDescent="0.25">
      <c r="A32" s="15" t="s">
        <v>137</v>
      </c>
      <c r="B32" s="10" t="s">
        <v>98</v>
      </c>
      <c r="C32" s="9" t="s">
        <v>24</v>
      </c>
      <c r="D32" s="9" t="s">
        <v>104</v>
      </c>
      <c r="E32" s="9" t="s">
        <v>26</v>
      </c>
      <c r="F32" s="9" t="s">
        <v>105</v>
      </c>
      <c r="G32" s="9" t="s">
        <v>26</v>
      </c>
      <c r="H32" s="9" t="s">
        <v>101</v>
      </c>
      <c r="I32" s="11" t="s">
        <v>102</v>
      </c>
      <c r="J32" s="11">
        <v>10703119.550000001</v>
      </c>
      <c r="K32" s="11">
        <v>0</v>
      </c>
      <c r="L32" s="11">
        <v>9226827.1999999993</v>
      </c>
      <c r="M32" s="11">
        <v>1476292.35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9" t="s">
        <v>26</v>
      </c>
    </row>
    <row r="33" spans="1:19" x14ac:dyDescent="0.25">
      <c r="A33" s="15" t="s">
        <v>140</v>
      </c>
      <c r="B33" s="10" t="s">
        <v>98</v>
      </c>
      <c r="C33" s="9" t="s">
        <v>24</v>
      </c>
      <c r="D33" s="9" t="s">
        <v>107</v>
      </c>
      <c r="E33" s="9" t="s">
        <v>26</v>
      </c>
      <c r="F33" s="9" t="s">
        <v>108</v>
      </c>
      <c r="G33" s="9" t="s">
        <v>26</v>
      </c>
      <c r="H33" s="9" t="s">
        <v>101</v>
      </c>
      <c r="I33" s="11" t="s">
        <v>102</v>
      </c>
      <c r="J33" s="11">
        <v>9300000</v>
      </c>
      <c r="K33" s="11">
        <v>9300000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9" t="s">
        <v>26</v>
      </c>
    </row>
    <row r="34" spans="1:19" x14ac:dyDescent="0.25">
      <c r="A34" s="15" t="s">
        <v>143</v>
      </c>
      <c r="B34" s="10" t="s">
        <v>98</v>
      </c>
      <c r="C34" s="9" t="s">
        <v>24</v>
      </c>
      <c r="D34" s="9" t="s">
        <v>154</v>
      </c>
      <c r="E34" s="9" t="s">
        <v>26</v>
      </c>
      <c r="F34" s="9" t="s">
        <v>155</v>
      </c>
      <c r="G34" s="9" t="s">
        <v>26</v>
      </c>
      <c r="H34" s="9" t="s">
        <v>156</v>
      </c>
      <c r="I34" s="11" t="s">
        <v>157</v>
      </c>
      <c r="J34" s="11">
        <v>4282687.4800000004</v>
      </c>
      <c r="K34" s="11">
        <v>4282687.4800000004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9" t="s">
        <v>26</v>
      </c>
    </row>
    <row r="35" spans="1:19" x14ac:dyDescent="0.25">
      <c r="A35" s="15" t="s">
        <v>148</v>
      </c>
      <c r="B35" s="10" t="s">
        <v>98</v>
      </c>
      <c r="C35" s="9" t="s">
        <v>24</v>
      </c>
      <c r="D35" s="9" t="s">
        <v>159</v>
      </c>
      <c r="E35" s="9" t="s">
        <v>26</v>
      </c>
      <c r="F35" s="9" t="s">
        <v>160</v>
      </c>
      <c r="G35" s="9" t="s">
        <v>26</v>
      </c>
      <c r="H35" s="9" t="s">
        <v>156</v>
      </c>
      <c r="I35" s="11" t="s">
        <v>157</v>
      </c>
      <c r="J35" s="11">
        <v>5219881.9800000004</v>
      </c>
      <c r="K35" s="11">
        <v>5219881.9800000004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9" t="s">
        <v>26</v>
      </c>
    </row>
    <row r="36" spans="1:19" x14ac:dyDescent="0.25">
      <c r="A36" s="15" t="s">
        <v>153</v>
      </c>
      <c r="B36" s="10" t="s">
        <v>98</v>
      </c>
      <c r="C36" s="9" t="s">
        <v>24</v>
      </c>
      <c r="D36" s="9" t="s">
        <v>149</v>
      </c>
      <c r="E36" s="9" t="s">
        <v>26</v>
      </c>
      <c r="F36" s="9" t="s">
        <v>150</v>
      </c>
      <c r="G36" s="9" t="s">
        <v>26</v>
      </c>
      <c r="H36" s="9" t="s">
        <v>151</v>
      </c>
      <c r="I36" s="11" t="s">
        <v>152</v>
      </c>
      <c r="J36" s="11">
        <v>3669131</v>
      </c>
      <c r="K36" s="11">
        <v>3669131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9" t="s">
        <v>26</v>
      </c>
    </row>
    <row r="37" spans="1:19" x14ac:dyDescent="0.25">
      <c r="A37" s="15" t="s">
        <v>158</v>
      </c>
      <c r="B37" s="10" t="s">
        <v>98</v>
      </c>
      <c r="C37" s="9" t="s">
        <v>24</v>
      </c>
      <c r="D37" s="9" t="s">
        <v>118</v>
      </c>
      <c r="E37" s="9" t="s">
        <v>26</v>
      </c>
      <c r="F37" s="9" t="s">
        <v>119</v>
      </c>
      <c r="G37" s="9" t="s">
        <v>26</v>
      </c>
      <c r="H37" s="9" t="s">
        <v>120</v>
      </c>
      <c r="I37" s="11" t="s">
        <v>121</v>
      </c>
      <c r="J37" s="11">
        <v>32844900</v>
      </c>
      <c r="K37" s="11">
        <v>32844900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9" t="s">
        <v>26</v>
      </c>
    </row>
    <row r="38" spans="1:19" x14ac:dyDescent="0.25">
      <c r="A38" s="15" t="s">
        <v>161</v>
      </c>
      <c r="B38" s="10" t="s">
        <v>98</v>
      </c>
      <c r="C38" s="9" t="s">
        <v>24</v>
      </c>
      <c r="D38" s="9" t="s">
        <v>133</v>
      </c>
      <c r="E38" s="9" t="s">
        <v>26</v>
      </c>
      <c r="F38" s="9" t="s">
        <v>134</v>
      </c>
      <c r="G38" s="9" t="s">
        <v>26</v>
      </c>
      <c r="H38" s="9" t="s">
        <v>135</v>
      </c>
      <c r="I38" s="11" t="s">
        <v>136</v>
      </c>
      <c r="J38" s="11">
        <v>2606534.06</v>
      </c>
      <c r="K38" s="11">
        <v>586034.46</v>
      </c>
      <c r="L38" s="11">
        <v>1741810</v>
      </c>
      <c r="M38" s="11">
        <v>278689.59999999998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9" t="s">
        <v>26</v>
      </c>
    </row>
    <row r="39" spans="1:19" x14ac:dyDescent="0.25">
      <c r="A39" s="15" t="s">
        <v>166</v>
      </c>
      <c r="B39" s="10" t="s">
        <v>98</v>
      </c>
      <c r="C39" s="9" t="s">
        <v>81</v>
      </c>
      <c r="D39" s="9" t="s">
        <v>26</v>
      </c>
      <c r="E39" s="9" t="s">
        <v>185</v>
      </c>
      <c r="F39" s="9" t="s">
        <v>186</v>
      </c>
      <c r="G39" s="9" t="s">
        <v>187</v>
      </c>
      <c r="H39" s="9" t="s">
        <v>73</v>
      </c>
      <c r="I39" s="11" t="s">
        <v>74</v>
      </c>
      <c r="J39" s="11">
        <v>-1257854.8600000001</v>
      </c>
      <c r="K39" s="11">
        <v>0</v>
      </c>
      <c r="L39" s="11">
        <v>-1084357.6399999999</v>
      </c>
      <c r="M39" s="11">
        <v>-173497.22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9" t="s">
        <v>26</v>
      </c>
    </row>
    <row r="40" spans="1:19" x14ac:dyDescent="0.25">
      <c r="A40" s="15" t="s">
        <v>169</v>
      </c>
      <c r="B40" s="10" t="s">
        <v>98</v>
      </c>
      <c r="C40" s="9" t="s">
        <v>24</v>
      </c>
      <c r="D40" s="9" t="s">
        <v>162</v>
      </c>
      <c r="E40" s="9" t="s">
        <v>26</v>
      </c>
      <c r="F40" s="9" t="s">
        <v>163</v>
      </c>
      <c r="G40" s="9" t="s">
        <v>26</v>
      </c>
      <c r="H40" s="9" t="s">
        <v>164</v>
      </c>
      <c r="I40" s="11" t="s">
        <v>165</v>
      </c>
      <c r="J40" s="11">
        <v>5335333</v>
      </c>
      <c r="K40" s="11">
        <v>0</v>
      </c>
      <c r="L40" s="11">
        <v>4599425</v>
      </c>
      <c r="M40" s="11">
        <v>735908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9" t="s">
        <v>26</v>
      </c>
    </row>
    <row r="41" spans="1:19" x14ac:dyDescent="0.25">
      <c r="A41" s="15" t="s">
        <v>172</v>
      </c>
      <c r="B41" s="10" t="s">
        <v>98</v>
      </c>
      <c r="C41" s="9" t="s">
        <v>24</v>
      </c>
      <c r="D41" s="9" t="s">
        <v>128</v>
      </c>
      <c r="E41" s="9" t="s">
        <v>26</v>
      </c>
      <c r="F41" s="9" t="s">
        <v>129</v>
      </c>
      <c r="G41" s="9" t="s">
        <v>26</v>
      </c>
      <c r="H41" s="9" t="s">
        <v>130</v>
      </c>
      <c r="I41" s="11" t="s">
        <v>131</v>
      </c>
      <c r="J41" s="11">
        <v>2630769.2400000002</v>
      </c>
      <c r="K41" s="11">
        <v>0</v>
      </c>
      <c r="L41" s="11">
        <v>2267904.52</v>
      </c>
      <c r="M41" s="11">
        <v>362864.72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9" t="s">
        <v>26</v>
      </c>
    </row>
    <row r="42" spans="1:19" x14ac:dyDescent="0.25">
      <c r="A42" s="15" t="s">
        <v>175</v>
      </c>
      <c r="B42" s="10" t="s">
        <v>98</v>
      </c>
      <c r="C42" s="9" t="s">
        <v>24</v>
      </c>
      <c r="D42" s="9" t="s">
        <v>141</v>
      </c>
      <c r="E42" s="9" t="s">
        <v>26</v>
      </c>
      <c r="F42" s="9" t="s">
        <v>142</v>
      </c>
      <c r="G42" s="9" t="s">
        <v>26</v>
      </c>
      <c r="H42" s="9" t="s">
        <v>28</v>
      </c>
      <c r="I42" s="11" t="s">
        <v>29</v>
      </c>
      <c r="J42" s="11">
        <v>1665000</v>
      </c>
      <c r="K42" s="11">
        <v>1665000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9" t="s">
        <v>26</v>
      </c>
    </row>
    <row r="43" spans="1:19" x14ac:dyDescent="0.25">
      <c r="A43" s="15" t="s">
        <v>178</v>
      </c>
      <c r="B43" s="10" t="s">
        <v>98</v>
      </c>
      <c r="C43" s="9" t="s">
        <v>24</v>
      </c>
      <c r="D43" s="9" t="s">
        <v>144</v>
      </c>
      <c r="E43" s="9" t="s">
        <v>26</v>
      </c>
      <c r="F43" s="9" t="s">
        <v>145</v>
      </c>
      <c r="G43" s="9" t="s">
        <v>26</v>
      </c>
      <c r="H43" s="9" t="s">
        <v>146</v>
      </c>
      <c r="I43" s="11" t="s">
        <v>147</v>
      </c>
      <c r="J43" s="11">
        <v>1644448</v>
      </c>
      <c r="K43" s="11">
        <v>1644448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9" t="s">
        <v>26</v>
      </c>
    </row>
    <row r="44" spans="1:19" x14ac:dyDescent="0.25">
      <c r="A44" s="15" t="s">
        <v>181</v>
      </c>
      <c r="B44" s="10" t="s">
        <v>98</v>
      </c>
      <c r="C44" s="9" t="s">
        <v>24</v>
      </c>
      <c r="D44" s="9" t="s">
        <v>123</v>
      </c>
      <c r="E44" s="9" t="s">
        <v>26</v>
      </c>
      <c r="F44" s="9" t="s">
        <v>124</v>
      </c>
      <c r="G44" s="9" t="s">
        <v>26</v>
      </c>
      <c r="H44" s="9" t="s">
        <v>125</v>
      </c>
      <c r="I44" s="11" t="s">
        <v>126</v>
      </c>
      <c r="J44" s="11">
        <v>35328000</v>
      </c>
      <c r="K44" s="11">
        <v>35328000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9" t="s">
        <v>26</v>
      </c>
    </row>
    <row r="45" spans="1:19" x14ac:dyDescent="0.25">
      <c r="A45" s="15" t="s">
        <v>184</v>
      </c>
      <c r="B45" s="10" t="s">
        <v>98</v>
      </c>
      <c r="C45" s="9" t="s">
        <v>24</v>
      </c>
      <c r="D45" s="9" t="s">
        <v>138</v>
      </c>
      <c r="E45" s="9" t="s">
        <v>26</v>
      </c>
      <c r="F45" s="9" t="s">
        <v>139</v>
      </c>
      <c r="G45" s="9" t="s">
        <v>26</v>
      </c>
      <c r="H45" s="9" t="s">
        <v>92</v>
      </c>
      <c r="I45" s="11" t="s">
        <v>93</v>
      </c>
      <c r="J45" s="11">
        <v>29455942</v>
      </c>
      <c r="K45" s="11">
        <v>29455942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9" t="s">
        <v>26</v>
      </c>
    </row>
    <row r="46" spans="1:19" x14ac:dyDescent="0.25">
      <c r="A46" s="15" t="s">
        <v>188</v>
      </c>
      <c r="B46" s="10" t="s">
        <v>189</v>
      </c>
      <c r="C46" s="9" t="s">
        <v>24</v>
      </c>
      <c r="D46" s="9" t="s">
        <v>190</v>
      </c>
      <c r="E46" s="9" t="s">
        <v>26</v>
      </c>
      <c r="F46" s="9" t="s">
        <v>191</v>
      </c>
      <c r="G46" s="9" t="s">
        <v>26</v>
      </c>
      <c r="H46" s="9" t="s">
        <v>45</v>
      </c>
      <c r="I46" s="11" t="s">
        <v>46</v>
      </c>
      <c r="J46" s="11">
        <v>1337400</v>
      </c>
      <c r="K46" s="11">
        <v>1337400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9" t="s">
        <v>26</v>
      </c>
    </row>
    <row r="47" spans="1:19" x14ac:dyDescent="0.25">
      <c r="A47" s="15" t="s">
        <v>192</v>
      </c>
      <c r="B47" s="10" t="s">
        <v>189</v>
      </c>
      <c r="C47" s="9" t="s">
        <v>24</v>
      </c>
      <c r="D47" s="9" t="s">
        <v>203</v>
      </c>
      <c r="E47" s="9" t="s">
        <v>26</v>
      </c>
      <c r="F47" s="9" t="s">
        <v>204</v>
      </c>
      <c r="G47" s="9" t="s">
        <v>26</v>
      </c>
      <c r="H47" s="9" t="s">
        <v>68</v>
      </c>
      <c r="I47" s="11" t="s">
        <v>69</v>
      </c>
      <c r="J47" s="11">
        <v>1205892</v>
      </c>
      <c r="K47" s="11">
        <v>1205892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9" t="s">
        <v>26</v>
      </c>
    </row>
    <row r="48" spans="1:19" x14ac:dyDescent="0.25">
      <c r="A48" s="15" t="s">
        <v>197</v>
      </c>
      <c r="B48" s="10" t="s">
        <v>189</v>
      </c>
      <c r="C48" s="9" t="s">
        <v>24</v>
      </c>
      <c r="D48" s="9" t="s">
        <v>211</v>
      </c>
      <c r="E48" s="9" t="s">
        <v>26</v>
      </c>
      <c r="F48" s="9" t="s">
        <v>212</v>
      </c>
      <c r="G48" s="9" t="s">
        <v>26</v>
      </c>
      <c r="H48" s="9" t="s">
        <v>68</v>
      </c>
      <c r="I48" s="11" t="s">
        <v>69</v>
      </c>
      <c r="J48" s="11">
        <v>22176658.920000002</v>
      </c>
      <c r="K48" s="11">
        <v>17751980.25</v>
      </c>
      <c r="L48" s="11">
        <v>3814378.16</v>
      </c>
      <c r="M48" s="11">
        <v>610300.51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9" t="s">
        <v>26</v>
      </c>
    </row>
    <row r="49" spans="1:19" x14ac:dyDescent="0.25">
      <c r="A49" s="15" t="s">
        <v>202</v>
      </c>
      <c r="B49" s="10" t="s">
        <v>189</v>
      </c>
      <c r="C49" s="9" t="s">
        <v>24</v>
      </c>
      <c r="D49" s="9" t="s">
        <v>214</v>
      </c>
      <c r="E49" s="9" t="s">
        <v>26</v>
      </c>
      <c r="F49" s="9" t="s">
        <v>215</v>
      </c>
      <c r="G49" s="9" t="s">
        <v>26</v>
      </c>
      <c r="H49" s="9" t="s">
        <v>216</v>
      </c>
      <c r="I49" s="11" t="s">
        <v>217</v>
      </c>
      <c r="J49" s="11">
        <v>5769530.6500000004</v>
      </c>
      <c r="K49" s="11">
        <v>0</v>
      </c>
      <c r="L49" s="11">
        <v>4973733.32</v>
      </c>
      <c r="M49" s="11">
        <v>795797.33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9" t="s">
        <v>26</v>
      </c>
    </row>
    <row r="50" spans="1:19" x14ac:dyDescent="0.25">
      <c r="A50" s="15" t="s">
        <v>205</v>
      </c>
      <c r="B50" s="10" t="s">
        <v>189</v>
      </c>
      <c r="C50" s="9" t="s">
        <v>24</v>
      </c>
      <c r="D50" s="9" t="s">
        <v>206</v>
      </c>
      <c r="E50" s="9" t="s">
        <v>26</v>
      </c>
      <c r="F50" s="9" t="s">
        <v>207</v>
      </c>
      <c r="G50" s="9" t="s">
        <v>26</v>
      </c>
      <c r="H50" s="9" t="s">
        <v>208</v>
      </c>
      <c r="I50" s="11" t="s">
        <v>209</v>
      </c>
      <c r="J50" s="11">
        <v>5019999.96</v>
      </c>
      <c r="K50" s="11">
        <v>0</v>
      </c>
      <c r="L50" s="11">
        <v>4327586.17</v>
      </c>
      <c r="M50" s="11">
        <v>692413.79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9" t="s">
        <v>26</v>
      </c>
    </row>
    <row r="51" spans="1:19" x14ac:dyDescent="0.25">
      <c r="A51" s="15" t="s">
        <v>210</v>
      </c>
      <c r="B51" s="10" t="s">
        <v>189</v>
      </c>
      <c r="C51" s="9" t="s">
        <v>24</v>
      </c>
      <c r="D51" s="9" t="s">
        <v>193</v>
      </c>
      <c r="E51" s="9" t="s">
        <v>26</v>
      </c>
      <c r="F51" s="9" t="s">
        <v>194</v>
      </c>
      <c r="G51" s="9" t="s">
        <v>26</v>
      </c>
      <c r="H51" s="9" t="s">
        <v>195</v>
      </c>
      <c r="I51" s="11" t="s">
        <v>196</v>
      </c>
      <c r="J51" s="11">
        <v>1299200</v>
      </c>
      <c r="K51" s="11">
        <v>0</v>
      </c>
      <c r="L51" s="11">
        <v>1120000</v>
      </c>
      <c r="M51" s="11">
        <v>179200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9" t="s">
        <v>26</v>
      </c>
    </row>
    <row r="52" spans="1:19" x14ac:dyDescent="0.25">
      <c r="A52" s="15" t="s">
        <v>213</v>
      </c>
      <c r="B52" s="10" t="s">
        <v>189</v>
      </c>
      <c r="C52" s="9" t="s">
        <v>24</v>
      </c>
      <c r="D52" s="9" t="s">
        <v>198</v>
      </c>
      <c r="E52" s="9" t="s">
        <v>26</v>
      </c>
      <c r="F52" s="9" t="s">
        <v>199</v>
      </c>
      <c r="G52" s="9" t="s">
        <v>26</v>
      </c>
      <c r="H52" s="9" t="s">
        <v>200</v>
      </c>
      <c r="I52" s="11" t="s">
        <v>201</v>
      </c>
      <c r="J52" s="11">
        <v>7083890</v>
      </c>
      <c r="K52" s="11">
        <v>7083890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9" t="s">
        <v>26</v>
      </c>
    </row>
    <row r="53" spans="1:19" x14ac:dyDescent="0.25">
      <c r="A53" s="15" t="s">
        <v>218</v>
      </c>
      <c r="B53" s="10" t="s">
        <v>189</v>
      </c>
      <c r="C53" s="9" t="s">
        <v>81</v>
      </c>
      <c r="D53" s="9" t="s">
        <v>26</v>
      </c>
      <c r="E53" s="9" t="s">
        <v>219</v>
      </c>
      <c r="F53" s="9" t="s">
        <v>220</v>
      </c>
      <c r="G53" s="9" t="s">
        <v>123</v>
      </c>
      <c r="H53" s="9" t="s">
        <v>125</v>
      </c>
      <c r="I53" s="11" t="s">
        <v>126</v>
      </c>
      <c r="J53" s="11">
        <v>-201000</v>
      </c>
      <c r="K53" s="11">
        <v>-201000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9" t="s">
        <v>26</v>
      </c>
    </row>
    <row r="54" spans="1:19" x14ac:dyDescent="0.25">
      <c r="A54" s="15" t="s">
        <v>221</v>
      </c>
      <c r="B54" s="10" t="s">
        <v>222</v>
      </c>
      <c r="C54" s="9" t="s">
        <v>81</v>
      </c>
      <c r="D54" s="9" t="s">
        <v>26</v>
      </c>
      <c r="E54" s="9" t="s">
        <v>232</v>
      </c>
      <c r="F54" s="9" t="s">
        <v>26</v>
      </c>
      <c r="G54" s="9" t="s">
        <v>99</v>
      </c>
      <c r="H54" s="9" t="s">
        <v>101</v>
      </c>
      <c r="I54" s="11" t="s">
        <v>102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4378929.4000000004</v>
      </c>
      <c r="S54" s="9" t="s">
        <v>233</v>
      </c>
    </row>
    <row r="55" spans="1:19" x14ac:dyDescent="0.25">
      <c r="A55" s="15" t="s">
        <v>225</v>
      </c>
      <c r="B55" s="10" t="s">
        <v>222</v>
      </c>
      <c r="C55" s="9" t="s">
        <v>81</v>
      </c>
      <c r="D55" s="9" t="s">
        <v>26</v>
      </c>
      <c r="E55" s="9" t="s">
        <v>235</v>
      </c>
      <c r="F55" s="9" t="s">
        <v>26</v>
      </c>
      <c r="G55" s="9" t="s">
        <v>104</v>
      </c>
      <c r="H55" s="9" t="s">
        <v>101</v>
      </c>
      <c r="I55" s="11" t="s">
        <v>102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1107219.26</v>
      </c>
      <c r="S55" s="9" t="s">
        <v>236</v>
      </c>
    </row>
    <row r="56" spans="1:19" x14ac:dyDescent="0.25">
      <c r="A56" s="15" t="s">
        <v>228</v>
      </c>
      <c r="B56" s="10" t="s">
        <v>222</v>
      </c>
      <c r="C56" s="9" t="s">
        <v>81</v>
      </c>
      <c r="D56" s="9" t="s">
        <v>26</v>
      </c>
      <c r="E56" s="9" t="s">
        <v>245</v>
      </c>
      <c r="F56" s="9" t="s">
        <v>26</v>
      </c>
      <c r="G56" s="9" t="s">
        <v>90</v>
      </c>
      <c r="H56" s="9" t="s">
        <v>92</v>
      </c>
      <c r="I56" s="11" t="s">
        <v>93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713591.41559999995</v>
      </c>
      <c r="S56" s="9" t="s">
        <v>246</v>
      </c>
    </row>
    <row r="57" spans="1:19" x14ac:dyDescent="0.25">
      <c r="A57" s="15" t="s">
        <v>231</v>
      </c>
      <c r="B57" s="10" t="s">
        <v>222</v>
      </c>
      <c r="C57" s="9" t="s">
        <v>81</v>
      </c>
      <c r="D57" s="9" t="s">
        <v>26</v>
      </c>
      <c r="E57" s="9" t="s">
        <v>248</v>
      </c>
      <c r="F57" s="9" t="s">
        <v>26</v>
      </c>
      <c r="G57" s="9" t="s">
        <v>128</v>
      </c>
      <c r="H57" s="9" t="s">
        <v>130</v>
      </c>
      <c r="I57" s="11" t="s">
        <v>131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272148.53999999998</v>
      </c>
      <c r="S57" s="9" t="s">
        <v>249</v>
      </c>
    </row>
    <row r="58" spans="1:19" x14ac:dyDescent="0.25">
      <c r="A58" s="15" t="s">
        <v>234</v>
      </c>
      <c r="B58" s="10" t="s">
        <v>222</v>
      </c>
      <c r="C58" s="9" t="s">
        <v>81</v>
      </c>
      <c r="D58" s="9" t="s">
        <v>26</v>
      </c>
      <c r="E58" s="9" t="s">
        <v>251</v>
      </c>
      <c r="F58" s="9" t="s">
        <v>26</v>
      </c>
      <c r="G58" s="9" t="s">
        <v>133</v>
      </c>
      <c r="H58" s="9" t="s">
        <v>135</v>
      </c>
      <c r="I58" s="11" t="s">
        <v>136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209017.19999999998</v>
      </c>
      <c r="S58" s="9" t="s">
        <v>252</v>
      </c>
    </row>
    <row r="59" spans="1:19" x14ac:dyDescent="0.25">
      <c r="A59" s="15" t="s">
        <v>237</v>
      </c>
      <c r="B59" s="10" t="s">
        <v>222</v>
      </c>
      <c r="C59" s="9" t="s">
        <v>81</v>
      </c>
      <c r="D59" s="9" t="s">
        <v>26</v>
      </c>
      <c r="E59" s="9" t="s">
        <v>254</v>
      </c>
      <c r="F59" s="9" t="s">
        <v>26</v>
      </c>
      <c r="G59" s="9" t="s">
        <v>95</v>
      </c>
      <c r="H59" s="9" t="s">
        <v>92</v>
      </c>
      <c r="I59" s="11" t="s">
        <v>93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1687787.2680000002</v>
      </c>
      <c r="S59" s="9" t="s">
        <v>255</v>
      </c>
    </row>
    <row r="60" spans="1:19" x14ac:dyDescent="0.25">
      <c r="A60" s="15" t="s">
        <v>240</v>
      </c>
      <c r="B60" s="10" t="s">
        <v>222</v>
      </c>
      <c r="C60" s="9" t="s">
        <v>81</v>
      </c>
      <c r="D60" s="9" t="s">
        <v>26</v>
      </c>
      <c r="E60" s="9" t="s">
        <v>257</v>
      </c>
      <c r="F60" s="9" t="s">
        <v>26</v>
      </c>
      <c r="G60" s="9" t="s">
        <v>193</v>
      </c>
      <c r="H60" s="9" t="s">
        <v>195</v>
      </c>
      <c r="I60" s="11" t="s">
        <v>196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134400</v>
      </c>
      <c r="S60" s="9" t="s">
        <v>258</v>
      </c>
    </row>
    <row r="61" spans="1:19" x14ac:dyDescent="0.25">
      <c r="A61" s="15" t="s">
        <v>244</v>
      </c>
      <c r="B61" s="10" t="s">
        <v>222</v>
      </c>
      <c r="C61" s="9" t="s">
        <v>81</v>
      </c>
      <c r="D61" s="9" t="s">
        <v>26</v>
      </c>
      <c r="E61" s="9" t="s">
        <v>238</v>
      </c>
      <c r="F61" s="9" t="s">
        <v>26</v>
      </c>
      <c r="G61" s="9" t="s">
        <v>162</v>
      </c>
      <c r="H61" s="9" t="s">
        <v>164</v>
      </c>
      <c r="I61" s="11" t="s">
        <v>165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551931</v>
      </c>
      <c r="S61" s="9" t="s">
        <v>239</v>
      </c>
    </row>
    <row r="62" spans="1:19" x14ac:dyDescent="0.25">
      <c r="A62" s="15" t="s">
        <v>247</v>
      </c>
      <c r="B62" s="10" t="s">
        <v>222</v>
      </c>
      <c r="C62" s="9" t="s">
        <v>24</v>
      </c>
      <c r="D62" s="9" t="s">
        <v>223</v>
      </c>
      <c r="E62" s="9" t="s">
        <v>26</v>
      </c>
      <c r="F62" s="9" t="s">
        <v>224</v>
      </c>
      <c r="G62" s="9" t="s">
        <v>26</v>
      </c>
      <c r="H62" s="9" t="s">
        <v>45</v>
      </c>
      <c r="I62" s="11" t="s">
        <v>46</v>
      </c>
      <c r="J62" s="11">
        <v>1616400</v>
      </c>
      <c r="K62" s="11">
        <v>1616400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9" t="s">
        <v>26</v>
      </c>
    </row>
    <row r="63" spans="1:19" x14ac:dyDescent="0.25">
      <c r="A63" s="15" t="s">
        <v>250</v>
      </c>
      <c r="B63" s="10" t="s">
        <v>222</v>
      </c>
      <c r="C63" s="9" t="s">
        <v>24</v>
      </c>
      <c r="D63" s="9" t="s">
        <v>226</v>
      </c>
      <c r="E63" s="9" t="s">
        <v>26</v>
      </c>
      <c r="F63" s="9" t="s">
        <v>227</v>
      </c>
      <c r="G63" s="9" t="s">
        <v>26</v>
      </c>
      <c r="H63" s="9" t="s">
        <v>50</v>
      </c>
      <c r="I63" s="11" t="s">
        <v>51</v>
      </c>
      <c r="J63" s="11">
        <v>4050000</v>
      </c>
      <c r="K63" s="11">
        <v>4050000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9" t="s">
        <v>26</v>
      </c>
    </row>
    <row r="64" spans="1:19" x14ac:dyDescent="0.25">
      <c r="A64" s="15" t="s">
        <v>253</v>
      </c>
      <c r="B64" s="10" t="s">
        <v>222</v>
      </c>
      <c r="C64" s="9" t="s">
        <v>24</v>
      </c>
      <c r="D64" s="9" t="s">
        <v>229</v>
      </c>
      <c r="E64" s="9" t="s">
        <v>26</v>
      </c>
      <c r="F64" s="9" t="s">
        <v>230</v>
      </c>
      <c r="G64" s="9" t="s">
        <v>26</v>
      </c>
      <c r="H64" s="9" t="s">
        <v>73</v>
      </c>
      <c r="I64" s="11" t="s">
        <v>74</v>
      </c>
      <c r="J64" s="11">
        <v>3155068.92</v>
      </c>
      <c r="K64" s="11">
        <v>0</v>
      </c>
      <c r="L64" s="11">
        <v>2719887</v>
      </c>
      <c r="M64" s="11">
        <v>435181.92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9" t="s">
        <v>26</v>
      </c>
    </row>
    <row r="65" spans="1:19" x14ac:dyDescent="0.25">
      <c r="A65" s="15" t="s">
        <v>256</v>
      </c>
      <c r="B65" s="10" t="s">
        <v>222</v>
      </c>
      <c r="C65" s="9" t="s">
        <v>81</v>
      </c>
      <c r="D65" s="9" t="s">
        <v>26</v>
      </c>
      <c r="E65" s="9" t="s">
        <v>241</v>
      </c>
      <c r="F65" s="9" t="s">
        <v>242</v>
      </c>
      <c r="G65" s="9" t="s">
        <v>243</v>
      </c>
      <c r="H65" s="9" t="s">
        <v>200</v>
      </c>
      <c r="I65" s="11" t="s">
        <v>201</v>
      </c>
      <c r="J65" s="11">
        <v>-157960</v>
      </c>
      <c r="K65" s="11">
        <v>-157960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9" t="s">
        <v>26</v>
      </c>
    </row>
    <row r="66" spans="1:19" x14ac:dyDescent="0.25">
      <c r="A66" s="15" t="s">
        <v>259</v>
      </c>
      <c r="B66" s="10" t="s">
        <v>260</v>
      </c>
      <c r="C66" s="9" t="s">
        <v>81</v>
      </c>
      <c r="D66" s="9" t="s">
        <v>26</v>
      </c>
      <c r="E66" s="9" t="s">
        <v>264</v>
      </c>
      <c r="F66" s="9" t="s">
        <v>26</v>
      </c>
      <c r="G66" s="9" t="s">
        <v>206</v>
      </c>
      <c r="H66" s="9" t="s">
        <v>208</v>
      </c>
      <c r="I66" s="11" t="s">
        <v>209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519310.34250000003</v>
      </c>
      <c r="S66" s="9" t="s">
        <v>265</v>
      </c>
    </row>
    <row r="67" spans="1:19" x14ac:dyDescent="0.25">
      <c r="A67" s="15" t="s">
        <v>263</v>
      </c>
      <c r="B67" s="10" t="s">
        <v>260</v>
      </c>
      <c r="C67" s="9" t="s">
        <v>81</v>
      </c>
      <c r="D67" s="9" t="s">
        <v>26</v>
      </c>
      <c r="E67" s="9" t="s">
        <v>267</v>
      </c>
      <c r="F67" s="9" t="s">
        <v>26</v>
      </c>
      <c r="G67" s="9" t="s">
        <v>211</v>
      </c>
      <c r="H67" s="9" t="s">
        <v>68</v>
      </c>
      <c r="I67" s="11" t="s">
        <v>69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457725.38250000001</v>
      </c>
      <c r="S67" s="9" t="s">
        <v>268</v>
      </c>
    </row>
    <row r="68" spans="1:19" x14ac:dyDescent="0.25">
      <c r="A68" s="15" t="s">
        <v>266</v>
      </c>
      <c r="B68" s="10" t="s">
        <v>260</v>
      </c>
      <c r="C68" s="9" t="s">
        <v>81</v>
      </c>
      <c r="D68" s="9" t="s">
        <v>26</v>
      </c>
      <c r="E68" s="9" t="s">
        <v>270</v>
      </c>
      <c r="F68" s="9" t="s">
        <v>26</v>
      </c>
      <c r="G68" s="9" t="s">
        <v>214</v>
      </c>
      <c r="H68" s="9" t="s">
        <v>216</v>
      </c>
      <c r="I68" s="11" t="s">
        <v>217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596847.99840000004</v>
      </c>
      <c r="S68" s="9" t="s">
        <v>271</v>
      </c>
    </row>
    <row r="69" spans="1:19" x14ac:dyDescent="0.25">
      <c r="A69" s="15" t="s">
        <v>269</v>
      </c>
      <c r="B69" s="10" t="s">
        <v>260</v>
      </c>
      <c r="C69" s="9" t="s">
        <v>81</v>
      </c>
      <c r="D69" s="9" t="s">
        <v>26</v>
      </c>
      <c r="E69" s="9" t="s">
        <v>261</v>
      </c>
      <c r="F69" s="9" t="s">
        <v>26</v>
      </c>
      <c r="G69" s="9" t="s">
        <v>229</v>
      </c>
      <c r="H69" s="9" t="s">
        <v>73</v>
      </c>
      <c r="I69" s="11" t="s">
        <v>74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326386.45</v>
      </c>
      <c r="S69" s="9" t="s">
        <v>262</v>
      </c>
    </row>
    <row r="71" spans="1:19" x14ac:dyDescent="0.25">
      <c r="J71" s="7">
        <f>SUM(J2:J69)</f>
        <v>470848333.83000004</v>
      </c>
      <c r="K71" s="7">
        <f t="shared" ref="K71:R71" si="0">SUM(K2:K69)</f>
        <v>305316453.86000001</v>
      </c>
      <c r="L71" s="7">
        <f t="shared" si="0"/>
        <v>142699896.53</v>
      </c>
      <c r="M71" s="7">
        <f>SUM(M2:M69)+0.01</f>
        <v>22831983.440000005</v>
      </c>
      <c r="N71" s="7">
        <f t="shared" si="0"/>
        <v>0</v>
      </c>
      <c r="O71" s="7">
        <f t="shared" si="0"/>
        <v>0</v>
      </c>
      <c r="P71" s="7">
        <f t="shared" si="0"/>
        <v>0</v>
      </c>
      <c r="Q71" s="7">
        <f t="shared" si="0"/>
        <v>0</v>
      </c>
      <c r="R71" s="7">
        <f t="shared" si="0"/>
        <v>17254110.512199998</v>
      </c>
    </row>
    <row r="73" spans="1:19" x14ac:dyDescent="0.25">
      <c r="I73" s="30" t="s">
        <v>272</v>
      </c>
      <c r="J73" s="30"/>
      <c r="K73" s="30"/>
      <c r="L73" s="30"/>
    </row>
    <row r="74" spans="1:19" ht="6.75" customHeight="1" x14ac:dyDescent="0.25">
      <c r="I74" s="31"/>
      <c r="J74" s="31"/>
      <c r="K74" s="31"/>
      <c r="L74" s="31"/>
    </row>
    <row r="75" spans="1:19" x14ac:dyDescent="0.25">
      <c r="I75" s="31"/>
      <c r="J75" s="32" t="s">
        <v>273</v>
      </c>
      <c r="K75" s="32" t="s">
        <v>282</v>
      </c>
      <c r="L75" s="33" t="s">
        <v>275</v>
      </c>
    </row>
    <row r="76" spans="1:19" ht="6.75" customHeight="1" x14ac:dyDescent="0.25">
      <c r="I76" s="31"/>
      <c r="J76" s="32"/>
      <c r="K76" s="32"/>
      <c r="L76" s="32"/>
    </row>
    <row r="77" spans="1:19" x14ac:dyDescent="0.25">
      <c r="I77" s="34" t="s">
        <v>276</v>
      </c>
      <c r="J77" s="32">
        <f>K71</f>
        <v>305316453.86000001</v>
      </c>
      <c r="K77" s="32"/>
      <c r="L77" s="32"/>
    </row>
    <row r="78" spans="1:19" ht="6.75" customHeight="1" x14ac:dyDescent="0.25">
      <c r="I78" s="31"/>
      <c r="J78" s="32"/>
      <c r="K78" s="32"/>
      <c r="L78" s="32"/>
    </row>
    <row r="79" spans="1:19" x14ac:dyDescent="0.25">
      <c r="I79" s="34" t="s">
        <v>277</v>
      </c>
      <c r="J79" s="32">
        <f>L71</f>
        <v>142699896.53</v>
      </c>
      <c r="K79" s="32">
        <f>M71</f>
        <v>22831983.440000005</v>
      </c>
      <c r="L79" s="32"/>
    </row>
    <row r="80" spans="1:19" ht="6.75" customHeight="1" x14ac:dyDescent="0.25">
      <c r="I80" s="31"/>
      <c r="J80" s="32"/>
      <c r="K80" s="32"/>
      <c r="L80" s="32"/>
    </row>
    <row r="81" spans="9:12" x14ac:dyDescent="0.25">
      <c r="I81" s="34" t="s">
        <v>278</v>
      </c>
      <c r="J81" s="32">
        <v>0</v>
      </c>
      <c r="K81" s="32">
        <v>0</v>
      </c>
      <c r="L81" s="33">
        <v>0</v>
      </c>
    </row>
    <row r="82" spans="9:12" ht="6.75" customHeight="1" x14ac:dyDescent="0.25">
      <c r="I82" s="31"/>
      <c r="J82" s="32"/>
      <c r="K82" s="32"/>
      <c r="L82" s="32"/>
    </row>
    <row r="83" spans="9:12" x14ac:dyDescent="0.25">
      <c r="I83" s="34" t="s">
        <v>279</v>
      </c>
      <c r="J83" s="32">
        <v>0</v>
      </c>
      <c r="K83" s="32">
        <v>0</v>
      </c>
      <c r="L83" s="32"/>
    </row>
    <row r="84" spans="9:12" ht="6.75" customHeight="1" x14ac:dyDescent="0.25">
      <c r="I84" s="31"/>
      <c r="J84" s="32"/>
      <c r="K84" s="32"/>
      <c r="L84" s="32"/>
    </row>
    <row r="85" spans="9:12" x14ac:dyDescent="0.25">
      <c r="I85" s="34" t="s">
        <v>280</v>
      </c>
      <c r="J85" s="32">
        <f>J77+J79</f>
        <v>448016350.38999999</v>
      </c>
      <c r="K85" s="32">
        <f>K77+K79</f>
        <v>22831983.440000005</v>
      </c>
      <c r="L85" s="33" t="s">
        <v>286</v>
      </c>
    </row>
  </sheetData>
  <sortState ref="A8:S69">
    <sortCondition ref="B8:B69"/>
    <sortCondition ref="S8:S69"/>
  </sortState>
  <mergeCells count="5">
    <mergeCell ref="A2:I2"/>
    <mergeCell ref="A3:I3"/>
    <mergeCell ref="A4:I4"/>
    <mergeCell ref="A5:I5"/>
    <mergeCell ref="I73:L73"/>
  </mergeCells>
  <pageMargins left="0.23622047244094491" right="0.23622047244094491" top="0.74803149606299213" bottom="0.74803149606299213" header="0.31496062992125984" footer="0.31496062992125984"/>
  <pageSetup paperSize="258" scale="5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5"/>
  <sheetViews>
    <sheetView topLeftCell="A49" workbookViewId="0">
      <selection activeCell="A67" sqref="A67:XFD67"/>
    </sheetView>
  </sheetViews>
  <sheetFormatPr baseColWidth="10" defaultRowHeight="15" x14ac:dyDescent="0.25"/>
  <cols>
    <col min="1" max="1" width="6.28515625" style="16" bestFit="1" customWidth="1"/>
    <col min="2" max="2" width="10.42578125" style="4" bestFit="1" customWidth="1"/>
    <col min="3" max="3" width="9.85546875" style="3" bestFit="1" customWidth="1"/>
    <col min="4" max="4" width="14" style="3" bestFit="1" customWidth="1"/>
    <col min="5" max="5" width="13.7109375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55" style="6" bestFit="1" customWidth="1"/>
    <col min="10" max="10" width="17.5703125" style="6" bestFit="1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4" width="9.7109375" style="6" bestFit="1" customWidth="1"/>
    <col min="15" max="15" width="10" style="6" customWidth="1"/>
    <col min="16" max="16" width="11.28515625" style="6" customWidth="1"/>
    <col min="17" max="17" width="10.42578125" style="6" customWidth="1"/>
    <col min="18" max="18" width="13.28515625" style="6" customWidth="1"/>
    <col min="19" max="19" width="15" style="3" bestFit="1" customWidth="1"/>
  </cols>
  <sheetData>
    <row r="2" spans="1:19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8" t="s">
        <v>281</v>
      </c>
      <c r="B4" s="28"/>
      <c r="C4" s="28"/>
      <c r="D4" s="28"/>
      <c r="E4" s="28"/>
      <c r="F4" s="28"/>
      <c r="G4" s="28"/>
      <c r="H4" s="28"/>
      <c r="I4" s="2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63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s="21" customFormat="1" x14ac:dyDescent="0.25">
      <c r="A8" s="17" t="s">
        <v>41</v>
      </c>
      <c r="B8" s="18" t="s">
        <v>42</v>
      </c>
      <c r="C8" s="19" t="s">
        <v>24</v>
      </c>
      <c r="D8" s="19" t="s">
        <v>43</v>
      </c>
      <c r="E8" s="19" t="s">
        <v>26</v>
      </c>
      <c r="F8" s="19" t="s">
        <v>44</v>
      </c>
      <c r="G8" s="19" t="s">
        <v>26</v>
      </c>
      <c r="H8" s="19" t="s">
        <v>45</v>
      </c>
      <c r="I8" s="20" t="s">
        <v>46</v>
      </c>
      <c r="J8" s="20">
        <v>1120800</v>
      </c>
      <c r="K8" s="20">
        <v>1120800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9" t="s">
        <v>26</v>
      </c>
    </row>
    <row r="9" spans="1:19" s="21" customFormat="1" x14ac:dyDescent="0.25">
      <c r="A9" s="17" t="s">
        <v>84</v>
      </c>
      <c r="B9" s="18" t="s">
        <v>85</v>
      </c>
      <c r="C9" s="19" t="s">
        <v>24</v>
      </c>
      <c r="D9" s="19" t="s">
        <v>86</v>
      </c>
      <c r="E9" s="19" t="s">
        <v>26</v>
      </c>
      <c r="F9" s="19" t="s">
        <v>87</v>
      </c>
      <c r="G9" s="19" t="s">
        <v>26</v>
      </c>
      <c r="H9" s="19" t="s">
        <v>45</v>
      </c>
      <c r="I9" s="20" t="s">
        <v>46</v>
      </c>
      <c r="J9" s="20">
        <v>1975800</v>
      </c>
      <c r="K9" s="20">
        <v>1975800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19" t="s">
        <v>26</v>
      </c>
    </row>
    <row r="10" spans="1:19" s="21" customFormat="1" x14ac:dyDescent="0.25">
      <c r="A10" s="17" t="s">
        <v>122</v>
      </c>
      <c r="B10" s="18" t="s">
        <v>98</v>
      </c>
      <c r="C10" s="19" t="s">
        <v>24</v>
      </c>
      <c r="D10" s="19" t="s">
        <v>115</v>
      </c>
      <c r="E10" s="19" t="s">
        <v>26</v>
      </c>
      <c r="F10" s="19" t="s">
        <v>116</v>
      </c>
      <c r="G10" s="19" t="s">
        <v>26</v>
      </c>
      <c r="H10" s="19" t="s">
        <v>45</v>
      </c>
      <c r="I10" s="20" t="s">
        <v>46</v>
      </c>
      <c r="J10" s="20">
        <v>2184000</v>
      </c>
      <c r="K10" s="20">
        <v>2184000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19" t="s">
        <v>26</v>
      </c>
    </row>
    <row r="11" spans="1:19" s="21" customFormat="1" x14ac:dyDescent="0.25">
      <c r="A11" s="17" t="s">
        <v>188</v>
      </c>
      <c r="B11" s="18" t="s">
        <v>189</v>
      </c>
      <c r="C11" s="19" t="s">
        <v>24</v>
      </c>
      <c r="D11" s="19" t="s">
        <v>190</v>
      </c>
      <c r="E11" s="19" t="s">
        <v>26</v>
      </c>
      <c r="F11" s="19" t="s">
        <v>191</v>
      </c>
      <c r="G11" s="19" t="s">
        <v>26</v>
      </c>
      <c r="H11" s="19" t="s">
        <v>45</v>
      </c>
      <c r="I11" s="20" t="s">
        <v>46</v>
      </c>
      <c r="J11" s="20">
        <v>1337400</v>
      </c>
      <c r="K11" s="20">
        <v>1337400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19" t="s">
        <v>26</v>
      </c>
    </row>
    <row r="12" spans="1:19" s="21" customFormat="1" x14ac:dyDescent="0.25">
      <c r="A12" s="17" t="s">
        <v>247</v>
      </c>
      <c r="B12" s="18" t="s">
        <v>222</v>
      </c>
      <c r="C12" s="19" t="s">
        <v>24</v>
      </c>
      <c r="D12" s="19" t="s">
        <v>223</v>
      </c>
      <c r="E12" s="19" t="s">
        <v>26</v>
      </c>
      <c r="F12" s="19" t="s">
        <v>224</v>
      </c>
      <c r="G12" s="19" t="s">
        <v>26</v>
      </c>
      <c r="H12" s="19" t="s">
        <v>45</v>
      </c>
      <c r="I12" s="20" t="s">
        <v>46</v>
      </c>
      <c r="J12" s="20">
        <v>1616400</v>
      </c>
      <c r="K12" s="20">
        <v>1616400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19" t="s">
        <v>26</v>
      </c>
    </row>
    <row r="13" spans="1:19" s="21" customFormat="1" x14ac:dyDescent="0.25">
      <c r="A13" s="17" t="s">
        <v>47</v>
      </c>
      <c r="B13" s="18" t="s">
        <v>42</v>
      </c>
      <c r="C13" s="19" t="s">
        <v>24</v>
      </c>
      <c r="D13" s="19" t="s">
        <v>48</v>
      </c>
      <c r="E13" s="19" t="s">
        <v>26</v>
      </c>
      <c r="F13" s="19" t="s">
        <v>49</v>
      </c>
      <c r="G13" s="19" t="s">
        <v>26</v>
      </c>
      <c r="H13" s="19" t="s">
        <v>50</v>
      </c>
      <c r="I13" s="20" t="s">
        <v>51</v>
      </c>
      <c r="J13" s="20">
        <v>13459500</v>
      </c>
      <c r="K13" s="20">
        <v>13459500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19" t="s">
        <v>26</v>
      </c>
    </row>
    <row r="14" spans="1:19" s="26" customFormat="1" x14ac:dyDescent="0.25">
      <c r="A14" s="22" t="s">
        <v>250</v>
      </c>
      <c r="B14" s="23" t="s">
        <v>222</v>
      </c>
      <c r="C14" s="24" t="s">
        <v>24</v>
      </c>
      <c r="D14" s="24" t="s">
        <v>226</v>
      </c>
      <c r="E14" s="24" t="s">
        <v>26</v>
      </c>
      <c r="F14" s="24" t="s">
        <v>227</v>
      </c>
      <c r="G14" s="24" t="s">
        <v>26</v>
      </c>
      <c r="H14" s="24" t="s">
        <v>50</v>
      </c>
      <c r="I14" s="25" t="s">
        <v>51</v>
      </c>
      <c r="J14" s="25">
        <v>4050000</v>
      </c>
      <c r="K14" s="25">
        <v>4050000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4" t="s">
        <v>26</v>
      </c>
    </row>
    <row r="15" spans="1:19" s="21" customFormat="1" x14ac:dyDescent="0.25">
      <c r="A15" s="17" t="s">
        <v>127</v>
      </c>
      <c r="B15" s="18" t="s">
        <v>98</v>
      </c>
      <c r="C15" s="19" t="s">
        <v>24</v>
      </c>
      <c r="D15" s="19" t="s">
        <v>110</v>
      </c>
      <c r="E15" s="19" t="s">
        <v>26</v>
      </c>
      <c r="F15" s="19" t="s">
        <v>111</v>
      </c>
      <c r="G15" s="19" t="s">
        <v>26</v>
      </c>
      <c r="H15" s="19" t="s">
        <v>112</v>
      </c>
      <c r="I15" s="20" t="s">
        <v>113</v>
      </c>
      <c r="J15" s="20">
        <v>98539400</v>
      </c>
      <c r="K15" s="20">
        <v>98539400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19" t="s">
        <v>26</v>
      </c>
    </row>
    <row r="16" spans="1:19" s="21" customFormat="1" x14ac:dyDescent="0.25">
      <c r="A16" s="17" t="s">
        <v>132</v>
      </c>
      <c r="B16" s="18" t="s">
        <v>98</v>
      </c>
      <c r="C16" s="19" t="s">
        <v>24</v>
      </c>
      <c r="D16" s="19" t="s">
        <v>99</v>
      </c>
      <c r="E16" s="19" t="s">
        <v>26</v>
      </c>
      <c r="F16" s="19" t="s">
        <v>100</v>
      </c>
      <c r="G16" s="19" t="s">
        <v>26</v>
      </c>
      <c r="H16" s="19" t="s">
        <v>101</v>
      </c>
      <c r="I16" s="20" t="s">
        <v>102</v>
      </c>
      <c r="J16" s="20">
        <v>42329650.850000001</v>
      </c>
      <c r="K16" s="20">
        <v>0</v>
      </c>
      <c r="L16" s="20">
        <v>36491078.32</v>
      </c>
      <c r="M16" s="20">
        <v>5838572.5300000003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19" t="s">
        <v>26</v>
      </c>
    </row>
    <row r="17" spans="1:19" s="21" customFormat="1" x14ac:dyDescent="0.25">
      <c r="A17" s="17" t="s">
        <v>137</v>
      </c>
      <c r="B17" s="18" t="s">
        <v>98</v>
      </c>
      <c r="C17" s="19" t="s">
        <v>24</v>
      </c>
      <c r="D17" s="19" t="s">
        <v>104</v>
      </c>
      <c r="E17" s="19" t="s">
        <v>26</v>
      </c>
      <c r="F17" s="19" t="s">
        <v>105</v>
      </c>
      <c r="G17" s="19" t="s">
        <v>26</v>
      </c>
      <c r="H17" s="19" t="s">
        <v>101</v>
      </c>
      <c r="I17" s="20" t="s">
        <v>102</v>
      </c>
      <c r="J17" s="20">
        <v>10703119.550000001</v>
      </c>
      <c r="K17" s="20">
        <v>0</v>
      </c>
      <c r="L17" s="20">
        <v>9226827.1999999993</v>
      </c>
      <c r="M17" s="20">
        <v>1476292.35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19" t="s">
        <v>26</v>
      </c>
    </row>
    <row r="18" spans="1:19" s="21" customFormat="1" x14ac:dyDescent="0.25">
      <c r="A18" s="17" t="s">
        <v>140</v>
      </c>
      <c r="B18" s="18" t="s">
        <v>98</v>
      </c>
      <c r="C18" s="19" t="s">
        <v>24</v>
      </c>
      <c r="D18" s="19" t="s">
        <v>107</v>
      </c>
      <c r="E18" s="19" t="s">
        <v>26</v>
      </c>
      <c r="F18" s="19" t="s">
        <v>108</v>
      </c>
      <c r="G18" s="19" t="s">
        <v>26</v>
      </c>
      <c r="H18" s="19" t="s">
        <v>101</v>
      </c>
      <c r="I18" s="20" t="s">
        <v>102</v>
      </c>
      <c r="J18" s="20">
        <v>9300000</v>
      </c>
      <c r="K18" s="20">
        <v>9300000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19" t="s">
        <v>26</v>
      </c>
    </row>
    <row r="19" spans="1:19" s="21" customFormat="1" x14ac:dyDescent="0.25">
      <c r="A19" s="17" t="s">
        <v>221</v>
      </c>
      <c r="B19" s="18" t="s">
        <v>222</v>
      </c>
      <c r="C19" s="19" t="s">
        <v>81</v>
      </c>
      <c r="D19" s="19" t="s">
        <v>26</v>
      </c>
      <c r="E19" s="19" t="s">
        <v>232</v>
      </c>
      <c r="F19" s="19" t="s">
        <v>26</v>
      </c>
      <c r="G19" s="19" t="s">
        <v>99</v>
      </c>
      <c r="H19" s="19" t="s">
        <v>101</v>
      </c>
      <c r="I19" s="20" t="s">
        <v>102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4378929.4000000004</v>
      </c>
      <c r="S19" s="19" t="s">
        <v>233</v>
      </c>
    </row>
    <row r="20" spans="1:19" s="21" customFormat="1" x14ac:dyDescent="0.25">
      <c r="A20" s="17" t="s">
        <v>225</v>
      </c>
      <c r="B20" s="18" t="s">
        <v>222</v>
      </c>
      <c r="C20" s="19" t="s">
        <v>81</v>
      </c>
      <c r="D20" s="19" t="s">
        <v>26</v>
      </c>
      <c r="E20" s="19" t="s">
        <v>235</v>
      </c>
      <c r="F20" s="19" t="s">
        <v>26</v>
      </c>
      <c r="G20" s="19" t="s">
        <v>104</v>
      </c>
      <c r="H20" s="19" t="s">
        <v>101</v>
      </c>
      <c r="I20" s="20" t="s">
        <v>102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1107219.26</v>
      </c>
      <c r="S20" s="19" t="s">
        <v>236</v>
      </c>
    </row>
    <row r="21" spans="1:19" s="21" customFormat="1" x14ac:dyDescent="0.25">
      <c r="A21" s="17" t="s">
        <v>52</v>
      </c>
      <c r="B21" s="18" t="s">
        <v>42</v>
      </c>
      <c r="C21" s="19" t="s">
        <v>24</v>
      </c>
      <c r="D21" s="19" t="s">
        <v>66</v>
      </c>
      <c r="E21" s="19" t="s">
        <v>26</v>
      </c>
      <c r="F21" s="19" t="s">
        <v>67</v>
      </c>
      <c r="G21" s="19" t="s">
        <v>26</v>
      </c>
      <c r="H21" s="19" t="s">
        <v>68</v>
      </c>
      <c r="I21" s="20" t="s">
        <v>69</v>
      </c>
      <c r="J21" s="20">
        <v>12133590.01</v>
      </c>
      <c r="K21" s="20">
        <v>10553550</v>
      </c>
      <c r="L21" s="20">
        <v>1362103.46</v>
      </c>
      <c r="M21" s="20">
        <v>217936.55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19" t="s">
        <v>26</v>
      </c>
    </row>
    <row r="22" spans="1:19" s="21" customFormat="1" x14ac:dyDescent="0.25">
      <c r="A22" s="17" t="s">
        <v>97</v>
      </c>
      <c r="B22" s="18" t="s">
        <v>98</v>
      </c>
      <c r="C22" s="19" t="s">
        <v>81</v>
      </c>
      <c r="D22" s="19" t="s">
        <v>26</v>
      </c>
      <c r="E22" s="19" t="s">
        <v>182</v>
      </c>
      <c r="F22" s="19" t="s">
        <v>26</v>
      </c>
      <c r="G22" s="19" t="s">
        <v>66</v>
      </c>
      <c r="H22" s="19" t="s">
        <v>68</v>
      </c>
      <c r="I22" s="20" t="s">
        <v>69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163452.41520000002</v>
      </c>
      <c r="S22" s="19" t="s">
        <v>183</v>
      </c>
    </row>
    <row r="23" spans="1:19" s="21" customFormat="1" x14ac:dyDescent="0.25">
      <c r="A23" s="17" t="s">
        <v>192</v>
      </c>
      <c r="B23" s="18" t="s">
        <v>189</v>
      </c>
      <c r="C23" s="19" t="s">
        <v>24</v>
      </c>
      <c r="D23" s="19" t="s">
        <v>203</v>
      </c>
      <c r="E23" s="19" t="s">
        <v>26</v>
      </c>
      <c r="F23" s="19" t="s">
        <v>204</v>
      </c>
      <c r="G23" s="19" t="s">
        <v>26</v>
      </c>
      <c r="H23" s="19" t="s">
        <v>68</v>
      </c>
      <c r="I23" s="20" t="s">
        <v>69</v>
      </c>
      <c r="J23" s="20">
        <v>1205892</v>
      </c>
      <c r="K23" s="20">
        <v>1205892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19" t="s">
        <v>26</v>
      </c>
    </row>
    <row r="24" spans="1:19" s="21" customFormat="1" x14ac:dyDescent="0.25">
      <c r="A24" s="17" t="s">
        <v>197</v>
      </c>
      <c r="B24" s="18" t="s">
        <v>189</v>
      </c>
      <c r="C24" s="19" t="s">
        <v>24</v>
      </c>
      <c r="D24" s="19" t="s">
        <v>211</v>
      </c>
      <c r="E24" s="19" t="s">
        <v>26</v>
      </c>
      <c r="F24" s="19" t="s">
        <v>212</v>
      </c>
      <c r="G24" s="19" t="s">
        <v>26</v>
      </c>
      <c r="H24" s="19" t="s">
        <v>68</v>
      </c>
      <c r="I24" s="20" t="s">
        <v>69</v>
      </c>
      <c r="J24" s="20">
        <v>22176658.920000002</v>
      </c>
      <c r="K24" s="20">
        <v>17751980.25</v>
      </c>
      <c r="L24" s="20">
        <v>3814378.16</v>
      </c>
      <c r="M24" s="20">
        <v>610300.51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19" t="s">
        <v>26</v>
      </c>
    </row>
    <row r="25" spans="1:19" s="21" customFormat="1" x14ac:dyDescent="0.25">
      <c r="A25" s="17" t="s">
        <v>263</v>
      </c>
      <c r="B25" s="18" t="s">
        <v>260</v>
      </c>
      <c r="C25" s="19" t="s">
        <v>81</v>
      </c>
      <c r="D25" s="19" t="s">
        <v>26</v>
      </c>
      <c r="E25" s="19" t="s">
        <v>267</v>
      </c>
      <c r="F25" s="19" t="s">
        <v>26</v>
      </c>
      <c r="G25" s="19" t="s">
        <v>211</v>
      </c>
      <c r="H25" s="19" t="s">
        <v>68</v>
      </c>
      <c r="I25" s="20" t="s">
        <v>69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457725.38250000001</v>
      </c>
      <c r="S25" s="19" t="s">
        <v>268</v>
      </c>
    </row>
    <row r="26" spans="1:19" s="21" customFormat="1" x14ac:dyDescent="0.25">
      <c r="A26" s="17" t="s">
        <v>57</v>
      </c>
      <c r="B26" s="18" t="s">
        <v>42</v>
      </c>
      <c r="C26" s="19" t="s">
        <v>24</v>
      </c>
      <c r="D26" s="19" t="s">
        <v>58</v>
      </c>
      <c r="E26" s="19" t="s">
        <v>26</v>
      </c>
      <c r="F26" s="19" t="s">
        <v>59</v>
      </c>
      <c r="G26" s="19" t="s">
        <v>26</v>
      </c>
      <c r="H26" s="19" t="s">
        <v>60</v>
      </c>
      <c r="I26" s="20" t="s">
        <v>61</v>
      </c>
      <c r="J26" s="20">
        <v>2044566.7</v>
      </c>
      <c r="K26" s="20">
        <v>2044566.7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19" t="s">
        <v>26</v>
      </c>
    </row>
    <row r="27" spans="1:19" s="21" customFormat="1" x14ac:dyDescent="0.25">
      <c r="A27" s="17" t="s">
        <v>62</v>
      </c>
      <c r="B27" s="18" t="s">
        <v>42</v>
      </c>
      <c r="C27" s="19" t="s">
        <v>81</v>
      </c>
      <c r="D27" s="19" t="s">
        <v>26</v>
      </c>
      <c r="E27" s="19" t="s">
        <v>82</v>
      </c>
      <c r="F27" s="19" t="s">
        <v>83</v>
      </c>
      <c r="G27" s="19" t="s">
        <v>58</v>
      </c>
      <c r="H27" s="19" t="s">
        <v>60</v>
      </c>
      <c r="I27" s="20" t="s">
        <v>61</v>
      </c>
      <c r="J27" s="20">
        <v>-963750.01</v>
      </c>
      <c r="K27" s="20">
        <v>-963750.01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19" t="s">
        <v>26</v>
      </c>
    </row>
    <row r="28" spans="1:19" s="21" customFormat="1" x14ac:dyDescent="0.25">
      <c r="A28" s="17" t="s">
        <v>143</v>
      </c>
      <c r="B28" s="18" t="s">
        <v>98</v>
      </c>
      <c r="C28" s="19" t="s">
        <v>24</v>
      </c>
      <c r="D28" s="19" t="s">
        <v>154</v>
      </c>
      <c r="E28" s="19" t="s">
        <v>26</v>
      </c>
      <c r="F28" s="19" t="s">
        <v>155</v>
      </c>
      <c r="G28" s="19" t="s">
        <v>26</v>
      </c>
      <c r="H28" s="19" t="s">
        <v>156</v>
      </c>
      <c r="I28" s="20" t="s">
        <v>157</v>
      </c>
      <c r="J28" s="20">
        <v>4282687.4800000004</v>
      </c>
      <c r="K28" s="20">
        <v>4282687.4800000004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19" t="s">
        <v>26</v>
      </c>
    </row>
    <row r="29" spans="1:19" s="21" customFormat="1" x14ac:dyDescent="0.25">
      <c r="A29" s="17" t="s">
        <v>148</v>
      </c>
      <c r="B29" s="18" t="s">
        <v>98</v>
      </c>
      <c r="C29" s="19" t="s">
        <v>24</v>
      </c>
      <c r="D29" s="19" t="s">
        <v>159</v>
      </c>
      <c r="E29" s="19" t="s">
        <v>26</v>
      </c>
      <c r="F29" s="19" t="s">
        <v>160</v>
      </c>
      <c r="G29" s="19" t="s">
        <v>26</v>
      </c>
      <c r="H29" s="19" t="s">
        <v>156</v>
      </c>
      <c r="I29" s="20" t="s">
        <v>157</v>
      </c>
      <c r="J29" s="20">
        <v>5219881.9800000004</v>
      </c>
      <c r="K29" s="20">
        <v>5219881.9800000004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19" t="s">
        <v>26</v>
      </c>
    </row>
    <row r="30" spans="1:19" s="21" customFormat="1" x14ac:dyDescent="0.25">
      <c r="A30" s="17" t="s">
        <v>202</v>
      </c>
      <c r="B30" s="18" t="s">
        <v>189</v>
      </c>
      <c r="C30" s="19" t="s">
        <v>24</v>
      </c>
      <c r="D30" s="19" t="s">
        <v>214</v>
      </c>
      <c r="E30" s="19" t="s">
        <v>26</v>
      </c>
      <c r="F30" s="19" t="s">
        <v>215</v>
      </c>
      <c r="G30" s="19" t="s">
        <v>26</v>
      </c>
      <c r="H30" s="19" t="s">
        <v>216</v>
      </c>
      <c r="I30" s="20" t="s">
        <v>217</v>
      </c>
      <c r="J30" s="20">
        <v>5769530.6500000004</v>
      </c>
      <c r="K30" s="20">
        <v>0</v>
      </c>
      <c r="L30" s="20">
        <v>4973733.32</v>
      </c>
      <c r="M30" s="20">
        <v>795797.33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19" t="s">
        <v>26</v>
      </c>
    </row>
    <row r="31" spans="1:19" s="21" customFormat="1" x14ac:dyDescent="0.25">
      <c r="A31" s="17" t="s">
        <v>266</v>
      </c>
      <c r="B31" s="18" t="s">
        <v>260</v>
      </c>
      <c r="C31" s="19" t="s">
        <v>81</v>
      </c>
      <c r="D31" s="19" t="s">
        <v>26</v>
      </c>
      <c r="E31" s="19" t="s">
        <v>270</v>
      </c>
      <c r="F31" s="19" t="s">
        <v>26</v>
      </c>
      <c r="G31" s="19" t="s">
        <v>214</v>
      </c>
      <c r="H31" s="19" t="s">
        <v>216</v>
      </c>
      <c r="I31" s="20" t="s">
        <v>217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596847.99840000004</v>
      </c>
      <c r="S31" s="19" t="s">
        <v>271</v>
      </c>
    </row>
    <row r="32" spans="1:19" s="21" customFormat="1" x14ac:dyDescent="0.25">
      <c r="A32" s="17" t="s">
        <v>35</v>
      </c>
      <c r="B32" s="18" t="s">
        <v>36</v>
      </c>
      <c r="C32" s="19" t="s">
        <v>24</v>
      </c>
      <c r="D32" s="19" t="s">
        <v>37</v>
      </c>
      <c r="E32" s="19" t="s">
        <v>26</v>
      </c>
      <c r="F32" s="19" t="s">
        <v>38</v>
      </c>
      <c r="G32" s="19" t="s">
        <v>26</v>
      </c>
      <c r="H32" s="19" t="s">
        <v>39</v>
      </c>
      <c r="I32" s="20" t="s">
        <v>40</v>
      </c>
      <c r="J32" s="20">
        <v>40837459.890000001</v>
      </c>
      <c r="K32" s="20">
        <v>0</v>
      </c>
      <c r="L32" s="20">
        <v>35204706.799999997</v>
      </c>
      <c r="M32" s="20">
        <v>5632753.0899999999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19" t="s">
        <v>26</v>
      </c>
    </row>
    <row r="33" spans="1:19" s="21" customFormat="1" x14ac:dyDescent="0.25">
      <c r="A33" s="17" t="s">
        <v>106</v>
      </c>
      <c r="B33" s="18" t="s">
        <v>98</v>
      </c>
      <c r="C33" s="19" t="s">
        <v>81</v>
      </c>
      <c r="D33" s="19" t="s">
        <v>26</v>
      </c>
      <c r="E33" s="19" t="s">
        <v>170</v>
      </c>
      <c r="F33" s="19" t="s">
        <v>26</v>
      </c>
      <c r="G33" s="19" t="s">
        <v>37</v>
      </c>
      <c r="H33" s="19" t="s">
        <v>39</v>
      </c>
      <c r="I33" s="20" t="s">
        <v>40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4224564.82</v>
      </c>
      <c r="S33" s="19" t="s">
        <v>171</v>
      </c>
    </row>
    <row r="34" spans="1:19" s="21" customFormat="1" x14ac:dyDescent="0.25">
      <c r="A34" s="17" t="s">
        <v>153</v>
      </c>
      <c r="B34" s="18" t="s">
        <v>98</v>
      </c>
      <c r="C34" s="19" t="s">
        <v>24</v>
      </c>
      <c r="D34" s="19" t="s">
        <v>149</v>
      </c>
      <c r="E34" s="19" t="s">
        <v>26</v>
      </c>
      <c r="F34" s="19" t="s">
        <v>150</v>
      </c>
      <c r="G34" s="19" t="s">
        <v>26</v>
      </c>
      <c r="H34" s="19" t="s">
        <v>151</v>
      </c>
      <c r="I34" s="20" t="s">
        <v>152</v>
      </c>
      <c r="J34" s="20">
        <v>3669131</v>
      </c>
      <c r="K34" s="20">
        <v>3669131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19" t="s">
        <v>26</v>
      </c>
    </row>
    <row r="35" spans="1:19" s="21" customFormat="1" x14ac:dyDescent="0.25">
      <c r="A35" s="17" t="s">
        <v>65</v>
      </c>
      <c r="B35" s="18" t="s">
        <v>42</v>
      </c>
      <c r="C35" s="19" t="s">
        <v>24</v>
      </c>
      <c r="D35" s="19" t="s">
        <v>76</v>
      </c>
      <c r="E35" s="19" t="s">
        <v>26</v>
      </c>
      <c r="F35" s="19" t="s">
        <v>77</v>
      </c>
      <c r="G35" s="19" t="s">
        <v>26</v>
      </c>
      <c r="H35" s="19" t="s">
        <v>78</v>
      </c>
      <c r="I35" s="20" t="s">
        <v>79</v>
      </c>
      <c r="J35" s="20">
        <v>3202958.59</v>
      </c>
      <c r="K35" s="20">
        <v>0</v>
      </c>
      <c r="L35" s="20">
        <v>2761171.2</v>
      </c>
      <c r="M35" s="20">
        <v>441787.39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19" t="s">
        <v>26</v>
      </c>
    </row>
    <row r="36" spans="1:19" s="21" customFormat="1" x14ac:dyDescent="0.25">
      <c r="A36" s="17" t="s">
        <v>109</v>
      </c>
      <c r="B36" s="18" t="s">
        <v>98</v>
      </c>
      <c r="C36" s="19" t="s">
        <v>81</v>
      </c>
      <c r="D36" s="19" t="s">
        <v>26</v>
      </c>
      <c r="E36" s="19" t="s">
        <v>173</v>
      </c>
      <c r="F36" s="19" t="s">
        <v>26</v>
      </c>
      <c r="G36" s="19" t="s">
        <v>76</v>
      </c>
      <c r="H36" s="19" t="s">
        <v>78</v>
      </c>
      <c r="I36" s="20" t="s">
        <v>79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331340.53999999998</v>
      </c>
      <c r="S36" s="19" t="s">
        <v>174</v>
      </c>
    </row>
    <row r="37" spans="1:19" s="21" customFormat="1" x14ac:dyDescent="0.25">
      <c r="A37" s="17" t="s">
        <v>158</v>
      </c>
      <c r="B37" s="18" t="s">
        <v>98</v>
      </c>
      <c r="C37" s="19" t="s">
        <v>24</v>
      </c>
      <c r="D37" s="19" t="s">
        <v>118</v>
      </c>
      <c r="E37" s="19" t="s">
        <v>26</v>
      </c>
      <c r="F37" s="19" t="s">
        <v>119</v>
      </c>
      <c r="G37" s="19" t="s">
        <v>26</v>
      </c>
      <c r="H37" s="19" t="s">
        <v>120</v>
      </c>
      <c r="I37" s="20" t="s">
        <v>121</v>
      </c>
      <c r="J37" s="20">
        <v>32844900</v>
      </c>
      <c r="K37" s="20">
        <v>32844900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19" t="s">
        <v>26</v>
      </c>
    </row>
    <row r="38" spans="1:19" s="21" customFormat="1" x14ac:dyDescent="0.25">
      <c r="A38" s="17" t="s">
        <v>161</v>
      </c>
      <c r="B38" s="18" t="s">
        <v>98</v>
      </c>
      <c r="C38" s="19" t="s">
        <v>24</v>
      </c>
      <c r="D38" s="19" t="s">
        <v>133</v>
      </c>
      <c r="E38" s="19" t="s">
        <v>26</v>
      </c>
      <c r="F38" s="19" t="s">
        <v>134</v>
      </c>
      <c r="G38" s="19" t="s">
        <v>26</v>
      </c>
      <c r="H38" s="19" t="s">
        <v>135</v>
      </c>
      <c r="I38" s="20" t="s">
        <v>136</v>
      </c>
      <c r="J38" s="20">
        <v>2606534.06</v>
      </c>
      <c r="K38" s="20">
        <v>586034.46</v>
      </c>
      <c r="L38" s="20">
        <v>1741810</v>
      </c>
      <c r="M38" s="20">
        <v>278689.59999999998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19" t="s">
        <v>26</v>
      </c>
    </row>
    <row r="39" spans="1:19" s="21" customFormat="1" x14ac:dyDescent="0.25">
      <c r="A39" s="17" t="s">
        <v>234</v>
      </c>
      <c r="B39" s="18" t="s">
        <v>222</v>
      </c>
      <c r="C39" s="19" t="s">
        <v>81</v>
      </c>
      <c r="D39" s="19" t="s">
        <v>26</v>
      </c>
      <c r="E39" s="19" t="s">
        <v>251</v>
      </c>
      <c r="F39" s="19" t="s">
        <v>26</v>
      </c>
      <c r="G39" s="19" t="s">
        <v>133</v>
      </c>
      <c r="H39" s="19" t="s">
        <v>135</v>
      </c>
      <c r="I39" s="20" t="s">
        <v>136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209017.19999999998</v>
      </c>
      <c r="S39" s="19" t="s">
        <v>252</v>
      </c>
    </row>
    <row r="40" spans="1:19" s="26" customFormat="1" x14ac:dyDescent="0.25">
      <c r="A40" s="22" t="s">
        <v>70</v>
      </c>
      <c r="B40" s="23" t="s">
        <v>42</v>
      </c>
      <c r="C40" s="24" t="s">
        <v>24</v>
      </c>
      <c r="D40" s="24" t="s">
        <v>71</v>
      </c>
      <c r="E40" s="24" t="s">
        <v>26</v>
      </c>
      <c r="F40" s="24" t="s">
        <v>72</v>
      </c>
      <c r="G40" s="24" t="s">
        <v>26</v>
      </c>
      <c r="H40" s="24" t="s">
        <v>73</v>
      </c>
      <c r="I40" s="25" t="s">
        <v>74</v>
      </c>
      <c r="J40" s="25">
        <v>3967098.66</v>
      </c>
      <c r="K40" s="25">
        <v>0</v>
      </c>
      <c r="L40" s="25">
        <v>3419912.64</v>
      </c>
      <c r="M40" s="25">
        <v>547186.02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4" t="s">
        <v>26</v>
      </c>
    </row>
    <row r="41" spans="1:19" s="26" customFormat="1" x14ac:dyDescent="0.25">
      <c r="A41" s="22" t="s">
        <v>114</v>
      </c>
      <c r="B41" s="23" t="s">
        <v>98</v>
      </c>
      <c r="C41" s="24" t="s">
        <v>81</v>
      </c>
      <c r="D41" s="24" t="s">
        <v>26</v>
      </c>
      <c r="E41" s="24" t="s">
        <v>176</v>
      </c>
      <c r="F41" s="24" t="s">
        <v>26</v>
      </c>
      <c r="G41" s="24" t="s">
        <v>71</v>
      </c>
      <c r="H41" s="24" t="s">
        <v>73</v>
      </c>
      <c r="I41" s="25" t="s">
        <v>74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410389.52</v>
      </c>
      <c r="S41" s="24" t="s">
        <v>177</v>
      </c>
    </row>
    <row r="42" spans="1:19" s="21" customFormat="1" x14ac:dyDescent="0.25">
      <c r="A42" s="17" t="s">
        <v>166</v>
      </c>
      <c r="B42" s="18" t="s">
        <v>98</v>
      </c>
      <c r="C42" s="19" t="s">
        <v>81</v>
      </c>
      <c r="D42" s="19" t="s">
        <v>26</v>
      </c>
      <c r="E42" s="19" t="s">
        <v>185</v>
      </c>
      <c r="F42" s="19" t="s">
        <v>186</v>
      </c>
      <c r="G42" s="19" t="s">
        <v>187</v>
      </c>
      <c r="H42" s="19" t="s">
        <v>73</v>
      </c>
      <c r="I42" s="20" t="s">
        <v>74</v>
      </c>
      <c r="J42" s="20">
        <v>-1257854.8600000001</v>
      </c>
      <c r="K42" s="20">
        <v>0</v>
      </c>
      <c r="L42" s="20">
        <v>-1084357.6399999999</v>
      </c>
      <c r="M42" s="20">
        <v>-173497.22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19" t="s">
        <v>26</v>
      </c>
    </row>
    <row r="43" spans="1:19" s="26" customFormat="1" x14ac:dyDescent="0.25">
      <c r="A43" s="22" t="s">
        <v>253</v>
      </c>
      <c r="B43" s="23" t="s">
        <v>222</v>
      </c>
      <c r="C43" s="24" t="s">
        <v>24</v>
      </c>
      <c r="D43" s="24" t="s">
        <v>229</v>
      </c>
      <c r="E43" s="24" t="s">
        <v>26</v>
      </c>
      <c r="F43" s="24" t="s">
        <v>230</v>
      </c>
      <c r="G43" s="24" t="s">
        <v>26</v>
      </c>
      <c r="H43" s="24" t="s">
        <v>73</v>
      </c>
      <c r="I43" s="25" t="s">
        <v>74</v>
      </c>
      <c r="J43" s="25">
        <v>3155068.92</v>
      </c>
      <c r="K43" s="25">
        <v>0</v>
      </c>
      <c r="L43" s="25">
        <v>2719887</v>
      </c>
      <c r="M43" s="25">
        <v>435181.92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4" t="s">
        <v>26</v>
      </c>
    </row>
    <row r="44" spans="1:19" s="26" customFormat="1" x14ac:dyDescent="0.25">
      <c r="A44" s="22" t="s">
        <v>269</v>
      </c>
      <c r="B44" s="23" t="s">
        <v>260</v>
      </c>
      <c r="C44" s="24" t="s">
        <v>81</v>
      </c>
      <c r="D44" s="24" t="s">
        <v>26</v>
      </c>
      <c r="E44" s="24" t="s">
        <v>261</v>
      </c>
      <c r="F44" s="24" t="s">
        <v>26</v>
      </c>
      <c r="G44" s="24" t="s">
        <v>229</v>
      </c>
      <c r="H44" s="24" t="s">
        <v>73</v>
      </c>
      <c r="I44" s="25" t="s">
        <v>74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326386.44</v>
      </c>
      <c r="S44" s="24" t="s">
        <v>262</v>
      </c>
    </row>
    <row r="45" spans="1:19" s="21" customFormat="1" x14ac:dyDescent="0.25">
      <c r="A45" s="17" t="s">
        <v>205</v>
      </c>
      <c r="B45" s="18" t="s">
        <v>189</v>
      </c>
      <c r="C45" s="19" t="s">
        <v>24</v>
      </c>
      <c r="D45" s="19" t="s">
        <v>206</v>
      </c>
      <c r="E45" s="19" t="s">
        <v>26</v>
      </c>
      <c r="F45" s="19" t="s">
        <v>207</v>
      </c>
      <c r="G45" s="19" t="s">
        <v>26</v>
      </c>
      <c r="H45" s="19" t="s">
        <v>208</v>
      </c>
      <c r="I45" s="20" t="s">
        <v>209</v>
      </c>
      <c r="J45" s="20">
        <v>5019999.96</v>
      </c>
      <c r="K45" s="20">
        <v>0</v>
      </c>
      <c r="L45" s="20">
        <v>4327586.17</v>
      </c>
      <c r="M45" s="20">
        <v>692413.79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19" t="s">
        <v>26</v>
      </c>
    </row>
    <row r="46" spans="1:19" s="21" customFormat="1" x14ac:dyDescent="0.25">
      <c r="A46" s="17" t="s">
        <v>259</v>
      </c>
      <c r="B46" s="18" t="s">
        <v>260</v>
      </c>
      <c r="C46" s="19" t="s">
        <v>81</v>
      </c>
      <c r="D46" s="19" t="s">
        <v>26</v>
      </c>
      <c r="E46" s="19" t="s">
        <v>264</v>
      </c>
      <c r="F46" s="19" t="s">
        <v>26</v>
      </c>
      <c r="G46" s="19" t="s">
        <v>206</v>
      </c>
      <c r="H46" s="19" t="s">
        <v>208</v>
      </c>
      <c r="I46" s="20" t="s">
        <v>209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519310.34250000003</v>
      </c>
      <c r="S46" s="19" t="s">
        <v>265</v>
      </c>
    </row>
    <row r="47" spans="1:19" s="21" customFormat="1" x14ac:dyDescent="0.25">
      <c r="A47" s="17" t="s">
        <v>210</v>
      </c>
      <c r="B47" s="18" t="s">
        <v>189</v>
      </c>
      <c r="C47" s="19" t="s">
        <v>24</v>
      </c>
      <c r="D47" s="19" t="s">
        <v>193</v>
      </c>
      <c r="E47" s="19" t="s">
        <v>26</v>
      </c>
      <c r="F47" s="19" t="s">
        <v>194</v>
      </c>
      <c r="G47" s="19" t="s">
        <v>26</v>
      </c>
      <c r="H47" s="19" t="s">
        <v>195</v>
      </c>
      <c r="I47" s="20" t="s">
        <v>196</v>
      </c>
      <c r="J47" s="20">
        <v>1299200</v>
      </c>
      <c r="K47" s="20">
        <v>0</v>
      </c>
      <c r="L47" s="20">
        <v>1120000</v>
      </c>
      <c r="M47" s="20">
        <v>179200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19" t="s">
        <v>26</v>
      </c>
    </row>
    <row r="48" spans="1:19" s="21" customFormat="1" x14ac:dyDescent="0.25">
      <c r="A48" s="17" t="s">
        <v>240</v>
      </c>
      <c r="B48" s="18" t="s">
        <v>222</v>
      </c>
      <c r="C48" s="19" t="s">
        <v>81</v>
      </c>
      <c r="D48" s="19" t="s">
        <v>26</v>
      </c>
      <c r="E48" s="19" t="s">
        <v>257</v>
      </c>
      <c r="F48" s="19" t="s">
        <v>26</v>
      </c>
      <c r="G48" s="19" t="s">
        <v>193</v>
      </c>
      <c r="H48" s="19" t="s">
        <v>195</v>
      </c>
      <c r="I48" s="20" t="s">
        <v>196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134400</v>
      </c>
      <c r="S48" s="19" t="s">
        <v>258</v>
      </c>
    </row>
    <row r="49" spans="1:19" s="21" customFormat="1" x14ac:dyDescent="0.25">
      <c r="A49" s="17" t="s">
        <v>22</v>
      </c>
      <c r="B49" s="18" t="s">
        <v>23</v>
      </c>
      <c r="C49" s="19" t="s">
        <v>24</v>
      </c>
      <c r="D49" s="19" t="s">
        <v>31</v>
      </c>
      <c r="E49" s="19" t="s">
        <v>26</v>
      </c>
      <c r="F49" s="19" t="s">
        <v>32</v>
      </c>
      <c r="G49" s="19" t="s">
        <v>26</v>
      </c>
      <c r="H49" s="19" t="s">
        <v>33</v>
      </c>
      <c r="I49" s="20" t="s">
        <v>34</v>
      </c>
      <c r="J49" s="20">
        <v>10440000</v>
      </c>
      <c r="K49" s="20">
        <v>0</v>
      </c>
      <c r="L49" s="20">
        <v>9000000</v>
      </c>
      <c r="M49" s="20">
        <v>1440000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19" t="s">
        <v>26</v>
      </c>
    </row>
    <row r="50" spans="1:19" s="21" customFormat="1" x14ac:dyDescent="0.25">
      <c r="A50" s="17" t="s">
        <v>103</v>
      </c>
      <c r="B50" s="18" t="s">
        <v>98</v>
      </c>
      <c r="C50" s="19" t="s">
        <v>81</v>
      </c>
      <c r="D50" s="19" t="s">
        <v>26</v>
      </c>
      <c r="E50" s="19" t="s">
        <v>167</v>
      </c>
      <c r="F50" s="19" t="s">
        <v>26</v>
      </c>
      <c r="G50" s="19" t="s">
        <v>31</v>
      </c>
      <c r="H50" s="19" t="s">
        <v>33</v>
      </c>
      <c r="I50" s="20" t="s">
        <v>34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1080000</v>
      </c>
      <c r="S50" s="19" t="s">
        <v>168</v>
      </c>
    </row>
    <row r="51" spans="1:19" s="21" customFormat="1" x14ac:dyDescent="0.25">
      <c r="A51" s="17" t="s">
        <v>169</v>
      </c>
      <c r="B51" s="18" t="s">
        <v>98</v>
      </c>
      <c r="C51" s="19" t="s">
        <v>24</v>
      </c>
      <c r="D51" s="19" t="s">
        <v>162</v>
      </c>
      <c r="E51" s="19" t="s">
        <v>26</v>
      </c>
      <c r="F51" s="19" t="s">
        <v>163</v>
      </c>
      <c r="G51" s="19" t="s">
        <v>26</v>
      </c>
      <c r="H51" s="19" t="s">
        <v>164</v>
      </c>
      <c r="I51" s="20" t="s">
        <v>165</v>
      </c>
      <c r="J51" s="20">
        <v>5335333</v>
      </c>
      <c r="K51" s="20">
        <v>0</v>
      </c>
      <c r="L51" s="20">
        <v>4599425</v>
      </c>
      <c r="M51" s="20">
        <v>735908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19" t="s">
        <v>26</v>
      </c>
    </row>
    <row r="52" spans="1:19" s="21" customFormat="1" x14ac:dyDescent="0.25">
      <c r="A52" s="17" t="s">
        <v>244</v>
      </c>
      <c r="B52" s="18" t="s">
        <v>222</v>
      </c>
      <c r="C52" s="19" t="s">
        <v>81</v>
      </c>
      <c r="D52" s="19" t="s">
        <v>26</v>
      </c>
      <c r="E52" s="19" t="s">
        <v>238</v>
      </c>
      <c r="F52" s="19" t="s">
        <v>26</v>
      </c>
      <c r="G52" s="19" t="s">
        <v>162</v>
      </c>
      <c r="H52" s="19" t="s">
        <v>164</v>
      </c>
      <c r="I52" s="20" t="s">
        <v>165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551931</v>
      </c>
      <c r="S52" s="19" t="s">
        <v>239</v>
      </c>
    </row>
    <row r="53" spans="1:19" s="21" customFormat="1" x14ac:dyDescent="0.25">
      <c r="A53" s="17" t="s">
        <v>172</v>
      </c>
      <c r="B53" s="18" t="s">
        <v>98</v>
      </c>
      <c r="C53" s="19" t="s">
        <v>24</v>
      </c>
      <c r="D53" s="19" t="s">
        <v>128</v>
      </c>
      <c r="E53" s="19" t="s">
        <v>26</v>
      </c>
      <c r="F53" s="19" t="s">
        <v>129</v>
      </c>
      <c r="G53" s="19" t="s">
        <v>26</v>
      </c>
      <c r="H53" s="19" t="s">
        <v>130</v>
      </c>
      <c r="I53" s="20" t="s">
        <v>131</v>
      </c>
      <c r="J53" s="20">
        <v>2630769.2400000002</v>
      </c>
      <c r="K53" s="20">
        <v>0</v>
      </c>
      <c r="L53" s="20">
        <v>2267904.52</v>
      </c>
      <c r="M53" s="20">
        <v>362864.72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19" t="s">
        <v>26</v>
      </c>
    </row>
    <row r="54" spans="1:19" s="21" customFormat="1" x14ac:dyDescent="0.25">
      <c r="A54" s="17" t="s">
        <v>231</v>
      </c>
      <c r="B54" s="18" t="s">
        <v>222</v>
      </c>
      <c r="C54" s="19" t="s">
        <v>81</v>
      </c>
      <c r="D54" s="19" t="s">
        <v>26</v>
      </c>
      <c r="E54" s="19" t="s">
        <v>248</v>
      </c>
      <c r="F54" s="19" t="s">
        <v>26</v>
      </c>
      <c r="G54" s="19" t="s">
        <v>128</v>
      </c>
      <c r="H54" s="19" t="s">
        <v>130</v>
      </c>
      <c r="I54" s="20" t="s">
        <v>131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272148.53999999998</v>
      </c>
      <c r="S54" s="19" t="s">
        <v>249</v>
      </c>
    </row>
    <row r="55" spans="1:19" s="21" customFormat="1" x14ac:dyDescent="0.25">
      <c r="A55" s="17" t="s">
        <v>30</v>
      </c>
      <c r="B55" s="18" t="s">
        <v>23</v>
      </c>
      <c r="C55" s="19" t="s">
        <v>24</v>
      </c>
      <c r="D55" s="19" t="s">
        <v>25</v>
      </c>
      <c r="E55" s="19" t="s">
        <v>26</v>
      </c>
      <c r="F55" s="19" t="s">
        <v>27</v>
      </c>
      <c r="G55" s="19" t="s">
        <v>26</v>
      </c>
      <c r="H55" s="19" t="s">
        <v>28</v>
      </c>
      <c r="I55" s="20" t="s">
        <v>29</v>
      </c>
      <c r="J55" s="20">
        <v>999000</v>
      </c>
      <c r="K55" s="20">
        <v>999000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19" t="s">
        <v>26</v>
      </c>
    </row>
    <row r="56" spans="1:19" s="21" customFormat="1" x14ac:dyDescent="0.25">
      <c r="A56" s="17" t="s">
        <v>175</v>
      </c>
      <c r="B56" s="18" t="s">
        <v>98</v>
      </c>
      <c r="C56" s="19" t="s">
        <v>24</v>
      </c>
      <c r="D56" s="19" t="s">
        <v>141</v>
      </c>
      <c r="E56" s="19" t="s">
        <v>26</v>
      </c>
      <c r="F56" s="19" t="s">
        <v>142</v>
      </c>
      <c r="G56" s="19" t="s">
        <v>26</v>
      </c>
      <c r="H56" s="19" t="s">
        <v>28</v>
      </c>
      <c r="I56" s="20" t="s">
        <v>29</v>
      </c>
      <c r="J56" s="20">
        <v>1665000</v>
      </c>
      <c r="K56" s="20">
        <v>1665000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19" t="s">
        <v>26</v>
      </c>
    </row>
    <row r="57" spans="1:19" s="21" customFormat="1" x14ac:dyDescent="0.25">
      <c r="A57" s="17" t="s">
        <v>178</v>
      </c>
      <c r="B57" s="18" t="s">
        <v>98</v>
      </c>
      <c r="C57" s="19" t="s">
        <v>24</v>
      </c>
      <c r="D57" s="19" t="s">
        <v>144</v>
      </c>
      <c r="E57" s="19" t="s">
        <v>26</v>
      </c>
      <c r="F57" s="19" t="s">
        <v>145</v>
      </c>
      <c r="G57" s="19" t="s">
        <v>26</v>
      </c>
      <c r="H57" s="19" t="s">
        <v>146</v>
      </c>
      <c r="I57" s="20" t="s">
        <v>147</v>
      </c>
      <c r="J57" s="20">
        <v>1644448</v>
      </c>
      <c r="K57" s="20">
        <v>1644448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19" t="s">
        <v>26</v>
      </c>
    </row>
    <row r="58" spans="1:19" s="21" customFormat="1" x14ac:dyDescent="0.25">
      <c r="A58" s="17" t="s">
        <v>75</v>
      </c>
      <c r="B58" s="18" t="s">
        <v>42</v>
      </c>
      <c r="C58" s="19" t="s">
        <v>24</v>
      </c>
      <c r="D58" s="19" t="s">
        <v>53</v>
      </c>
      <c r="E58" s="19" t="s">
        <v>26</v>
      </c>
      <c r="F58" s="19" t="s">
        <v>54</v>
      </c>
      <c r="G58" s="19" t="s">
        <v>26</v>
      </c>
      <c r="H58" s="19" t="s">
        <v>55</v>
      </c>
      <c r="I58" s="20" t="s">
        <v>56</v>
      </c>
      <c r="J58" s="20">
        <v>18720960</v>
      </c>
      <c r="K58" s="20">
        <v>18720960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19" t="s">
        <v>26</v>
      </c>
    </row>
    <row r="59" spans="1:19" s="21" customFormat="1" x14ac:dyDescent="0.25">
      <c r="A59" s="17" t="s">
        <v>80</v>
      </c>
      <c r="B59" s="18" t="s">
        <v>42</v>
      </c>
      <c r="C59" s="19" t="s">
        <v>24</v>
      </c>
      <c r="D59" s="19" t="s">
        <v>63</v>
      </c>
      <c r="E59" s="19" t="s">
        <v>26</v>
      </c>
      <c r="F59" s="19" t="s">
        <v>64</v>
      </c>
      <c r="G59" s="19" t="s">
        <v>26</v>
      </c>
      <c r="H59" s="19" t="s">
        <v>55</v>
      </c>
      <c r="I59" s="20" t="s">
        <v>56</v>
      </c>
      <c r="J59" s="20">
        <v>860999.97</v>
      </c>
      <c r="K59" s="20">
        <v>0</v>
      </c>
      <c r="L59" s="20">
        <v>742241.35</v>
      </c>
      <c r="M59" s="20">
        <v>118758.61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19" t="s">
        <v>26</v>
      </c>
    </row>
    <row r="60" spans="1:19" s="21" customFormat="1" x14ac:dyDescent="0.25">
      <c r="A60" s="17" t="s">
        <v>117</v>
      </c>
      <c r="B60" s="18" t="s">
        <v>98</v>
      </c>
      <c r="C60" s="19" t="s">
        <v>81</v>
      </c>
      <c r="D60" s="19" t="s">
        <v>26</v>
      </c>
      <c r="E60" s="19" t="s">
        <v>179</v>
      </c>
      <c r="F60" s="19" t="s">
        <v>26</v>
      </c>
      <c r="G60" s="19" t="s">
        <v>63</v>
      </c>
      <c r="H60" s="19" t="s">
        <v>55</v>
      </c>
      <c r="I60" s="20" t="s">
        <v>56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89068.96</v>
      </c>
      <c r="S60" s="19" t="s">
        <v>180</v>
      </c>
    </row>
    <row r="61" spans="1:19" s="21" customFormat="1" x14ac:dyDescent="0.25">
      <c r="A61" s="17" t="s">
        <v>213</v>
      </c>
      <c r="B61" s="18" t="s">
        <v>189</v>
      </c>
      <c r="C61" s="19" t="s">
        <v>24</v>
      </c>
      <c r="D61" s="19" t="s">
        <v>198</v>
      </c>
      <c r="E61" s="19" t="s">
        <v>26</v>
      </c>
      <c r="F61" s="19" t="s">
        <v>199</v>
      </c>
      <c r="G61" s="19" t="s">
        <v>26</v>
      </c>
      <c r="H61" s="19" t="s">
        <v>200</v>
      </c>
      <c r="I61" s="20" t="s">
        <v>201</v>
      </c>
      <c r="J61" s="20">
        <v>7083890</v>
      </c>
      <c r="K61" s="20">
        <v>7083890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19" t="s">
        <v>26</v>
      </c>
    </row>
    <row r="62" spans="1:19" s="21" customFormat="1" x14ac:dyDescent="0.25">
      <c r="A62" s="17" t="s">
        <v>256</v>
      </c>
      <c r="B62" s="18" t="s">
        <v>222</v>
      </c>
      <c r="C62" s="19" t="s">
        <v>81</v>
      </c>
      <c r="D62" s="19" t="s">
        <v>26</v>
      </c>
      <c r="E62" s="19" t="s">
        <v>241</v>
      </c>
      <c r="F62" s="19" t="s">
        <v>242</v>
      </c>
      <c r="G62" s="19" t="s">
        <v>243</v>
      </c>
      <c r="H62" s="19" t="s">
        <v>200</v>
      </c>
      <c r="I62" s="20" t="s">
        <v>201</v>
      </c>
      <c r="J62" s="20">
        <v>-157960</v>
      </c>
      <c r="K62" s="20">
        <v>-157960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19" t="s">
        <v>26</v>
      </c>
    </row>
    <row r="63" spans="1:19" s="21" customFormat="1" x14ac:dyDescent="0.25">
      <c r="A63" s="17" t="s">
        <v>181</v>
      </c>
      <c r="B63" s="18" t="s">
        <v>98</v>
      </c>
      <c r="C63" s="19" t="s">
        <v>24</v>
      </c>
      <c r="D63" s="19" t="s">
        <v>123</v>
      </c>
      <c r="E63" s="19" t="s">
        <v>26</v>
      </c>
      <c r="F63" s="19" t="s">
        <v>124</v>
      </c>
      <c r="G63" s="19" t="s">
        <v>26</v>
      </c>
      <c r="H63" s="19" t="s">
        <v>125</v>
      </c>
      <c r="I63" s="20" t="s">
        <v>126</v>
      </c>
      <c r="J63" s="20">
        <v>35328000</v>
      </c>
      <c r="K63" s="20">
        <v>35328000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19" t="s">
        <v>26</v>
      </c>
    </row>
    <row r="64" spans="1:19" s="21" customFormat="1" x14ac:dyDescent="0.25">
      <c r="A64" s="17" t="s">
        <v>218</v>
      </c>
      <c r="B64" s="18" t="s">
        <v>189</v>
      </c>
      <c r="C64" s="19" t="s">
        <v>81</v>
      </c>
      <c r="D64" s="19" t="s">
        <v>26</v>
      </c>
      <c r="E64" s="19" t="s">
        <v>219</v>
      </c>
      <c r="F64" s="19" t="s">
        <v>220</v>
      </c>
      <c r="G64" s="19" t="s">
        <v>123</v>
      </c>
      <c r="H64" s="19" t="s">
        <v>125</v>
      </c>
      <c r="I64" s="20" t="s">
        <v>126</v>
      </c>
      <c r="J64" s="20">
        <v>-201000</v>
      </c>
      <c r="K64" s="20">
        <v>-201000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19" t="s">
        <v>26</v>
      </c>
    </row>
    <row r="65" spans="1:19" s="26" customFormat="1" x14ac:dyDescent="0.25">
      <c r="A65" s="22" t="s">
        <v>88</v>
      </c>
      <c r="B65" s="23" t="s">
        <v>89</v>
      </c>
      <c r="C65" s="24" t="s">
        <v>24</v>
      </c>
      <c r="D65" s="24" t="s">
        <v>90</v>
      </c>
      <c r="E65" s="24" t="s">
        <v>26</v>
      </c>
      <c r="F65" s="24" t="s">
        <v>91</v>
      </c>
      <c r="G65" s="24" t="s">
        <v>26</v>
      </c>
      <c r="H65" s="24" t="s">
        <v>92</v>
      </c>
      <c r="I65" s="25" t="s">
        <v>93</v>
      </c>
      <c r="J65" s="25">
        <v>6898050.3499999996</v>
      </c>
      <c r="K65" s="25">
        <v>0</v>
      </c>
      <c r="L65" s="25">
        <v>5946595.1299999999</v>
      </c>
      <c r="M65" s="25">
        <v>951455.22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4" t="s">
        <v>26</v>
      </c>
    </row>
    <row r="66" spans="1:19" x14ac:dyDescent="0.25">
      <c r="A66" s="15" t="s">
        <v>94</v>
      </c>
      <c r="B66" s="10" t="s">
        <v>89</v>
      </c>
      <c r="C66" s="9" t="s">
        <v>24</v>
      </c>
      <c r="D66" s="9" t="s">
        <v>95</v>
      </c>
      <c r="E66" s="9" t="s">
        <v>26</v>
      </c>
      <c r="F66" s="9" t="s">
        <v>96</v>
      </c>
      <c r="G66" s="9" t="s">
        <v>26</v>
      </c>
      <c r="H66" s="9" t="s">
        <v>92</v>
      </c>
      <c r="I66" s="11" t="s">
        <v>93</v>
      </c>
      <c r="J66" s="11">
        <v>16315276.92</v>
      </c>
      <c r="K66" s="11">
        <v>0</v>
      </c>
      <c r="L66" s="11">
        <v>14064893.9</v>
      </c>
      <c r="M66" s="11">
        <v>2250383.02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9" t="s">
        <v>26</v>
      </c>
    </row>
    <row r="67" spans="1:19" s="26" customFormat="1" x14ac:dyDescent="0.25">
      <c r="A67" s="22" t="s">
        <v>184</v>
      </c>
      <c r="B67" s="23" t="s">
        <v>98</v>
      </c>
      <c r="C67" s="24" t="s">
        <v>24</v>
      </c>
      <c r="D67" s="24" t="s">
        <v>138</v>
      </c>
      <c r="E67" s="24" t="s">
        <v>26</v>
      </c>
      <c r="F67" s="24" t="s">
        <v>139</v>
      </c>
      <c r="G67" s="24" t="s">
        <v>26</v>
      </c>
      <c r="H67" s="24" t="s">
        <v>92</v>
      </c>
      <c r="I67" s="25" t="s">
        <v>93</v>
      </c>
      <c r="J67" s="25">
        <v>29455942</v>
      </c>
      <c r="K67" s="25">
        <v>29455942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4" t="s">
        <v>26</v>
      </c>
    </row>
    <row r="68" spans="1:19" s="26" customFormat="1" x14ac:dyDescent="0.25">
      <c r="A68" s="22" t="s">
        <v>228</v>
      </c>
      <c r="B68" s="23" t="s">
        <v>222</v>
      </c>
      <c r="C68" s="24" t="s">
        <v>81</v>
      </c>
      <c r="D68" s="24" t="s">
        <v>26</v>
      </c>
      <c r="E68" s="24" t="s">
        <v>245</v>
      </c>
      <c r="F68" s="24" t="s">
        <v>26</v>
      </c>
      <c r="G68" s="24" t="s">
        <v>90</v>
      </c>
      <c r="H68" s="24" t="s">
        <v>92</v>
      </c>
      <c r="I68" s="25" t="s">
        <v>93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713591.41559999995</v>
      </c>
      <c r="S68" s="24" t="s">
        <v>246</v>
      </c>
    </row>
    <row r="69" spans="1:19" x14ac:dyDescent="0.25">
      <c r="A69" s="15" t="s">
        <v>237</v>
      </c>
      <c r="B69" s="10" t="s">
        <v>222</v>
      </c>
      <c r="C69" s="9" t="s">
        <v>81</v>
      </c>
      <c r="D69" s="9" t="s">
        <v>26</v>
      </c>
      <c r="E69" s="9" t="s">
        <v>254</v>
      </c>
      <c r="F69" s="9" t="s">
        <v>26</v>
      </c>
      <c r="G69" s="9" t="s">
        <v>95</v>
      </c>
      <c r="H69" s="9" t="s">
        <v>92</v>
      </c>
      <c r="I69" s="11" t="s">
        <v>93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1687787.2680000002</v>
      </c>
      <c r="S69" s="9" t="s">
        <v>255</v>
      </c>
    </row>
    <row r="71" spans="1:19" x14ac:dyDescent="0.25">
      <c r="J71" s="7">
        <f>SUM(J2:J69)</f>
        <v>470848333.83000004</v>
      </c>
      <c r="K71" s="7">
        <f t="shared" ref="K71:R71" si="0">SUM(K2:K69)</f>
        <v>305316453.86000001</v>
      </c>
      <c r="L71" s="7">
        <f t="shared" si="0"/>
        <v>142699896.52999997</v>
      </c>
      <c r="M71" s="7">
        <f t="shared" si="0"/>
        <v>22831983.429999996</v>
      </c>
      <c r="N71" s="7">
        <f t="shared" si="0"/>
        <v>0</v>
      </c>
      <c r="O71" s="7">
        <f t="shared" si="0"/>
        <v>0</v>
      </c>
      <c r="P71" s="7">
        <f t="shared" si="0"/>
        <v>0</v>
      </c>
      <c r="Q71" s="7">
        <f t="shared" si="0"/>
        <v>0</v>
      </c>
      <c r="R71" s="7">
        <f t="shared" si="0"/>
        <v>17254110.502199996</v>
      </c>
    </row>
    <row r="73" spans="1:19" x14ac:dyDescent="0.25">
      <c r="I73" s="29" t="s">
        <v>272</v>
      </c>
      <c r="J73" s="29"/>
      <c r="K73" s="29"/>
      <c r="L73" s="29"/>
    </row>
    <row r="75" spans="1:19" x14ac:dyDescent="0.25">
      <c r="J75" s="6" t="s">
        <v>273</v>
      </c>
      <c r="K75" s="6" t="s">
        <v>274</v>
      </c>
      <c r="L75" s="3" t="s">
        <v>275</v>
      </c>
    </row>
    <row r="77" spans="1:19" x14ac:dyDescent="0.25">
      <c r="I77" s="6" t="s">
        <v>276</v>
      </c>
      <c r="J77" s="6">
        <f>K71</f>
        <v>305316453.86000001</v>
      </c>
    </row>
    <row r="79" spans="1:19" x14ac:dyDescent="0.25">
      <c r="I79" s="6" t="s">
        <v>277</v>
      </c>
      <c r="J79" s="6">
        <f>L71</f>
        <v>142699896.52999997</v>
      </c>
      <c r="K79" s="6">
        <f>M71</f>
        <v>22831983.429999996</v>
      </c>
    </row>
    <row r="81" spans="9:12" x14ac:dyDescent="0.25">
      <c r="I81" s="6" t="s">
        <v>278</v>
      </c>
      <c r="J81" s="6">
        <v>0</v>
      </c>
      <c r="K81" s="6">
        <v>0</v>
      </c>
      <c r="L81" s="3">
        <v>0</v>
      </c>
    </row>
    <row r="83" spans="9:12" x14ac:dyDescent="0.25">
      <c r="I83" s="6" t="s">
        <v>279</v>
      </c>
      <c r="J83" s="6">
        <v>0</v>
      </c>
      <c r="K83" s="6">
        <v>0</v>
      </c>
    </row>
    <row r="85" spans="9:12" x14ac:dyDescent="0.25">
      <c r="I85" s="6" t="s">
        <v>280</v>
      </c>
      <c r="J85" s="6">
        <f>J77+J79</f>
        <v>448016350.38999999</v>
      </c>
      <c r="K85" s="6">
        <f>K77+K79</f>
        <v>22831983.429999996</v>
      </c>
      <c r="L85" s="3">
        <v>0</v>
      </c>
    </row>
  </sheetData>
  <sortState ref="A8:S69">
    <sortCondition ref="I8:I69"/>
  </sortState>
  <mergeCells count="5">
    <mergeCell ref="A2:I2"/>
    <mergeCell ref="A3:I3"/>
    <mergeCell ref="A4:I4"/>
    <mergeCell ref="A5:I5"/>
    <mergeCell ref="I73:L73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2020-11-05T19:26:06Z</cp:lastPrinted>
  <dcterms:created xsi:type="dcterms:W3CDTF">2019-10-21T12:51:03Z</dcterms:created>
  <dcterms:modified xsi:type="dcterms:W3CDTF">2020-11-05T19:26:13Z</dcterms:modified>
</cp:coreProperties>
</file>