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1" r:id="rId2"/>
    <sheet name="CONTROL" sheetId="5" r:id="rId3"/>
  </sheets>
  <definedNames>
    <definedName name="_xlnm._FilterDatabase" localSheetId="2" hidden="1">CONTROL!$A$7:$S$7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9" i="1" l="1"/>
  <c r="R59" i="6" l="1"/>
  <c r="Q59" i="6"/>
  <c r="P59" i="6"/>
  <c r="O59" i="6"/>
  <c r="N59" i="6"/>
  <c r="M59" i="6"/>
  <c r="K67" i="6" s="1"/>
  <c r="K73" i="6" s="1"/>
  <c r="L59" i="6"/>
  <c r="J67" i="6" s="1"/>
  <c r="K59" i="6"/>
  <c r="J65" i="6" s="1"/>
  <c r="J59" i="6"/>
  <c r="J73" i="6" l="1"/>
  <c r="R59" i="5"/>
  <c r="Q59" i="5"/>
  <c r="P59" i="5"/>
  <c r="O59" i="5"/>
  <c r="N59" i="5"/>
  <c r="M59" i="5"/>
  <c r="K67" i="5" s="1"/>
  <c r="K73" i="5" s="1"/>
  <c r="L59" i="5"/>
  <c r="J67" i="5" s="1"/>
  <c r="K59" i="5"/>
  <c r="J65" i="5" s="1"/>
  <c r="J59" i="5"/>
  <c r="J73" i="5" l="1"/>
  <c r="R59" i="1" l="1"/>
  <c r="Q59" i="1"/>
  <c r="P59" i="1"/>
  <c r="O59" i="1"/>
  <c r="N59" i="1"/>
  <c r="K67" i="1"/>
  <c r="K73" i="1" s="1"/>
  <c r="L59" i="1"/>
  <c r="J67" i="1" s="1"/>
  <c r="K59" i="1"/>
  <c r="J65" i="1" s="1"/>
  <c r="J59" i="1"/>
  <c r="J73" i="1" l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N° 11545 EN 2.2/10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N° 6409 EN 2.2/5</t>
        </r>
      </text>
    </comment>
    <comment ref="A2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706125 EN 2.1/45</t>
        </r>
      </text>
    </comment>
    <comment ref="A3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5015 EN 2.1/56</t>
        </r>
      </text>
    </comment>
    <comment ref="A4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5015 EN 2.1/56</t>
        </r>
      </text>
    </comment>
    <comment ref="A4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5015 EN 2.1/56</t>
        </r>
      </text>
    </comment>
  </commentList>
</comments>
</file>

<file path=xl/sharedStrings.xml><?xml version="1.0" encoding="utf-8"?>
<sst xmlns="http://schemas.openxmlformats.org/spreadsheetml/2006/main" count="1597" uniqueCount="248">
  <si>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</si>
  <si>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</si>
  <si>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</si>
  <si>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</si>
  <si>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</si>
  <si>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</si>
  <si>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</si>
  <si>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</si>
  <si>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</si>
  <si>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</si>
  <si>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</si>
  <si>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</si>
  <si>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</si>
  <si>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</si>
  <si>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</si>
  <si>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</si>
  <si>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</si>
  <si>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</si>
  <si>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</si>
  <si>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</si>
  <si>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</si>
  <si>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</si>
  <si>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</si>
  <si>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07/02/2019</t>
  </si>
  <si>
    <t>FC</t>
  </si>
  <si>
    <t>1491232</t>
  </si>
  <si>
    <t/>
  </si>
  <si>
    <t>00-2178531</t>
  </si>
  <si>
    <t>J316405885</t>
  </si>
  <si>
    <t xml:space="preserve">DISTRIBUIDORA DE PRODUCTOS HERMANOS CAMACHO DPROCA,C.A </t>
  </si>
  <si>
    <t>2</t>
  </si>
  <si>
    <t>NC</t>
  </si>
  <si>
    <t>119992</t>
  </si>
  <si>
    <t>00-00482790</t>
  </si>
  <si>
    <t>706125</t>
  </si>
  <si>
    <t>J305351198</t>
  </si>
  <si>
    <t>COMERCIALIZADORA DISBECA, C.A.</t>
  </si>
  <si>
    <t>3</t>
  </si>
  <si>
    <t>08/02/2019</t>
  </si>
  <si>
    <t>335223</t>
  </si>
  <si>
    <t>00-0224407</t>
  </si>
  <si>
    <t>J303089917</t>
  </si>
  <si>
    <t>DISTRIBUIDORA DE LACTEOS LA COSTA J.E.B. C.A.</t>
  </si>
  <si>
    <t>4</t>
  </si>
  <si>
    <t>00014702</t>
  </si>
  <si>
    <t>0</t>
  </si>
  <si>
    <t>J307513373</t>
  </si>
  <si>
    <t>COMERCIALIZADORA EL VERDUGO C.A.</t>
  </si>
  <si>
    <t>5</t>
  </si>
  <si>
    <t>000580</t>
  </si>
  <si>
    <t>00-014780</t>
  </si>
  <si>
    <t>J310153299</t>
  </si>
  <si>
    <t>INVERSIONES VELANDRIA C.A.</t>
  </si>
  <si>
    <t>6</t>
  </si>
  <si>
    <t>00006409</t>
  </si>
  <si>
    <t>00-006850</t>
  </si>
  <si>
    <t>J402080107</t>
  </si>
  <si>
    <t>CARNICOS LOS TEQUES C.A.</t>
  </si>
  <si>
    <t>7</t>
  </si>
  <si>
    <t>14724</t>
  </si>
  <si>
    <t>00-81274</t>
  </si>
  <si>
    <t>J314695215</t>
  </si>
  <si>
    <t>AGRO BANANERA EL VIGIA C.A.</t>
  </si>
  <si>
    <t>8</t>
  </si>
  <si>
    <t>A011542</t>
  </si>
  <si>
    <t>00-078592</t>
  </si>
  <si>
    <t>J298199121</t>
  </si>
  <si>
    <t>AGRICOLA CAMBANA C.A</t>
  </si>
  <si>
    <t>9</t>
  </si>
  <si>
    <t>0000077073</t>
  </si>
  <si>
    <t>00-00115553</t>
  </si>
  <si>
    <t>J294362400</t>
  </si>
  <si>
    <t xml:space="preserve">DISTRIBUIDORA DE LACTEOS SANTOS AVERIO, C.A </t>
  </si>
  <si>
    <t>10</t>
  </si>
  <si>
    <t>09/02/2019</t>
  </si>
  <si>
    <t>A011545</t>
  </si>
  <si>
    <t>00-078595</t>
  </si>
  <si>
    <t>11</t>
  </si>
  <si>
    <t>11/02/2019</t>
  </si>
  <si>
    <t>380</t>
  </si>
  <si>
    <t>00-380</t>
  </si>
  <si>
    <t>V107862524</t>
  </si>
  <si>
    <t xml:space="preserve">DIAZ, JUAN JOSE </t>
  </si>
  <si>
    <t>12</t>
  </si>
  <si>
    <t>00171</t>
  </si>
  <si>
    <t>00-00171</t>
  </si>
  <si>
    <t>V110447856</t>
  </si>
  <si>
    <t xml:space="preserve">DANIEL PASCUAL ANDRADE DOS SANTOS </t>
  </si>
  <si>
    <t>13</t>
  </si>
  <si>
    <t>MVH05021</t>
  </si>
  <si>
    <t>00-0227021</t>
  </si>
  <si>
    <t>J308824640</t>
  </si>
  <si>
    <t>DIVERCA DISTRIBUIDORA DE VERDURAS C.A.</t>
  </si>
  <si>
    <t>14</t>
  </si>
  <si>
    <t>A011547</t>
  </si>
  <si>
    <t>00-078597</t>
  </si>
  <si>
    <t>15</t>
  </si>
  <si>
    <t>A73046</t>
  </si>
  <si>
    <t>00-100793</t>
  </si>
  <si>
    <t xml:space="preserve">J294401163 </t>
  </si>
  <si>
    <t xml:space="preserve">NACIONAL DE ALIMENTOS C.A. </t>
  </si>
  <si>
    <t>16</t>
  </si>
  <si>
    <t>200001706</t>
  </si>
  <si>
    <t>20190200004486</t>
  </si>
  <si>
    <t>17</t>
  </si>
  <si>
    <t>200001707</t>
  </si>
  <si>
    <t>20190200004487</t>
  </si>
  <si>
    <t>18</t>
  </si>
  <si>
    <t>200001708</t>
  </si>
  <si>
    <t>20190200004488</t>
  </si>
  <si>
    <t>19</t>
  </si>
  <si>
    <t>00000085</t>
  </si>
  <si>
    <t>00-006851</t>
  </si>
  <si>
    <t>20</t>
  </si>
  <si>
    <t>12/02/2019</t>
  </si>
  <si>
    <t>1393523492</t>
  </si>
  <si>
    <t>00-24178469</t>
  </si>
  <si>
    <t>J000413126</t>
  </si>
  <si>
    <t>ALIMENTOS POLAR COMERCIAL, C.A.</t>
  </si>
  <si>
    <t>21</t>
  </si>
  <si>
    <t>1393523493</t>
  </si>
  <si>
    <t>00-24178470</t>
  </si>
  <si>
    <t>22</t>
  </si>
  <si>
    <t>C00792865</t>
  </si>
  <si>
    <t>00-2588376</t>
  </si>
  <si>
    <t>J000564868</t>
  </si>
  <si>
    <t>UNILEVER ANDINA VENEZUELA, S.A.</t>
  </si>
  <si>
    <t>23</t>
  </si>
  <si>
    <t>101511</t>
  </si>
  <si>
    <t>00-0150120</t>
  </si>
  <si>
    <t>J405845198</t>
  </si>
  <si>
    <t>DISTRIBUIDORA DE CONFITERIA TEQUE VALLE,C.A</t>
  </si>
  <si>
    <t>24</t>
  </si>
  <si>
    <t>4081500000182</t>
  </si>
  <si>
    <t>00-0174242</t>
  </si>
  <si>
    <t>1101570000902</t>
  </si>
  <si>
    <t>J000423865</t>
  </si>
  <si>
    <t>QUESOLANDIA, S.A.</t>
  </si>
  <si>
    <t>25</t>
  </si>
  <si>
    <t>13/02/2019</t>
  </si>
  <si>
    <t>111</t>
  </si>
  <si>
    <t>00-111</t>
  </si>
  <si>
    <t>J401019455</t>
  </si>
  <si>
    <t>AGROPECUARIA SAN GONZALO, C.A.</t>
  </si>
  <si>
    <t>26</t>
  </si>
  <si>
    <t>T142200029317</t>
  </si>
  <si>
    <t>00-06611947</t>
  </si>
  <si>
    <t>J000469199</t>
  </si>
  <si>
    <t>BIMBO DE VENEZUELA, C.A.</t>
  </si>
  <si>
    <t>27</t>
  </si>
  <si>
    <t>000075</t>
  </si>
  <si>
    <t>00-000075</t>
  </si>
  <si>
    <t>J410601132</t>
  </si>
  <si>
    <t>INVERSIONES Y DISTRIBUIDORA I &amp; C 2017.C.A</t>
  </si>
  <si>
    <t>28</t>
  </si>
  <si>
    <t>000074</t>
  </si>
  <si>
    <t>00-000074</t>
  </si>
  <si>
    <t>29</t>
  </si>
  <si>
    <t>000076</t>
  </si>
  <si>
    <t>00-000076</t>
  </si>
  <si>
    <t>30</t>
  </si>
  <si>
    <t>0164</t>
  </si>
  <si>
    <t>00-000164</t>
  </si>
  <si>
    <t>J411408387</t>
  </si>
  <si>
    <t>DISTRIBUIDORA VAXA-FRA,C.A</t>
  </si>
  <si>
    <t>31</t>
  </si>
  <si>
    <t>A011553</t>
  </si>
  <si>
    <t>00-078603</t>
  </si>
  <si>
    <t>32</t>
  </si>
  <si>
    <t>14732</t>
  </si>
  <si>
    <t>00-81282</t>
  </si>
  <si>
    <t>33</t>
  </si>
  <si>
    <t>0010970</t>
  </si>
  <si>
    <t>00-00015784</t>
  </si>
  <si>
    <t>J409608905</t>
  </si>
  <si>
    <t>CORPORACION GLOBAL ATHENA, C.A.</t>
  </si>
  <si>
    <t>34</t>
  </si>
  <si>
    <t>19101465</t>
  </si>
  <si>
    <t>00-0994998</t>
  </si>
  <si>
    <t>J000315310</t>
  </si>
  <si>
    <t>ALFONZO RIVAS &amp; CIA, C.A.</t>
  </si>
  <si>
    <t>35</t>
  </si>
  <si>
    <t>335298</t>
  </si>
  <si>
    <t>00-0224502</t>
  </si>
  <si>
    <t>37</t>
  </si>
  <si>
    <t>200001715</t>
  </si>
  <si>
    <t>20190200004491</t>
  </si>
  <si>
    <t>38</t>
  </si>
  <si>
    <t>200001718</t>
  </si>
  <si>
    <t>20190200004493</t>
  </si>
  <si>
    <t>39</t>
  </si>
  <si>
    <t>200001719</t>
  </si>
  <si>
    <t>20190200004494</t>
  </si>
  <si>
    <t>40</t>
  </si>
  <si>
    <t>200001713</t>
  </si>
  <si>
    <t>20190200004489</t>
  </si>
  <si>
    <t>41</t>
  </si>
  <si>
    <t>200001714</t>
  </si>
  <si>
    <t>20190200004490</t>
  </si>
  <si>
    <t>43</t>
  </si>
  <si>
    <t>T142200010499</t>
  </si>
  <si>
    <t>00-0611948</t>
  </si>
  <si>
    <t>44</t>
  </si>
  <si>
    <t>14/02/2019</t>
  </si>
  <si>
    <t>MVH05026</t>
  </si>
  <si>
    <t>00-0227026</t>
  </si>
  <si>
    <t>45</t>
  </si>
  <si>
    <t>00172</t>
  </si>
  <si>
    <t>00-00172</t>
  </si>
  <si>
    <t>46</t>
  </si>
  <si>
    <t>0693</t>
  </si>
  <si>
    <t>00-000693</t>
  </si>
  <si>
    <t>V069610885</t>
  </si>
  <si>
    <t>ROLANDO RAFAEL RAZZAK GARCIA</t>
  </si>
  <si>
    <t>47</t>
  </si>
  <si>
    <t>200001720</t>
  </si>
  <si>
    <t>20190200004495</t>
  </si>
  <si>
    <t>48</t>
  </si>
  <si>
    <t>15/02/2019</t>
  </si>
  <si>
    <t>200001723</t>
  </si>
  <si>
    <t>20190200004498</t>
  </si>
  <si>
    <t>49</t>
  </si>
  <si>
    <t>200001726</t>
  </si>
  <si>
    <t>20190200004500</t>
  </si>
  <si>
    <t>50</t>
  </si>
  <si>
    <t>200001721</t>
  </si>
  <si>
    <t>20190200004496</t>
  </si>
  <si>
    <t>200001722</t>
  </si>
  <si>
    <t>20190200004497</t>
  </si>
  <si>
    <t>200001724</t>
  </si>
  <si>
    <t>20190200004499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</si>
  <si>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</si>
  <si>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</si>
  <si>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</si>
  <si>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</si>
  <si>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</si>
  <si>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</si>
  <si>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</si>
  <si>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</si>
  <si>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</si>
  <si>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11-02 HASTA 17-02-2019</t>
  </si>
  <si>
    <t>36</t>
  </si>
  <si>
    <t>42</t>
  </si>
  <si>
    <t>Crédito Fiscal</t>
  </si>
  <si>
    <t>Crédito General Fiscal</t>
  </si>
  <si>
    <t>Crédito Reducido Fiscal</t>
  </si>
  <si>
    <t>Crédito Adicional Fiscal</t>
  </si>
  <si>
    <t>1.701.908.04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</si>
</sst>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/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3"/>
  <sheetViews>
    <sheetView topLeftCell="G1" workbookViewId="0">
      <selection activeCell="K21" sqref="K21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5" width="14" style="11" bestFit="1" customWidth="1"/>
    <col min="6" max="6" width="11.7109375" style="11" bestFit="1" customWidth="1"/>
    <col min="7" max="7" width="14" style="11" bestFit="1" customWidth="1"/>
    <col min="8" max="8" width="11.28515625" style="11" bestFit="1" customWidth="1"/>
    <col min="9" max="9" width="45.42578125" style="13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27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27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27" customFormat="1" x14ac:dyDescent="0.25">
      <c r="A4" s="47" t="s">
        <v>240</v>
      </c>
      <c r="B4" s="47"/>
      <c r="C4" s="47"/>
      <c r="D4" s="47"/>
      <c r="E4" s="47"/>
      <c r="F4" s="47"/>
      <c r="G4" s="47"/>
      <c r="H4" s="47"/>
      <c r="I4" s="47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27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x14ac:dyDescent="0.25">
      <c r="A8" s="15" t="s">
        <v>93</v>
      </c>
      <c r="B8" s="16" t="s">
        <v>78</v>
      </c>
      <c r="C8" s="15" t="s">
        <v>24</v>
      </c>
      <c r="D8" s="15" t="s">
        <v>79</v>
      </c>
      <c r="E8" s="15" t="s">
        <v>26</v>
      </c>
      <c r="F8" s="15" t="s">
        <v>80</v>
      </c>
      <c r="G8" s="15" t="s">
        <v>26</v>
      </c>
      <c r="H8" s="15" t="s">
        <v>81</v>
      </c>
      <c r="I8" s="17" t="s">
        <v>82</v>
      </c>
      <c r="J8" s="17">
        <v>411800</v>
      </c>
      <c r="K8" s="17">
        <v>0</v>
      </c>
      <c r="L8" s="17">
        <v>355000</v>
      </c>
      <c r="M8" s="17">
        <v>56800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110</v>
      </c>
      <c r="B9" s="16" t="s">
        <v>78</v>
      </c>
      <c r="C9" s="15" t="s">
        <v>31</v>
      </c>
      <c r="D9" s="15" t="s">
        <v>26</v>
      </c>
      <c r="E9" s="15" t="s">
        <v>108</v>
      </c>
      <c r="F9" s="15" t="s">
        <v>26</v>
      </c>
      <c r="G9" s="15" t="s">
        <v>79</v>
      </c>
      <c r="H9" s="15" t="s">
        <v>81</v>
      </c>
      <c r="I9" s="17" t="s">
        <v>82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56800</v>
      </c>
      <c r="S9" s="15" t="s">
        <v>109</v>
      </c>
    </row>
    <row r="10" spans="1:19" x14ac:dyDescent="0.25">
      <c r="A10" s="15" t="s">
        <v>202</v>
      </c>
      <c r="B10" s="16" t="s">
        <v>203</v>
      </c>
      <c r="C10" s="15" t="s">
        <v>24</v>
      </c>
      <c r="D10" s="15" t="s">
        <v>210</v>
      </c>
      <c r="E10" s="15" t="s">
        <v>26</v>
      </c>
      <c r="F10" s="15" t="s">
        <v>211</v>
      </c>
      <c r="G10" s="15" t="s">
        <v>26</v>
      </c>
      <c r="H10" s="15" t="s">
        <v>212</v>
      </c>
      <c r="I10" s="17" t="s">
        <v>213</v>
      </c>
      <c r="J10" s="17">
        <v>150000</v>
      </c>
      <c r="K10" s="17">
        <v>150000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" t="s">
        <v>37</v>
      </c>
      <c r="B11" s="2" t="s">
        <v>38</v>
      </c>
      <c r="C11" s="1" t="s">
        <v>24</v>
      </c>
      <c r="D11" s="1" t="s">
        <v>64</v>
      </c>
      <c r="E11" s="1" t="s">
        <v>26</v>
      </c>
      <c r="F11" s="1" t="s">
        <v>65</v>
      </c>
      <c r="G11" s="1" t="s">
        <v>26</v>
      </c>
      <c r="H11" s="1" t="s">
        <v>66</v>
      </c>
      <c r="I11" s="3" t="s">
        <v>67</v>
      </c>
      <c r="J11" s="3">
        <v>101750</v>
      </c>
      <c r="K11" s="3">
        <v>101750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26</v>
      </c>
    </row>
    <row r="12" spans="1:19" x14ac:dyDescent="0.25">
      <c r="A12" s="1" t="s">
        <v>73</v>
      </c>
      <c r="B12" s="2" t="s">
        <v>74</v>
      </c>
      <c r="C12" s="1" t="s">
        <v>24</v>
      </c>
      <c r="D12" s="1" t="s">
        <v>75</v>
      </c>
      <c r="E12" s="1" t="s">
        <v>26</v>
      </c>
      <c r="F12" s="1" t="s">
        <v>76</v>
      </c>
      <c r="G12" s="1" t="s">
        <v>26</v>
      </c>
      <c r="H12" s="1" t="s">
        <v>66</v>
      </c>
      <c r="I12" s="3" t="s">
        <v>67</v>
      </c>
      <c r="J12" s="3">
        <v>103750</v>
      </c>
      <c r="K12" s="3">
        <v>103750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26</v>
      </c>
    </row>
    <row r="13" spans="1:19" x14ac:dyDescent="0.25">
      <c r="A13" s="1" t="s">
        <v>77</v>
      </c>
      <c r="B13" s="2" t="s">
        <v>78</v>
      </c>
      <c r="C13" s="1" t="s">
        <v>24</v>
      </c>
      <c r="D13" s="1" t="s">
        <v>94</v>
      </c>
      <c r="E13" s="1" t="s">
        <v>26</v>
      </c>
      <c r="F13" s="1" t="s">
        <v>95</v>
      </c>
      <c r="G13" s="1" t="s">
        <v>26</v>
      </c>
      <c r="H13" s="1" t="s">
        <v>66</v>
      </c>
      <c r="I13" s="3" t="s">
        <v>67</v>
      </c>
      <c r="J13" s="3">
        <v>222375</v>
      </c>
      <c r="K13" s="3">
        <v>222375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26</v>
      </c>
    </row>
    <row r="14" spans="1:19" x14ac:dyDescent="0.25">
      <c r="A14" s="1" t="s">
        <v>138</v>
      </c>
      <c r="B14" s="2" t="s">
        <v>139</v>
      </c>
      <c r="C14" s="1" t="s">
        <v>24</v>
      </c>
      <c r="D14" s="1" t="s">
        <v>166</v>
      </c>
      <c r="E14" s="1" t="s">
        <v>26</v>
      </c>
      <c r="F14" s="1" t="s">
        <v>167</v>
      </c>
      <c r="G14" s="1" t="s">
        <v>26</v>
      </c>
      <c r="H14" s="1" t="s">
        <v>66</v>
      </c>
      <c r="I14" s="3" t="s">
        <v>67</v>
      </c>
      <c r="J14" s="3">
        <v>226875</v>
      </c>
      <c r="K14" s="3">
        <v>226875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26</v>
      </c>
    </row>
    <row r="15" spans="1:19" x14ac:dyDescent="0.25">
      <c r="A15" s="1" t="s">
        <v>43</v>
      </c>
      <c r="B15" s="2" t="s">
        <v>38</v>
      </c>
      <c r="C15" s="1" t="s">
        <v>24</v>
      </c>
      <c r="D15" s="1" t="s">
        <v>59</v>
      </c>
      <c r="E15" s="1" t="s">
        <v>26</v>
      </c>
      <c r="F15" s="1" t="s">
        <v>60</v>
      </c>
      <c r="G15" s="1" t="s">
        <v>26</v>
      </c>
      <c r="H15" s="1" t="s">
        <v>61</v>
      </c>
      <c r="I15" s="3" t="s">
        <v>62</v>
      </c>
      <c r="J15" s="3">
        <v>1234200</v>
      </c>
      <c r="K15" s="3">
        <v>1234200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26</v>
      </c>
    </row>
    <row r="16" spans="1:19" x14ac:dyDescent="0.25">
      <c r="A16" s="1" t="s">
        <v>144</v>
      </c>
      <c r="B16" s="2" t="s">
        <v>139</v>
      </c>
      <c r="C16" s="1" t="s">
        <v>24</v>
      </c>
      <c r="D16" s="1" t="s">
        <v>169</v>
      </c>
      <c r="E16" s="1" t="s">
        <v>26</v>
      </c>
      <c r="F16" s="1" t="s">
        <v>170</v>
      </c>
      <c r="G16" s="1" t="s">
        <v>26</v>
      </c>
      <c r="H16" s="1" t="s">
        <v>61</v>
      </c>
      <c r="I16" s="3" t="s">
        <v>62</v>
      </c>
      <c r="J16" s="3">
        <v>740000</v>
      </c>
      <c r="K16" s="3">
        <v>740000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26</v>
      </c>
    </row>
    <row r="17" spans="1:19" x14ac:dyDescent="0.25">
      <c r="A17" s="1" t="s">
        <v>149</v>
      </c>
      <c r="B17" s="2" t="s">
        <v>139</v>
      </c>
      <c r="C17" s="1" t="s">
        <v>24</v>
      </c>
      <c r="D17" s="1" t="s">
        <v>140</v>
      </c>
      <c r="E17" s="1" t="s">
        <v>26</v>
      </c>
      <c r="F17" s="1" t="s">
        <v>141</v>
      </c>
      <c r="G17" s="1" t="s">
        <v>26</v>
      </c>
      <c r="H17" s="1" t="s">
        <v>142</v>
      </c>
      <c r="I17" s="3" t="s">
        <v>143</v>
      </c>
      <c r="J17" s="3">
        <v>5400000</v>
      </c>
      <c r="K17" s="3">
        <v>5400000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26</v>
      </c>
    </row>
    <row r="18" spans="1:19" x14ac:dyDescent="0.25">
      <c r="A18" s="1" t="s">
        <v>154</v>
      </c>
      <c r="B18" s="2" t="s">
        <v>139</v>
      </c>
      <c r="C18" s="1" t="s">
        <v>24</v>
      </c>
      <c r="D18" s="1" t="s">
        <v>177</v>
      </c>
      <c r="E18" s="1" t="s">
        <v>26</v>
      </c>
      <c r="F18" s="1" t="s">
        <v>178</v>
      </c>
      <c r="G18" s="1" t="s">
        <v>26</v>
      </c>
      <c r="H18" s="1" t="s">
        <v>179</v>
      </c>
      <c r="I18" s="3" t="s">
        <v>180</v>
      </c>
      <c r="J18" s="3">
        <v>2442870.912</v>
      </c>
      <c r="K18" s="3">
        <v>0</v>
      </c>
      <c r="L18" s="3">
        <v>2105923.2000000002</v>
      </c>
      <c r="M18" s="3">
        <v>336947.71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26</v>
      </c>
    </row>
    <row r="19" spans="1:19" x14ac:dyDescent="0.25">
      <c r="A19" s="1" t="s">
        <v>217</v>
      </c>
      <c r="B19" s="2" t="s">
        <v>218</v>
      </c>
      <c r="C19" s="1" t="s">
        <v>31</v>
      </c>
      <c r="D19" s="1" t="s">
        <v>26</v>
      </c>
      <c r="E19" s="1" t="s">
        <v>219</v>
      </c>
      <c r="F19" s="1" t="s">
        <v>26</v>
      </c>
      <c r="G19" s="1" t="s">
        <v>177</v>
      </c>
      <c r="H19" s="1" t="s">
        <v>179</v>
      </c>
      <c r="I19" s="3" t="s">
        <v>180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252710.78</v>
      </c>
      <c r="S19" s="1" t="s">
        <v>220</v>
      </c>
    </row>
    <row r="20" spans="1:19" x14ac:dyDescent="0.25">
      <c r="A20" s="1" t="s">
        <v>113</v>
      </c>
      <c r="B20" s="2" t="s">
        <v>114</v>
      </c>
      <c r="C20" s="1" t="s">
        <v>24</v>
      </c>
      <c r="D20" s="1" t="s">
        <v>115</v>
      </c>
      <c r="E20" s="1" t="s">
        <v>26</v>
      </c>
      <c r="F20" s="1" t="s">
        <v>116</v>
      </c>
      <c r="G20" s="1" t="s">
        <v>26</v>
      </c>
      <c r="H20" s="1" t="s">
        <v>117</v>
      </c>
      <c r="I20" s="3" t="s">
        <v>118</v>
      </c>
      <c r="J20" s="3">
        <v>32926641.084399998</v>
      </c>
      <c r="K20" s="3">
        <v>31590912</v>
      </c>
      <c r="L20" s="3">
        <v>1151490.5900000001</v>
      </c>
      <c r="M20" s="3">
        <v>184238.49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1" t="s">
        <v>26</v>
      </c>
    </row>
    <row r="21" spans="1:19" x14ac:dyDescent="0.25">
      <c r="A21" s="1" t="s">
        <v>119</v>
      </c>
      <c r="B21" s="2" t="s">
        <v>114</v>
      </c>
      <c r="C21" s="1" t="s">
        <v>24</v>
      </c>
      <c r="D21" s="1" t="s">
        <v>120</v>
      </c>
      <c r="E21" s="1" t="s">
        <v>26</v>
      </c>
      <c r="F21" s="1" t="s">
        <v>121</v>
      </c>
      <c r="G21" s="1" t="s">
        <v>26</v>
      </c>
      <c r="H21" s="1" t="s">
        <v>117</v>
      </c>
      <c r="I21" s="3" t="s">
        <v>118</v>
      </c>
      <c r="J21" s="3">
        <v>2791776.5372000001</v>
      </c>
      <c r="K21" s="3">
        <v>275520.00000000047</v>
      </c>
      <c r="L21" s="3">
        <v>2169186.6699999995</v>
      </c>
      <c r="M21" s="3">
        <v>347069.86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26</v>
      </c>
    </row>
    <row r="22" spans="1:19" x14ac:dyDescent="0.25">
      <c r="A22" s="1" t="s">
        <v>184</v>
      </c>
      <c r="B22" s="2" t="s">
        <v>139</v>
      </c>
      <c r="C22" s="1" t="s">
        <v>31</v>
      </c>
      <c r="D22" s="1" t="s">
        <v>26</v>
      </c>
      <c r="E22" s="1" t="s">
        <v>194</v>
      </c>
      <c r="F22" s="1" t="s">
        <v>26</v>
      </c>
      <c r="G22" s="1" t="s">
        <v>115</v>
      </c>
      <c r="H22" s="1" t="s">
        <v>117</v>
      </c>
      <c r="I22" s="3" t="s">
        <v>118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138178.86749999999</v>
      </c>
      <c r="S22" s="1" t="s">
        <v>195</v>
      </c>
    </row>
    <row r="23" spans="1:19" x14ac:dyDescent="0.25">
      <c r="A23" s="1" t="s">
        <v>187</v>
      </c>
      <c r="B23" s="2" t="s">
        <v>139</v>
      </c>
      <c r="C23" s="1" t="s">
        <v>31</v>
      </c>
      <c r="D23" s="1" t="s">
        <v>26</v>
      </c>
      <c r="E23" s="1" t="s">
        <v>197</v>
      </c>
      <c r="F23" s="1" t="s">
        <v>26</v>
      </c>
      <c r="G23" s="1" t="s">
        <v>120</v>
      </c>
      <c r="H23" s="1" t="s">
        <v>117</v>
      </c>
      <c r="I23" s="3" t="s">
        <v>118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260302.4025</v>
      </c>
      <c r="S23" s="1" t="s">
        <v>198</v>
      </c>
    </row>
    <row r="24" spans="1:19" x14ac:dyDescent="0.25">
      <c r="A24" s="1" t="s">
        <v>157</v>
      </c>
      <c r="B24" s="2" t="s">
        <v>139</v>
      </c>
      <c r="C24" s="1" t="s">
        <v>24</v>
      </c>
      <c r="D24" s="1" t="s">
        <v>145</v>
      </c>
      <c r="E24" s="1" t="s">
        <v>26</v>
      </c>
      <c r="F24" s="1" t="s">
        <v>146</v>
      </c>
      <c r="G24" s="1" t="s">
        <v>26</v>
      </c>
      <c r="H24" s="1" t="s">
        <v>147</v>
      </c>
      <c r="I24" s="3" t="s">
        <v>148</v>
      </c>
      <c r="J24" s="3">
        <v>257895.57120000001</v>
      </c>
      <c r="K24" s="3">
        <v>212400</v>
      </c>
      <c r="L24" s="3">
        <v>39220.32</v>
      </c>
      <c r="M24" s="3">
        <v>6275.25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26</v>
      </c>
    </row>
    <row r="25" spans="1:19" x14ac:dyDescent="0.25">
      <c r="A25" s="1" t="s">
        <v>160</v>
      </c>
      <c r="B25" s="2" t="s">
        <v>139</v>
      </c>
      <c r="C25" s="1" t="s">
        <v>31</v>
      </c>
      <c r="D25" s="1" t="s">
        <v>26</v>
      </c>
      <c r="E25" s="1" t="s">
        <v>200</v>
      </c>
      <c r="F25" s="1" t="s">
        <v>201</v>
      </c>
      <c r="G25" s="1" t="s">
        <v>145</v>
      </c>
      <c r="H25" s="1" t="s">
        <v>147</v>
      </c>
      <c r="I25" s="3" t="s">
        <v>148</v>
      </c>
      <c r="J25" s="3">
        <v>-86513.04</v>
      </c>
      <c r="K25" s="3">
        <v>-86513.04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26</v>
      </c>
    </row>
    <row r="26" spans="1:19" x14ac:dyDescent="0.25">
      <c r="A26" s="1" t="s">
        <v>48</v>
      </c>
      <c r="B26" s="2" t="s">
        <v>38</v>
      </c>
      <c r="C26" s="1" t="s">
        <v>24</v>
      </c>
      <c r="D26" s="1" t="s">
        <v>54</v>
      </c>
      <c r="E26" s="1" t="s">
        <v>26</v>
      </c>
      <c r="F26" s="1" t="s">
        <v>55</v>
      </c>
      <c r="G26" s="1" t="s">
        <v>26</v>
      </c>
      <c r="H26" s="1" t="s">
        <v>56</v>
      </c>
      <c r="I26" s="3" t="s">
        <v>57</v>
      </c>
      <c r="J26" s="3">
        <v>573150</v>
      </c>
      <c r="K26" s="3">
        <v>573150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26</v>
      </c>
    </row>
    <row r="27" spans="1:19" x14ac:dyDescent="0.25">
      <c r="A27" s="1" t="s">
        <v>83</v>
      </c>
      <c r="B27" s="2" t="s">
        <v>78</v>
      </c>
      <c r="C27" s="1" t="s">
        <v>31</v>
      </c>
      <c r="D27" s="1" t="s">
        <v>26</v>
      </c>
      <c r="E27" s="1" t="s">
        <v>111</v>
      </c>
      <c r="F27" s="1" t="s">
        <v>112</v>
      </c>
      <c r="G27" s="1" t="s">
        <v>54</v>
      </c>
      <c r="H27" s="1" t="s">
        <v>56</v>
      </c>
      <c r="I27" s="3" t="s">
        <v>57</v>
      </c>
      <c r="J27" s="3">
        <v>-68400</v>
      </c>
      <c r="K27" s="3">
        <v>-68400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26</v>
      </c>
    </row>
    <row r="28" spans="1:19" x14ac:dyDescent="0.25">
      <c r="A28" s="1" t="s">
        <v>22</v>
      </c>
      <c r="B28" s="2" t="s">
        <v>23</v>
      </c>
      <c r="C28" s="1" t="s">
        <v>31</v>
      </c>
      <c r="D28" s="1" t="s">
        <v>26</v>
      </c>
      <c r="E28" s="1" t="s">
        <v>32</v>
      </c>
      <c r="F28" s="1" t="s">
        <v>33</v>
      </c>
      <c r="G28" s="1" t="s">
        <v>34</v>
      </c>
      <c r="H28" s="1" t="s">
        <v>35</v>
      </c>
      <c r="I28" s="3" t="s">
        <v>36</v>
      </c>
      <c r="J28" s="3">
        <v>-10443.99</v>
      </c>
      <c r="K28" s="3">
        <v>-10443.99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26</v>
      </c>
    </row>
    <row r="29" spans="1:19" x14ac:dyDescent="0.25">
      <c r="A29" s="1" t="s">
        <v>53</v>
      </c>
      <c r="B29" s="2" t="s">
        <v>38</v>
      </c>
      <c r="C29" s="1" t="s">
        <v>24</v>
      </c>
      <c r="D29" s="1" t="s">
        <v>44</v>
      </c>
      <c r="E29" s="1" t="s">
        <v>26</v>
      </c>
      <c r="F29" s="1" t="s">
        <v>45</v>
      </c>
      <c r="G29" s="1" t="s">
        <v>26</v>
      </c>
      <c r="H29" s="1" t="s">
        <v>46</v>
      </c>
      <c r="I29" s="3" t="s">
        <v>47</v>
      </c>
      <c r="J29" s="3">
        <v>6328320</v>
      </c>
      <c r="K29" s="3">
        <v>6328320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26</v>
      </c>
    </row>
    <row r="30" spans="1:19" x14ac:dyDescent="0.25">
      <c r="A30" s="1" t="s">
        <v>165</v>
      </c>
      <c r="B30" s="2" t="s">
        <v>139</v>
      </c>
      <c r="C30" s="1" t="s">
        <v>24</v>
      </c>
      <c r="D30" s="1" t="s">
        <v>172</v>
      </c>
      <c r="E30" s="1" t="s">
        <v>26</v>
      </c>
      <c r="F30" s="1" t="s">
        <v>173</v>
      </c>
      <c r="G30" s="1" t="s">
        <v>26</v>
      </c>
      <c r="H30" s="1" t="s">
        <v>174</v>
      </c>
      <c r="I30" s="3" t="s">
        <v>175</v>
      </c>
      <c r="J30" s="3">
        <v>1552219.2</v>
      </c>
      <c r="K30" s="3">
        <v>0</v>
      </c>
      <c r="L30" s="3">
        <v>1338120</v>
      </c>
      <c r="M30" s="3">
        <v>214099.20000000001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26</v>
      </c>
    </row>
    <row r="31" spans="1:19" s="18" customFormat="1" x14ac:dyDescent="0.25">
      <c r="A31" s="1" t="s">
        <v>214</v>
      </c>
      <c r="B31" s="2" t="s">
        <v>218</v>
      </c>
      <c r="C31" s="1" t="s">
        <v>31</v>
      </c>
      <c r="D31" s="1" t="s">
        <v>26</v>
      </c>
      <c r="E31" s="1" t="s">
        <v>227</v>
      </c>
      <c r="F31" s="1" t="s">
        <v>26</v>
      </c>
      <c r="G31" s="1" t="s">
        <v>172</v>
      </c>
      <c r="H31" s="1" t="s">
        <v>174</v>
      </c>
      <c r="I31" s="3" t="s">
        <v>175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160574.40000000002</v>
      </c>
      <c r="S31" s="1" t="s">
        <v>228</v>
      </c>
    </row>
    <row r="32" spans="1:19" s="18" customFormat="1" x14ac:dyDescent="0.25">
      <c r="A32" s="1" t="s">
        <v>88</v>
      </c>
      <c r="B32" s="2" t="s">
        <v>78</v>
      </c>
      <c r="C32" s="1" t="s">
        <v>24</v>
      </c>
      <c r="D32" s="1" t="s">
        <v>84</v>
      </c>
      <c r="E32" s="1" t="s">
        <v>26</v>
      </c>
      <c r="F32" s="1" t="s">
        <v>85</v>
      </c>
      <c r="G32" s="1" t="s">
        <v>26</v>
      </c>
      <c r="H32" s="1" t="s">
        <v>86</v>
      </c>
      <c r="I32" s="3" t="s">
        <v>87</v>
      </c>
      <c r="J32" s="3">
        <v>1745532.1</v>
      </c>
      <c r="K32" s="3">
        <v>1745532.1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26</v>
      </c>
    </row>
    <row r="33" spans="1:19" x14ac:dyDescent="0.25">
      <c r="A33" s="1" t="s">
        <v>242</v>
      </c>
      <c r="B33" s="2" t="s">
        <v>203</v>
      </c>
      <c r="C33" s="1" t="s">
        <v>24</v>
      </c>
      <c r="D33" s="1" t="s">
        <v>207</v>
      </c>
      <c r="E33" s="1" t="s">
        <v>26</v>
      </c>
      <c r="F33" s="1" t="s">
        <v>208</v>
      </c>
      <c r="G33" s="1" t="s">
        <v>26</v>
      </c>
      <c r="H33" s="1" t="s">
        <v>86</v>
      </c>
      <c r="I33" s="3" t="s">
        <v>87</v>
      </c>
      <c r="J33" s="3">
        <v>5636943</v>
      </c>
      <c r="K33" s="3">
        <v>5636943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26</v>
      </c>
    </row>
    <row r="34" spans="1:19" x14ac:dyDescent="0.25">
      <c r="A34" s="1" t="s">
        <v>122</v>
      </c>
      <c r="B34" s="2" t="s">
        <v>114</v>
      </c>
      <c r="C34" s="1" t="s">
        <v>24</v>
      </c>
      <c r="D34" s="1" t="s">
        <v>128</v>
      </c>
      <c r="E34" s="1" t="s">
        <v>26</v>
      </c>
      <c r="F34" s="1" t="s">
        <v>129</v>
      </c>
      <c r="G34" s="1" t="s">
        <v>26</v>
      </c>
      <c r="H34" s="1" t="s">
        <v>130</v>
      </c>
      <c r="I34" s="3" t="s">
        <v>131</v>
      </c>
      <c r="J34" s="3">
        <v>1102745.32</v>
      </c>
      <c r="K34" s="3">
        <v>-7.9999999958090484E-2</v>
      </c>
      <c r="L34" s="3">
        <v>950642.5</v>
      </c>
      <c r="M34" s="3">
        <v>152102.79999999999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26</v>
      </c>
    </row>
    <row r="35" spans="1:19" x14ac:dyDescent="0.25">
      <c r="A35" s="1" t="s">
        <v>224</v>
      </c>
      <c r="B35" s="2" t="s">
        <v>218</v>
      </c>
      <c r="C35" s="1" t="s">
        <v>31</v>
      </c>
      <c r="D35" s="1" t="s">
        <v>26</v>
      </c>
      <c r="E35" s="1" t="s">
        <v>222</v>
      </c>
      <c r="F35" s="1" t="s">
        <v>26</v>
      </c>
      <c r="G35" s="1" t="s">
        <v>128</v>
      </c>
      <c r="H35" s="1" t="s">
        <v>130</v>
      </c>
      <c r="I35" s="3" t="s">
        <v>131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114077.1</v>
      </c>
      <c r="S35" s="1" t="s">
        <v>223</v>
      </c>
    </row>
    <row r="36" spans="1:19" x14ac:dyDescent="0.25">
      <c r="A36" s="1" t="s">
        <v>58</v>
      </c>
      <c r="B36" s="2" t="s">
        <v>38</v>
      </c>
      <c r="C36" s="1" t="s">
        <v>24</v>
      </c>
      <c r="D36" s="1" t="s">
        <v>39</v>
      </c>
      <c r="E36" s="1" t="s">
        <v>26</v>
      </c>
      <c r="F36" s="1" t="s">
        <v>40</v>
      </c>
      <c r="G36" s="1" t="s">
        <v>26</v>
      </c>
      <c r="H36" s="1" t="s">
        <v>41</v>
      </c>
      <c r="I36" s="3" t="s">
        <v>42</v>
      </c>
      <c r="J36" s="3">
        <v>1160000</v>
      </c>
      <c r="K36" s="3">
        <v>1160000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1" t="s">
        <v>26</v>
      </c>
    </row>
    <row r="37" spans="1:19" x14ac:dyDescent="0.25">
      <c r="A37" s="1" t="s">
        <v>168</v>
      </c>
      <c r="B37" s="2" t="s">
        <v>139</v>
      </c>
      <c r="C37" s="1" t="s">
        <v>24</v>
      </c>
      <c r="D37" s="1" t="s">
        <v>182</v>
      </c>
      <c r="E37" s="1" t="s">
        <v>26</v>
      </c>
      <c r="F37" s="1" t="s">
        <v>183</v>
      </c>
      <c r="G37" s="1" t="s">
        <v>26</v>
      </c>
      <c r="H37" s="1" t="s">
        <v>41</v>
      </c>
      <c r="I37" s="3" t="s">
        <v>42</v>
      </c>
      <c r="J37" s="3">
        <v>961860.4</v>
      </c>
      <c r="K37" s="3">
        <v>0</v>
      </c>
      <c r="L37" s="3">
        <v>829190</v>
      </c>
      <c r="M37" s="3">
        <v>132670.39999999999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1" t="s">
        <v>26</v>
      </c>
    </row>
    <row r="38" spans="1:19" x14ac:dyDescent="0.25">
      <c r="A38" s="1" t="s">
        <v>221</v>
      </c>
      <c r="B38" s="2" t="s">
        <v>218</v>
      </c>
      <c r="C38" s="1" t="s">
        <v>31</v>
      </c>
      <c r="D38" s="1" t="s">
        <v>26</v>
      </c>
      <c r="E38" s="1" t="s">
        <v>229</v>
      </c>
      <c r="F38" s="1" t="s">
        <v>26</v>
      </c>
      <c r="G38" s="1" t="s">
        <v>182</v>
      </c>
      <c r="H38" s="1" t="s">
        <v>41</v>
      </c>
      <c r="I38" s="3" t="s">
        <v>42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99502.799999999988</v>
      </c>
      <c r="S38" s="1" t="s">
        <v>230</v>
      </c>
    </row>
    <row r="39" spans="1:19" x14ac:dyDescent="0.25">
      <c r="A39" s="1" t="s">
        <v>63</v>
      </c>
      <c r="B39" s="2" t="s">
        <v>38</v>
      </c>
      <c r="C39" s="1" t="s">
        <v>24</v>
      </c>
      <c r="D39" s="1" t="s">
        <v>69</v>
      </c>
      <c r="E39" s="1" t="s">
        <v>26</v>
      </c>
      <c r="F39" s="1" t="s">
        <v>70</v>
      </c>
      <c r="G39" s="1" t="s">
        <v>26</v>
      </c>
      <c r="H39" s="1" t="s">
        <v>71</v>
      </c>
      <c r="I39" s="3" t="s">
        <v>72</v>
      </c>
      <c r="J39" s="3">
        <v>504403.96</v>
      </c>
      <c r="K39" s="3">
        <v>-8.0000000016298145E-2</v>
      </c>
      <c r="L39" s="3">
        <v>434830.99999999994</v>
      </c>
      <c r="M39" s="3">
        <v>69572.960000000006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1" t="s">
        <v>26</v>
      </c>
    </row>
    <row r="40" spans="1:19" x14ac:dyDescent="0.25">
      <c r="A40" s="1" t="s">
        <v>107</v>
      </c>
      <c r="B40" s="2" t="s">
        <v>78</v>
      </c>
      <c r="C40" s="1" t="s">
        <v>31</v>
      </c>
      <c r="D40" s="1" t="s">
        <v>26</v>
      </c>
      <c r="E40" s="1" t="s">
        <v>105</v>
      </c>
      <c r="F40" s="1" t="s">
        <v>26</v>
      </c>
      <c r="G40" s="1" t="s">
        <v>69</v>
      </c>
      <c r="H40" s="1" t="s">
        <v>71</v>
      </c>
      <c r="I40" s="3" t="s">
        <v>72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52179.72</v>
      </c>
      <c r="S40" s="1" t="s">
        <v>106</v>
      </c>
    </row>
    <row r="41" spans="1:19" x14ac:dyDescent="0.25">
      <c r="A41" s="1" t="s">
        <v>30</v>
      </c>
      <c r="B41" s="2" t="s">
        <v>23</v>
      </c>
      <c r="C41" s="1" t="s">
        <v>24</v>
      </c>
      <c r="D41" s="1" t="s">
        <v>25</v>
      </c>
      <c r="E41" s="1" t="s">
        <v>26</v>
      </c>
      <c r="F41" s="1" t="s">
        <v>27</v>
      </c>
      <c r="G41" s="1" t="s">
        <v>26</v>
      </c>
      <c r="H41" s="1" t="s">
        <v>28</v>
      </c>
      <c r="I41" s="3" t="s">
        <v>29</v>
      </c>
      <c r="J41" s="3">
        <v>2523644.6467999998</v>
      </c>
      <c r="K41" s="3">
        <v>-6.9999999832361937E-2</v>
      </c>
      <c r="L41" s="3">
        <v>2175555.73</v>
      </c>
      <c r="M41" s="3">
        <v>348088.91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1" t="s">
        <v>26</v>
      </c>
    </row>
    <row r="42" spans="1:19" x14ac:dyDescent="0.25">
      <c r="A42" s="1" t="s">
        <v>104</v>
      </c>
      <c r="B42" s="2" t="s">
        <v>78</v>
      </c>
      <c r="C42" s="1" t="s">
        <v>31</v>
      </c>
      <c r="D42" s="1" t="s">
        <v>26</v>
      </c>
      <c r="E42" s="1" t="s">
        <v>102</v>
      </c>
      <c r="F42" s="1" t="s">
        <v>26</v>
      </c>
      <c r="G42" s="1" t="s">
        <v>25</v>
      </c>
      <c r="H42" s="1" t="s">
        <v>28</v>
      </c>
      <c r="I42" s="3" t="s">
        <v>29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261066.69</v>
      </c>
      <c r="S42" s="1" t="s">
        <v>103</v>
      </c>
    </row>
    <row r="43" spans="1:19" x14ac:dyDescent="0.25">
      <c r="A43" s="1" t="s">
        <v>171</v>
      </c>
      <c r="B43" s="2" t="s">
        <v>139</v>
      </c>
      <c r="C43" s="1" t="s">
        <v>24</v>
      </c>
      <c r="D43" s="1" t="s">
        <v>161</v>
      </c>
      <c r="E43" s="1" t="s">
        <v>26</v>
      </c>
      <c r="F43" s="1" t="s">
        <v>162</v>
      </c>
      <c r="G43" s="1" t="s">
        <v>26</v>
      </c>
      <c r="H43" s="1" t="s">
        <v>163</v>
      </c>
      <c r="I43" s="3" t="s">
        <v>164</v>
      </c>
      <c r="J43" s="3">
        <v>761950</v>
      </c>
      <c r="K43" s="3">
        <v>761950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26</v>
      </c>
    </row>
    <row r="44" spans="1:19" x14ac:dyDescent="0.25">
      <c r="A44" s="1" t="s">
        <v>96</v>
      </c>
      <c r="B44" s="2" t="s">
        <v>78</v>
      </c>
      <c r="C44" s="1" t="s">
        <v>24</v>
      </c>
      <c r="D44" s="1" t="s">
        <v>89</v>
      </c>
      <c r="E44" s="1" t="s">
        <v>26</v>
      </c>
      <c r="F44" s="1" t="s">
        <v>90</v>
      </c>
      <c r="G44" s="1" t="s">
        <v>26</v>
      </c>
      <c r="H44" s="1" t="s">
        <v>91</v>
      </c>
      <c r="I44" s="3" t="s">
        <v>92</v>
      </c>
      <c r="J44" s="3">
        <v>37100</v>
      </c>
      <c r="K44" s="3">
        <v>37100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1" t="s">
        <v>26</v>
      </c>
    </row>
    <row r="45" spans="1:19" x14ac:dyDescent="0.25">
      <c r="A45" s="1" t="s">
        <v>199</v>
      </c>
      <c r="B45" s="2" t="s">
        <v>203</v>
      </c>
      <c r="C45" s="1" t="s">
        <v>24</v>
      </c>
      <c r="D45" s="1" t="s">
        <v>204</v>
      </c>
      <c r="E45" s="1" t="s">
        <v>26</v>
      </c>
      <c r="F45" s="1" t="s">
        <v>205</v>
      </c>
      <c r="G45" s="1" t="s">
        <v>26</v>
      </c>
      <c r="H45" s="1" t="s">
        <v>91</v>
      </c>
      <c r="I45" s="3" t="s">
        <v>92</v>
      </c>
      <c r="J45" s="3">
        <v>67900</v>
      </c>
      <c r="K45" s="3">
        <v>67900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1" t="s">
        <v>26</v>
      </c>
    </row>
    <row r="46" spans="1:19" x14ac:dyDescent="0.25">
      <c r="A46" s="1" t="s">
        <v>68</v>
      </c>
      <c r="B46" s="2" t="s">
        <v>38</v>
      </c>
      <c r="C46" s="1" t="s">
        <v>24</v>
      </c>
      <c r="D46" s="1" t="s">
        <v>49</v>
      </c>
      <c r="E46" s="1" t="s">
        <v>26</v>
      </c>
      <c r="F46" s="1" t="s">
        <v>50</v>
      </c>
      <c r="G46" s="1" t="s">
        <v>26</v>
      </c>
      <c r="H46" s="1" t="s">
        <v>51</v>
      </c>
      <c r="I46" s="3" t="s">
        <v>52</v>
      </c>
      <c r="J46" s="3">
        <v>71000</v>
      </c>
      <c r="K46" s="3">
        <v>71000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1" t="s">
        <v>26</v>
      </c>
    </row>
    <row r="47" spans="1:19" x14ac:dyDescent="0.25">
      <c r="A47" s="1" t="s">
        <v>176</v>
      </c>
      <c r="B47" s="2" t="s">
        <v>139</v>
      </c>
      <c r="C47" s="1" t="s">
        <v>24</v>
      </c>
      <c r="D47" s="1" t="s">
        <v>150</v>
      </c>
      <c r="E47" s="1" t="s">
        <v>26</v>
      </c>
      <c r="F47" s="1" t="s">
        <v>151</v>
      </c>
      <c r="G47" s="1" t="s">
        <v>26</v>
      </c>
      <c r="H47" s="1" t="s">
        <v>152</v>
      </c>
      <c r="I47" s="3" t="s">
        <v>153</v>
      </c>
      <c r="J47" s="3">
        <v>806253.36</v>
      </c>
      <c r="K47" s="3">
        <v>0</v>
      </c>
      <c r="L47" s="3">
        <v>695046</v>
      </c>
      <c r="M47" s="3">
        <v>111207.36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1" t="s">
        <v>26</v>
      </c>
    </row>
    <row r="48" spans="1:19" x14ac:dyDescent="0.25">
      <c r="A48" s="1" t="s">
        <v>181</v>
      </c>
      <c r="B48" s="2" t="s">
        <v>139</v>
      </c>
      <c r="C48" s="1" t="s">
        <v>24</v>
      </c>
      <c r="D48" s="1" t="s">
        <v>155</v>
      </c>
      <c r="E48" s="1" t="s">
        <v>26</v>
      </c>
      <c r="F48" s="1" t="s">
        <v>156</v>
      </c>
      <c r="G48" s="1" t="s">
        <v>26</v>
      </c>
      <c r="H48" s="1" t="s">
        <v>152</v>
      </c>
      <c r="I48" s="3" t="s">
        <v>153</v>
      </c>
      <c r="J48" s="3">
        <v>1283656</v>
      </c>
      <c r="K48" s="3">
        <v>0</v>
      </c>
      <c r="L48" s="3">
        <v>1106600</v>
      </c>
      <c r="M48" s="3">
        <v>177056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1" t="s">
        <v>26</v>
      </c>
    </row>
    <row r="49" spans="1:19" x14ac:dyDescent="0.25">
      <c r="A49" s="1" t="s">
        <v>241</v>
      </c>
      <c r="B49" s="2" t="s">
        <v>139</v>
      </c>
      <c r="C49" s="1" t="s">
        <v>24</v>
      </c>
      <c r="D49" s="1" t="s">
        <v>158</v>
      </c>
      <c r="E49" s="1" t="s">
        <v>26</v>
      </c>
      <c r="F49" s="1" t="s">
        <v>159</v>
      </c>
      <c r="G49" s="1" t="s">
        <v>26</v>
      </c>
      <c r="H49" s="1" t="s">
        <v>152</v>
      </c>
      <c r="I49" s="3" t="s">
        <v>153</v>
      </c>
      <c r="J49" s="3">
        <v>116371.2</v>
      </c>
      <c r="K49" s="3">
        <v>0</v>
      </c>
      <c r="L49" s="3">
        <v>100320</v>
      </c>
      <c r="M49" s="3">
        <v>16051.2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1" t="s">
        <v>26</v>
      </c>
    </row>
    <row r="50" spans="1:19" x14ac:dyDescent="0.25">
      <c r="A50" s="1" t="s">
        <v>193</v>
      </c>
      <c r="B50" s="2" t="s">
        <v>139</v>
      </c>
      <c r="C50" s="1" t="s">
        <v>31</v>
      </c>
      <c r="D50" s="1" t="s">
        <v>26</v>
      </c>
      <c r="E50" s="1" t="s">
        <v>188</v>
      </c>
      <c r="F50" s="1" t="s">
        <v>26</v>
      </c>
      <c r="G50" s="1" t="s">
        <v>150</v>
      </c>
      <c r="H50" s="1" t="s">
        <v>152</v>
      </c>
      <c r="I50" s="3" t="s">
        <v>153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83405.52</v>
      </c>
      <c r="S50" s="1" t="s">
        <v>189</v>
      </c>
    </row>
    <row r="51" spans="1:19" x14ac:dyDescent="0.25">
      <c r="A51" s="1" t="s">
        <v>196</v>
      </c>
      <c r="B51" s="2" t="s">
        <v>139</v>
      </c>
      <c r="C51" s="1" t="s">
        <v>31</v>
      </c>
      <c r="D51" s="1" t="s">
        <v>26</v>
      </c>
      <c r="E51" s="1" t="s">
        <v>191</v>
      </c>
      <c r="F51" s="1" t="s">
        <v>26</v>
      </c>
      <c r="G51" s="1" t="s">
        <v>155</v>
      </c>
      <c r="H51" s="1" t="s">
        <v>152</v>
      </c>
      <c r="I51" s="3" t="s">
        <v>153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132792</v>
      </c>
      <c r="S51" s="1" t="s">
        <v>192</v>
      </c>
    </row>
    <row r="52" spans="1:19" x14ac:dyDescent="0.25">
      <c r="A52" s="1" t="s">
        <v>206</v>
      </c>
      <c r="B52" s="2" t="s">
        <v>203</v>
      </c>
      <c r="C52" s="1" t="s">
        <v>31</v>
      </c>
      <c r="D52" s="1" t="s">
        <v>26</v>
      </c>
      <c r="E52" s="1" t="s">
        <v>215</v>
      </c>
      <c r="F52" s="1" t="s">
        <v>26</v>
      </c>
      <c r="G52" s="1" t="s">
        <v>158</v>
      </c>
      <c r="H52" s="1" t="s">
        <v>152</v>
      </c>
      <c r="I52" s="3" t="s">
        <v>153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12038.4</v>
      </c>
      <c r="S52" s="1" t="s">
        <v>216</v>
      </c>
    </row>
    <row r="53" spans="1:19" x14ac:dyDescent="0.25">
      <c r="A53" s="1" t="s">
        <v>101</v>
      </c>
      <c r="B53" s="2" t="s">
        <v>78</v>
      </c>
      <c r="C53" s="1" t="s">
        <v>24</v>
      </c>
      <c r="D53" s="1" t="s">
        <v>97</v>
      </c>
      <c r="E53" s="1" t="s">
        <v>26</v>
      </c>
      <c r="F53" s="1" t="s">
        <v>98</v>
      </c>
      <c r="G53" s="1" t="s">
        <v>26</v>
      </c>
      <c r="H53" s="1" t="s">
        <v>99</v>
      </c>
      <c r="I53" s="3" t="s">
        <v>100</v>
      </c>
      <c r="J53" s="3">
        <v>621600.19839999999</v>
      </c>
      <c r="K53" s="3">
        <v>0</v>
      </c>
      <c r="L53" s="3">
        <v>535862.24</v>
      </c>
      <c r="M53" s="3">
        <v>85737.95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26</v>
      </c>
    </row>
    <row r="54" spans="1:19" x14ac:dyDescent="0.25">
      <c r="A54" s="1" t="s">
        <v>190</v>
      </c>
      <c r="B54" s="2" t="s">
        <v>139</v>
      </c>
      <c r="C54" s="1" t="s">
        <v>31</v>
      </c>
      <c r="D54" s="1" t="s">
        <v>26</v>
      </c>
      <c r="E54" s="1" t="s">
        <v>185</v>
      </c>
      <c r="F54" s="1" t="s">
        <v>26</v>
      </c>
      <c r="G54" s="1" t="s">
        <v>97</v>
      </c>
      <c r="H54" s="1" t="s">
        <v>99</v>
      </c>
      <c r="I54" s="3" t="s">
        <v>100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64303.47</v>
      </c>
      <c r="S54" s="1" t="s">
        <v>186</v>
      </c>
    </row>
    <row r="55" spans="1:19" s="18" customFormat="1" x14ac:dyDescent="0.25">
      <c r="A55" s="1" t="s">
        <v>127</v>
      </c>
      <c r="B55" s="2" t="s">
        <v>114</v>
      </c>
      <c r="C55" s="1" t="s">
        <v>31</v>
      </c>
      <c r="D55" s="1" t="s">
        <v>26</v>
      </c>
      <c r="E55" s="1" t="s">
        <v>133</v>
      </c>
      <c r="F55" s="1" t="s">
        <v>134</v>
      </c>
      <c r="G55" s="1" t="s">
        <v>135</v>
      </c>
      <c r="H55" s="1" t="s">
        <v>136</v>
      </c>
      <c r="I55" s="3" t="s">
        <v>137</v>
      </c>
      <c r="J55" s="3">
        <v>-9549.56</v>
      </c>
      <c r="K55" s="3">
        <v>0</v>
      </c>
      <c r="L55" s="3">
        <v>-8232.3799999999992</v>
      </c>
      <c r="M55" s="3">
        <v>-1317.18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26</v>
      </c>
    </row>
    <row r="56" spans="1:19" x14ac:dyDescent="0.25">
      <c r="A56" s="1" t="s">
        <v>132</v>
      </c>
      <c r="B56" s="2" t="s">
        <v>114</v>
      </c>
      <c r="C56" s="1" t="s">
        <v>24</v>
      </c>
      <c r="D56" s="1" t="s">
        <v>123</v>
      </c>
      <c r="E56" s="1" t="s">
        <v>26</v>
      </c>
      <c r="F56" s="1" t="s">
        <v>124</v>
      </c>
      <c r="G56" s="1" t="s">
        <v>26</v>
      </c>
      <c r="H56" s="1" t="s">
        <v>125</v>
      </c>
      <c r="I56" s="3" t="s">
        <v>126</v>
      </c>
      <c r="J56" s="3">
        <v>135100.25840000002</v>
      </c>
      <c r="K56" s="3">
        <v>0</v>
      </c>
      <c r="L56" s="3">
        <v>116465.74</v>
      </c>
      <c r="M56" s="3">
        <v>18634.509999999998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26</v>
      </c>
    </row>
    <row r="57" spans="1:19" x14ac:dyDescent="0.25">
      <c r="A57" s="1" t="s">
        <v>209</v>
      </c>
      <c r="B57" s="2" t="s">
        <v>218</v>
      </c>
      <c r="C57" s="1" t="s">
        <v>31</v>
      </c>
      <c r="D57" s="1" t="s">
        <v>26</v>
      </c>
      <c r="E57" s="1" t="s">
        <v>225</v>
      </c>
      <c r="F57" s="1" t="s">
        <v>26</v>
      </c>
      <c r="G57" s="1" t="s">
        <v>123</v>
      </c>
      <c r="H57" s="1" t="s">
        <v>125</v>
      </c>
      <c r="I57" s="3" t="s">
        <v>126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13975.89</v>
      </c>
      <c r="S57" s="1" t="s">
        <v>226</v>
      </c>
    </row>
    <row r="59" spans="1:19" x14ac:dyDescent="0.25">
      <c r="J59" s="14">
        <f t="shared" ref="J59:R59" si="0">SUM(J2:J57)</f>
        <v>72824777.158399999</v>
      </c>
      <c r="K59" s="14">
        <f t="shared" si="0"/>
        <v>56474319.840000004</v>
      </c>
      <c r="L59" s="14">
        <f t="shared" si="0"/>
        <v>14095221.609999999</v>
      </c>
      <c r="M59" s="14">
        <f t="shared" si="0"/>
        <v>2255235.42</v>
      </c>
      <c r="N59" s="14">
        <f t="shared" si="0"/>
        <v>0</v>
      </c>
      <c r="O59" s="14">
        <f t="shared" si="0"/>
        <v>0</v>
      </c>
      <c r="P59" s="14">
        <f t="shared" si="0"/>
        <v>0</v>
      </c>
      <c r="Q59" s="14">
        <f t="shared" si="0"/>
        <v>0</v>
      </c>
      <c r="R59" s="14">
        <f t="shared" si="0"/>
        <v>1701908.0399999998</v>
      </c>
    </row>
    <row r="61" spans="1:19" x14ac:dyDescent="0.25">
      <c r="J61" s="13" t="s">
        <v>231</v>
      </c>
    </row>
    <row r="63" spans="1:19" x14ac:dyDescent="0.25">
      <c r="J63" s="13" t="s">
        <v>232</v>
      </c>
      <c r="K63" s="13" t="s">
        <v>233</v>
      </c>
      <c r="L63" s="13" t="s">
        <v>234</v>
      </c>
    </row>
    <row r="65" spans="9:12" x14ac:dyDescent="0.25">
      <c r="I65" s="13" t="s">
        <v>235</v>
      </c>
      <c r="J65" s="13">
        <f>K59</f>
        <v>56474319.840000004</v>
      </c>
    </row>
    <row r="67" spans="9:12" x14ac:dyDescent="0.25">
      <c r="I67" s="13" t="s">
        <v>236</v>
      </c>
      <c r="J67" s="13">
        <f>L59</f>
        <v>14095221.609999999</v>
      </c>
      <c r="K67" s="13">
        <f>M59</f>
        <v>2255235.42</v>
      </c>
    </row>
    <row r="69" spans="9:12" x14ac:dyDescent="0.25">
      <c r="I69" s="13" t="s">
        <v>237</v>
      </c>
      <c r="J69" s="13">
        <v>0</v>
      </c>
      <c r="K69" s="13">
        <v>0</v>
      </c>
      <c r="L69" s="13">
        <v>0</v>
      </c>
    </row>
    <row r="71" spans="9:12" x14ac:dyDescent="0.25">
      <c r="I71" s="13" t="s">
        <v>238</v>
      </c>
      <c r="J71" s="13">
        <v>0</v>
      </c>
      <c r="K71" s="13">
        <v>0</v>
      </c>
    </row>
    <row r="73" spans="9:12" x14ac:dyDescent="0.25">
      <c r="I73" s="13" t="s">
        <v>239</v>
      </c>
      <c r="J73" s="13">
        <f>J65+J67</f>
        <v>70569541.450000003</v>
      </c>
      <c r="K73" s="13">
        <f>K67</f>
        <v>2255235.42</v>
      </c>
      <c r="L73" s="13">
        <v>0</v>
      </c>
    </row>
  </sheetData>
  <sortState ref="A8:S57">
    <sortCondition sortBy="cellColor" ref="I8:I5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4"/>
  <sheetViews>
    <sheetView tabSelected="1" workbookViewId="0">
      <pane ySplit="7" topLeftCell="A17" activePane="bottomLeft" state="frozen"/>
      <selection activeCell="J1" sqref="J1"/>
      <selection pane="bottomLeft" activeCell="S73" sqref="A1:S73"/>
    </sheetView>
  </sheetViews>
  <sheetFormatPr baseColWidth="10" defaultRowHeight="15" x14ac:dyDescent="0.25"/>
  <cols>
    <col min="1" max="1" width="4.28515625" style="44" customWidth="1"/>
    <col min="2" max="2" width="10.7109375" style="37" bestFit="1" customWidth="1"/>
    <col min="3" max="3" width="4.5703125" style="44" bestFit="1" customWidth="1"/>
    <col min="4" max="5" width="14" style="36" bestFit="1" customWidth="1"/>
    <col min="6" max="6" width="11.7109375" style="36" bestFit="1" customWidth="1"/>
    <col min="7" max="7" width="14" style="36" bestFit="1" customWidth="1"/>
    <col min="8" max="8" width="11.28515625" style="36" bestFit="1" customWidth="1"/>
    <col min="9" max="9" width="62.42578125" style="38" bestFit="1" customWidth="1"/>
    <col min="10" max="12" width="13.28515625" style="38" bestFit="1" customWidth="1"/>
    <col min="13" max="13" width="12.42578125" style="38" customWidth="1"/>
    <col min="14" max="14" width="9.7109375" style="38" bestFit="1" customWidth="1"/>
    <col min="15" max="15" width="9.140625" style="38" customWidth="1"/>
    <col min="16" max="16" width="10.5703125" style="38" bestFit="1" customWidth="1"/>
    <col min="17" max="17" width="10.140625" style="38" customWidth="1"/>
    <col min="18" max="18" width="12.28515625" style="38" customWidth="1"/>
    <col min="19" max="19" width="15" style="36" bestFit="1" customWidth="1"/>
    <col min="20" max="16384" width="11.42578125" style="35"/>
  </cols>
  <sheetData>
    <row r="2" spans="1:19" s="30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s="30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30" customFormat="1" x14ac:dyDescent="0.25">
      <c r="A4" s="49" t="s">
        <v>240</v>
      </c>
      <c r="B4" s="49"/>
      <c r="C4" s="49"/>
      <c r="D4" s="49"/>
      <c r="E4" s="49"/>
      <c r="F4" s="49"/>
      <c r="G4" s="49"/>
      <c r="H4" s="49"/>
      <c r="I4" s="49"/>
      <c r="J4" s="28"/>
      <c r="K4" s="28"/>
      <c r="L4" s="28"/>
      <c r="M4" s="28"/>
      <c r="N4" s="28"/>
      <c r="O4" s="28"/>
      <c r="P4" s="28"/>
      <c r="Q4" s="28"/>
      <c r="R4" s="28"/>
      <c r="S4" s="29"/>
    </row>
    <row r="5" spans="1:19" s="30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28"/>
      <c r="K5" s="28"/>
      <c r="L5" s="28"/>
      <c r="M5" s="28"/>
      <c r="N5" s="28"/>
      <c r="O5" s="28"/>
      <c r="P5" s="28"/>
      <c r="Q5" s="28"/>
      <c r="R5" s="28"/>
      <c r="S5" s="29"/>
    </row>
    <row r="7" spans="1:19" s="31" customFormat="1" ht="54.75" customHeight="1" x14ac:dyDescent="0.25">
      <c r="A7" s="40" t="s">
        <v>3</v>
      </c>
      <c r="B7" s="41" t="s">
        <v>4</v>
      </c>
      <c r="C7" s="40" t="s">
        <v>5</v>
      </c>
      <c r="D7" s="40" t="s">
        <v>6</v>
      </c>
      <c r="E7" s="40" t="s">
        <v>7</v>
      </c>
      <c r="F7" s="40" t="s">
        <v>8</v>
      </c>
      <c r="G7" s="40" t="s">
        <v>9</v>
      </c>
      <c r="H7" s="40" t="s">
        <v>10</v>
      </c>
      <c r="I7" s="42" t="s">
        <v>11</v>
      </c>
      <c r="J7" s="42" t="s">
        <v>12</v>
      </c>
      <c r="K7" s="42" t="s">
        <v>13</v>
      </c>
      <c r="L7" s="42" t="s">
        <v>14</v>
      </c>
      <c r="M7" s="42" t="s">
        <v>244</v>
      </c>
      <c r="N7" s="42" t="s">
        <v>16</v>
      </c>
      <c r="O7" s="42" t="s">
        <v>245</v>
      </c>
      <c r="P7" s="42" t="s">
        <v>18</v>
      </c>
      <c r="Q7" s="42" t="s">
        <v>246</v>
      </c>
      <c r="R7" s="42" t="s">
        <v>20</v>
      </c>
      <c r="S7" s="40" t="s">
        <v>21</v>
      </c>
    </row>
    <row r="8" spans="1:19" x14ac:dyDescent="0.25">
      <c r="A8" s="43" t="s">
        <v>22</v>
      </c>
      <c r="B8" s="33" t="s">
        <v>23</v>
      </c>
      <c r="C8" s="43" t="s">
        <v>31</v>
      </c>
      <c r="D8" s="32" t="s">
        <v>26</v>
      </c>
      <c r="E8" s="32" t="s">
        <v>32</v>
      </c>
      <c r="F8" s="32" t="s">
        <v>33</v>
      </c>
      <c r="G8" s="32" t="s">
        <v>34</v>
      </c>
      <c r="H8" s="32" t="s">
        <v>35</v>
      </c>
      <c r="I8" s="34" t="s">
        <v>36</v>
      </c>
      <c r="J8" s="34">
        <v>-10443.99</v>
      </c>
      <c r="K8" s="34">
        <v>-10443.99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2" t="s">
        <v>26</v>
      </c>
    </row>
    <row r="9" spans="1:19" x14ac:dyDescent="0.25">
      <c r="A9" s="43" t="s">
        <v>30</v>
      </c>
      <c r="B9" s="33" t="s">
        <v>23</v>
      </c>
      <c r="C9" s="43" t="s">
        <v>24</v>
      </c>
      <c r="D9" s="32" t="s">
        <v>25</v>
      </c>
      <c r="E9" s="32" t="s">
        <v>26</v>
      </c>
      <c r="F9" s="32" t="s">
        <v>27</v>
      </c>
      <c r="G9" s="32" t="s">
        <v>26</v>
      </c>
      <c r="H9" s="32" t="s">
        <v>28</v>
      </c>
      <c r="I9" s="34" t="s">
        <v>29</v>
      </c>
      <c r="J9" s="34">
        <v>2523644.6467999998</v>
      </c>
      <c r="K9" s="34">
        <v>-6.9999999832361937E-2</v>
      </c>
      <c r="L9" s="34">
        <v>2175555.73</v>
      </c>
      <c r="M9" s="34">
        <v>348088.91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2" t="s">
        <v>26</v>
      </c>
    </row>
    <row r="10" spans="1:19" x14ac:dyDescent="0.25">
      <c r="A10" s="43" t="s">
        <v>37</v>
      </c>
      <c r="B10" s="33" t="s">
        <v>38</v>
      </c>
      <c r="C10" s="43" t="s">
        <v>24</v>
      </c>
      <c r="D10" s="32" t="s">
        <v>64</v>
      </c>
      <c r="E10" s="32" t="s">
        <v>26</v>
      </c>
      <c r="F10" s="32" t="s">
        <v>65</v>
      </c>
      <c r="G10" s="32" t="s">
        <v>26</v>
      </c>
      <c r="H10" s="32" t="s">
        <v>66</v>
      </c>
      <c r="I10" s="34" t="s">
        <v>67</v>
      </c>
      <c r="J10" s="34">
        <v>101750</v>
      </c>
      <c r="K10" s="34">
        <v>101750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2" t="s">
        <v>26</v>
      </c>
    </row>
    <row r="11" spans="1:19" x14ac:dyDescent="0.25">
      <c r="A11" s="43" t="s">
        <v>43</v>
      </c>
      <c r="B11" s="33" t="s">
        <v>38</v>
      </c>
      <c r="C11" s="43" t="s">
        <v>24</v>
      </c>
      <c r="D11" s="32" t="s">
        <v>59</v>
      </c>
      <c r="E11" s="32" t="s">
        <v>26</v>
      </c>
      <c r="F11" s="32" t="s">
        <v>60</v>
      </c>
      <c r="G11" s="32" t="s">
        <v>26</v>
      </c>
      <c r="H11" s="32" t="s">
        <v>61</v>
      </c>
      <c r="I11" s="34" t="s">
        <v>62</v>
      </c>
      <c r="J11" s="34">
        <v>1234200</v>
      </c>
      <c r="K11" s="34">
        <v>1234200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2" t="s">
        <v>26</v>
      </c>
    </row>
    <row r="12" spans="1:19" x14ac:dyDescent="0.25">
      <c r="A12" s="43" t="s">
        <v>48</v>
      </c>
      <c r="B12" s="33" t="s">
        <v>38</v>
      </c>
      <c r="C12" s="43" t="s">
        <v>24</v>
      </c>
      <c r="D12" s="32" t="s">
        <v>54</v>
      </c>
      <c r="E12" s="32" t="s">
        <v>26</v>
      </c>
      <c r="F12" s="32" t="s">
        <v>55</v>
      </c>
      <c r="G12" s="32" t="s">
        <v>26</v>
      </c>
      <c r="H12" s="32" t="s">
        <v>56</v>
      </c>
      <c r="I12" s="34" t="s">
        <v>57</v>
      </c>
      <c r="J12" s="34">
        <v>573150</v>
      </c>
      <c r="K12" s="34">
        <v>573150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2" t="s">
        <v>26</v>
      </c>
    </row>
    <row r="13" spans="1:19" x14ac:dyDescent="0.25">
      <c r="A13" s="43" t="s">
        <v>53</v>
      </c>
      <c r="B13" s="33" t="s">
        <v>38</v>
      </c>
      <c r="C13" s="43" t="s">
        <v>24</v>
      </c>
      <c r="D13" s="32" t="s">
        <v>44</v>
      </c>
      <c r="E13" s="32" t="s">
        <v>26</v>
      </c>
      <c r="F13" s="32" t="s">
        <v>45</v>
      </c>
      <c r="G13" s="32" t="s">
        <v>26</v>
      </c>
      <c r="H13" s="32" t="s">
        <v>46</v>
      </c>
      <c r="I13" s="34" t="s">
        <v>47</v>
      </c>
      <c r="J13" s="34">
        <v>6328320</v>
      </c>
      <c r="K13" s="34">
        <v>6328320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2" t="s">
        <v>26</v>
      </c>
    </row>
    <row r="14" spans="1:19" x14ac:dyDescent="0.25">
      <c r="A14" s="43" t="s">
        <v>58</v>
      </c>
      <c r="B14" s="33" t="s">
        <v>38</v>
      </c>
      <c r="C14" s="43" t="s">
        <v>24</v>
      </c>
      <c r="D14" s="32" t="s">
        <v>39</v>
      </c>
      <c r="E14" s="32" t="s">
        <v>26</v>
      </c>
      <c r="F14" s="32" t="s">
        <v>40</v>
      </c>
      <c r="G14" s="32" t="s">
        <v>26</v>
      </c>
      <c r="H14" s="32" t="s">
        <v>41</v>
      </c>
      <c r="I14" s="34" t="s">
        <v>42</v>
      </c>
      <c r="J14" s="34">
        <v>1160000</v>
      </c>
      <c r="K14" s="34">
        <v>1160000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2" t="s">
        <v>26</v>
      </c>
    </row>
    <row r="15" spans="1:19" x14ac:dyDescent="0.25">
      <c r="A15" s="43" t="s">
        <v>63</v>
      </c>
      <c r="B15" s="33" t="s">
        <v>38</v>
      </c>
      <c r="C15" s="43" t="s">
        <v>24</v>
      </c>
      <c r="D15" s="32" t="s">
        <v>69</v>
      </c>
      <c r="E15" s="32" t="s">
        <v>26</v>
      </c>
      <c r="F15" s="32" t="s">
        <v>70</v>
      </c>
      <c r="G15" s="32" t="s">
        <v>26</v>
      </c>
      <c r="H15" s="32" t="s">
        <v>71</v>
      </c>
      <c r="I15" s="34" t="s">
        <v>72</v>
      </c>
      <c r="J15" s="34">
        <v>504403.96</v>
      </c>
      <c r="K15" s="34">
        <v>-8.0000000016298145E-2</v>
      </c>
      <c r="L15" s="34">
        <v>434830.99999999994</v>
      </c>
      <c r="M15" s="34">
        <v>69572.960000000006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2" t="s">
        <v>26</v>
      </c>
    </row>
    <row r="16" spans="1:19" x14ac:dyDescent="0.25">
      <c r="A16" s="43" t="s">
        <v>68</v>
      </c>
      <c r="B16" s="33" t="s">
        <v>38</v>
      </c>
      <c r="C16" s="43" t="s">
        <v>24</v>
      </c>
      <c r="D16" s="32" t="s">
        <v>49</v>
      </c>
      <c r="E16" s="32" t="s">
        <v>26</v>
      </c>
      <c r="F16" s="32" t="s">
        <v>50</v>
      </c>
      <c r="G16" s="32" t="s">
        <v>26</v>
      </c>
      <c r="H16" s="32" t="s">
        <v>51</v>
      </c>
      <c r="I16" s="34" t="s">
        <v>52</v>
      </c>
      <c r="J16" s="34">
        <v>71000</v>
      </c>
      <c r="K16" s="34">
        <v>71000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2" t="s">
        <v>26</v>
      </c>
    </row>
    <row r="17" spans="1:19" x14ac:dyDescent="0.25">
      <c r="A17" s="43" t="s">
        <v>73</v>
      </c>
      <c r="B17" s="33" t="s">
        <v>74</v>
      </c>
      <c r="C17" s="43" t="s">
        <v>24</v>
      </c>
      <c r="D17" s="32" t="s">
        <v>75</v>
      </c>
      <c r="E17" s="32" t="s">
        <v>26</v>
      </c>
      <c r="F17" s="32" t="s">
        <v>76</v>
      </c>
      <c r="G17" s="32" t="s">
        <v>26</v>
      </c>
      <c r="H17" s="32" t="s">
        <v>66</v>
      </c>
      <c r="I17" s="34" t="s">
        <v>67</v>
      </c>
      <c r="J17" s="34">
        <v>103750</v>
      </c>
      <c r="K17" s="34">
        <v>103750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2" t="s">
        <v>26</v>
      </c>
    </row>
    <row r="18" spans="1:19" x14ac:dyDescent="0.25">
      <c r="A18" s="43" t="s">
        <v>77</v>
      </c>
      <c r="B18" s="33" t="s">
        <v>78</v>
      </c>
      <c r="C18" s="43" t="s">
        <v>31</v>
      </c>
      <c r="D18" s="32" t="s">
        <v>26</v>
      </c>
      <c r="E18" s="32" t="s">
        <v>102</v>
      </c>
      <c r="F18" s="32" t="s">
        <v>26</v>
      </c>
      <c r="G18" s="32" t="s">
        <v>25</v>
      </c>
      <c r="H18" s="32" t="s">
        <v>28</v>
      </c>
      <c r="I18" s="34" t="s">
        <v>29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261066.69</v>
      </c>
      <c r="S18" s="32" t="s">
        <v>103</v>
      </c>
    </row>
    <row r="19" spans="1:19" x14ac:dyDescent="0.25">
      <c r="A19" s="43" t="s">
        <v>83</v>
      </c>
      <c r="B19" s="33" t="s">
        <v>78</v>
      </c>
      <c r="C19" s="43" t="s">
        <v>31</v>
      </c>
      <c r="D19" s="32" t="s">
        <v>26</v>
      </c>
      <c r="E19" s="32" t="s">
        <v>105</v>
      </c>
      <c r="F19" s="32" t="s">
        <v>26</v>
      </c>
      <c r="G19" s="32" t="s">
        <v>69</v>
      </c>
      <c r="H19" s="32" t="s">
        <v>71</v>
      </c>
      <c r="I19" s="34" t="s">
        <v>72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52179.72</v>
      </c>
      <c r="S19" s="32" t="s">
        <v>106</v>
      </c>
    </row>
    <row r="20" spans="1:19" x14ac:dyDescent="0.25">
      <c r="A20" s="43" t="s">
        <v>88</v>
      </c>
      <c r="B20" s="33" t="s">
        <v>78</v>
      </c>
      <c r="C20" s="43" t="s">
        <v>31</v>
      </c>
      <c r="D20" s="32" t="s">
        <v>26</v>
      </c>
      <c r="E20" s="32" t="s">
        <v>108</v>
      </c>
      <c r="F20" s="32" t="s">
        <v>26</v>
      </c>
      <c r="G20" s="32" t="s">
        <v>79</v>
      </c>
      <c r="H20" s="32" t="s">
        <v>81</v>
      </c>
      <c r="I20" s="34" t="s">
        <v>82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56800</v>
      </c>
      <c r="S20" s="32" t="s">
        <v>109</v>
      </c>
    </row>
    <row r="21" spans="1:19" x14ac:dyDescent="0.25">
      <c r="A21" s="43" t="s">
        <v>93</v>
      </c>
      <c r="B21" s="33" t="s">
        <v>78</v>
      </c>
      <c r="C21" s="43" t="s">
        <v>24</v>
      </c>
      <c r="D21" s="32" t="s">
        <v>94</v>
      </c>
      <c r="E21" s="32" t="s">
        <v>26</v>
      </c>
      <c r="F21" s="32" t="s">
        <v>95</v>
      </c>
      <c r="G21" s="32" t="s">
        <v>26</v>
      </c>
      <c r="H21" s="32" t="s">
        <v>66</v>
      </c>
      <c r="I21" s="34" t="s">
        <v>67</v>
      </c>
      <c r="J21" s="34">
        <v>222375</v>
      </c>
      <c r="K21" s="34">
        <v>222375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2" t="s">
        <v>26</v>
      </c>
    </row>
    <row r="22" spans="1:19" x14ac:dyDescent="0.25">
      <c r="A22" s="43" t="s">
        <v>96</v>
      </c>
      <c r="B22" s="33" t="s">
        <v>78</v>
      </c>
      <c r="C22" s="43" t="s">
        <v>31</v>
      </c>
      <c r="D22" s="32" t="s">
        <v>26</v>
      </c>
      <c r="E22" s="32" t="s">
        <v>111</v>
      </c>
      <c r="F22" s="32" t="s">
        <v>112</v>
      </c>
      <c r="G22" s="32" t="s">
        <v>54</v>
      </c>
      <c r="H22" s="32" t="s">
        <v>56</v>
      </c>
      <c r="I22" s="34" t="s">
        <v>57</v>
      </c>
      <c r="J22" s="34">
        <v>-68400</v>
      </c>
      <c r="K22" s="34">
        <v>-68400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2" t="s">
        <v>26</v>
      </c>
    </row>
    <row r="23" spans="1:19" x14ac:dyDescent="0.25">
      <c r="A23" s="43" t="s">
        <v>101</v>
      </c>
      <c r="B23" s="33" t="s">
        <v>78</v>
      </c>
      <c r="C23" s="43" t="s">
        <v>24</v>
      </c>
      <c r="D23" s="32" t="s">
        <v>84</v>
      </c>
      <c r="E23" s="32" t="s">
        <v>26</v>
      </c>
      <c r="F23" s="32" t="s">
        <v>85</v>
      </c>
      <c r="G23" s="32" t="s">
        <v>26</v>
      </c>
      <c r="H23" s="32" t="s">
        <v>86</v>
      </c>
      <c r="I23" s="34" t="s">
        <v>87</v>
      </c>
      <c r="J23" s="34">
        <v>1745532.1</v>
      </c>
      <c r="K23" s="34">
        <v>1745532.1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2" t="s">
        <v>26</v>
      </c>
    </row>
    <row r="24" spans="1:19" x14ac:dyDescent="0.25">
      <c r="A24" s="43" t="s">
        <v>104</v>
      </c>
      <c r="B24" s="33" t="s">
        <v>78</v>
      </c>
      <c r="C24" s="43" t="s">
        <v>24</v>
      </c>
      <c r="D24" s="32" t="s">
        <v>79</v>
      </c>
      <c r="E24" s="32" t="s">
        <v>26</v>
      </c>
      <c r="F24" s="32" t="s">
        <v>80</v>
      </c>
      <c r="G24" s="32" t="s">
        <v>26</v>
      </c>
      <c r="H24" s="32" t="s">
        <v>81</v>
      </c>
      <c r="I24" s="34" t="s">
        <v>82</v>
      </c>
      <c r="J24" s="34">
        <v>411800</v>
      </c>
      <c r="K24" s="34">
        <v>0</v>
      </c>
      <c r="L24" s="34">
        <v>355000</v>
      </c>
      <c r="M24" s="34">
        <v>56800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2" t="s">
        <v>26</v>
      </c>
    </row>
    <row r="25" spans="1:19" x14ac:dyDescent="0.25">
      <c r="A25" s="43" t="s">
        <v>107</v>
      </c>
      <c r="B25" s="33" t="s">
        <v>78</v>
      </c>
      <c r="C25" s="43" t="s">
        <v>24</v>
      </c>
      <c r="D25" s="32" t="s">
        <v>89</v>
      </c>
      <c r="E25" s="32" t="s">
        <v>26</v>
      </c>
      <c r="F25" s="32" t="s">
        <v>90</v>
      </c>
      <c r="G25" s="32" t="s">
        <v>26</v>
      </c>
      <c r="H25" s="32" t="s">
        <v>91</v>
      </c>
      <c r="I25" s="34" t="s">
        <v>92</v>
      </c>
      <c r="J25" s="34">
        <v>37100</v>
      </c>
      <c r="K25" s="34">
        <v>37100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2" t="s">
        <v>26</v>
      </c>
    </row>
    <row r="26" spans="1:19" x14ac:dyDescent="0.25">
      <c r="A26" s="43" t="s">
        <v>110</v>
      </c>
      <c r="B26" s="33" t="s">
        <v>78</v>
      </c>
      <c r="C26" s="43" t="s">
        <v>24</v>
      </c>
      <c r="D26" s="32" t="s">
        <v>97</v>
      </c>
      <c r="E26" s="32" t="s">
        <v>26</v>
      </c>
      <c r="F26" s="32" t="s">
        <v>98</v>
      </c>
      <c r="G26" s="32" t="s">
        <v>26</v>
      </c>
      <c r="H26" s="32" t="s">
        <v>99</v>
      </c>
      <c r="I26" s="34" t="s">
        <v>100</v>
      </c>
      <c r="J26" s="34">
        <v>621600.19839999999</v>
      </c>
      <c r="K26" s="34">
        <v>0</v>
      </c>
      <c r="L26" s="34">
        <v>535862.24</v>
      </c>
      <c r="M26" s="34">
        <v>85737.95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2" t="s">
        <v>26</v>
      </c>
    </row>
    <row r="27" spans="1:19" x14ac:dyDescent="0.25">
      <c r="A27" s="43" t="s">
        <v>113</v>
      </c>
      <c r="B27" s="33" t="s">
        <v>114</v>
      </c>
      <c r="C27" s="43" t="s">
        <v>24</v>
      </c>
      <c r="D27" s="32" t="s">
        <v>115</v>
      </c>
      <c r="E27" s="32" t="s">
        <v>26</v>
      </c>
      <c r="F27" s="32" t="s">
        <v>116</v>
      </c>
      <c r="G27" s="32" t="s">
        <v>26</v>
      </c>
      <c r="H27" s="32" t="s">
        <v>117</v>
      </c>
      <c r="I27" s="34" t="s">
        <v>118</v>
      </c>
      <c r="J27" s="34">
        <v>32926641.084399998</v>
      </c>
      <c r="K27" s="34">
        <v>31590912</v>
      </c>
      <c r="L27" s="34">
        <v>1151490.5900000001</v>
      </c>
      <c r="M27" s="34">
        <v>184238.49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2" t="s">
        <v>26</v>
      </c>
    </row>
    <row r="28" spans="1:19" x14ac:dyDescent="0.25">
      <c r="A28" s="43" t="s">
        <v>119</v>
      </c>
      <c r="B28" s="33" t="s">
        <v>114</v>
      </c>
      <c r="C28" s="43" t="s">
        <v>24</v>
      </c>
      <c r="D28" s="32" t="s">
        <v>120</v>
      </c>
      <c r="E28" s="32" t="s">
        <v>26</v>
      </c>
      <c r="F28" s="32" t="s">
        <v>121</v>
      </c>
      <c r="G28" s="32" t="s">
        <v>26</v>
      </c>
      <c r="H28" s="32" t="s">
        <v>117</v>
      </c>
      <c r="I28" s="34" t="s">
        <v>118</v>
      </c>
      <c r="J28" s="34">
        <v>2791776.5372000001</v>
      </c>
      <c r="K28" s="34">
        <v>275520.00000000047</v>
      </c>
      <c r="L28" s="34">
        <v>2169186.6699999995</v>
      </c>
      <c r="M28" s="34">
        <v>347069.86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2" t="s">
        <v>26</v>
      </c>
    </row>
    <row r="29" spans="1:19" x14ac:dyDescent="0.25">
      <c r="A29" s="43" t="s">
        <v>122</v>
      </c>
      <c r="B29" s="33" t="s">
        <v>114</v>
      </c>
      <c r="C29" s="43" t="s">
        <v>24</v>
      </c>
      <c r="D29" s="32" t="s">
        <v>128</v>
      </c>
      <c r="E29" s="32" t="s">
        <v>26</v>
      </c>
      <c r="F29" s="32" t="s">
        <v>129</v>
      </c>
      <c r="G29" s="32" t="s">
        <v>26</v>
      </c>
      <c r="H29" s="32" t="s">
        <v>130</v>
      </c>
      <c r="I29" s="34" t="s">
        <v>131</v>
      </c>
      <c r="J29" s="34">
        <v>1102745.32</v>
      </c>
      <c r="K29" s="34">
        <v>-7.9999999958090484E-2</v>
      </c>
      <c r="L29" s="34">
        <v>950642.5</v>
      </c>
      <c r="M29" s="34">
        <v>152102.79999999999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2" t="s">
        <v>26</v>
      </c>
    </row>
    <row r="30" spans="1:19" x14ac:dyDescent="0.25">
      <c r="A30" s="43" t="s">
        <v>127</v>
      </c>
      <c r="B30" s="33" t="s">
        <v>114</v>
      </c>
      <c r="C30" s="43" t="s">
        <v>31</v>
      </c>
      <c r="D30" s="32" t="s">
        <v>26</v>
      </c>
      <c r="E30" s="32" t="s">
        <v>133</v>
      </c>
      <c r="F30" s="32" t="s">
        <v>134</v>
      </c>
      <c r="G30" s="32" t="s">
        <v>135</v>
      </c>
      <c r="H30" s="32" t="s">
        <v>136</v>
      </c>
      <c r="I30" s="34" t="s">
        <v>137</v>
      </c>
      <c r="J30" s="34">
        <v>-9549.56</v>
      </c>
      <c r="K30" s="34">
        <v>0</v>
      </c>
      <c r="L30" s="34">
        <v>-8232.3799999999992</v>
      </c>
      <c r="M30" s="34">
        <v>-1317.18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2" t="s">
        <v>26</v>
      </c>
    </row>
    <row r="31" spans="1:19" x14ac:dyDescent="0.25">
      <c r="A31" s="43" t="s">
        <v>132</v>
      </c>
      <c r="B31" s="33" t="s">
        <v>114</v>
      </c>
      <c r="C31" s="43" t="s">
        <v>24</v>
      </c>
      <c r="D31" s="32" t="s">
        <v>123</v>
      </c>
      <c r="E31" s="32" t="s">
        <v>26</v>
      </c>
      <c r="F31" s="32" t="s">
        <v>124</v>
      </c>
      <c r="G31" s="32" t="s">
        <v>26</v>
      </c>
      <c r="H31" s="32" t="s">
        <v>125</v>
      </c>
      <c r="I31" s="34" t="s">
        <v>126</v>
      </c>
      <c r="J31" s="34">
        <v>135100.25840000002</v>
      </c>
      <c r="K31" s="34">
        <v>0</v>
      </c>
      <c r="L31" s="34">
        <v>116465.74</v>
      </c>
      <c r="M31" s="34">
        <v>18634.509999999998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2" t="s">
        <v>26</v>
      </c>
    </row>
    <row r="32" spans="1:19" x14ac:dyDescent="0.25">
      <c r="A32" s="43" t="s">
        <v>138</v>
      </c>
      <c r="B32" s="33" t="s">
        <v>139</v>
      </c>
      <c r="C32" s="43" t="s">
        <v>31</v>
      </c>
      <c r="D32" s="32" t="s">
        <v>26</v>
      </c>
      <c r="E32" s="32" t="s">
        <v>194</v>
      </c>
      <c r="F32" s="32" t="s">
        <v>26</v>
      </c>
      <c r="G32" s="32" t="s">
        <v>115</v>
      </c>
      <c r="H32" s="32" t="s">
        <v>117</v>
      </c>
      <c r="I32" s="34" t="s">
        <v>118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138178.86749999999</v>
      </c>
      <c r="S32" s="32" t="s">
        <v>195</v>
      </c>
    </row>
    <row r="33" spans="1:19" x14ac:dyDescent="0.25">
      <c r="A33" s="43" t="s">
        <v>144</v>
      </c>
      <c r="B33" s="33" t="s">
        <v>139</v>
      </c>
      <c r="C33" s="43" t="s">
        <v>31</v>
      </c>
      <c r="D33" s="32" t="s">
        <v>26</v>
      </c>
      <c r="E33" s="32" t="s">
        <v>197</v>
      </c>
      <c r="F33" s="32" t="s">
        <v>26</v>
      </c>
      <c r="G33" s="32" t="s">
        <v>120</v>
      </c>
      <c r="H33" s="32" t="s">
        <v>117</v>
      </c>
      <c r="I33" s="34" t="s">
        <v>118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260302.4025</v>
      </c>
      <c r="S33" s="32" t="s">
        <v>198</v>
      </c>
    </row>
    <row r="34" spans="1:19" x14ac:dyDescent="0.25">
      <c r="A34" s="43" t="s">
        <v>149</v>
      </c>
      <c r="B34" s="33" t="s">
        <v>139</v>
      </c>
      <c r="C34" s="43" t="s">
        <v>31</v>
      </c>
      <c r="D34" s="32" t="s">
        <v>26</v>
      </c>
      <c r="E34" s="32" t="s">
        <v>185</v>
      </c>
      <c r="F34" s="32" t="s">
        <v>26</v>
      </c>
      <c r="G34" s="32" t="s">
        <v>97</v>
      </c>
      <c r="H34" s="32" t="s">
        <v>99</v>
      </c>
      <c r="I34" s="34" t="s">
        <v>100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64303.47</v>
      </c>
      <c r="S34" s="32" t="s">
        <v>186</v>
      </c>
    </row>
    <row r="35" spans="1:19" x14ac:dyDescent="0.25">
      <c r="A35" s="43" t="s">
        <v>154</v>
      </c>
      <c r="B35" s="33" t="s">
        <v>139</v>
      </c>
      <c r="C35" s="43" t="s">
        <v>31</v>
      </c>
      <c r="D35" s="32" t="s">
        <v>26</v>
      </c>
      <c r="E35" s="32" t="s">
        <v>188</v>
      </c>
      <c r="F35" s="32" t="s">
        <v>26</v>
      </c>
      <c r="G35" s="32" t="s">
        <v>150</v>
      </c>
      <c r="H35" s="32" t="s">
        <v>152</v>
      </c>
      <c r="I35" s="34" t="s">
        <v>153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83405.52</v>
      </c>
      <c r="S35" s="32" t="s">
        <v>189</v>
      </c>
    </row>
    <row r="36" spans="1:19" x14ac:dyDescent="0.25">
      <c r="A36" s="43" t="s">
        <v>157</v>
      </c>
      <c r="B36" s="33" t="s">
        <v>139</v>
      </c>
      <c r="C36" s="43" t="s">
        <v>31</v>
      </c>
      <c r="D36" s="32" t="s">
        <v>26</v>
      </c>
      <c r="E36" s="32" t="s">
        <v>191</v>
      </c>
      <c r="F36" s="32" t="s">
        <v>26</v>
      </c>
      <c r="G36" s="32" t="s">
        <v>155</v>
      </c>
      <c r="H36" s="32" t="s">
        <v>152</v>
      </c>
      <c r="I36" s="34" t="s">
        <v>153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132792</v>
      </c>
      <c r="S36" s="32" t="s">
        <v>192</v>
      </c>
    </row>
    <row r="37" spans="1:19" x14ac:dyDescent="0.25">
      <c r="A37" s="43" t="s">
        <v>160</v>
      </c>
      <c r="B37" s="33" t="s">
        <v>139</v>
      </c>
      <c r="C37" s="43" t="s">
        <v>24</v>
      </c>
      <c r="D37" s="32" t="s">
        <v>166</v>
      </c>
      <c r="E37" s="32" t="s">
        <v>26</v>
      </c>
      <c r="F37" s="32" t="s">
        <v>167</v>
      </c>
      <c r="G37" s="32" t="s">
        <v>26</v>
      </c>
      <c r="H37" s="32" t="s">
        <v>66</v>
      </c>
      <c r="I37" s="34" t="s">
        <v>67</v>
      </c>
      <c r="J37" s="34">
        <v>226875</v>
      </c>
      <c r="K37" s="34">
        <v>226875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2" t="s">
        <v>26</v>
      </c>
    </row>
    <row r="38" spans="1:19" x14ac:dyDescent="0.25">
      <c r="A38" s="43" t="s">
        <v>165</v>
      </c>
      <c r="B38" s="33" t="s">
        <v>139</v>
      </c>
      <c r="C38" s="43" t="s">
        <v>24</v>
      </c>
      <c r="D38" s="32" t="s">
        <v>169</v>
      </c>
      <c r="E38" s="32" t="s">
        <v>26</v>
      </c>
      <c r="F38" s="32" t="s">
        <v>170</v>
      </c>
      <c r="G38" s="32" t="s">
        <v>26</v>
      </c>
      <c r="H38" s="32" t="s">
        <v>61</v>
      </c>
      <c r="I38" s="34" t="s">
        <v>62</v>
      </c>
      <c r="J38" s="34">
        <v>740000</v>
      </c>
      <c r="K38" s="34">
        <v>740000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2" t="s">
        <v>26</v>
      </c>
    </row>
    <row r="39" spans="1:19" x14ac:dyDescent="0.25">
      <c r="A39" s="43" t="s">
        <v>168</v>
      </c>
      <c r="B39" s="33" t="s">
        <v>139</v>
      </c>
      <c r="C39" s="43" t="s">
        <v>24</v>
      </c>
      <c r="D39" s="32" t="s">
        <v>140</v>
      </c>
      <c r="E39" s="32" t="s">
        <v>26</v>
      </c>
      <c r="F39" s="32" t="s">
        <v>141</v>
      </c>
      <c r="G39" s="32" t="s">
        <v>26</v>
      </c>
      <c r="H39" s="32" t="s">
        <v>142</v>
      </c>
      <c r="I39" s="34" t="s">
        <v>143</v>
      </c>
      <c r="J39" s="34">
        <v>5400000</v>
      </c>
      <c r="K39" s="34">
        <v>5400000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2" t="s">
        <v>26</v>
      </c>
    </row>
    <row r="40" spans="1:19" x14ac:dyDescent="0.25">
      <c r="A40" s="43" t="s">
        <v>171</v>
      </c>
      <c r="B40" s="33" t="s">
        <v>139</v>
      </c>
      <c r="C40" s="43" t="s">
        <v>24</v>
      </c>
      <c r="D40" s="32" t="s">
        <v>177</v>
      </c>
      <c r="E40" s="32" t="s">
        <v>26</v>
      </c>
      <c r="F40" s="32" t="s">
        <v>178</v>
      </c>
      <c r="G40" s="32" t="s">
        <v>26</v>
      </c>
      <c r="H40" s="32" t="s">
        <v>179</v>
      </c>
      <c r="I40" s="34" t="s">
        <v>180</v>
      </c>
      <c r="J40" s="34">
        <v>2442870.912</v>
      </c>
      <c r="K40" s="34">
        <v>0</v>
      </c>
      <c r="L40" s="34">
        <v>2105923.2000000002</v>
      </c>
      <c r="M40" s="34">
        <v>336947.71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2" t="s">
        <v>26</v>
      </c>
    </row>
    <row r="41" spans="1:19" x14ac:dyDescent="0.25">
      <c r="A41" s="43" t="s">
        <v>176</v>
      </c>
      <c r="B41" s="33" t="s">
        <v>139</v>
      </c>
      <c r="C41" s="43" t="s">
        <v>24</v>
      </c>
      <c r="D41" s="32" t="s">
        <v>145</v>
      </c>
      <c r="E41" s="32" t="s">
        <v>26</v>
      </c>
      <c r="F41" s="32" t="s">
        <v>146</v>
      </c>
      <c r="G41" s="32" t="s">
        <v>26</v>
      </c>
      <c r="H41" s="32" t="s">
        <v>147</v>
      </c>
      <c r="I41" s="34" t="s">
        <v>148</v>
      </c>
      <c r="J41" s="34">
        <v>257895.57120000001</v>
      </c>
      <c r="K41" s="34">
        <v>212400</v>
      </c>
      <c r="L41" s="34">
        <v>39220.32</v>
      </c>
      <c r="M41" s="34">
        <v>6275.25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2" t="s">
        <v>26</v>
      </c>
    </row>
    <row r="42" spans="1:19" x14ac:dyDescent="0.25">
      <c r="A42" s="43" t="s">
        <v>181</v>
      </c>
      <c r="B42" s="33" t="s">
        <v>139</v>
      </c>
      <c r="C42" s="43" t="s">
        <v>31</v>
      </c>
      <c r="D42" s="32" t="s">
        <v>26</v>
      </c>
      <c r="E42" s="32" t="s">
        <v>200</v>
      </c>
      <c r="F42" s="32" t="s">
        <v>201</v>
      </c>
      <c r="G42" s="32" t="s">
        <v>145</v>
      </c>
      <c r="H42" s="32" t="s">
        <v>147</v>
      </c>
      <c r="I42" s="34" t="s">
        <v>148</v>
      </c>
      <c r="J42" s="34">
        <v>-86513.04</v>
      </c>
      <c r="K42" s="34">
        <v>-86513.04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2" t="s">
        <v>26</v>
      </c>
    </row>
    <row r="43" spans="1:19" x14ac:dyDescent="0.25">
      <c r="A43" s="43" t="s">
        <v>241</v>
      </c>
      <c r="B43" s="33" t="s">
        <v>139</v>
      </c>
      <c r="C43" s="43" t="s">
        <v>24</v>
      </c>
      <c r="D43" s="32" t="s">
        <v>172</v>
      </c>
      <c r="E43" s="32" t="s">
        <v>26</v>
      </c>
      <c r="F43" s="32" t="s">
        <v>173</v>
      </c>
      <c r="G43" s="32" t="s">
        <v>26</v>
      </c>
      <c r="H43" s="32" t="s">
        <v>174</v>
      </c>
      <c r="I43" s="34" t="s">
        <v>175</v>
      </c>
      <c r="J43" s="34">
        <v>1552219.2</v>
      </c>
      <c r="K43" s="34">
        <v>0</v>
      </c>
      <c r="L43" s="34">
        <v>1338120</v>
      </c>
      <c r="M43" s="34">
        <v>214099.20000000001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2" t="s">
        <v>26</v>
      </c>
    </row>
    <row r="44" spans="1:19" x14ac:dyDescent="0.25">
      <c r="A44" s="43" t="s">
        <v>184</v>
      </c>
      <c r="B44" s="33" t="s">
        <v>139</v>
      </c>
      <c r="C44" s="43" t="s">
        <v>24</v>
      </c>
      <c r="D44" s="32" t="s">
        <v>182</v>
      </c>
      <c r="E44" s="32" t="s">
        <v>26</v>
      </c>
      <c r="F44" s="32" t="s">
        <v>183</v>
      </c>
      <c r="G44" s="32" t="s">
        <v>26</v>
      </c>
      <c r="H44" s="32" t="s">
        <v>41</v>
      </c>
      <c r="I44" s="34" t="s">
        <v>42</v>
      </c>
      <c r="J44" s="34">
        <v>961860.4</v>
      </c>
      <c r="K44" s="34">
        <v>0</v>
      </c>
      <c r="L44" s="34">
        <v>829190</v>
      </c>
      <c r="M44" s="34">
        <v>132670.39999999999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2" t="s">
        <v>26</v>
      </c>
    </row>
    <row r="45" spans="1:19" x14ac:dyDescent="0.25">
      <c r="A45" s="43" t="s">
        <v>187</v>
      </c>
      <c r="B45" s="33" t="s">
        <v>139</v>
      </c>
      <c r="C45" s="43" t="s">
        <v>24</v>
      </c>
      <c r="D45" s="32" t="s">
        <v>161</v>
      </c>
      <c r="E45" s="32" t="s">
        <v>26</v>
      </c>
      <c r="F45" s="32" t="s">
        <v>162</v>
      </c>
      <c r="G45" s="32" t="s">
        <v>26</v>
      </c>
      <c r="H45" s="32" t="s">
        <v>163</v>
      </c>
      <c r="I45" s="34" t="s">
        <v>164</v>
      </c>
      <c r="J45" s="34">
        <v>761950</v>
      </c>
      <c r="K45" s="34">
        <v>761950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2" t="s">
        <v>26</v>
      </c>
    </row>
    <row r="46" spans="1:19" x14ac:dyDescent="0.25">
      <c r="A46" s="43" t="s">
        <v>190</v>
      </c>
      <c r="B46" s="33" t="s">
        <v>139</v>
      </c>
      <c r="C46" s="43" t="s">
        <v>24</v>
      </c>
      <c r="D46" s="32" t="s">
        <v>150</v>
      </c>
      <c r="E46" s="32" t="s">
        <v>26</v>
      </c>
      <c r="F46" s="32" t="s">
        <v>151</v>
      </c>
      <c r="G46" s="32" t="s">
        <v>26</v>
      </c>
      <c r="H46" s="32" t="s">
        <v>152</v>
      </c>
      <c r="I46" s="34" t="s">
        <v>153</v>
      </c>
      <c r="J46" s="34">
        <v>806253.36</v>
      </c>
      <c r="K46" s="34">
        <v>0</v>
      </c>
      <c r="L46" s="34">
        <v>695046</v>
      </c>
      <c r="M46" s="34">
        <v>111207.36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2" t="s">
        <v>26</v>
      </c>
    </row>
    <row r="47" spans="1:19" x14ac:dyDescent="0.25">
      <c r="A47" s="43" t="s">
        <v>193</v>
      </c>
      <c r="B47" s="33" t="s">
        <v>139</v>
      </c>
      <c r="C47" s="43" t="s">
        <v>24</v>
      </c>
      <c r="D47" s="32" t="s">
        <v>155</v>
      </c>
      <c r="E47" s="32" t="s">
        <v>26</v>
      </c>
      <c r="F47" s="32" t="s">
        <v>156</v>
      </c>
      <c r="G47" s="32" t="s">
        <v>26</v>
      </c>
      <c r="H47" s="32" t="s">
        <v>152</v>
      </c>
      <c r="I47" s="34" t="s">
        <v>153</v>
      </c>
      <c r="J47" s="34">
        <v>1283656</v>
      </c>
      <c r="K47" s="34">
        <v>0</v>
      </c>
      <c r="L47" s="34">
        <v>1106600</v>
      </c>
      <c r="M47" s="34">
        <v>177056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2" t="s">
        <v>26</v>
      </c>
    </row>
    <row r="48" spans="1:19" x14ac:dyDescent="0.25">
      <c r="A48" s="43" t="s">
        <v>196</v>
      </c>
      <c r="B48" s="33" t="s">
        <v>139</v>
      </c>
      <c r="C48" s="43" t="s">
        <v>24</v>
      </c>
      <c r="D48" s="32" t="s">
        <v>158</v>
      </c>
      <c r="E48" s="32" t="s">
        <v>26</v>
      </c>
      <c r="F48" s="32" t="s">
        <v>159</v>
      </c>
      <c r="G48" s="32" t="s">
        <v>26</v>
      </c>
      <c r="H48" s="32" t="s">
        <v>152</v>
      </c>
      <c r="I48" s="34" t="s">
        <v>153</v>
      </c>
      <c r="J48" s="34">
        <v>116371.2</v>
      </c>
      <c r="K48" s="34">
        <v>0</v>
      </c>
      <c r="L48" s="34">
        <v>100320</v>
      </c>
      <c r="M48" s="34">
        <v>16051.2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2" t="s">
        <v>26</v>
      </c>
    </row>
    <row r="49" spans="1:19" x14ac:dyDescent="0.25">
      <c r="A49" s="43" t="s">
        <v>242</v>
      </c>
      <c r="B49" s="33" t="s">
        <v>203</v>
      </c>
      <c r="C49" s="43" t="s">
        <v>31</v>
      </c>
      <c r="D49" s="32" t="s">
        <v>26</v>
      </c>
      <c r="E49" s="32" t="s">
        <v>215</v>
      </c>
      <c r="F49" s="32" t="s">
        <v>26</v>
      </c>
      <c r="G49" s="32" t="s">
        <v>158</v>
      </c>
      <c r="H49" s="32" t="s">
        <v>152</v>
      </c>
      <c r="I49" s="34" t="s">
        <v>153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12038.4</v>
      </c>
      <c r="S49" s="32" t="s">
        <v>216</v>
      </c>
    </row>
    <row r="50" spans="1:19" x14ac:dyDescent="0.25">
      <c r="A50" s="43" t="s">
        <v>199</v>
      </c>
      <c r="B50" s="33" t="s">
        <v>203</v>
      </c>
      <c r="C50" s="43" t="s">
        <v>24</v>
      </c>
      <c r="D50" s="32" t="s">
        <v>207</v>
      </c>
      <c r="E50" s="32" t="s">
        <v>26</v>
      </c>
      <c r="F50" s="32" t="s">
        <v>208</v>
      </c>
      <c r="G50" s="32" t="s">
        <v>26</v>
      </c>
      <c r="H50" s="32" t="s">
        <v>86</v>
      </c>
      <c r="I50" s="34" t="s">
        <v>87</v>
      </c>
      <c r="J50" s="34">
        <v>5636943</v>
      </c>
      <c r="K50" s="34">
        <v>5636943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2" t="s">
        <v>26</v>
      </c>
    </row>
    <row r="51" spans="1:19" x14ac:dyDescent="0.25">
      <c r="A51" s="43" t="s">
        <v>202</v>
      </c>
      <c r="B51" s="33" t="s">
        <v>203</v>
      </c>
      <c r="C51" s="43" t="s">
        <v>24</v>
      </c>
      <c r="D51" s="32" t="s">
        <v>204</v>
      </c>
      <c r="E51" s="32" t="s">
        <v>26</v>
      </c>
      <c r="F51" s="32" t="s">
        <v>205</v>
      </c>
      <c r="G51" s="32" t="s">
        <v>26</v>
      </c>
      <c r="H51" s="32" t="s">
        <v>91</v>
      </c>
      <c r="I51" s="34" t="s">
        <v>92</v>
      </c>
      <c r="J51" s="34">
        <v>67900</v>
      </c>
      <c r="K51" s="34">
        <v>67900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2" t="s">
        <v>26</v>
      </c>
    </row>
    <row r="52" spans="1:19" x14ac:dyDescent="0.25">
      <c r="A52" s="43" t="s">
        <v>206</v>
      </c>
      <c r="B52" s="33" t="s">
        <v>203</v>
      </c>
      <c r="C52" s="43" t="s">
        <v>24</v>
      </c>
      <c r="D52" s="32" t="s">
        <v>210</v>
      </c>
      <c r="E52" s="32" t="s">
        <v>26</v>
      </c>
      <c r="F52" s="32" t="s">
        <v>211</v>
      </c>
      <c r="G52" s="32" t="s">
        <v>26</v>
      </c>
      <c r="H52" s="32" t="s">
        <v>212</v>
      </c>
      <c r="I52" s="34" t="s">
        <v>213</v>
      </c>
      <c r="J52" s="34">
        <v>150000</v>
      </c>
      <c r="K52" s="34">
        <v>150000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2" t="s">
        <v>26</v>
      </c>
    </row>
    <row r="53" spans="1:19" x14ac:dyDescent="0.25">
      <c r="A53" s="43" t="s">
        <v>209</v>
      </c>
      <c r="B53" s="33" t="s">
        <v>218</v>
      </c>
      <c r="C53" s="43" t="s">
        <v>31</v>
      </c>
      <c r="D53" s="32" t="s">
        <v>26</v>
      </c>
      <c r="E53" s="32" t="s">
        <v>225</v>
      </c>
      <c r="F53" s="32" t="s">
        <v>26</v>
      </c>
      <c r="G53" s="32" t="s">
        <v>123</v>
      </c>
      <c r="H53" s="32" t="s">
        <v>125</v>
      </c>
      <c r="I53" s="34" t="s">
        <v>126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13975.89</v>
      </c>
      <c r="S53" s="32" t="s">
        <v>226</v>
      </c>
    </row>
    <row r="54" spans="1:19" x14ac:dyDescent="0.25">
      <c r="A54" s="43" t="s">
        <v>214</v>
      </c>
      <c r="B54" s="33" t="s">
        <v>218</v>
      </c>
      <c r="C54" s="43" t="s">
        <v>31</v>
      </c>
      <c r="D54" s="32" t="s">
        <v>26</v>
      </c>
      <c r="E54" s="32" t="s">
        <v>227</v>
      </c>
      <c r="F54" s="32" t="s">
        <v>26</v>
      </c>
      <c r="G54" s="32" t="s">
        <v>172</v>
      </c>
      <c r="H54" s="32" t="s">
        <v>174</v>
      </c>
      <c r="I54" s="34" t="s">
        <v>175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160574.40000000002</v>
      </c>
      <c r="S54" s="32" t="s">
        <v>228</v>
      </c>
    </row>
    <row r="55" spans="1:19" x14ac:dyDescent="0.25">
      <c r="A55" s="43" t="s">
        <v>217</v>
      </c>
      <c r="B55" s="33" t="s">
        <v>218</v>
      </c>
      <c r="C55" s="43" t="s">
        <v>31</v>
      </c>
      <c r="D55" s="32" t="s">
        <v>26</v>
      </c>
      <c r="E55" s="32" t="s">
        <v>219</v>
      </c>
      <c r="F55" s="32" t="s">
        <v>26</v>
      </c>
      <c r="G55" s="32" t="s">
        <v>177</v>
      </c>
      <c r="H55" s="32" t="s">
        <v>179</v>
      </c>
      <c r="I55" s="34" t="s">
        <v>180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252710.78</v>
      </c>
      <c r="S55" s="32" t="s">
        <v>220</v>
      </c>
    </row>
    <row r="56" spans="1:19" x14ac:dyDescent="0.25">
      <c r="A56" s="43" t="s">
        <v>221</v>
      </c>
      <c r="B56" s="33" t="s">
        <v>218</v>
      </c>
      <c r="C56" s="43" t="s">
        <v>31</v>
      </c>
      <c r="D56" s="32" t="s">
        <v>26</v>
      </c>
      <c r="E56" s="32" t="s">
        <v>229</v>
      </c>
      <c r="F56" s="32" t="s">
        <v>26</v>
      </c>
      <c r="G56" s="32" t="s">
        <v>182</v>
      </c>
      <c r="H56" s="32" t="s">
        <v>41</v>
      </c>
      <c r="I56" s="34" t="s">
        <v>42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99502.799999999988</v>
      </c>
      <c r="S56" s="32" t="s">
        <v>230</v>
      </c>
    </row>
    <row r="57" spans="1:19" x14ac:dyDescent="0.25">
      <c r="A57" s="43" t="s">
        <v>224</v>
      </c>
      <c r="B57" s="33" t="s">
        <v>218</v>
      </c>
      <c r="C57" s="43" t="s">
        <v>31</v>
      </c>
      <c r="D57" s="32" t="s">
        <v>26</v>
      </c>
      <c r="E57" s="32" t="s">
        <v>222</v>
      </c>
      <c r="F57" s="32" t="s">
        <v>26</v>
      </c>
      <c r="G57" s="32" t="s">
        <v>128</v>
      </c>
      <c r="H57" s="32" t="s">
        <v>130</v>
      </c>
      <c r="I57" s="34" t="s">
        <v>131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114077.1</v>
      </c>
      <c r="S57" s="32" t="s">
        <v>223</v>
      </c>
    </row>
    <row r="59" spans="1:19" x14ac:dyDescent="0.25">
      <c r="J59" s="39">
        <f t="shared" ref="J59:R59" si="0">SUM(J2:J57)</f>
        <v>72824777.158399999</v>
      </c>
      <c r="K59" s="39">
        <f t="shared" si="0"/>
        <v>56474319.840000004</v>
      </c>
      <c r="L59" s="39">
        <f t="shared" si="0"/>
        <v>14095221.609999999</v>
      </c>
      <c r="M59" s="39">
        <f>SUM(M2:M57)+0.03</f>
        <v>2255235.4499999997</v>
      </c>
      <c r="N59" s="39">
        <f t="shared" si="0"/>
        <v>0</v>
      </c>
      <c r="O59" s="39">
        <f t="shared" si="0"/>
        <v>0</v>
      </c>
      <c r="P59" s="39">
        <f t="shared" si="0"/>
        <v>0</v>
      </c>
      <c r="Q59" s="39">
        <f t="shared" si="0"/>
        <v>0</v>
      </c>
      <c r="R59" s="39">
        <f t="shared" si="0"/>
        <v>1701908.04</v>
      </c>
    </row>
    <row r="61" spans="1:19" ht="23.25" customHeight="1" x14ac:dyDescent="0.25">
      <c r="I61" s="50" t="s">
        <v>231</v>
      </c>
      <c r="J61" s="50"/>
      <c r="K61" s="50"/>
      <c r="L61" s="50"/>
    </row>
    <row r="62" spans="1:19" ht="7.5" customHeight="1" x14ac:dyDescent="0.25">
      <c r="I62" s="51"/>
      <c r="J62" s="51"/>
      <c r="K62" s="51"/>
      <c r="L62" s="51"/>
    </row>
    <row r="63" spans="1:19" ht="30" x14ac:dyDescent="0.25">
      <c r="I63" s="51"/>
      <c r="J63" s="52" t="s">
        <v>232</v>
      </c>
      <c r="K63" s="53" t="s">
        <v>243</v>
      </c>
      <c r="L63" s="53" t="s">
        <v>234</v>
      </c>
    </row>
    <row r="64" spans="1:19" ht="8.25" customHeight="1" x14ac:dyDescent="0.25">
      <c r="I64" s="51"/>
      <c r="J64" s="51"/>
      <c r="K64" s="51"/>
      <c r="L64" s="51"/>
    </row>
    <row r="65" spans="9:12" ht="19.5" customHeight="1" x14ac:dyDescent="0.25">
      <c r="I65" s="53" t="s">
        <v>235</v>
      </c>
      <c r="J65" s="54">
        <f>K59</f>
        <v>56474319.840000004</v>
      </c>
      <c r="K65" s="54"/>
      <c r="L65" s="51"/>
    </row>
    <row r="66" spans="9:12" ht="6.75" customHeight="1" x14ac:dyDescent="0.25">
      <c r="I66" s="51"/>
      <c r="J66" s="54"/>
      <c r="K66" s="54"/>
      <c r="L66" s="51"/>
    </row>
    <row r="67" spans="9:12" ht="21" customHeight="1" x14ac:dyDescent="0.25">
      <c r="I67" s="53" t="s">
        <v>236</v>
      </c>
      <c r="J67" s="54">
        <f>L59</f>
        <v>14095221.609999999</v>
      </c>
      <c r="K67" s="54">
        <f>M59</f>
        <v>2255235.4499999997</v>
      </c>
      <c r="L67" s="51"/>
    </row>
    <row r="68" spans="9:12" ht="7.5" customHeight="1" x14ac:dyDescent="0.25">
      <c r="I68" s="51"/>
      <c r="J68" s="54"/>
      <c r="K68" s="54"/>
      <c r="L68" s="51"/>
    </row>
    <row r="69" spans="9:12" ht="19.5" customHeight="1" x14ac:dyDescent="0.25">
      <c r="I69" s="53" t="s">
        <v>237</v>
      </c>
      <c r="J69" s="54">
        <v>0</v>
      </c>
      <c r="K69" s="54">
        <v>0</v>
      </c>
      <c r="L69" s="55">
        <v>0</v>
      </c>
    </row>
    <row r="70" spans="9:12" ht="8.25" customHeight="1" x14ac:dyDescent="0.25">
      <c r="I70" s="51"/>
      <c r="J70" s="54"/>
      <c r="K70" s="54"/>
      <c r="L70" s="55"/>
    </row>
    <row r="71" spans="9:12" ht="18.75" customHeight="1" x14ac:dyDescent="0.25">
      <c r="I71" s="53" t="s">
        <v>238</v>
      </c>
      <c r="J71" s="54">
        <v>0</v>
      </c>
      <c r="K71" s="54">
        <v>0</v>
      </c>
      <c r="L71" s="55"/>
    </row>
    <row r="72" spans="9:12" ht="6.75" customHeight="1" x14ac:dyDescent="0.25">
      <c r="I72" s="51"/>
      <c r="J72" s="54"/>
      <c r="K72" s="54"/>
      <c r="L72" s="55"/>
    </row>
    <row r="73" spans="9:12" ht="20.25" customHeight="1" x14ac:dyDescent="0.25">
      <c r="I73" s="53" t="s">
        <v>239</v>
      </c>
      <c r="J73" s="54">
        <f>J65+J67</f>
        <v>70569541.450000003</v>
      </c>
      <c r="K73" s="54">
        <f>K67</f>
        <v>2255235.4499999997</v>
      </c>
      <c r="L73" s="56" t="s">
        <v>247</v>
      </c>
    </row>
    <row r="74" spans="9:12" x14ac:dyDescent="0.25">
      <c r="L74" s="45"/>
    </row>
  </sheetData>
  <sortState ref="A8:S57">
    <sortCondition ref="B8:B57"/>
    <sortCondition ref="S8:S57"/>
  </sortState>
  <mergeCells count="5">
    <mergeCell ref="A2:I2"/>
    <mergeCell ref="A3:I3"/>
    <mergeCell ref="A4:I4"/>
    <mergeCell ref="A5:I5"/>
    <mergeCell ref="I61:L61"/>
  </mergeCells>
  <pageMargins left="0.23622047244094491" right="0.23622047244094491" top="0.74803149606299213" bottom="0.74803149606299213" header="0.31496062992125984" footer="0.31496062992125984"/>
  <pageSetup paperSize="25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3"/>
  <sheetViews>
    <sheetView workbookViewId="0">
      <pane ySplit="7" topLeftCell="A8" activePane="bottomLeft" state="frozen"/>
      <selection pane="bottomLeft" activeCell="A19" activeCellId="1" sqref="A17:XFD17 A19:XFD19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5" width="14" style="11" bestFit="1" customWidth="1"/>
    <col min="6" max="6" width="11.7109375" style="11" bestFit="1" customWidth="1"/>
    <col min="7" max="7" width="14" style="11" bestFit="1" customWidth="1"/>
    <col min="8" max="8" width="11.28515625" style="11" bestFit="1" customWidth="1"/>
    <col min="9" max="9" width="45.42578125" style="13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2.28515625" style="13" customWidth="1"/>
    <col min="19" max="19" width="17.42578125" style="11" bestFit="1" customWidth="1"/>
  </cols>
  <sheetData>
    <row r="2" spans="1:19" s="6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s="6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s="6" customFormat="1" x14ac:dyDescent="0.25">
      <c r="A4" s="47" t="s">
        <v>240</v>
      </c>
      <c r="B4" s="47"/>
      <c r="C4" s="47"/>
      <c r="D4" s="47"/>
      <c r="E4" s="47"/>
      <c r="F4" s="47"/>
      <c r="G4" s="47"/>
      <c r="H4" s="47"/>
      <c r="I4" s="47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s="6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"/>
      <c r="K5" s="4"/>
      <c r="L5" s="4"/>
      <c r="M5" s="4"/>
      <c r="N5" s="4"/>
      <c r="O5" s="4"/>
      <c r="P5" s="4"/>
      <c r="Q5" s="4"/>
      <c r="R5" s="4"/>
      <c r="S5" s="5"/>
    </row>
    <row r="7" spans="1:19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9" t="s">
        <v>19</v>
      </c>
      <c r="R7" s="9" t="s">
        <v>20</v>
      </c>
      <c r="S7" s="7" t="s">
        <v>21</v>
      </c>
    </row>
    <row r="8" spans="1:19" s="22" customFormat="1" x14ac:dyDescent="0.25">
      <c r="A8" s="19" t="s">
        <v>37</v>
      </c>
      <c r="B8" s="20" t="s">
        <v>38</v>
      </c>
      <c r="C8" s="19" t="s">
        <v>24</v>
      </c>
      <c r="D8" s="19" t="s">
        <v>64</v>
      </c>
      <c r="E8" s="19" t="s">
        <v>26</v>
      </c>
      <c r="F8" s="19" t="s">
        <v>65</v>
      </c>
      <c r="G8" s="19" t="s">
        <v>26</v>
      </c>
      <c r="H8" s="19" t="s">
        <v>66</v>
      </c>
      <c r="I8" s="21" t="s">
        <v>67</v>
      </c>
      <c r="J8" s="21">
        <v>101750</v>
      </c>
      <c r="K8" s="21">
        <v>101750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73</v>
      </c>
      <c r="B9" s="20" t="s">
        <v>74</v>
      </c>
      <c r="C9" s="19" t="s">
        <v>24</v>
      </c>
      <c r="D9" s="19" t="s">
        <v>75</v>
      </c>
      <c r="E9" s="19" t="s">
        <v>26</v>
      </c>
      <c r="F9" s="19" t="s">
        <v>76</v>
      </c>
      <c r="G9" s="19" t="s">
        <v>26</v>
      </c>
      <c r="H9" s="19" t="s">
        <v>66</v>
      </c>
      <c r="I9" s="21" t="s">
        <v>67</v>
      </c>
      <c r="J9" s="21">
        <v>103750</v>
      </c>
      <c r="K9" s="21">
        <v>103750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77</v>
      </c>
      <c r="B10" s="20" t="s">
        <v>78</v>
      </c>
      <c r="C10" s="19" t="s">
        <v>24</v>
      </c>
      <c r="D10" s="19" t="s">
        <v>94</v>
      </c>
      <c r="E10" s="19" t="s">
        <v>26</v>
      </c>
      <c r="F10" s="19" t="s">
        <v>95</v>
      </c>
      <c r="G10" s="19" t="s">
        <v>26</v>
      </c>
      <c r="H10" s="19" t="s">
        <v>66</v>
      </c>
      <c r="I10" s="21" t="s">
        <v>67</v>
      </c>
      <c r="J10" s="21">
        <v>222375</v>
      </c>
      <c r="K10" s="21">
        <v>222375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138</v>
      </c>
      <c r="B11" s="20" t="s">
        <v>139</v>
      </c>
      <c r="C11" s="19" t="s">
        <v>24</v>
      </c>
      <c r="D11" s="19" t="s">
        <v>166</v>
      </c>
      <c r="E11" s="19" t="s">
        <v>26</v>
      </c>
      <c r="F11" s="19" t="s">
        <v>167</v>
      </c>
      <c r="G11" s="19" t="s">
        <v>26</v>
      </c>
      <c r="H11" s="19" t="s">
        <v>66</v>
      </c>
      <c r="I11" s="21" t="s">
        <v>67</v>
      </c>
      <c r="J11" s="21">
        <v>226875</v>
      </c>
      <c r="K11" s="21">
        <v>226875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43</v>
      </c>
      <c r="B12" s="20" t="s">
        <v>38</v>
      </c>
      <c r="C12" s="19" t="s">
        <v>24</v>
      </c>
      <c r="D12" s="19" t="s">
        <v>59</v>
      </c>
      <c r="E12" s="19" t="s">
        <v>26</v>
      </c>
      <c r="F12" s="19" t="s">
        <v>60</v>
      </c>
      <c r="G12" s="19" t="s">
        <v>26</v>
      </c>
      <c r="H12" s="19" t="s">
        <v>61</v>
      </c>
      <c r="I12" s="21" t="s">
        <v>62</v>
      </c>
      <c r="J12" s="21">
        <v>1234200</v>
      </c>
      <c r="K12" s="21">
        <v>1234200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144</v>
      </c>
      <c r="B13" s="20" t="s">
        <v>139</v>
      </c>
      <c r="C13" s="19" t="s">
        <v>24</v>
      </c>
      <c r="D13" s="19" t="s">
        <v>169</v>
      </c>
      <c r="E13" s="19" t="s">
        <v>26</v>
      </c>
      <c r="F13" s="19" t="s">
        <v>170</v>
      </c>
      <c r="G13" s="19" t="s">
        <v>26</v>
      </c>
      <c r="H13" s="19" t="s">
        <v>61</v>
      </c>
      <c r="I13" s="21" t="s">
        <v>62</v>
      </c>
      <c r="J13" s="21">
        <v>740000</v>
      </c>
      <c r="K13" s="21">
        <v>740000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149</v>
      </c>
      <c r="B14" s="20" t="s">
        <v>139</v>
      </c>
      <c r="C14" s="19" t="s">
        <v>24</v>
      </c>
      <c r="D14" s="19" t="s">
        <v>140</v>
      </c>
      <c r="E14" s="19" t="s">
        <v>26</v>
      </c>
      <c r="F14" s="19" t="s">
        <v>141</v>
      </c>
      <c r="G14" s="19" t="s">
        <v>26</v>
      </c>
      <c r="H14" s="19" t="s">
        <v>142</v>
      </c>
      <c r="I14" s="21" t="s">
        <v>143</v>
      </c>
      <c r="J14" s="21">
        <v>5400000</v>
      </c>
      <c r="K14" s="21">
        <v>5400000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154</v>
      </c>
      <c r="B15" s="20" t="s">
        <v>139</v>
      </c>
      <c r="C15" s="19" t="s">
        <v>24</v>
      </c>
      <c r="D15" s="19" t="s">
        <v>177</v>
      </c>
      <c r="E15" s="19" t="s">
        <v>26</v>
      </c>
      <c r="F15" s="19" t="s">
        <v>178</v>
      </c>
      <c r="G15" s="19" t="s">
        <v>26</v>
      </c>
      <c r="H15" s="19" t="s">
        <v>179</v>
      </c>
      <c r="I15" s="21" t="s">
        <v>180</v>
      </c>
      <c r="J15" s="21">
        <v>2442870.912</v>
      </c>
      <c r="K15" s="21">
        <v>0</v>
      </c>
      <c r="L15" s="21">
        <v>2105923.2000000002</v>
      </c>
      <c r="M15" s="21">
        <v>336947.71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217</v>
      </c>
      <c r="B16" s="20" t="s">
        <v>218</v>
      </c>
      <c r="C16" s="19" t="s">
        <v>31</v>
      </c>
      <c r="D16" s="19" t="s">
        <v>26</v>
      </c>
      <c r="E16" s="19" t="s">
        <v>219</v>
      </c>
      <c r="F16" s="19" t="s">
        <v>26</v>
      </c>
      <c r="G16" s="19" t="s">
        <v>177</v>
      </c>
      <c r="H16" s="19" t="s">
        <v>179</v>
      </c>
      <c r="I16" s="21" t="s">
        <v>180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252710.78</v>
      </c>
      <c r="S16" s="19" t="s">
        <v>220</v>
      </c>
    </row>
    <row r="17" spans="1:19" s="22" customFormat="1" x14ac:dyDescent="0.25">
      <c r="A17" s="19" t="s">
        <v>113</v>
      </c>
      <c r="B17" s="20" t="s">
        <v>114</v>
      </c>
      <c r="C17" s="19" t="s">
        <v>24</v>
      </c>
      <c r="D17" s="19" t="s">
        <v>115</v>
      </c>
      <c r="E17" s="19" t="s">
        <v>26</v>
      </c>
      <c r="F17" s="19" t="s">
        <v>116</v>
      </c>
      <c r="G17" s="19" t="s">
        <v>26</v>
      </c>
      <c r="H17" s="19" t="s">
        <v>117</v>
      </c>
      <c r="I17" s="21" t="s">
        <v>118</v>
      </c>
      <c r="J17" s="21">
        <v>32926641.084399998</v>
      </c>
      <c r="K17" s="21">
        <v>31590912</v>
      </c>
      <c r="L17" s="21">
        <v>1151490.5900000001</v>
      </c>
      <c r="M17" s="21">
        <v>184238.49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119</v>
      </c>
      <c r="B18" s="20" t="s">
        <v>114</v>
      </c>
      <c r="C18" s="19" t="s">
        <v>24</v>
      </c>
      <c r="D18" s="19" t="s">
        <v>120</v>
      </c>
      <c r="E18" s="19" t="s">
        <v>26</v>
      </c>
      <c r="F18" s="19" t="s">
        <v>121</v>
      </c>
      <c r="G18" s="19" t="s">
        <v>26</v>
      </c>
      <c r="H18" s="19" t="s">
        <v>117</v>
      </c>
      <c r="I18" s="21" t="s">
        <v>118</v>
      </c>
      <c r="J18" s="21">
        <v>2791776.5372000001</v>
      </c>
      <c r="K18" s="21">
        <v>275520.00000000047</v>
      </c>
      <c r="L18" s="21">
        <v>2169186.6699999995</v>
      </c>
      <c r="M18" s="21">
        <v>347069.86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184</v>
      </c>
      <c r="B19" s="20" t="s">
        <v>139</v>
      </c>
      <c r="C19" s="19" t="s">
        <v>31</v>
      </c>
      <c r="D19" s="19" t="s">
        <v>26</v>
      </c>
      <c r="E19" s="19" t="s">
        <v>194</v>
      </c>
      <c r="F19" s="19" t="s">
        <v>26</v>
      </c>
      <c r="G19" s="19" t="s">
        <v>115</v>
      </c>
      <c r="H19" s="19" t="s">
        <v>117</v>
      </c>
      <c r="I19" s="21" t="s">
        <v>118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138178.86749999999</v>
      </c>
      <c r="S19" s="19" t="s">
        <v>195</v>
      </c>
    </row>
    <row r="20" spans="1:19" s="22" customFormat="1" x14ac:dyDescent="0.25">
      <c r="A20" s="19" t="s">
        <v>187</v>
      </c>
      <c r="B20" s="20" t="s">
        <v>139</v>
      </c>
      <c r="C20" s="19" t="s">
        <v>31</v>
      </c>
      <c r="D20" s="19" t="s">
        <v>26</v>
      </c>
      <c r="E20" s="19" t="s">
        <v>197</v>
      </c>
      <c r="F20" s="19" t="s">
        <v>26</v>
      </c>
      <c r="G20" s="19" t="s">
        <v>120</v>
      </c>
      <c r="H20" s="19" t="s">
        <v>117</v>
      </c>
      <c r="I20" s="21" t="s">
        <v>118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260302.4025</v>
      </c>
      <c r="S20" s="19" t="s">
        <v>198</v>
      </c>
    </row>
    <row r="21" spans="1:19" s="22" customFormat="1" x14ac:dyDescent="0.25">
      <c r="A21" s="19" t="s">
        <v>157</v>
      </c>
      <c r="B21" s="20" t="s">
        <v>139</v>
      </c>
      <c r="C21" s="19" t="s">
        <v>24</v>
      </c>
      <c r="D21" s="19" t="s">
        <v>145</v>
      </c>
      <c r="E21" s="19" t="s">
        <v>26</v>
      </c>
      <c r="F21" s="19" t="s">
        <v>146</v>
      </c>
      <c r="G21" s="19" t="s">
        <v>26</v>
      </c>
      <c r="H21" s="19" t="s">
        <v>147</v>
      </c>
      <c r="I21" s="21" t="s">
        <v>148</v>
      </c>
      <c r="J21" s="21">
        <v>257895.57120000001</v>
      </c>
      <c r="K21" s="21">
        <v>212400</v>
      </c>
      <c r="L21" s="21">
        <v>39220.32</v>
      </c>
      <c r="M21" s="21">
        <v>6275.25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160</v>
      </c>
      <c r="B22" s="20" t="s">
        <v>139</v>
      </c>
      <c r="C22" s="19" t="s">
        <v>31</v>
      </c>
      <c r="D22" s="19" t="s">
        <v>26</v>
      </c>
      <c r="E22" s="19" t="s">
        <v>200</v>
      </c>
      <c r="F22" s="19" t="s">
        <v>201</v>
      </c>
      <c r="G22" s="19" t="s">
        <v>145</v>
      </c>
      <c r="H22" s="19" t="s">
        <v>147</v>
      </c>
      <c r="I22" s="21" t="s">
        <v>148</v>
      </c>
      <c r="J22" s="21">
        <v>-86513.04</v>
      </c>
      <c r="K22" s="21">
        <v>-86513.04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48</v>
      </c>
      <c r="B23" s="20" t="s">
        <v>38</v>
      </c>
      <c r="C23" s="19" t="s">
        <v>24</v>
      </c>
      <c r="D23" s="19" t="s">
        <v>54</v>
      </c>
      <c r="E23" s="19" t="s">
        <v>26</v>
      </c>
      <c r="F23" s="19" t="s">
        <v>55</v>
      </c>
      <c r="G23" s="19" t="s">
        <v>26</v>
      </c>
      <c r="H23" s="19" t="s">
        <v>56</v>
      </c>
      <c r="I23" s="21" t="s">
        <v>57</v>
      </c>
      <c r="J23" s="21">
        <v>573150</v>
      </c>
      <c r="K23" s="21">
        <v>573150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83</v>
      </c>
      <c r="B24" s="20" t="s">
        <v>78</v>
      </c>
      <c r="C24" s="19" t="s">
        <v>31</v>
      </c>
      <c r="D24" s="19" t="s">
        <v>26</v>
      </c>
      <c r="E24" s="19" t="s">
        <v>111</v>
      </c>
      <c r="F24" s="19" t="s">
        <v>112</v>
      </c>
      <c r="G24" s="19" t="s">
        <v>54</v>
      </c>
      <c r="H24" s="19" t="s">
        <v>56</v>
      </c>
      <c r="I24" s="21" t="s">
        <v>57</v>
      </c>
      <c r="J24" s="21">
        <v>-68400</v>
      </c>
      <c r="K24" s="21">
        <v>-68400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22</v>
      </c>
      <c r="B25" s="20" t="s">
        <v>23</v>
      </c>
      <c r="C25" s="19" t="s">
        <v>31</v>
      </c>
      <c r="D25" s="19" t="s">
        <v>26</v>
      </c>
      <c r="E25" s="19" t="s">
        <v>32</v>
      </c>
      <c r="F25" s="19" t="s">
        <v>33</v>
      </c>
      <c r="G25" s="19" t="s">
        <v>34</v>
      </c>
      <c r="H25" s="19" t="s">
        <v>35</v>
      </c>
      <c r="I25" s="21" t="s">
        <v>36</v>
      </c>
      <c r="J25" s="21">
        <v>-10443.99</v>
      </c>
      <c r="K25" s="21">
        <v>-10443.99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53</v>
      </c>
      <c r="B26" s="20" t="s">
        <v>38</v>
      </c>
      <c r="C26" s="19" t="s">
        <v>24</v>
      </c>
      <c r="D26" s="19" t="s">
        <v>44</v>
      </c>
      <c r="E26" s="19" t="s">
        <v>26</v>
      </c>
      <c r="F26" s="19" t="s">
        <v>45</v>
      </c>
      <c r="G26" s="19" t="s">
        <v>26</v>
      </c>
      <c r="H26" s="19" t="s">
        <v>46</v>
      </c>
      <c r="I26" s="21" t="s">
        <v>47</v>
      </c>
      <c r="J26" s="21">
        <v>6328320</v>
      </c>
      <c r="K26" s="21">
        <v>6328320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165</v>
      </c>
      <c r="B27" s="20" t="s">
        <v>139</v>
      </c>
      <c r="C27" s="19" t="s">
        <v>24</v>
      </c>
      <c r="D27" s="19" t="s">
        <v>172</v>
      </c>
      <c r="E27" s="19" t="s">
        <v>26</v>
      </c>
      <c r="F27" s="19" t="s">
        <v>173</v>
      </c>
      <c r="G27" s="19" t="s">
        <v>26</v>
      </c>
      <c r="H27" s="19" t="s">
        <v>174</v>
      </c>
      <c r="I27" s="21" t="s">
        <v>175</v>
      </c>
      <c r="J27" s="21">
        <v>1552219.2</v>
      </c>
      <c r="K27" s="21">
        <v>0</v>
      </c>
      <c r="L27" s="21">
        <v>1338120</v>
      </c>
      <c r="M27" s="21">
        <v>214099.20000000001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214</v>
      </c>
      <c r="B28" s="20" t="s">
        <v>218</v>
      </c>
      <c r="C28" s="19" t="s">
        <v>31</v>
      </c>
      <c r="D28" s="19" t="s">
        <v>26</v>
      </c>
      <c r="E28" s="19" t="s">
        <v>227</v>
      </c>
      <c r="F28" s="19" t="s">
        <v>26</v>
      </c>
      <c r="G28" s="19" t="s">
        <v>172</v>
      </c>
      <c r="H28" s="19" t="s">
        <v>174</v>
      </c>
      <c r="I28" s="21" t="s">
        <v>175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160574.40000000002</v>
      </c>
      <c r="S28" s="19" t="s">
        <v>228</v>
      </c>
    </row>
    <row r="29" spans="1:19" s="22" customFormat="1" x14ac:dyDescent="0.25">
      <c r="A29" s="19" t="s">
        <v>88</v>
      </c>
      <c r="B29" s="20" t="s">
        <v>78</v>
      </c>
      <c r="C29" s="19" t="s">
        <v>24</v>
      </c>
      <c r="D29" s="19" t="s">
        <v>84</v>
      </c>
      <c r="E29" s="19" t="s">
        <v>26</v>
      </c>
      <c r="F29" s="19" t="s">
        <v>85</v>
      </c>
      <c r="G29" s="19" t="s">
        <v>26</v>
      </c>
      <c r="H29" s="19" t="s">
        <v>86</v>
      </c>
      <c r="I29" s="21" t="s">
        <v>87</v>
      </c>
      <c r="J29" s="21">
        <v>1745532.1</v>
      </c>
      <c r="K29" s="21">
        <v>1745532.1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242</v>
      </c>
      <c r="B30" s="20" t="s">
        <v>203</v>
      </c>
      <c r="C30" s="19" t="s">
        <v>24</v>
      </c>
      <c r="D30" s="19" t="s">
        <v>207</v>
      </c>
      <c r="E30" s="19" t="s">
        <v>26</v>
      </c>
      <c r="F30" s="19" t="s">
        <v>208</v>
      </c>
      <c r="G30" s="19" t="s">
        <v>26</v>
      </c>
      <c r="H30" s="19" t="s">
        <v>86</v>
      </c>
      <c r="I30" s="21" t="s">
        <v>87</v>
      </c>
      <c r="J30" s="21">
        <v>5636943</v>
      </c>
      <c r="K30" s="21">
        <v>5636943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93</v>
      </c>
      <c r="B31" s="20" t="s">
        <v>78</v>
      </c>
      <c r="C31" s="19" t="s">
        <v>24</v>
      </c>
      <c r="D31" s="19" t="s">
        <v>79</v>
      </c>
      <c r="E31" s="19" t="s">
        <v>26</v>
      </c>
      <c r="F31" s="19" t="s">
        <v>80</v>
      </c>
      <c r="G31" s="19" t="s">
        <v>26</v>
      </c>
      <c r="H31" s="19" t="s">
        <v>81</v>
      </c>
      <c r="I31" s="21" t="s">
        <v>82</v>
      </c>
      <c r="J31" s="21">
        <v>411800</v>
      </c>
      <c r="K31" s="21">
        <v>0</v>
      </c>
      <c r="L31" s="21">
        <v>355000</v>
      </c>
      <c r="M31" s="21">
        <v>56800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110</v>
      </c>
      <c r="B32" s="20" t="s">
        <v>78</v>
      </c>
      <c r="C32" s="19" t="s">
        <v>31</v>
      </c>
      <c r="D32" s="19" t="s">
        <v>26</v>
      </c>
      <c r="E32" s="19" t="s">
        <v>108</v>
      </c>
      <c r="F32" s="19" t="s">
        <v>26</v>
      </c>
      <c r="G32" s="19" t="s">
        <v>79</v>
      </c>
      <c r="H32" s="19" t="s">
        <v>81</v>
      </c>
      <c r="I32" s="21" t="s">
        <v>82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56800</v>
      </c>
      <c r="S32" s="19" t="s">
        <v>109</v>
      </c>
    </row>
    <row r="33" spans="1:19" s="22" customFormat="1" x14ac:dyDescent="0.25">
      <c r="A33" s="19" t="s">
        <v>122</v>
      </c>
      <c r="B33" s="20" t="s">
        <v>114</v>
      </c>
      <c r="C33" s="19" t="s">
        <v>24</v>
      </c>
      <c r="D33" s="19" t="s">
        <v>128</v>
      </c>
      <c r="E33" s="19" t="s">
        <v>26</v>
      </c>
      <c r="F33" s="19" t="s">
        <v>129</v>
      </c>
      <c r="G33" s="19" t="s">
        <v>26</v>
      </c>
      <c r="H33" s="19" t="s">
        <v>130</v>
      </c>
      <c r="I33" s="21" t="s">
        <v>131</v>
      </c>
      <c r="J33" s="21">
        <v>1102745.32</v>
      </c>
      <c r="K33" s="21">
        <v>-7.9999999958090484E-2</v>
      </c>
      <c r="L33" s="21">
        <v>950642.5</v>
      </c>
      <c r="M33" s="21">
        <v>152102.79999999999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224</v>
      </c>
      <c r="B34" s="20" t="s">
        <v>218</v>
      </c>
      <c r="C34" s="19" t="s">
        <v>31</v>
      </c>
      <c r="D34" s="19" t="s">
        <v>26</v>
      </c>
      <c r="E34" s="19" t="s">
        <v>222</v>
      </c>
      <c r="F34" s="19" t="s">
        <v>26</v>
      </c>
      <c r="G34" s="19" t="s">
        <v>128</v>
      </c>
      <c r="H34" s="19" t="s">
        <v>130</v>
      </c>
      <c r="I34" s="21" t="s">
        <v>131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114077.1</v>
      </c>
      <c r="S34" s="19" t="s">
        <v>223</v>
      </c>
    </row>
    <row r="35" spans="1:19" s="22" customFormat="1" x14ac:dyDescent="0.25">
      <c r="A35" s="19" t="s">
        <v>58</v>
      </c>
      <c r="B35" s="20" t="s">
        <v>38</v>
      </c>
      <c r="C35" s="19" t="s">
        <v>24</v>
      </c>
      <c r="D35" s="19" t="s">
        <v>39</v>
      </c>
      <c r="E35" s="19" t="s">
        <v>26</v>
      </c>
      <c r="F35" s="19" t="s">
        <v>40</v>
      </c>
      <c r="G35" s="19" t="s">
        <v>26</v>
      </c>
      <c r="H35" s="19" t="s">
        <v>41</v>
      </c>
      <c r="I35" s="21" t="s">
        <v>42</v>
      </c>
      <c r="J35" s="21">
        <v>1160000</v>
      </c>
      <c r="K35" s="21">
        <v>1160000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168</v>
      </c>
      <c r="B36" s="20" t="s">
        <v>139</v>
      </c>
      <c r="C36" s="19" t="s">
        <v>24</v>
      </c>
      <c r="D36" s="19" t="s">
        <v>182</v>
      </c>
      <c r="E36" s="19" t="s">
        <v>26</v>
      </c>
      <c r="F36" s="19" t="s">
        <v>183</v>
      </c>
      <c r="G36" s="19" t="s">
        <v>26</v>
      </c>
      <c r="H36" s="19" t="s">
        <v>41</v>
      </c>
      <c r="I36" s="21" t="s">
        <v>42</v>
      </c>
      <c r="J36" s="21">
        <v>961860.4</v>
      </c>
      <c r="K36" s="21">
        <v>0</v>
      </c>
      <c r="L36" s="21">
        <v>829190</v>
      </c>
      <c r="M36" s="21">
        <v>132670.39999999999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221</v>
      </c>
      <c r="B37" s="20" t="s">
        <v>218</v>
      </c>
      <c r="C37" s="19" t="s">
        <v>31</v>
      </c>
      <c r="D37" s="19" t="s">
        <v>26</v>
      </c>
      <c r="E37" s="19" t="s">
        <v>229</v>
      </c>
      <c r="F37" s="19" t="s">
        <v>26</v>
      </c>
      <c r="G37" s="19" t="s">
        <v>182</v>
      </c>
      <c r="H37" s="19" t="s">
        <v>41</v>
      </c>
      <c r="I37" s="21" t="s">
        <v>42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99502.799999999988</v>
      </c>
      <c r="S37" s="19" t="s">
        <v>230</v>
      </c>
    </row>
    <row r="38" spans="1:19" s="22" customFormat="1" x14ac:dyDescent="0.25">
      <c r="A38" s="19" t="s">
        <v>63</v>
      </c>
      <c r="B38" s="20" t="s">
        <v>38</v>
      </c>
      <c r="C38" s="19" t="s">
        <v>24</v>
      </c>
      <c r="D38" s="19" t="s">
        <v>69</v>
      </c>
      <c r="E38" s="19" t="s">
        <v>26</v>
      </c>
      <c r="F38" s="19" t="s">
        <v>70</v>
      </c>
      <c r="G38" s="19" t="s">
        <v>26</v>
      </c>
      <c r="H38" s="19" t="s">
        <v>71</v>
      </c>
      <c r="I38" s="21" t="s">
        <v>72</v>
      </c>
      <c r="J38" s="21">
        <v>504403.96</v>
      </c>
      <c r="K38" s="21">
        <v>-8.0000000016298145E-2</v>
      </c>
      <c r="L38" s="21">
        <v>434830.99999999994</v>
      </c>
      <c r="M38" s="21">
        <v>69572.960000000006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107</v>
      </c>
      <c r="B39" s="20" t="s">
        <v>78</v>
      </c>
      <c r="C39" s="19" t="s">
        <v>31</v>
      </c>
      <c r="D39" s="19" t="s">
        <v>26</v>
      </c>
      <c r="E39" s="19" t="s">
        <v>105</v>
      </c>
      <c r="F39" s="19" t="s">
        <v>26</v>
      </c>
      <c r="G39" s="19" t="s">
        <v>69</v>
      </c>
      <c r="H39" s="19" t="s">
        <v>71</v>
      </c>
      <c r="I39" s="21" t="s">
        <v>72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52179.72</v>
      </c>
      <c r="S39" s="19" t="s">
        <v>106</v>
      </c>
    </row>
    <row r="40" spans="1:19" s="22" customFormat="1" x14ac:dyDescent="0.25">
      <c r="A40" s="19" t="s">
        <v>30</v>
      </c>
      <c r="B40" s="20" t="s">
        <v>23</v>
      </c>
      <c r="C40" s="19" t="s">
        <v>24</v>
      </c>
      <c r="D40" s="19" t="s">
        <v>25</v>
      </c>
      <c r="E40" s="19" t="s">
        <v>26</v>
      </c>
      <c r="F40" s="19" t="s">
        <v>27</v>
      </c>
      <c r="G40" s="19" t="s">
        <v>26</v>
      </c>
      <c r="H40" s="19" t="s">
        <v>28</v>
      </c>
      <c r="I40" s="21" t="s">
        <v>29</v>
      </c>
      <c r="J40" s="21">
        <v>2523644.6467999998</v>
      </c>
      <c r="K40" s="21">
        <v>-6.9999999832361937E-2</v>
      </c>
      <c r="L40" s="21">
        <v>2175555.73</v>
      </c>
      <c r="M40" s="21">
        <v>348088.91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104</v>
      </c>
      <c r="B41" s="20" t="s">
        <v>78</v>
      </c>
      <c r="C41" s="19" t="s">
        <v>31</v>
      </c>
      <c r="D41" s="19" t="s">
        <v>26</v>
      </c>
      <c r="E41" s="19" t="s">
        <v>102</v>
      </c>
      <c r="F41" s="19" t="s">
        <v>26</v>
      </c>
      <c r="G41" s="19" t="s">
        <v>25</v>
      </c>
      <c r="H41" s="19" t="s">
        <v>28</v>
      </c>
      <c r="I41" s="21" t="s">
        <v>29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261066.69</v>
      </c>
      <c r="S41" s="19" t="s">
        <v>103</v>
      </c>
    </row>
    <row r="42" spans="1:19" s="22" customFormat="1" x14ac:dyDescent="0.25">
      <c r="A42" s="19" t="s">
        <v>171</v>
      </c>
      <c r="B42" s="20" t="s">
        <v>139</v>
      </c>
      <c r="C42" s="19" t="s">
        <v>24</v>
      </c>
      <c r="D42" s="19" t="s">
        <v>161</v>
      </c>
      <c r="E42" s="19" t="s">
        <v>26</v>
      </c>
      <c r="F42" s="19" t="s">
        <v>162</v>
      </c>
      <c r="G42" s="19" t="s">
        <v>26</v>
      </c>
      <c r="H42" s="19" t="s">
        <v>163</v>
      </c>
      <c r="I42" s="21" t="s">
        <v>164</v>
      </c>
      <c r="J42" s="21">
        <v>761950</v>
      </c>
      <c r="K42" s="21">
        <v>761950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96</v>
      </c>
      <c r="B43" s="20" t="s">
        <v>78</v>
      </c>
      <c r="C43" s="19" t="s">
        <v>24</v>
      </c>
      <c r="D43" s="19" t="s">
        <v>89</v>
      </c>
      <c r="E43" s="19" t="s">
        <v>26</v>
      </c>
      <c r="F43" s="19" t="s">
        <v>90</v>
      </c>
      <c r="G43" s="19" t="s">
        <v>26</v>
      </c>
      <c r="H43" s="19" t="s">
        <v>91</v>
      </c>
      <c r="I43" s="21" t="s">
        <v>92</v>
      </c>
      <c r="J43" s="21">
        <v>37100</v>
      </c>
      <c r="K43" s="21">
        <v>37100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199</v>
      </c>
      <c r="B44" s="20" t="s">
        <v>203</v>
      </c>
      <c r="C44" s="19" t="s">
        <v>24</v>
      </c>
      <c r="D44" s="19" t="s">
        <v>204</v>
      </c>
      <c r="E44" s="19" t="s">
        <v>26</v>
      </c>
      <c r="F44" s="19" t="s">
        <v>205</v>
      </c>
      <c r="G44" s="19" t="s">
        <v>26</v>
      </c>
      <c r="H44" s="19" t="s">
        <v>91</v>
      </c>
      <c r="I44" s="21" t="s">
        <v>92</v>
      </c>
      <c r="J44" s="21">
        <v>67900</v>
      </c>
      <c r="K44" s="21">
        <v>67900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6" customFormat="1" x14ac:dyDescent="0.25">
      <c r="A45" s="23" t="s">
        <v>68</v>
      </c>
      <c r="B45" s="24" t="s">
        <v>38</v>
      </c>
      <c r="C45" s="23" t="s">
        <v>24</v>
      </c>
      <c r="D45" s="23" t="s">
        <v>49</v>
      </c>
      <c r="E45" s="23" t="s">
        <v>26</v>
      </c>
      <c r="F45" s="23" t="s">
        <v>50</v>
      </c>
      <c r="G45" s="23" t="s">
        <v>26</v>
      </c>
      <c r="H45" s="23" t="s">
        <v>51</v>
      </c>
      <c r="I45" s="25" t="s">
        <v>52</v>
      </c>
      <c r="J45" s="25">
        <v>71000</v>
      </c>
      <c r="K45" s="25">
        <v>71000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2" customFormat="1" x14ac:dyDescent="0.25">
      <c r="A46" s="19" t="s">
        <v>176</v>
      </c>
      <c r="B46" s="20" t="s">
        <v>139</v>
      </c>
      <c r="C46" s="19" t="s">
        <v>24</v>
      </c>
      <c r="D46" s="19" t="s">
        <v>150</v>
      </c>
      <c r="E46" s="19" t="s">
        <v>26</v>
      </c>
      <c r="F46" s="19" t="s">
        <v>151</v>
      </c>
      <c r="G46" s="19" t="s">
        <v>26</v>
      </c>
      <c r="H46" s="19" t="s">
        <v>152</v>
      </c>
      <c r="I46" s="21" t="s">
        <v>153</v>
      </c>
      <c r="J46" s="21">
        <v>806253.36</v>
      </c>
      <c r="K46" s="21">
        <v>0</v>
      </c>
      <c r="L46" s="21">
        <v>695046</v>
      </c>
      <c r="M46" s="21">
        <v>111207.36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181</v>
      </c>
      <c r="B47" s="20" t="s">
        <v>139</v>
      </c>
      <c r="C47" s="19" t="s">
        <v>24</v>
      </c>
      <c r="D47" s="19" t="s">
        <v>155</v>
      </c>
      <c r="E47" s="19" t="s">
        <v>26</v>
      </c>
      <c r="F47" s="19" t="s">
        <v>156</v>
      </c>
      <c r="G47" s="19" t="s">
        <v>26</v>
      </c>
      <c r="H47" s="19" t="s">
        <v>152</v>
      </c>
      <c r="I47" s="21" t="s">
        <v>153</v>
      </c>
      <c r="J47" s="21">
        <v>1283656</v>
      </c>
      <c r="K47" s="21">
        <v>0</v>
      </c>
      <c r="L47" s="21">
        <v>1106600</v>
      </c>
      <c r="M47" s="21">
        <v>177056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241</v>
      </c>
      <c r="B48" s="20" t="s">
        <v>139</v>
      </c>
      <c r="C48" s="19" t="s">
        <v>24</v>
      </c>
      <c r="D48" s="19" t="s">
        <v>158</v>
      </c>
      <c r="E48" s="19" t="s">
        <v>26</v>
      </c>
      <c r="F48" s="19" t="s">
        <v>159</v>
      </c>
      <c r="G48" s="19" t="s">
        <v>26</v>
      </c>
      <c r="H48" s="19" t="s">
        <v>152</v>
      </c>
      <c r="I48" s="21" t="s">
        <v>153</v>
      </c>
      <c r="J48" s="21">
        <v>116371.2</v>
      </c>
      <c r="K48" s="21">
        <v>0</v>
      </c>
      <c r="L48" s="21">
        <v>100320</v>
      </c>
      <c r="M48" s="21">
        <v>16051.2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193</v>
      </c>
      <c r="B49" s="20" t="s">
        <v>139</v>
      </c>
      <c r="C49" s="19" t="s">
        <v>31</v>
      </c>
      <c r="D49" s="19" t="s">
        <v>26</v>
      </c>
      <c r="E49" s="19" t="s">
        <v>188</v>
      </c>
      <c r="F49" s="19" t="s">
        <v>26</v>
      </c>
      <c r="G49" s="19" t="s">
        <v>150</v>
      </c>
      <c r="H49" s="19" t="s">
        <v>152</v>
      </c>
      <c r="I49" s="21" t="s">
        <v>153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83405.52</v>
      </c>
      <c r="S49" s="19" t="s">
        <v>189</v>
      </c>
    </row>
    <row r="50" spans="1:19" s="22" customFormat="1" x14ac:dyDescent="0.25">
      <c r="A50" s="19" t="s">
        <v>196</v>
      </c>
      <c r="B50" s="20" t="s">
        <v>139</v>
      </c>
      <c r="C50" s="19" t="s">
        <v>31</v>
      </c>
      <c r="D50" s="19" t="s">
        <v>26</v>
      </c>
      <c r="E50" s="19" t="s">
        <v>191</v>
      </c>
      <c r="F50" s="19" t="s">
        <v>26</v>
      </c>
      <c r="G50" s="19" t="s">
        <v>155</v>
      </c>
      <c r="H50" s="19" t="s">
        <v>152</v>
      </c>
      <c r="I50" s="21" t="s">
        <v>153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132792</v>
      </c>
      <c r="S50" s="19" t="s">
        <v>192</v>
      </c>
    </row>
    <row r="51" spans="1:19" s="22" customFormat="1" x14ac:dyDescent="0.25">
      <c r="A51" s="19" t="s">
        <v>206</v>
      </c>
      <c r="B51" s="20" t="s">
        <v>203</v>
      </c>
      <c r="C51" s="19" t="s">
        <v>31</v>
      </c>
      <c r="D51" s="19" t="s">
        <v>26</v>
      </c>
      <c r="E51" s="19" t="s">
        <v>215</v>
      </c>
      <c r="F51" s="19" t="s">
        <v>26</v>
      </c>
      <c r="G51" s="19" t="s">
        <v>158</v>
      </c>
      <c r="H51" s="19" t="s">
        <v>152</v>
      </c>
      <c r="I51" s="21" t="s">
        <v>153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12038.4</v>
      </c>
      <c r="S51" s="19" t="s">
        <v>216</v>
      </c>
    </row>
    <row r="52" spans="1:19" s="22" customFormat="1" x14ac:dyDescent="0.25">
      <c r="A52" s="19" t="s">
        <v>101</v>
      </c>
      <c r="B52" s="20" t="s">
        <v>78</v>
      </c>
      <c r="C52" s="19" t="s">
        <v>24</v>
      </c>
      <c r="D52" s="19" t="s">
        <v>97</v>
      </c>
      <c r="E52" s="19" t="s">
        <v>26</v>
      </c>
      <c r="F52" s="19" t="s">
        <v>98</v>
      </c>
      <c r="G52" s="19" t="s">
        <v>26</v>
      </c>
      <c r="H52" s="19" t="s">
        <v>99</v>
      </c>
      <c r="I52" s="21" t="s">
        <v>100</v>
      </c>
      <c r="J52" s="21">
        <v>621600.19839999999</v>
      </c>
      <c r="K52" s="21">
        <v>0</v>
      </c>
      <c r="L52" s="21">
        <v>535862.24</v>
      </c>
      <c r="M52" s="21">
        <v>85737.95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190</v>
      </c>
      <c r="B53" s="20" t="s">
        <v>139</v>
      </c>
      <c r="C53" s="19" t="s">
        <v>31</v>
      </c>
      <c r="D53" s="19" t="s">
        <v>26</v>
      </c>
      <c r="E53" s="19" t="s">
        <v>185</v>
      </c>
      <c r="F53" s="19" t="s">
        <v>26</v>
      </c>
      <c r="G53" s="19" t="s">
        <v>97</v>
      </c>
      <c r="H53" s="19" t="s">
        <v>99</v>
      </c>
      <c r="I53" s="21" t="s">
        <v>100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64303.47</v>
      </c>
      <c r="S53" s="19" t="s">
        <v>186</v>
      </c>
    </row>
    <row r="54" spans="1:19" s="22" customFormat="1" x14ac:dyDescent="0.25">
      <c r="A54" s="19" t="s">
        <v>127</v>
      </c>
      <c r="B54" s="20" t="s">
        <v>114</v>
      </c>
      <c r="C54" s="19" t="s">
        <v>31</v>
      </c>
      <c r="D54" s="19" t="s">
        <v>26</v>
      </c>
      <c r="E54" s="19" t="s">
        <v>133</v>
      </c>
      <c r="F54" s="19" t="s">
        <v>134</v>
      </c>
      <c r="G54" s="19" t="s">
        <v>135</v>
      </c>
      <c r="H54" s="19" t="s">
        <v>136</v>
      </c>
      <c r="I54" s="21" t="s">
        <v>137</v>
      </c>
      <c r="J54" s="21">
        <v>-9549.56</v>
      </c>
      <c r="K54" s="21">
        <v>0</v>
      </c>
      <c r="L54" s="21">
        <v>-8232.3799999999992</v>
      </c>
      <c r="M54" s="21">
        <v>-1317.18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202</v>
      </c>
      <c r="B55" s="20" t="s">
        <v>203</v>
      </c>
      <c r="C55" s="19" t="s">
        <v>24</v>
      </c>
      <c r="D55" s="19" t="s">
        <v>210</v>
      </c>
      <c r="E55" s="19" t="s">
        <v>26</v>
      </c>
      <c r="F55" s="19" t="s">
        <v>211</v>
      </c>
      <c r="G55" s="19" t="s">
        <v>26</v>
      </c>
      <c r="H55" s="19" t="s">
        <v>212</v>
      </c>
      <c r="I55" s="21" t="s">
        <v>213</v>
      </c>
      <c r="J55" s="21">
        <v>150000</v>
      </c>
      <c r="K55" s="21">
        <v>150000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132</v>
      </c>
      <c r="B56" s="20" t="s">
        <v>114</v>
      </c>
      <c r="C56" s="19" t="s">
        <v>24</v>
      </c>
      <c r="D56" s="19" t="s">
        <v>123</v>
      </c>
      <c r="E56" s="19" t="s">
        <v>26</v>
      </c>
      <c r="F56" s="19" t="s">
        <v>124</v>
      </c>
      <c r="G56" s="19" t="s">
        <v>26</v>
      </c>
      <c r="H56" s="19" t="s">
        <v>125</v>
      </c>
      <c r="I56" s="21" t="s">
        <v>126</v>
      </c>
      <c r="J56" s="21">
        <v>135100.25840000002</v>
      </c>
      <c r="K56" s="21">
        <v>0</v>
      </c>
      <c r="L56" s="21">
        <v>116465.74</v>
      </c>
      <c r="M56" s="21">
        <v>18634.509999999998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209</v>
      </c>
      <c r="B57" s="20" t="s">
        <v>218</v>
      </c>
      <c r="C57" s="19" t="s">
        <v>31</v>
      </c>
      <c r="D57" s="19" t="s">
        <v>26</v>
      </c>
      <c r="E57" s="19" t="s">
        <v>225</v>
      </c>
      <c r="F57" s="19" t="s">
        <v>26</v>
      </c>
      <c r="G57" s="19" t="s">
        <v>123</v>
      </c>
      <c r="H57" s="19" t="s">
        <v>125</v>
      </c>
      <c r="I57" s="21" t="s">
        <v>126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13975.89</v>
      </c>
      <c r="S57" s="19" t="s">
        <v>226</v>
      </c>
    </row>
    <row r="59" spans="1:19" x14ac:dyDescent="0.25">
      <c r="J59" s="14">
        <f t="shared" ref="J59:R59" si="0">SUM(J2:J57)</f>
        <v>72824777.158399999</v>
      </c>
      <c r="K59" s="14">
        <f t="shared" si="0"/>
        <v>56474319.840000004</v>
      </c>
      <c r="L59" s="14">
        <f t="shared" si="0"/>
        <v>14095221.609999999</v>
      </c>
      <c r="M59" s="14">
        <f t="shared" si="0"/>
        <v>2255235.42</v>
      </c>
      <c r="N59" s="14">
        <f t="shared" si="0"/>
        <v>0</v>
      </c>
      <c r="O59" s="14">
        <f t="shared" si="0"/>
        <v>0</v>
      </c>
      <c r="P59" s="14">
        <f t="shared" si="0"/>
        <v>0</v>
      </c>
      <c r="Q59" s="14">
        <f t="shared" si="0"/>
        <v>0</v>
      </c>
      <c r="R59" s="14">
        <f t="shared" si="0"/>
        <v>1701908.0399999996</v>
      </c>
    </row>
    <row r="61" spans="1:19" x14ac:dyDescent="0.25">
      <c r="J61" s="13" t="s">
        <v>231</v>
      </c>
    </row>
    <row r="63" spans="1:19" x14ac:dyDescent="0.25">
      <c r="J63" s="13" t="s">
        <v>232</v>
      </c>
      <c r="K63" s="13" t="s">
        <v>233</v>
      </c>
      <c r="L63" s="13" t="s">
        <v>234</v>
      </c>
    </row>
    <row r="65" spans="9:12" x14ac:dyDescent="0.25">
      <c r="I65" s="13" t="s">
        <v>235</v>
      </c>
      <c r="J65" s="13">
        <f>K59</f>
        <v>56474319.840000004</v>
      </c>
    </row>
    <row r="67" spans="9:12" x14ac:dyDescent="0.25">
      <c r="I67" s="13" t="s">
        <v>236</v>
      </c>
      <c r="J67" s="13">
        <f>L59</f>
        <v>14095221.609999999</v>
      </c>
      <c r="K67" s="13">
        <f>M59</f>
        <v>2255235.42</v>
      </c>
    </row>
    <row r="69" spans="9:12" x14ac:dyDescent="0.25">
      <c r="I69" s="13" t="s">
        <v>237</v>
      </c>
      <c r="J69" s="13">
        <v>0</v>
      </c>
      <c r="K69" s="13">
        <v>0</v>
      </c>
      <c r="L69" s="13">
        <v>0</v>
      </c>
    </row>
    <row r="71" spans="9:12" x14ac:dyDescent="0.25">
      <c r="I71" s="13" t="s">
        <v>238</v>
      </c>
      <c r="J71" s="13">
        <v>0</v>
      </c>
      <c r="K71" s="13">
        <v>0</v>
      </c>
    </row>
    <row r="73" spans="9:12" x14ac:dyDescent="0.25">
      <c r="I73" s="13" t="s">
        <v>239</v>
      </c>
      <c r="J73" s="13">
        <f>J65+J67</f>
        <v>70569541.450000003</v>
      </c>
      <c r="K73" s="13">
        <f>K67</f>
        <v>2255235.42</v>
      </c>
      <c r="L73" s="13">
        <v>0</v>
      </c>
    </row>
  </sheetData>
  <autoFilter ref="A7:S7">
    <sortState ref="A8:S57">
      <sortCondition ref="I7"/>
    </sortState>
  </autoFilter>
  <sortState ref="A8:S57">
    <sortCondition ref="I8:I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2020-11-05T14:31:48Z</cp:lastPrinted>
  <dcterms:created xsi:type="dcterms:W3CDTF">2019-02-18T15:22:43Z</dcterms:created>
  <dcterms:modified xsi:type="dcterms:W3CDTF">2020-11-05T14:32:15Z</dcterms:modified>
</cp:coreProperties>
</file>