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600" windowHeight="11760" activeTab="1"/>
  </bookViews>
  <sheets>
    <sheet name="GASTOS" sheetId="5" r:id="rId1"/>
    <sheet name="DECLARAR" sheetId="6" r:id="rId2"/>
    <sheet name="CONTROL" sheetId="1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7" i="6" l="1"/>
  <c r="R67" i="6" l="1"/>
  <c r="Q67" i="6"/>
  <c r="P67" i="6"/>
  <c r="O67" i="6"/>
  <c r="N67" i="6"/>
  <c r="K75" i="6"/>
  <c r="K81" i="6" s="1"/>
  <c r="L67" i="6"/>
  <c r="J75" i="6" s="1"/>
  <c r="K67" i="6"/>
  <c r="J73" i="6" s="1"/>
  <c r="J67" i="6"/>
  <c r="R67" i="5"/>
  <c r="Q67" i="5"/>
  <c r="P67" i="5"/>
  <c r="O67" i="5"/>
  <c r="N67" i="5"/>
  <c r="M67" i="5"/>
  <c r="K75" i="5" s="1"/>
  <c r="K81" i="5" s="1"/>
  <c r="L67" i="5"/>
  <c r="J75" i="5" s="1"/>
  <c r="K67" i="5"/>
  <c r="J73" i="5" s="1"/>
  <c r="J67" i="5"/>
  <c r="R67" i="1"/>
  <c r="Q67" i="1"/>
  <c r="P67" i="1"/>
  <c r="O67" i="1"/>
  <c r="N67" i="1"/>
  <c r="M67" i="1"/>
  <c r="K75" i="1" s="1"/>
  <c r="K81" i="1" s="1"/>
  <c r="L67" i="1"/>
  <c r="J75" i="1" s="1"/>
  <c r="K67" i="1"/>
  <c r="J73" i="1" s="1"/>
  <c r="J67" i="1"/>
  <c r="J81" i="5" l="1"/>
  <c r="J81" i="1"/>
  <c r="J81" i="6"/>
</calcChain>
</file>

<file path=xl/comments1.xml><?xml version="1.0" encoding="utf-8"?>
<comments xmlns="http://schemas.openxmlformats.org/spreadsheetml/2006/main">
  <authors>
    <author>Cont_AUX_2</author>
  </authors>
  <commentList>
    <comment ref="A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FACT.012013 CXP5.4/26
</t>
        </r>
      </text>
    </comment>
    <comment ref="A9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 012013 SE CXP 5.4/26
</t>
        </r>
      </text>
    </comment>
    <comment ref="A1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FACT012013 CXP 5.4/26
</t>
        </r>
      </text>
    </comment>
    <comment ref="A1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FACT012013 CXP5.4/26
</t>
        </r>
      </text>
    </comment>
    <comment ref="A15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FACT. N°14964 DE LA SEMANA 6.1/7</t>
        </r>
      </text>
    </comment>
    <comment ref="A33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FACT.337627 Y LA POSICION 6.2/41</t>
        </r>
      </text>
    </comment>
    <comment ref="A34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FACT.337627 Y LA POSICION 6.2/41</t>
        </r>
      </text>
    </comment>
    <comment ref="A37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DE LA FACTURA0000077780 DE LAS CXP 5.01/95
</t>
        </r>
      </text>
    </comment>
    <comment ref="A3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ANEXODE LA FACT0000077780 EN CXP5.1/95
</t>
        </r>
      </text>
    </comment>
    <comment ref="A56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 000016347 DEL 6.1/41</t>
        </r>
      </text>
    </comment>
    <comment ref="A6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 000016347 DEL 6.1/41</t>
        </r>
      </text>
    </comment>
  </commentList>
</comments>
</file>

<file path=xl/sharedStrings.xml><?xml version="1.0" encoding="utf-8"?>
<sst xmlns="http://schemas.openxmlformats.org/spreadsheetml/2006/main" count="1836" uniqueCount="277">
  <si>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</si>
  <si>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</si>
  <si>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</si>
  <si>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</si>
  <si>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</si>
  <si>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</si>
  <si>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</si>
  <si>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</si>
  <si>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</si>
  <si>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</si>
  <si>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</si>
  <si>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</si>
  <si>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</si>
  <si>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</si>
  <si>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</si>
  <si>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</si>
  <si>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</si>
  <si>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</si>
  <si>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</si>
  <si>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</si>
  <si>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</si>
  <si>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</si>
  <si>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</si>
  <si>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06/05/2019</t>
  </si>
  <si>
    <t>NC</t>
  </si>
  <si>
    <t/>
  </si>
  <si>
    <t>0000047779</t>
  </si>
  <si>
    <t>00-00116769</t>
  </si>
  <si>
    <t>0000077749</t>
  </si>
  <si>
    <t>J294362400</t>
  </si>
  <si>
    <t xml:space="preserve">DISTRIBUIDORA DE LACTEOS SANTOS AVEIRO, C.A </t>
  </si>
  <si>
    <t>2</t>
  </si>
  <si>
    <t>16/05/2019</t>
  </si>
  <si>
    <t>FC</t>
  </si>
  <si>
    <t>00004855</t>
  </si>
  <si>
    <t>00-4876</t>
  </si>
  <si>
    <t>J402079966</t>
  </si>
  <si>
    <t>DISTRIBUIDORA CORTEZ NC 2013 C,A</t>
  </si>
  <si>
    <t>3</t>
  </si>
  <si>
    <t>21/05/2019</t>
  </si>
  <si>
    <t>0000047778</t>
  </si>
  <si>
    <t>00-00116768</t>
  </si>
  <si>
    <t>0000077780</t>
  </si>
  <si>
    <t>4</t>
  </si>
  <si>
    <t>27/05/2019</t>
  </si>
  <si>
    <t>0000047806</t>
  </si>
  <si>
    <t>00-00116865</t>
  </si>
  <si>
    <t>0000077913</t>
  </si>
  <si>
    <t>5</t>
  </si>
  <si>
    <t>28/05/2019</t>
  </si>
  <si>
    <t>104876</t>
  </si>
  <si>
    <t>00-124414</t>
  </si>
  <si>
    <t>J295904576</t>
  </si>
  <si>
    <t>ALIMENTOS PRODALVA, C.A.</t>
  </si>
  <si>
    <t>6</t>
  </si>
  <si>
    <t>0227</t>
  </si>
  <si>
    <t>00-000227</t>
  </si>
  <si>
    <t>V118191524</t>
  </si>
  <si>
    <t>ALEJANDRO JOSE DOMINGUEZ PADILLA</t>
  </si>
  <si>
    <t>7</t>
  </si>
  <si>
    <t>29/05/2019</t>
  </si>
  <si>
    <t>14964</t>
  </si>
  <si>
    <t>00-82514</t>
  </si>
  <si>
    <t>J314695215</t>
  </si>
  <si>
    <t>AGRO BANANERA EL VIGIA C.A.</t>
  </si>
  <si>
    <t>8</t>
  </si>
  <si>
    <t>00091411</t>
  </si>
  <si>
    <t>00-00064453</t>
  </si>
  <si>
    <t>J307692197</t>
  </si>
  <si>
    <t xml:space="preserve">DISTRIBUIDORA NATJOR C.A. </t>
  </si>
  <si>
    <t>9</t>
  </si>
  <si>
    <t>30/05/2019</t>
  </si>
  <si>
    <t>009885</t>
  </si>
  <si>
    <t>00-009893</t>
  </si>
  <si>
    <t>J409099091</t>
  </si>
  <si>
    <t>DISTRIBUIDORA SAO VICENTE, C.A.</t>
  </si>
  <si>
    <t>10</t>
  </si>
  <si>
    <t>31/05/2019</t>
  </si>
  <si>
    <t>A012038</t>
  </si>
  <si>
    <t>00-091588</t>
  </si>
  <si>
    <t>J298199121</t>
  </si>
  <si>
    <t>AGRICOLA CAMBANA C.A</t>
  </si>
  <si>
    <t>11</t>
  </si>
  <si>
    <t>0000160294</t>
  </si>
  <si>
    <t>00-0153437</t>
  </si>
  <si>
    <t>J000713820</t>
  </si>
  <si>
    <t xml:space="preserve">MATADERO MAELLA, C.A. </t>
  </si>
  <si>
    <t>12</t>
  </si>
  <si>
    <t>00209</t>
  </si>
  <si>
    <t>00-00209</t>
  </si>
  <si>
    <t>V110447856</t>
  </si>
  <si>
    <t xml:space="preserve">DANIEL PASCUAL ANDRADE DOS SANTOS </t>
  </si>
  <si>
    <t>13</t>
  </si>
  <si>
    <t>003823</t>
  </si>
  <si>
    <t>00-016123</t>
  </si>
  <si>
    <t>J310153299</t>
  </si>
  <si>
    <t>INVERSIONES VELANDRIA C.A.</t>
  </si>
  <si>
    <t>14</t>
  </si>
  <si>
    <t>0000077992</t>
  </si>
  <si>
    <t>00-00116930</t>
  </si>
  <si>
    <t>15</t>
  </si>
  <si>
    <t>00091412</t>
  </si>
  <si>
    <t>00-00064454</t>
  </si>
  <si>
    <t>16</t>
  </si>
  <si>
    <t>110166431</t>
  </si>
  <si>
    <t>00-0304572</t>
  </si>
  <si>
    <t>J000422141</t>
  </si>
  <si>
    <t>C.A. LICORES DE CALIDAD</t>
  </si>
  <si>
    <t>17</t>
  </si>
  <si>
    <t>01/06/2019</t>
  </si>
  <si>
    <t>A012041</t>
  </si>
  <si>
    <t>00-091591</t>
  </si>
  <si>
    <t>18</t>
  </si>
  <si>
    <t>03/06/2019</t>
  </si>
  <si>
    <t>T142200029595</t>
  </si>
  <si>
    <t>00-06817552</t>
  </si>
  <si>
    <t>J000469199</t>
  </si>
  <si>
    <t>BIMBO DE VENEZUELA, C.A.</t>
  </si>
  <si>
    <t>19</t>
  </si>
  <si>
    <t>0233</t>
  </si>
  <si>
    <t>00-000233</t>
  </si>
  <si>
    <t>20</t>
  </si>
  <si>
    <t>14970</t>
  </si>
  <si>
    <t>00-82520</t>
  </si>
  <si>
    <t>21</t>
  </si>
  <si>
    <t>A012047</t>
  </si>
  <si>
    <t>00-091597</t>
  </si>
  <si>
    <t>22</t>
  </si>
  <si>
    <t>0000160316</t>
  </si>
  <si>
    <t>00-0153473</t>
  </si>
  <si>
    <t>23</t>
  </si>
  <si>
    <t>MVH05235</t>
  </si>
  <si>
    <t>00-0227235</t>
  </si>
  <si>
    <t>J308824640</t>
  </si>
  <si>
    <t>DIVERCA DISTRIBUIDORA DE VERDURAS C.A.</t>
  </si>
  <si>
    <t>24</t>
  </si>
  <si>
    <t>337457</t>
  </si>
  <si>
    <t>00-0227479</t>
  </si>
  <si>
    <t>J303089917</t>
  </si>
  <si>
    <t>DISTRIBUIDORA DE LACTEOS LA COSTA J.E.B. C.A.</t>
  </si>
  <si>
    <t>25</t>
  </si>
  <si>
    <t>337490</t>
  </si>
  <si>
    <t>00-0227515</t>
  </si>
  <si>
    <t>26</t>
  </si>
  <si>
    <t>27</t>
  </si>
  <si>
    <t>200002258</t>
  </si>
  <si>
    <t>20190600004878</t>
  </si>
  <si>
    <t>28</t>
  </si>
  <si>
    <t>200002259</t>
  </si>
  <si>
    <t>20190600004879</t>
  </si>
  <si>
    <t>29</t>
  </si>
  <si>
    <t>T142200010631</t>
  </si>
  <si>
    <t>00-06817553</t>
  </si>
  <si>
    <t>30</t>
  </si>
  <si>
    <t>5895</t>
  </si>
  <si>
    <t>00-0179425</t>
  </si>
  <si>
    <t>MVH05227</t>
  </si>
  <si>
    <t>31</t>
  </si>
  <si>
    <t>00068073</t>
  </si>
  <si>
    <t>00-0153478</t>
  </si>
  <si>
    <t>32</t>
  </si>
  <si>
    <t>04/06/2019</t>
  </si>
  <si>
    <t>A012053</t>
  </si>
  <si>
    <t>00-091603</t>
  </si>
  <si>
    <t>33</t>
  </si>
  <si>
    <t>1363540904</t>
  </si>
  <si>
    <t>00-02682239</t>
  </si>
  <si>
    <t>J000301255</t>
  </si>
  <si>
    <t>PRODUCTOS EFE, S.A.</t>
  </si>
  <si>
    <t>34</t>
  </si>
  <si>
    <t>10676</t>
  </si>
  <si>
    <t>00-6926</t>
  </si>
  <si>
    <t>J309121774</t>
  </si>
  <si>
    <t>DISTRIBUIDORA JHEANDAN C.A.</t>
  </si>
  <si>
    <t>35</t>
  </si>
  <si>
    <t>1393556409</t>
  </si>
  <si>
    <t>00-25511887</t>
  </si>
  <si>
    <t>J000413126</t>
  </si>
  <si>
    <t>ALIMENTOS POLAR COMERCIAL, C.A.</t>
  </si>
  <si>
    <t>36</t>
  </si>
  <si>
    <t>37</t>
  </si>
  <si>
    <t>38</t>
  </si>
  <si>
    <t>2600029565</t>
  </si>
  <si>
    <t>00-00376122</t>
  </si>
  <si>
    <t>238240</t>
  </si>
  <si>
    <t>J000272417</t>
  </si>
  <si>
    <t>PASTAS CAPRI C.A</t>
  </si>
  <si>
    <t>39</t>
  </si>
  <si>
    <t>00068089</t>
  </si>
  <si>
    <t>00-0153510</t>
  </si>
  <si>
    <t>40</t>
  </si>
  <si>
    <t>5913</t>
  </si>
  <si>
    <t>00-0179465</t>
  </si>
  <si>
    <t>41</t>
  </si>
  <si>
    <t>168523</t>
  </si>
  <si>
    <t>00-0227516</t>
  </si>
  <si>
    <t>337365</t>
  </si>
  <si>
    <t>42</t>
  </si>
  <si>
    <t>05/06/2019</t>
  </si>
  <si>
    <t>T142200029609</t>
  </si>
  <si>
    <t>00-06817574</t>
  </si>
  <si>
    <t>43</t>
  </si>
  <si>
    <t>A012058</t>
  </si>
  <si>
    <t>00-091608</t>
  </si>
  <si>
    <t>44</t>
  </si>
  <si>
    <t>0000160347</t>
  </si>
  <si>
    <t>00-0153537</t>
  </si>
  <si>
    <t>45</t>
  </si>
  <si>
    <t>46</t>
  </si>
  <si>
    <t>47</t>
  </si>
  <si>
    <t>48</t>
  </si>
  <si>
    <t>49</t>
  </si>
  <si>
    <t>200002267</t>
  </si>
  <si>
    <t>20190600004880</t>
  </si>
  <si>
    <t>50</t>
  </si>
  <si>
    <t>200002268</t>
  </si>
  <si>
    <t>20190600004881</t>
  </si>
  <si>
    <t>51</t>
  </si>
  <si>
    <t>200002269</t>
  </si>
  <si>
    <t>20190600004882</t>
  </si>
  <si>
    <t>52</t>
  </si>
  <si>
    <t>200002270</t>
  </si>
  <si>
    <t>20190600004883</t>
  </si>
  <si>
    <t>53</t>
  </si>
  <si>
    <t>06/06/2019</t>
  </si>
  <si>
    <t>001641</t>
  </si>
  <si>
    <t>00-001714</t>
  </si>
  <si>
    <t>J407543890</t>
  </si>
  <si>
    <t>DISTRIBUIDORA DAMASCUS, C. A.</t>
  </si>
  <si>
    <t>54</t>
  </si>
  <si>
    <t>00211</t>
  </si>
  <si>
    <t>00-00211</t>
  </si>
  <si>
    <t>55</t>
  </si>
  <si>
    <t>MVH05242</t>
  </si>
  <si>
    <t>00-0227242</t>
  </si>
  <si>
    <t>56</t>
  </si>
  <si>
    <t>A012064</t>
  </si>
  <si>
    <t>00-091614</t>
  </si>
  <si>
    <t>57</t>
  </si>
  <si>
    <t>0000160358</t>
  </si>
  <si>
    <t>00-0153548</t>
  </si>
  <si>
    <t>58</t>
  </si>
  <si>
    <t>132865</t>
  </si>
  <si>
    <t>00-0109091</t>
  </si>
  <si>
    <t>J003672874</t>
  </si>
  <si>
    <t>COSMETICOS ROLDA , C.A</t>
  </si>
  <si>
    <t>0000078041</t>
  </si>
  <si>
    <t>00-00117009</t>
  </si>
  <si>
    <t>00068108</t>
  </si>
  <si>
    <t>00-0153559</t>
  </si>
  <si>
    <t>0000047844</t>
  </si>
  <si>
    <t>00-00117018</t>
  </si>
  <si>
    <t>07/06/2019</t>
  </si>
  <si>
    <t>T142200029626</t>
  </si>
  <si>
    <t>00-06817592</t>
  </si>
  <si>
    <t>200002274</t>
  </si>
  <si>
    <t>20190600004884</t>
  </si>
  <si>
    <t>200002275</t>
  </si>
  <si>
    <t>20190600004885</t>
  </si>
  <si>
    <t>T142200010642</t>
  </si>
  <si>
    <t>00-06817595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</si>
  <si>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</si>
  <si>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</si>
  <si>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</si>
  <si>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</si>
  <si>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</si>
  <si>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</si>
  <si>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</si>
  <si>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</si>
  <si>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</si>
  <si>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03/06 AL 09/06/2019</t>
  </si>
  <si>
    <t>LIBRO DE COMPRAS DEL 03-06 AL 09-06-2019</t>
  </si>
  <si>
    <t>Crédito  General Fiscal</t>
  </si>
  <si>
    <t>Crédito Reducido Fiscal</t>
  </si>
  <si>
    <t>Crédito Adicional Fiscal</t>
  </si>
  <si>
    <t>Crédito Fiscal</t>
  </si>
  <si>
    <t>1.147.458.29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</si>
</sst>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###,###,###,###,##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166" fontId="4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/>
    </xf>
    <xf numFmtId="166" fontId="1" fillId="0" borderId="2" xfId="0" applyNumberFormat="1" applyFont="1" applyBorder="1"/>
    <xf numFmtId="167" fontId="4" fillId="0" borderId="0" xfId="0" applyNumberFormat="1" applyFont="1" applyAlignment="1">
      <alignment horizontal="left" vertical="center"/>
    </xf>
    <xf numFmtId="167" fontId="0" fillId="0" borderId="0" xfId="0" applyNumberFormat="1" applyAlignment="1">
      <alignment horizontal="left"/>
    </xf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1"/>
  <sheetViews>
    <sheetView topLeftCell="J48" zoomScaleNormal="100" workbookViewId="0">
      <selection activeCell="L71" sqref="L71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.85546875" style="2" bestFit="1" customWidth="1"/>
    <col min="4" max="5" width="14" style="2" bestFit="1" customWidth="1"/>
    <col min="6" max="6" width="11.7109375" style="2" bestFit="1" customWidth="1"/>
    <col min="7" max="7" width="14" style="2" bestFit="1" customWidth="1"/>
    <col min="8" max="8" width="11.28515625" style="2" bestFit="1" customWidth="1"/>
    <col min="9" max="9" width="47.28515625" style="5" bestFit="1" customWidth="1"/>
    <col min="10" max="10" width="25.28515625" style="5" bestFit="1" customWidth="1"/>
    <col min="11" max="11" width="14.28515625" style="5" bestFit="1" customWidth="1"/>
    <col min="12" max="12" width="22.85546875" style="5" bestFit="1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5" t="s">
        <v>270</v>
      </c>
      <c r="B4" s="35"/>
      <c r="C4" s="35"/>
      <c r="D4" s="35"/>
      <c r="E4" s="35"/>
      <c r="F4" s="35"/>
      <c r="G4" s="35"/>
      <c r="H4" s="35"/>
      <c r="I4" s="35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19" customFormat="1" x14ac:dyDescent="0.25">
      <c r="A8" s="16" t="s">
        <v>22</v>
      </c>
      <c r="B8" s="17" t="s">
        <v>77</v>
      </c>
      <c r="C8" s="16" t="s">
        <v>33</v>
      </c>
      <c r="D8" s="16" t="s">
        <v>78</v>
      </c>
      <c r="E8" s="16" t="s">
        <v>25</v>
      </c>
      <c r="F8" s="16" t="s">
        <v>79</v>
      </c>
      <c r="G8" s="16" t="s">
        <v>25</v>
      </c>
      <c r="H8" s="16" t="s">
        <v>80</v>
      </c>
      <c r="I8" s="18" t="s">
        <v>81</v>
      </c>
      <c r="J8" s="18">
        <v>1424160</v>
      </c>
      <c r="K8" s="18">
        <v>1424160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25</v>
      </c>
    </row>
    <row r="9" spans="1:19" s="19" customFormat="1" x14ac:dyDescent="0.25">
      <c r="A9" s="16" t="s">
        <v>31</v>
      </c>
      <c r="B9" s="17" t="s">
        <v>109</v>
      </c>
      <c r="C9" s="16" t="s">
        <v>33</v>
      </c>
      <c r="D9" s="16" t="s">
        <v>110</v>
      </c>
      <c r="E9" s="16" t="s">
        <v>25</v>
      </c>
      <c r="F9" s="16" t="s">
        <v>111</v>
      </c>
      <c r="G9" s="16" t="s">
        <v>25</v>
      </c>
      <c r="H9" s="16" t="s">
        <v>80</v>
      </c>
      <c r="I9" s="18" t="s">
        <v>81</v>
      </c>
      <c r="J9" s="18">
        <v>1453560</v>
      </c>
      <c r="K9" s="18">
        <v>1453560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6" t="s">
        <v>25</v>
      </c>
    </row>
    <row r="10" spans="1:19" s="19" customFormat="1" x14ac:dyDescent="0.25">
      <c r="A10" s="16" t="s">
        <v>38</v>
      </c>
      <c r="B10" s="17" t="s">
        <v>113</v>
      </c>
      <c r="C10" s="16" t="s">
        <v>33</v>
      </c>
      <c r="D10" s="16" t="s">
        <v>125</v>
      </c>
      <c r="E10" s="16" t="s">
        <v>25</v>
      </c>
      <c r="F10" s="16" t="s">
        <v>126</v>
      </c>
      <c r="G10" s="16" t="s">
        <v>25</v>
      </c>
      <c r="H10" s="16" t="s">
        <v>80</v>
      </c>
      <c r="I10" s="18" t="s">
        <v>81</v>
      </c>
      <c r="J10" s="18">
        <v>1192920</v>
      </c>
      <c r="K10" s="18">
        <v>1192920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25</v>
      </c>
    </row>
    <row r="11" spans="1:19" s="19" customFormat="1" x14ac:dyDescent="0.25">
      <c r="A11" s="16" t="s">
        <v>43</v>
      </c>
      <c r="B11" s="17" t="s">
        <v>161</v>
      </c>
      <c r="C11" s="16" t="s">
        <v>33</v>
      </c>
      <c r="D11" s="16" t="s">
        <v>162</v>
      </c>
      <c r="E11" s="16" t="s">
        <v>25</v>
      </c>
      <c r="F11" s="16" t="s">
        <v>163</v>
      </c>
      <c r="G11" s="16" t="s">
        <v>25</v>
      </c>
      <c r="H11" s="16" t="s">
        <v>80</v>
      </c>
      <c r="I11" s="18" t="s">
        <v>81</v>
      </c>
      <c r="J11" s="18">
        <v>446160</v>
      </c>
      <c r="K11" s="18">
        <v>446160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25</v>
      </c>
    </row>
    <row r="12" spans="1:19" s="19" customFormat="1" x14ac:dyDescent="0.25">
      <c r="A12" s="16" t="s">
        <v>48</v>
      </c>
      <c r="B12" s="17" t="s">
        <v>198</v>
      </c>
      <c r="C12" s="16" t="s">
        <v>33</v>
      </c>
      <c r="D12" s="16" t="s">
        <v>202</v>
      </c>
      <c r="E12" s="16" t="s">
        <v>25</v>
      </c>
      <c r="F12" s="16" t="s">
        <v>203</v>
      </c>
      <c r="G12" s="16" t="s">
        <v>25</v>
      </c>
      <c r="H12" s="16" t="s">
        <v>80</v>
      </c>
      <c r="I12" s="18" t="s">
        <v>81</v>
      </c>
      <c r="J12" s="18">
        <v>943320</v>
      </c>
      <c r="K12" s="18">
        <v>943320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25</v>
      </c>
    </row>
    <row r="13" spans="1:19" s="19" customFormat="1" x14ac:dyDescent="0.25">
      <c r="A13" s="16" t="s">
        <v>54</v>
      </c>
      <c r="B13" s="17" t="s">
        <v>224</v>
      </c>
      <c r="C13" s="16" t="s">
        <v>33</v>
      </c>
      <c r="D13" s="16" t="s">
        <v>236</v>
      </c>
      <c r="E13" s="16" t="s">
        <v>25</v>
      </c>
      <c r="F13" s="16" t="s">
        <v>237</v>
      </c>
      <c r="G13" s="16" t="s">
        <v>25</v>
      </c>
      <c r="H13" s="16" t="s">
        <v>80</v>
      </c>
      <c r="I13" s="18" t="s">
        <v>81</v>
      </c>
      <c r="J13" s="18">
        <v>708360</v>
      </c>
      <c r="K13" s="18">
        <v>708360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25</v>
      </c>
    </row>
    <row r="14" spans="1:19" s="19" customFormat="1" x14ac:dyDescent="0.25">
      <c r="A14" s="16" t="s">
        <v>59</v>
      </c>
      <c r="B14" s="17" t="s">
        <v>60</v>
      </c>
      <c r="C14" s="16" t="s">
        <v>33</v>
      </c>
      <c r="D14" s="16" t="s">
        <v>61</v>
      </c>
      <c r="E14" s="16" t="s">
        <v>25</v>
      </c>
      <c r="F14" s="16" t="s">
        <v>62</v>
      </c>
      <c r="G14" s="16" t="s">
        <v>25</v>
      </c>
      <c r="H14" s="16" t="s">
        <v>63</v>
      </c>
      <c r="I14" s="18" t="s">
        <v>64</v>
      </c>
      <c r="J14" s="18">
        <v>6387500</v>
      </c>
      <c r="K14" s="18">
        <v>6387500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6" t="s">
        <v>25</v>
      </c>
    </row>
    <row r="15" spans="1:19" s="19" customFormat="1" x14ac:dyDescent="0.25">
      <c r="A15" s="16" t="s">
        <v>65</v>
      </c>
      <c r="B15" s="17" t="s">
        <v>113</v>
      </c>
      <c r="C15" s="16" t="s">
        <v>33</v>
      </c>
      <c r="D15" s="16" t="s">
        <v>122</v>
      </c>
      <c r="E15" s="16" t="s">
        <v>25</v>
      </c>
      <c r="F15" s="16" t="s">
        <v>123</v>
      </c>
      <c r="G15" s="16" t="s">
        <v>25</v>
      </c>
      <c r="H15" s="16" t="s">
        <v>63</v>
      </c>
      <c r="I15" s="18" t="s">
        <v>64</v>
      </c>
      <c r="J15" s="18">
        <v>3348000</v>
      </c>
      <c r="K15" s="18">
        <v>3348000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25</v>
      </c>
    </row>
    <row r="16" spans="1:19" s="19" customFormat="1" x14ac:dyDescent="0.25">
      <c r="A16" s="16" t="s">
        <v>70</v>
      </c>
      <c r="B16" s="17" t="s">
        <v>49</v>
      </c>
      <c r="C16" s="16" t="s">
        <v>33</v>
      </c>
      <c r="D16" s="16" t="s">
        <v>55</v>
      </c>
      <c r="E16" s="16" t="s">
        <v>25</v>
      </c>
      <c r="F16" s="16" t="s">
        <v>56</v>
      </c>
      <c r="G16" s="16" t="s">
        <v>25</v>
      </c>
      <c r="H16" s="16" t="s">
        <v>57</v>
      </c>
      <c r="I16" s="18" t="s">
        <v>58</v>
      </c>
      <c r="J16" s="18">
        <v>20668760</v>
      </c>
      <c r="K16" s="18">
        <v>20668760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25</v>
      </c>
    </row>
    <row r="17" spans="1:19" s="19" customFormat="1" x14ac:dyDescent="0.25">
      <c r="A17" s="16" t="s">
        <v>76</v>
      </c>
      <c r="B17" s="17" t="s">
        <v>113</v>
      </c>
      <c r="C17" s="16" t="s">
        <v>33</v>
      </c>
      <c r="D17" s="16" t="s">
        <v>119</v>
      </c>
      <c r="E17" s="16" t="s">
        <v>25</v>
      </c>
      <c r="F17" s="16" t="s">
        <v>120</v>
      </c>
      <c r="G17" s="16" t="s">
        <v>25</v>
      </c>
      <c r="H17" s="16" t="s">
        <v>57</v>
      </c>
      <c r="I17" s="18" t="s">
        <v>58</v>
      </c>
      <c r="J17" s="18">
        <v>31486460</v>
      </c>
      <c r="K17" s="18">
        <v>31486460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25</v>
      </c>
    </row>
    <row r="18" spans="1:19" s="19" customFormat="1" x14ac:dyDescent="0.25">
      <c r="A18" s="16" t="s">
        <v>82</v>
      </c>
      <c r="B18" s="17" t="s">
        <v>161</v>
      </c>
      <c r="C18" s="16" t="s">
        <v>33</v>
      </c>
      <c r="D18" s="16" t="s">
        <v>175</v>
      </c>
      <c r="E18" s="16" t="s">
        <v>25</v>
      </c>
      <c r="F18" s="16" t="s">
        <v>176</v>
      </c>
      <c r="G18" s="16" t="s">
        <v>25</v>
      </c>
      <c r="H18" s="16" t="s">
        <v>177</v>
      </c>
      <c r="I18" s="18" t="s">
        <v>178</v>
      </c>
      <c r="J18" s="18">
        <v>57523825.200000003</v>
      </c>
      <c r="K18" s="18">
        <v>57523825.200000003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25</v>
      </c>
    </row>
    <row r="19" spans="1:19" s="19" customFormat="1" x14ac:dyDescent="0.25">
      <c r="A19" s="16" t="s">
        <v>87</v>
      </c>
      <c r="B19" s="17" t="s">
        <v>49</v>
      </c>
      <c r="C19" s="16" t="s">
        <v>33</v>
      </c>
      <c r="D19" s="16" t="s">
        <v>50</v>
      </c>
      <c r="E19" s="16" t="s">
        <v>25</v>
      </c>
      <c r="F19" s="16" t="s">
        <v>51</v>
      </c>
      <c r="G19" s="16" t="s">
        <v>25</v>
      </c>
      <c r="H19" s="16" t="s">
        <v>52</v>
      </c>
      <c r="I19" s="18" t="s">
        <v>53</v>
      </c>
      <c r="J19" s="18">
        <v>108110</v>
      </c>
      <c r="K19" s="18">
        <v>92450</v>
      </c>
      <c r="L19" s="18">
        <v>13500</v>
      </c>
      <c r="M19" s="18">
        <v>2160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25</v>
      </c>
    </row>
    <row r="20" spans="1:19" s="19" customFormat="1" x14ac:dyDescent="0.25">
      <c r="A20" s="16" t="s">
        <v>97</v>
      </c>
      <c r="B20" s="17" t="s">
        <v>113</v>
      </c>
      <c r="C20" s="16" t="s">
        <v>33</v>
      </c>
      <c r="D20" s="16" t="s">
        <v>114</v>
      </c>
      <c r="E20" s="16" t="s">
        <v>25</v>
      </c>
      <c r="F20" s="16" t="s">
        <v>115</v>
      </c>
      <c r="G20" s="16" t="s">
        <v>25</v>
      </c>
      <c r="H20" s="16" t="s">
        <v>116</v>
      </c>
      <c r="I20" s="18" t="s">
        <v>117</v>
      </c>
      <c r="J20" s="18">
        <v>484199.92</v>
      </c>
      <c r="K20" s="18">
        <v>484199.92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6" t="s">
        <v>25</v>
      </c>
    </row>
    <row r="21" spans="1:19" s="19" customFormat="1" x14ac:dyDescent="0.25">
      <c r="A21" s="16" t="s">
        <v>103</v>
      </c>
      <c r="B21" s="17" t="s">
        <v>198</v>
      </c>
      <c r="C21" s="16" t="s">
        <v>33</v>
      </c>
      <c r="D21" s="16" t="s">
        <v>199</v>
      </c>
      <c r="E21" s="16" t="s">
        <v>25</v>
      </c>
      <c r="F21" s="16" t="s">
        <v>200</v>
      </c>
      <c r="G21" s="16" t="s">
        <v>25</v>
      </c>
      <c r="H21" s="16" t="s">
        <v>116</v>
      </c>
      <c r="I21" s="18" t="s">
        <v>117</v>
      </c>
      <c r="J21" s="18">
        <v>639916.64</v>
      </c>
      <c r="K21" s="18">
        <v>639916.64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6" t="s">
        <v>25</v>
      </c>
    </row>
    <row r="22" spans="1:19" s="19" customFormat="1" x14ac:dyDescent="0.25">
      <c r="A22" s="16" t="s">
        <v>108</v>
      </c>
      <c r="B22" s="17" t="s">
        <v>252</v>
      </c>
      <c r="C22" s="16" t="s">
        <v>33</v>
      </c>
      <c r="D22" s="16" t="s">
        <v>253</v>
      </c>
      <c r="E22" s="16" t="s">
        <v>25</v>
      </c>
      <c r="F22" s="16" t="s">
        <v>254</v>
      </c>
      <c r="G22" s="16" t="s">
        <v>25</v>
      </c>
      <c r="H22" s="16" t="s">
        <v>116</v>
      </c>
      <c r="I22" s="18" t="s">
        <v>117</v>
      </c>
      <c r="J22" s="18">
        <v>982599.96</v>
      </c>
      <c r="K22" s="18">
        <v>982599.96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6" t="s">
        <v>25</v>
      </c>
    </row>
    <row r="23" spans="1:19" s="19" customFormat="1" x14ac:dyDescent="0.25">
      <c r="A23" s="16" t="s">
        <v>118</v>
      </c>
      <c r="B23" s="17" t="s">
        <v>77</v>
      </c>
      <c r="C23" s="16" t="s">
        <v>33</v>
      </c>
      <c r="D23" s="16" t="s">
        <v>104</v>
      </c>
      <c r="E23" s="16" t="s">
        <v>25</v>
      </c>
      <c r="F23" s="16" t="s">
        <v>105</v>
      </c>
      <c r="G23" s="16" t="s">
        <v>25</v>
      </c>
      <c r="H23" s="16" t="s">
        <v>106</v>
      </c>
      <c r="I23" s="18" t="s">
        <v>107</v>
      </c>
      <c r="J23" s="18">
        <v>381455.84</v>
      </c>
      <c r="K23" s="18">
        <v>381455.84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6" t="s">
        <v>25</v>
      </c>
    </row>
    <row r="24" spans="1:19" s="19" customFormat="1" x14ac:dyDescent="0.25">
      <c r="A24" s="16" t="s">
        <v>121</v>
      </c>
      <c r="B24" s="17" t="s">
        <v>224</v>
      </c>
      <c r="C24" s="16" t="s">
        <v>33</v>
      </c>
      <c r="D24" s="16" t="s">
        <v>242</v>
      </c>
      <c r="E24" s="16" t="s">
        <v>25</v>
      </c>
      <c r="F24" s="16" t="s">
        <v>243</v>
      </c>
      <c r="G24" s="16" t="s">
        <v>25</v>
      </c>
      <c r="H24" s="16" t="s">
        <v>244</v>
      </c>
      <c r="I24" s="18" t="s">
        <v>245</v>
      </c>
      <c r="J24" s="18">
        <v>3288971.2</v>
      </c>
      <c r="K24" s="18">
        <v>0</v>
      </c>
      <c r="L24" s="18">
        <v>2835320</v>
      </c>
      <c r="M24" s="18">
        <v>453651.20000000001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6" t="s">
        <v>25</v>
      </c>
    </row>
    <row r="25" spans="1:19" s="19" customFormat="1" x14ac:dyDescent="0.25">
      <c r="A25" s="16" t="s">
        <v>127</v>
      </c>
      <c r="B25" s="17" t="s">
        <v>77</v>
      </c>
      <c r="C25" s="16" t="s">
        <v>33</v>
      </c>
      <c r="D25" s="16" t="s">
        <v>88</v>
      </c>
      <c r="E25" s="16" t="s">
        <v>25</v>
      </c>
      <c r="F25" s="16" t="s">
        <v>89</v>
      </c>
      <c r="G25" s="16" t="s">
        <v>25</v>
      </c>
      <c r="H25" s="16" t="s">
        <v>90</v>
      </c>
      <c r="I25" s="18" t="s">
        <v>91</v>
      </c>
      <c r="J25" s="18">
        <v>826500</v>
      </c>
      <c r="K25" s="18">
        <v>826500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6" t="s">
        <v>25</v>
      </c>
    </row>
    <row r="26" spans="1:19" s="19" customFormat="1" x14ac:dyDescent="0.25">
      <c r="A26" s="16" t="s">
        <v>130</v>
      </c>
      <c r="B26" s="17" t="s">
        <v>224</v>
      </c>
      <c r="C26" s="16" t="s">
        <v>33</v>
      </c>
      <c r="D26" s="16" t="s">
        <v>230</v>
      </c>
      <c r="E26" s="16" t="s">
        <v>25</v>
      </c>
      <c r="F26" s="16" t="s">
        <v>231</v>
      </c>
      <c r="G26" s="16" t="s">
        <v>25</v>
      </c>
      <c r="H26" s="16" t="s">
        <v>90</v>
      </c>
      <c r="I26" s="18" t="s">
        <v>91</v>
      </c>
      <c r="J26" s="18">
        <v>24943619.760000002</v>
      </c>
      <c r="K26" s="18">
        <v>24943619.760000002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6" t="s">
        <v>25</v>
      </c>
    </row>
    <row r="27" spans="1:19" s="19" customFormat="1" x14ac:dyDescent="0.25">
      <c r="A27" s="16" t="s">
        <v>135</v>
      </c>
      <c r="B27" s="17" t="s">
        <v>32</v>
      </c>
      <c r="C27" s="16" t="s">
        <v>33</v>
      </c>
      <c r="D27" s="16" t="s">
        <v>34</v>
      </c>
      <c r="E27" s="16" t="s">
        <v>25</v>
      </c>
      <c r="F27" s="16" t="s">
        <v>35</v>
      </c>
      <c r="G27" s="16" t="s">
        <v>25</v>
      </c>
      <c r="H27" s="16" t="s">
        <v>36</v>
      </c>
      <c r="I27" s="18" t="s">
        <v>37</v>
      </c>
      <c r="J27" s="18">
        <v>25411100</v>
      </c>
      <c r="K27" s="18">
        <v>25411100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6" t="s">
        <v>25</v>
      </c>
    </row>
    <row r="28" spans="1:19" s="19" customFormat="1" x14ac:dyDescent="0.25">
      <c r="A28" s="16" t="s">
        <v>140</v>
      </c>
      <c r="B28" s="17" t="s">
        <v>224</v>
      </c>
      <c r="C28" s="16" t="s">
        <v>33</v>
      </c>
      <c r="D28" s="16" t="s">
        <v>225</v>
      </c>
      <c r="E28" s="16" t="s">
        <v>25</v>
      </c>
      <c r="F28" s="16" t="s">
        <v>226</v>
      </c>
      <c r="G28" s="16" t="s">
        <v>25</v>
      </c>
      <c r="H28" s="16" t="s">
        <v>227</v>
      </c>
      <c r="I28" s="18" t="s">
        <v>228</v>
      </c>
      <c r="J28" s="18">
        <v>357500</v>
      </c>
      <c r="K28" s="18">
        <v>357500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6" t="s">
        <v>25</v>
      </c>
    </row>
    <row r="29" spans="1:19" s="19" customFormat="1" x14ac:dyDescent="0.25">
      <c r="A29" s="16" t="s">
        <v>143</v>
      </c>
      <c r="B29" s="17" t="s">
        <v>113</v>
      </c>
      <c r="C29" s="16" t="s">
        <v>33</v>
      </c>
      <c r="D29" s="16" t="s">
        <v>136</v>
      </c>
      <c r="E29" s="16" t="s">
        <v>25</v>
      </c>
      <c r="F29" s="16" t="s">
        <v>137</v>
      </c>
      <c r="G29" s="16" t="s">
        <v>25</v>
      </c>
      <c r="H29" s="16" t="s">
        <v>138</v>
      </c>
      <c r="I29" s="18" t="s">
        <v>139</v>
      </c>
      <c r="J29" s="18">
        <v>347586.2</v>
      </c>
      <c r="K29" s="18">
        <v>347586.19999999995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6" t="s">
        <v>25</v>
      </c>
    </row>
    <row r="30" spans="1:19" s="19" customFormat="1" x14ac:dyDescent="0.25">
      <c r="A30" s="16" t="s">
        <v>144</v>
      </c>
      <c r="B30" s="17" t="s">
        <v>113</v>
      </c>
      <c r="C30" s="16" t="s">
        <v>33</v>
      </c>
      <c r="D30" s="16" t="s">
        <v>141</v>
      </c>
      <c r="E30" s="16" t="s">
        <v>25</v>
      </c>
      <c r="F30" s="16" t="s">
        <v>142</v>
      </c>
      <c r="G30" s="16" t="s">
        <v>25</v>
      </c>
      <c r="H30" s="16" t="s">
        <v>138</v>
      </c>
      <c r="I30" s="18" t="s">
        <v>139</v>
      </c>
      <c r="J30" s="18">
        <v>386581.6</v>
      </c>
      <c r="K30" s="18">
        <v>-0.14000000001396984</v>
      </c>
      <c r="L30" s="18">
        <v>333260</v>
      </c>
      <c r="M30" s="18">
        <v>53321.599999999999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6" t="s">
        <v>25</v>
      </c>
    </row>
    <row r="31" spans="1:19" s="19" customFormat="1" x14ac:dyDescent="0.25">
      <c r="A31" s="16" t="s">
        <v>164</v>
      </c>
      <c r="B31" s="17" t="s">
        <v>77</v>
      </c>
      <c r="C31" s="16" t="s">
        <v>33</v>
      </c>
      <c r="D31" s="16" t="s">
        <v>98</v>
      </c>
      <c r="E31" s="16" t="s">
        <v>25</v>
      </c>
      <c r="F31" s="16" t="s">
        <v>99</v>
      </c>
      <c r="G31" s="16" t="s">
        <v>25</v>
      </c>
      <c r="H31" s="16" t="s">
        <v>29</v>
      </c>
      <c r="I31" s="18" t="s">
        <v>30</v>
      </c>
      <c r="J31" s="18">
        <v>1433113.6000000001</v>
      </c>
      <c r="K31" s="18">
        <v>595350</v>
      </c>
      <c r="L31" s="18">
        <v>722210</v>
      </c>
      <c r="M31" s="18">
        <v>115553.60000000001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6" t="s">
        <v>25</v>
      </c>
    </row>
    <row r="32" spans="1:19" s="19" customFormat="1" x14ac:dyDescent="0.25">
      <c r="A32" s="16" t="s">
        <v>174</v>
      </c>
      <c r="B32" s="17" t="s">
        <v>224</v>
      </c>
      <c r="C32" s="16" t="s">
        <v>33</v>
      </c>
      <c r="D32" s="16" t="s">
        <v>246</v>
      </c>
      <c r="E32" s="16" t="s">
        <v>25</v>
      </c>
      <c r="F32" s="16" t="s">
        <v>247</v>
      </c>
      <c r="G32" s="16" t="s">
        <v>25</v>
      </c>
      <c r="H32" s="16" t="s">
        <v>29</v>
      </c>
      <c r="I32" s="18" t="s">
        <v>30</v>
      </c>
      <c r="J32" s="18">
        <v>3635970.12</v>
      </c>
      <c r="K32" s="18">
        <v>-0.14999999990686774</v>
      </c>
      <c r="L32" s="18">
        <v>3134457.0000000005</v>
      </c>
      <c r="M32" s="18">
        <v>501513.12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6" t="s">
        <v>25</v>
      </c>
    </row>
    <row r="33" spans="1:19" s="19" customFormat="1" x14ac:dyDescent="0.25">
      <c r="A33" s="16" t="s">
        <v>181</v>
      </c>
      <c r="B33" s="17" t="s">
        <v>161</v>
      </c>
      <c r="C33" s="16" t="s">
        <v>33</v>
      </c>
      <c r="D33" s="16" t="s">
        <v>170</v>
      </c>
      <c r="E33" s="16" t="s">
        <v>25</v>
      </c>
      <c r="F33" s="16" t="s">
        <v>171</v>
      </c>
      <c r="G33" s="16" t="s">
        <v>25</v>
      </c>
      <c r="H33" s="16" t="s">
        <v>172</v>
      </c>
      <c r="I33" s="18" t="s">
        <v>173</v>
      </c>
      <c r="J33" s="18">
        <v>783000</v>
      </c>
      <c r="K33" s="18">
        <v>0</v>
      </c>
      <c r="L33" s="18">
        <v>675000</v>
      </c>
      <c r="M33" s="18">
        <v>108000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6" t="s">
        <v>25</v>
      </c>
    </row>
    <row r="34" spans="1:19" s="19" customFormat="1" x14ac:dyDescent="0.25">
      <c r="A34" s="16" t="s">
        <v>190</v>
      </c>
      <c r="B34" s="17" t="s">
        <v>60</v>
      </c>
      <c r="C34" s="16" t="s">
        <v>33</v>
      </c>
      <c r="D34" s="16" t="s">
        <v>66</v>
      </c>
      <c r="E34" s="16" t="s">
        <v>25</v>
      </c>
      <c r="F34" s="16" t="s">
        <v>67</v>
      </c>
      <c r="G34" s="16" t="s">
        <v>25</v>
      </c>
      <c r="H34" s="16" t="s">
        <v>68</v>
      </c>
      <c r="I34" s="18" t="s">
        <v>69</v>
      </c>
      <c r="J34" s="18">
        <v>16500240</v>
      </c>
      <c r="K34" s="18">
        <v>16500240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6" t="s">
        <v>25</v>
      </c>
    </row>
    <row r="35" spans="1:19" s="19" customFormat="1" x14ac:dyDescent="0.25">
      <c r="A35" s="16" t="s">
        <v>193</v>
      </c>
      <c r="B35" s="17" t="s">
        <v>77</v>
      </c>
      <c r="C35" s="16" t="s">
        <v>33</v>
      </c>
      <c r="D35" s="16" t="s">
        <v>101</v>
      </c>
      <c r="E35" s="16" t="s">
        <v>25</v>
      </c>
      <c r="F35" s="16" t="s">
        <v>102</v>
      </c>
      <c r="G35" s="16" t="s">
        <v>25</v>
      </c>
      <c r="H35" s="16" t="s">
        <v>68</v>
      </c>
      <c r="I35" s="18" t="s">
        <v>69</v>
      </c>
      <c r="J35" s="18">
        <v>11000160</v>
      </c>
      <c r="K35" s="18">
        <v>11000160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6" t="s">
        <v>25</v>
      </c>
    </row>
    <row r="36" spans="1:19" s="19" customFormat="1" x14ac:dyDescent="0.25">
      <c r="A36" s="16" t="s">
        <v>197</v>
      </c>
      <c r="B36" s="17" t="s">
        <v>71</v>
      </c>
      <c r="C36" s="16" t="s">
        <v>33</v>
      </c>
      <c r="D36" s="16" t="s">
        <v>72</v>
      </c>
      <c r="E36" s="16" t="s">
        <v>25</v>
      </c>
      <c r="F36" s="16" t="s">
        <v>73</v>
      </c>
      <c r="G36" s="16" t="s">
        <v>25</v>
      </c>
      <c r="H36" s="16" t="s">
        <v>74</v>
      </c>
      <c r="I36" s="18" t="s">
        <v>75</v>
      </c>
      <c r="J36" s="18">
        <v>1962430</v>
      </c>
      <c r="K36" s="18">
        <v>-4.0000000037252903E-2</v>
      </c>
      <c r="L36" s="18">
        <v>1691749.9999999998</v>
      </c>
      <c r="M36" s="18">
        <v>270680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6" t="s">
        <v>25</v>
      </c>
    </row>
    <row r="37" spans="1:19" s="19" customFormat="1" x14ac:dyDescent="0.25">
      <c r="A37" s="16" t="s">
        <v>204</v>
      </c>
      <c r="B37" s="17" t="s">
        <v>113</v>
      </c>
      <c r="C37" s="16" t="s">
        <v>33</v>
      </c>
      <c r="D37" s="16" t="s">
        <v>131</v>
      </c>
      <c r="E37" s="16" t="s">
        <v>25</v>
      </c>
      <c r="F37" s="16" t="s">
        <v>132</v>
      </c>
      <c r="G37" s="16" t="s">
        <v>25</v>
      </c>
      <c r="H37" s="16" t="s">
        <v>133</v>
      </c>
      <c r="I37" s="18" t="s">
        <v>134</v>
      </c>
      <c r="J37" s="18">
        <v>96880</v>
      </c>
      <c r="K37" s="18">
        <v>96880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6" t="s">
        <v>25</v>
      </c>
    </row>
    <row r="38" spans="1:19" s="19" customFormat="1" x14ac:dyDescent="0.25">
      <c r="A38" s="16" t="s">
        <v>209</v>
      </c>
      <c r="B38" s="17" t="s">
        <v>224</v>
      </c>
      <c r="C38" s="16" t="s">
        <v>33</v>
      </c>
      <c r="D38" s="16" t="s">
        <v>233</v>
      </c>
      <c r="E38" s="16" t="s">
        <v>25</v>
      </c>
      <c r="F38" s="16" t="s">
        <v>234</v>
      </c>
      <c r="G38" s="16" t="s">
        <v>25</v>
      </c>
      <c r="H38" s="16" t="s">
        <v>133</v>
      </c>
      <c r="I38" s="18" t="s">
        <v>134</v>
      </c>
      <c r="J38" s="18">
        <v>172480</v>
      </c>
      <c r="K38" s="18">
        <v>172480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6" t="s">
        <v>25</v>
      </c>
    </row>
    <row r="39" spans="1:19" s="19" customFormat="1" x14ac:dyDescent="0.25">
      <c r="A39" s="16" t="s">
        <v>210</v>
      </c>
      <c r="B39" s="17" t="s">
        <v>77</v>
      </c>
      <c r="C39" s="16" t="s">
        <v>33</v>
      </c>
      <c r="D39" s="16" t="s">
        <v>93</v>
      </c>
      <c r="E39" s="16" t="s">
        <v>25</v>
      </c>
      <c r="F39" s="16" t="s">
        <v>94</v>
      </c>
      <c r="G39" s="16" t="s">
        <v>25</v>
      </c>
      <c r="H39" s="16" t="s">
        <v>95</v>
      </c>
      <c r="I39" s="18" t="s">
        <v>96</v>
      </c>
      <c r="J39" s="18">
        <v>215000</v>
      </c>
      <c r="K39" s="18">
        <v>215000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6" t="s">
        <v>25</v>
      </c>
    </row>
    <row r="40" spans="1:19" s="19" customFormat="1" x14ac:dyDescent="0.25">
      <c r="A40" s="16" t="s">
        <v>211</v>
      </c>
      <c r="B40" s="17" t="s">
        <v>77</v>
      </c>
      <c r="C40" s="16" t="s">
        <v>33</v>
      </c>
      <c r="D40" s="16" t="s">
        <v>83</v>
      </c>
      <c r="E40" s="16" t="s">
        <v>25</v>
      </c>
      <c r="F40" s="16" t="s">
        <v>84</v>
      </c>
      <c r="G40" s="16" t="s">
        <v>25</v>
      </c>
      <c r="H40" s="16" t="s">
        <v>85</v>
      </c>
      <c r="I40" s="18" t="s">
        <v>86</v>
      </c>
      <c r="J40" s="18">
        <v>16699830</v>
      </c>
      <c r="K40" s="18">
        <v>16699830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6" t="s">
        <v>25</v>
      </c>
    </row>
    <row r="41" spans="1:19" s="19" customFormat="1" x14ac:dyDescent="0.25">
      <c r="A41" s="16" t="s">
        <v>214</v>
      </c>
      <c r="B41" s="17" t="s">
        <v>113</v>
      </c>
      <c r="C41" s="16" t="s">
        <v>33</v>
      </c>
      <c r="D41" s="16" t="s">
        <v>128</v>
      </c>
      <c r="E41" s="16" t="s">
        <v>25</v>
      </c>
      <c r="F41" s="16" t="s">
        <v>129</v>
      </c>
      <c r="G41" s="16" t="s">
        <v>25</v>
      </c>
      <c r="H41" s="16" t="s">
        <v>85</v>
      </c>
      <c r="I41" s="18" t="s">
        <v>86</v>
      </c>
      <c r="J41" s="18">
        <v>8075200</v>
      </c>
      <c r="K41" s="18">
        <v>8075200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6" t="s">
        <v>25</v>
      </c>
    </row>
    <row r="42" spans="1:19" s="19" customFormat="1" x14ac:dyDescent="0.25">
      <c r="A42" s="16" t="s">
        <v>223</v>
      </c>
      <c r="B42" s="17" t="s">
        <v>198</v>
      </c>
      <c r="C42" s="16" t="s">
        <v>33</v>
      </c>
      <c r="D42" s="16" t="s">
        <v>205</v>
      </c>
      <c r="E42" s="16" t="s">
        <v>25</v>
      </c>
      <c r="F42" s="16" t="s">
        <v>206</v>
      </c>
      <c r="G42" s="16" t="s">
        <v>25</v>
      </c>
      <c r="H42" s="16" t="s">
        <v>85</v>
      </c>
      <c r="I42" s="18" t="s">
        <v>86</v>
      </c>
      <c r="J42" s="18">
        <v>22156960</v>
      </c>
      <c r="K42" s="18">
        <v>22156960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6" t="s">
        <v>25</v>
      </c>
    </row>
    <row r="43" spans="1:19" s="19" customFormat="1" x14ac:dyDescent="0.25">
      <c r="A43" s="16" t="s">
        <v>229</v>
      </c>
      <c r="B43" s="17" t="s">
        <v>224</v>
      </c>
      <c r="C43" s="16" t="s">
        <v>33</v>
      </c>
      <c r="D43" s="16" t="s">
        <v>239</v>
      </c>
      <c r="E43" s="16" t="s">
        <v>25</v>
      </c>
      <c r="F43" s="16" t="s">
        <v>240</v>
      </c>
      <c r="G43" s="16" t="s">
        <v>25</v>
      </c>
      <c r="H43" s="16" t="s">
        <v>85</v>
      </c>
      <c r="I43" s="18" t="s">
        <v>86</v>
      </c>
      <c r="J43" s="18">
        <v>8533200</v>
      </c>
      <c r="K43" s="18">
        <v>8533200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6" t="s">
        <v>25</v>
      </c>
    </row>
    <row r="44" spans="1:19" s="19" customFormat="1" x14ac:dyDescent="0.25">
      <c r="A44" s="16" t="s">
        <v>238</v>
      </c>
      <c r="B44" s="17" t="s">
        <v>161</v>
      </c>
      <c r="C44" s="16" t="s">
        <v>33</v>
      </c>
      <c r="D44" s="16" t="s">
        <v>165</v>
      </c>
      <c r="E44" s="16" t="s">
        <v>25</v>
      </c>
      <c r="F44" s="16" t="s">
        <v>166</v>
      </c>
      <c r="G44" s="16" t="s">
        <v>25</v>
      </c>
      <c r="H44" s="16" t="s">
        <v>167</v>
      </c>
      <c r="I44" s="18" t="s">
        <v>168</v>
      </c>
      <c r="J44" s="18">
        <v>181720.2524</v>
      </c>
      <c r="K44" s="18">
        <v>-4.9999999988358468E-2</v>
      </c>
      <c r="L44" s="18">
        <v>156655.39000000001</v>
      </c>
      <c r="M44" s="18">
        <v>25064.86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6" t="s">
        <v>25</v>
      </c>
    </row>
    <row r="45" spans="1:19" s="19" customFormat="1" x14ac:dyDescent="0.25">
      <c r="A45" s="16" t="s">
        <v>92</v>
      </c>
      <c r="B45" s="17" t="s">
        <v>198</v>
      </c>
      <c r="C45" s="16" t="s">
        <v>24</v>
      </c>
      <c r="D45" s="16" t="s">
        <v>25</v>
      </c>
      <c r="E45" s="16" t="s">
        <v>212</v>
      </c>
      <c r="F45" s="16" t="s">
        <v>25</v>
      </c>
      <c r="G45" s="16" t="s">
        <v>50</v>
      </c>
      <c r="H45" s="16" t="s">
        <v>52</v>
      </c>
      <c r="I45" s="18" t="s">
        <v>53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1620</v>
      </c>
      <c r="S45" s="16" t="s">
        <v>213</v>
      </c>
    </row>
    <row r="46" spans="1:19" s="11" customFormat="1" x14ac:dyDescent="0.25">
      <c r="A46" s="16" t="s">
        <v>124</v>
      </c>
      <c r="B46" s="17" t="s">
        <v>252</v>
      </c>
      <c r="C46" s="16" t="s">
        <v>24</v>
      </c>
      <c r="D46" s="16" t="s">
        <v>25</v>
      </c>
      <c r="E46" s="16" t="s">
        <v>255</v>
      </c>
      <c r="F46" s="16" t="s">
        <v>25</v>
      </c>
      <c r="G46" s="16" t="s">
        <v>242</v>
      </c>
      <c r="H46" s="16" t="s">
        <v>244</v>
      </c>
      <c r="I46" s="18" t="s">
        <v>245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340238.4</v>
      </c>
      <c r="S46" s="16" t="s">
        <v>256</v>
      </c>
    </row>
    <row r="47" spans="1:19" s="11" customFormat="1" x14ac:dyDescent="0.25">
      <c r="A47" s="16" t="s">
        <v>150</v>
      </c>
      <c r="B47" s="17" t="s">
        <v>198</v>
      </c>
      <c r="C47" s="16" t="s">
        <v>24</v>
      </c>
      <c r="D47" s="16" t="s">
        <v>25</v>
      </c>
      <c r="E47" s="16" t="s">
        <v>215</v>
      </c>
      <c r="F47" s="16" t="s">
        <v>25</v>
      </c>
      <c r="G47" s="16" t="s">
        <v>141</v>
      </c>
      <c r="H47" s="16" t="s">
        <v>138</v>
      </c>
      <c r="I47" s="18" t="s">
        <v>139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39991.199999999997</v>
      </c>
      <c r="S47" s="16" t="s">
        <v>216</v>
      </c>
    </row>
    <row r="48" spans="1:19" s="19" customFormat="1" x14ac:dyDescent="0.25">
      <c r="A48" s="16" t="s">
        <v>169</v>
      </c>
      <c r="B48" s="17" t="s">
        <v>113</v>
      </c>
      <c r="C48" s="16" t="s">
        <v>24</v>
      </c>
      <c r="D48" s="16" t="s">
        <v>25</v>
      </c>
      <c r="E48" s="16" t="s">
        <v>148</v>
      </c>
      <c r="F48" s="16" t="s">
        <v>25</v>
      </c>
      <c r="G48" s="16" t="s">
        <v>98</v>
      </c>
      <c r="H48" s="16" t="s">
        <v>29</v>
      </c>
      <c r="I48" s="18" t="s">
        <v>30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86665.2</v>
      </c>
      <c r="S48" s="16" t="s">
        <v>149</v>
      </c>
    </row>
    <row r="49" spans="1:19" s="11" customFormat="1" x14ac:dyDescent="0.25">
      <c r="A49" s="16" t="s">
        <v>180</v>
      </c>
      <c r="B49" s="17" t="s">
        <v>252</v>
      </c>
      <c r="C49" s="16" t="s">
        <v>24</v>
      </c>
      <c r="D49" s="16" t="s">
        <v>25</v>
      </c>
      <c r="E49" s="16" t="s">
        <v>257</v>
      </c>
      <c r="F49" s="16" t="s">
        <v>25</v>
      </c>
      <c r="G49" s="16" t="s">
        <v>246</v>
      </c>
      <c r="H49" s="16" t="s">
        <v>29</v>
      </c>
      <c r="I49" s="18" t="s">
        <v>30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376134.84</v>
      </c>
      <c r="S49" s="16" t="s">
        <v>258</v>
      </c>
    </row>
    <row r="50" spans="1:19" s="19" customFormat="1" x14ac:dyDescent="0.25">
      <c r="A50" s="16" t="s">
        <v>187</v>
      </c>
      <c r="B50" s="17" t="s">
        <v>198</v>
      </c>
      <c r="C50" s="16" t="s">
        <v>24</v>
      </c>
      <c r="D50" s="16" t="s">
        <v>25</v>
      </c>
      <c r="E50" s="16" t="s">
        <v>221</v>
      </c>
      <c r="F50" s="16" t="s">
        <v>25</v>
      </c>
      <c r="G50" s="16" t="s">
        <v>170</v>
      </c>
      <c r="H50" s="16" t="s">
        <v>172</v>
      </c>
      <c r="I50" s="18" t="s">
        <v>173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81000</v>
      </c>
      <c r="S50" s="16" t="s">
        <v>222</v>
      </c>
    </row>
    <row r="51" spans="1:19" s="11" customFormat="1" x14ac:dyDescent="0.25">
      <c r="A51" s="16" t="s">
        <v>201</v>
      </c>
      <c r="B51" s="17" t="s">
        <v>113</v>
      </c>
      <c r="C51" s="16" t="s">
        <v>24</v>
      </c>
      <c r="D51" s="16" t="s">
        <v>25</v>
      </c>
      <c r="E51" s="16" t="s">
        <v>145</v>
      </c>
      <c r="F51" s="16" t="s">
        <v>25</v>
      </c>
      <c r="G51" s="16" t="s">
        <v>72</v>
      </c>
      <c r="H51" s="16" t="s">
        <v>74</v>
      </c>
      <c r="I51" s="18" t="s">
        <v>75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203010</v>
      </c>
      <c r="S51" s="16" t="s">
        <v>146</v>
      </c>
    </row>
    <row r="52" spans="1:19" s="11" customFormat="1" x14ac:dyDescent="0.25">
      <c r="A52" s="16" t="s">
        <v>241</v>
      </c>
      <c r="B52" s="17" t="s">
        <v>198</v>
      </c>
      <c r="C52" s="16" t="s">
        <v>24</v>
      </c>
      <c r="D52" s="16" t="s">
        <v>25</v>
      </c>
      <c r="E52" s="16" t="s">
        <v>218</v>
      </c>
      <c r="F52" s="16" t="s">
        <v>25</v>
      </c>
      <c r="G52" s="16" t="s">
        <v>165</v>
      </c>
      <c r="H52" s="16" t="s">
        <v>167</v>
      </c>
      <c r="I52" s="18" t="s">
        <v>168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18798.645</v>
      </c>
      <c r="S52" s="16" t="s">
        <v>219</v>
      </c>
    </row>
    <row r="53" spans="1:19" s="11" customFormat="1" x14ac:dyDescent="0.25">
      <c r="A53" s="8" t="s">
        <v>100</v>
      </c>
      <c r="B53" s="9" t="s">
        <v>113</v>
      </c>
      <c r="C53" s="8" t="s">
        <v>24</v>
      </c>
      <c r="D53" s="8" t="s">
        <v>25</v>
      </c>
      <c r="E53" s="8" t="s">
        <v>151</v>
      </c>
      <c r="F53" s="8" t="s">
        <v>152</v>
      </c>
      <c r="G53" s="8" t="s">
        <v>114</v>
      </c>
      <c r="H53" s="8" t="s">
        <v>116</v>
      </c>
      <c r="I53" s="10" t="s">
        <v>117</v>
      </c>
      <c r="J53" s="10">
        <v>-228816.64000000001</v>
      </c>
      <c r="K53" s="10">
        <v>-228816.64000000001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25</v>
      </c>
    </row>
    <row r="54" spans="1:19" s="19" customFormat="1" x14ac:dyDescent="0.25">
      <c r="A54" s="8" t="s">
        <v>112</v>
      </c>
      <c r="B54" s="9" t="s">
        <v>252</v>
      </c>
      <c r="C54" s="8" t="s">
        <v>24</v>
      </c>
      <c r="D54" s="8" t="s">
        <v>25</v>
      </c>
      <c r="E54" s="8" t="s">
        <v>259</v>
      </c>
      <c r="F54" s="8" t="s">
        <v>260</v>
      </c>
      <c r="G54" s="8" t="s">
        <v>253</v>
      </c>
      <c r="H54" s="8" t="s">
        <v>116</v>
      </c>
      <c r="I54" s="10" t="s">
        <v>117</v>
      </c>
      <c r="J54" s="10">
        <v>-357441.61</v>
      </c>
      <c r="K54" s="10">
        <v>-357441.61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25</v>
      </c>
    </row>
    <row r="55" spans="1:19" s="11" customFormat="1" x14ac:dyDescent="0.25">
      <c r="A55" s="8" t="s">
        <v>147</v>
      </c>
      <c r="B55" s="9" t="s">
        <v>161</v>
      </c>
      <c r="C55" s="8" t="s">
        <v>24</v>
      </c>
      <c r="D55" s="8" t="s">
        <v>25</v>
      </c>
      <c r="E55" s="8" t="s">
        <v>194</v>
      </c>
      <c r="F55" s="8" t="s">
        <v>195</v>
      </c>
      <c r="G55" s="8" t="s">
        <v>196</v>
      </c>
      <c r="H55" s="8" t="s">
        <v>138</v>
      </c>
      <c r="I55" s="10" t="s">
        <v>139</v>
      </c>
      <c r="J55" s="10">
        <v>-173793.06</v>
      </c>
      <c r="K55" s="10">
        <v>-173793.06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25</v>
      </c>
    </row>
    <row r="56" spans="1:19" s="19" customFormat="1" x14ac:dyDescent="0.25">
      <c r="A56" s="8" t="s">
        <v>153</v>
      </c>
      <c r="B56" s="9" t="s">
        <v>23</v>
      </c>
      <c r="C56" s="8" t="s">
        <v>24</v>
      </c>
      <c r="D56" s="8" t="s">
        <v>25</v>
      </c>
      <c r="E56" s="8" t="s">
        <v>26</v>
      </c>
      <c r="F56" s="8" t="s">
        <v>27</v>
      </c>
      <c r="G56" s="8" t="s">
        <v>28</v>
      </c>
      <c r="H56" s="8" t="s">
        <v>29</v>
      </c>
      <c r="I56" s="10" t="s">
        <v>30</v>
      </c>
      <c r="J56" s="10">
        <v>-148177.82</v>
      </c>
      <c r="K56" s="10">
        <v>0</v>
      </c>
      <c r="L56" s="10">
        <v>-127739.5</v>
      </c>
      <c r="M56" s="10">
        <v>-20438.32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25</v>
      </c>
    </row>
    <row r="57" spans="1:19" s="19" customFormat="1" x14ac:dyDescent="0.25">
      <c r="A57" s="8" t="s">
        <v>157</v>
      </c>
      <c r="B57" s="9" t="s">
        <v>39</v>
      </c>
      <c r="C57" s="8" t="s">
        <v>24</v>
      </c>
      <c r="D57" s="8" t="s">
        <v>25</v>
      </c>
      <c r="E57" s="8" t="s">
        <v>40</v>
      </c>
      <c r="F57" s="8" t="s">
        <v>41</v>
      </c>
      <c r="G57" s="8" t="s">
        <v>42</v>
      </c>
      <c r="H57" s="8" t="s">
        <v>29</v>
      </c>
      <c r="I57" s="10" t="s">
        <v>30</v>
      </c>
      <c r="J57" s="10">
        <v>-6749.89</v>
      </c>
      <c r="K57" s="10">
        <v>0</v>
      </c>
      <c r="L57" s="10">
        <v>-5818.87</v>
      </c>
      <c r="M57" s="10">
        <v>-931.02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25</v>
      </c>
    </row>
    <row r="58" spans="1:19" s="19" customFormat="1" x14ac:dyDescent="0.25">
      <c r="A58" s="8" t="s">
        <v>160</v>
      </c>
      <c r="B58" s="9" t="s">
        <v>44</v>
      </c>
      <c r="C58" s="8" t="s">
        <v>24</v>
      </c>
      <c r="D58" s="8" t="s">
        <v>25</v>
      </c>
      <c r="E58" s="8" t="s">
        <v>45</v>
      </c>
      <c r="F58" s="8" t="s">
        <v>46</v>
      </c>
      <c r="G58" s="8" t="s">
        <v>47</v>
      </c>
      <c r="H58" s="8" t="s">
        <v>29</v>
      </c>
      <c r="I58" s="10" t="s">
        <v>30</v>
      </c>
      <c r="J58" s="10">
        <v>-924132.95</v>
      </c>
      <c r="K58" s="10">
        <v>0</v>
      </c>
      <c r="L58" s="10">
        <v>-796666.34</v>
      </c>
      <c r="M58" s="10">
        <v>-127466.61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25</v>
      </c>
    </row>
    <row r="59" spans="1:19" s="11" customFormat="1" x14ac:dyDescent="0.25">
      <c r="A59" s="8" t="s">
        <v>179</v>
      </c>
      <c r="B59" s="9" t="s">
        <v>224</v>
      </c>
      <c r="C59" s="8" t="s">
        <v>24</v>
      </c>
      <c r="D59" s="8" t="s">
        <v>25</v>
      </c>
      <c r="E59" s="8" t="s">
        <v>250</v>
      </c>
      <c r="F59" s="8" t="s">
        <v>251</v>
      </c>
      <c r="G59" s="8" t="s">
        <v>98</v>
      </c>
      <c r="H59" s="8" t="s">
        <v>29</v>
      </c>
      <c r="I59" s="10" t="s">
        <v>30</v>
      </c>
      <c r="J59" s="10">
        <v>-55337.15</v>
      </c>
      <c r="K59" s="10">
        <v>0</v>
      </c>
      <c r="L59" s="10">
        <v>-47704.44</v>
      </c>
      <c r="M59" s="10">
        <v>-7632.71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25</v>
      </c>
    </row>
    <row r="60" spans="1:19" s="11" customFormat="1" x14ac:dyDescent="0.25">
      <c r="A60" s="8" t="s">
        <v>207</v>
      </c>
      <c r="B60" s="9" t="s">
        <v>113</v>
      </c>
      <c r="C60" s="8" t="s">
        <v>24</v>
      </c>
      <c r="D60" s="8" t="s">
        <v>25</v>
      </c>
      <c r="E60" s="8" t="s">
        <v>154</v>
      </c>
      <c r="F60" s="8" t="s">
        <v>155</v>
      </c>
      <c r="G60" s="8" t="s">
        <v>156</v>
      </c>
      <c r="H60" s="8" t="s">
        <v>133</v>
      </c>
      <c r="I60" s="10" t="s">
        <v>134</v>
      </c>
      <c r="J60" s="10">
        <v>-13720</v>
      </c>
      <c r="K60" s="10">
        <v>-13720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25</v>
      </c>
    </row>
    <row r="61" spans="1:19" s="11" customFormat="1" x14ac:dyDescent="0.25">
      <c r="A61" s="8" t="s">
        <v>208</v>
      </c>
      <c r="B61" s="9" t="s">
        <v>161</v>
      </c>
      <c r="C61" s="8" t="s">
        <v>24</v>
      </c>
      <c r="D61" s="8" t="s">
        <v>25</v>
      </c>
      <c r="E61" s="8" t="s">
        <v>191</v>
      </c>
      <c r="F61" s="8" t="s">
        <v>192</v>
      </c>
      <c r="G61" s="8" t="s">
        <v>131</v>
      </c>
      <c r="H61" s="8" t="s">
        <v>133</v>
      </c>
      <c r="I61" s="10" t="s">
        <v>134</v>
      </c>
      <c r="J61" s="10">
        <v>-34300</v>
      </c>
      <c r="K61" s="10">
        <v>-34300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25</v>
      </c>
    </row>
    <row r="62" spans="1:19" s="11" customFormat="1" x14ac:dyDescent="0.25">
      <c r="A62" s="8" t="s">
        <v>217</v>
      </c>
      <c r="B62" s="9" t="s">
        <v>113</v>
      </c>
      <c r="C62" s="8" t="s">
        <v>24</v>
      </c>
      <c r="D62" s="8" t="s">
        <v>25</v>
      </c>
      <c r="E62" s="8" t="s">
        <v>158</v>
      </c>
      <c r="F62" s="8" t="s">
        <v>159</v>
      </c>
      <c r="G62" s="8" t="s">
        <v>83</v>
      </c>
      <c r="H62" s="8" t="s">
        <v>85</v>
      </c>
      <c r="I62" s="10" t="s">
        <v>86</v>
      </c>
      <c r="J62" s="10">
        <v>-17150</v>
      </c>
      <c r="K62" s="10">
        <v>-17150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25</v>
      </c>
    </row>
    <row r="63" spans="1:19" s="11" customFormat="1" x14ac:dyDescent="0.25">
      <c r="A63" s="8" t="s">
        <v>220</v>
      </c>
      <c r="B63" s="9" t="s">
        <v>161</v>
      </c>
      <c r="C63" s="8" t="s">
        <v>24</v>
      </c>
      <c r="D63" s="8" t="s">
        <v>25</v>
      </c>
      <c r="E63" s="8" t="s">
        <v>188</v>
      </c>
      <c r="F63" s="8" t="s">
        <v>189</v>
      </c>
      <c r="G63" s="8" t="s">
        <v>128</v>
      </c>
      <c r="H63" s="8" t="s">
        <v>85</v>
      </c>
      <c r="I63" s="10" t="s">
        <v>86</v>
      </c>
      <c r="J63" s="10">
        <v>-57400</v>
      </c>
      <c r="K63" s="10">
        <v>-57400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25</v>
      </c>
    </row>
    <row r="64" spans="1:19" s="11" customFormat="1" x14ac:dyDescent="0.25">
      <c r="A64" s="8" t="s">
        <v>232</v>
      </c>
      <c r="B64" s="9" t="s">
        <v>224</v>
      </c>
      <c r="C64" s="8" t="s">
        <v>24</v>
      </c>
      <c r="D64" s="8" t="s">
        <v>25</v>
      </c>
      <c r="E64" s="8" t="s">
        <v>248</v>
      </c>
      <c r="F64" s="8" t="s">
        <v>249</v>
      </c>
      <c r="G64" s="8" t="s">
        <v>205</v>
      </c>
      <c r="H64" s="8" t="s">
        <v>85</v>
      </c>
      <c r="I64" s="10" t="s">
        <v>86</v>
      </c>
      <c r="J64" s="10">
        <v>-160600</v>
      </c>
      <c r="K64" s="10">
        <v>-160600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25</v>
      </c>
    </row>
    <row r="65" spans="1:19" s="19" customFormat="1" x14ac:dyDescent="0.25">
      <c r="A65" s="8" t="s">
        <v>235</v>
      </c>
      <c r="B65" s="9" t="s">
        <v>161</v>
      </c>
      <c r="C65" s="8" t="s">
        <v>24</v>
      </c>
      <c r="D65" s="8" t="s">
        <v>25</v>
      </c>
      <c r="E65" s="8" t="s">
        <v>182</v>
      </c>
      <c r="F65" s="8" t="s">
        <v>183</v>
      </c>
      <c r="G65" s="8" t="s">
        <v>184</v>
      </c>
      <c r="H65" s="8" t="s">
        <v>185</v>
      </c>
      <c r="I65" s="10" t="s">
        <v>186</v>
      </c>
      <c r="J65" s="10">
        <v>-75036</v>
      </c>
      <c r="K65" s="10">
        <v>-75036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25</v>
      </c>
    </row>
    <row r="67" spans="1:19" x14ac:dyDescent="0.25">
      <c r="J67" s="6">
        <f t="shared" ref="J67:R67" si="0">SUM(J2:J65)</f>
        <v>272934695.1724</v>
      </c>
      <c r="K67" s="6">
        <f t="shared" si="0"/>
        <v>262976995.82999998</v>
      </c>
      <c r="L67" s="6">
        <f t="shared" si="0"/>
        <v>8584223.2400000021</v>
      </c>
      <c r="M67" s="6">
        <f t="shared" si="0"/>
        <v>1373475.72</v>
      </c>
      <c r="N67" s="6">
        <f t="shared" si="0"/>
        <v>0</v>
      </c>
      <c r="O67" s="6">
        <f t="shared" si="0"/>
        <v>0</v>
      </c>
      <c r="P67" s="6">
        <f t="shared" si="0"/>
        <v>0</v>
      </c>
      <c r="Q67" s="6">
        <f t="shared" si="0"/>
        <v>0</v>
      </c>
      <c r="R67" s="6">
        <f t="shared" si="0"/>
        <v>1147458.2850000001</v>
      </c>
    </row>
    <row r="69" spans="1:19" x14ac:dyDescent="0.25">
      <c r="J69" s="5" t="s">
        <v>261</v>
      </c>
    </row>
    <row r="71" spans="1:19" x14ac:dyDescent="0.25">
      <c r="J71" s="5" t="s">
        <v>262</v>
      </c>
      <c r="K71" s="5" t="s">
        <v>263</v>
      </c>
      <c r="L71" s="5" t="s">
        <v>264</v>
      </c>
    </row>
    <row r="73" spans="1:19" x14ac:dyDescent="0.25">
      <c r="I73" s="5" t="s">
        <v>265</v>
      </c>
      <c r="J73" s="5">
        <f>K67</f>
        <v>262976995.82999998</v>
      </c>
    </row>
    <row r="75" spans="1:19" x14ac:dyDescent="0.25">
      <c r="I75" s="5" t="s">
        <v>266</v>
      </c>
      <c r="J75" s="5">
        <f>L67</f>
        <v>8584223.2400000021</v>
      </c>
      <c r="K75" s="5">
        <f>M67</f>
        <v>1373475.72</v>
      </c>
    </row>
    <row r="77" spans="1:19" x14ac:dyDescent="0.25">
      <c r="I77" s="5" t="s">
        <v>267</v>
      </c>
      <c r="J77" s="5">
        <v>0</v>
      </c>
      <c r="K77" s="5">
        <v>0</v>
      </c>
      <c r="L77" s="5">
        <v>0</v>
      </c>
    </row>
    <row r="79" spans="1:19" x14ac:dyDescent="0.25">
      <c r="I79" s="5" t="s">
        <v>268</v>
      </c>
      <c r="J79" s="5">
        <v>0</v>
      </c>
      <c r="K79" s="5">
        <v>0</v>
      </c>
    </row>
    <row r="81" spans="9:12" x14ac:dyDescent="0.25">
      <c r="I81" s="5" t="s">
        <v>269</v>
      </c>
      <c r="J81" s="5">
        <f>J73+J75</f>
        <v>271561219.06999999</v>
      </c>
      <c r="K81" s="5">
        <f>K75</f>
        <v>1373475.72</v>
      </c>
      <c r="L81" s="5">
        <v>0</v>
      </c>
    </row>
  </sheetData>
  <sortState ref="A8:S65">
    <sortCondition sortBy="cellColor" ref="I8:I65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2"/>
  <sheetViews>
    <sheetView tabSelected="1" zoomScaleNormal="100" workbookViewId="0">
      <pane ySplit="7" topLeftCell="A8" activePane="bottomLeft" state="frozen"/>
      <selection pane="bottomLeft" activeCell="F8" sqref="F8"/>
    </sheetView>
  </sheetViews>
  <sheetFormatPr baseColWidth="10" defaultRowHeight="15" x14ac:dyDescent="0.25"/>
  <cols>
    <col min="1" max="1" width="5.140625" style="24" bestFit="1" customWidth="1"/>
    <col min="2" max="2" width="10.7109375" style="3" bestFit="1" customWidth="1"/>
    <col min="3" max="3" width="5" style="24" bestFit="1" customWidth="1"/>
    <col min="4" max="5" width="14" style="2" bestFit="1" customWidth="1"/>
    <col min="6" max="6" width="11.7109375" style="2" bestFit="1" customWidth="1"/>
    <col min="7" max="7" width="14" style="2" bestFit="1" customWidth="1"/>
    <col min="8" max="8" width="11.28515625" style="2" bestFit="1" customWidth="1"/>
    <col min="9" max="9" width="49.140625" style="5" bestFit="1" customWidth="1"/>
    <col min="10" max="11" width="14.28515625" style="5" bestFit="1" customWidth="1"/>
    <col min="12" max="12" width="13.140625" style="5" bestFit="1" customWidth="1"/>
    <col min="13" max="13" width="12.28515625" style="5" customWidth="1"/>
    <col min="14" max="15" width="9.7109375" style="5" bestFit="1" customWidth="1"/>
    <col min="16" max="17" width="10" style="5" bestFit="1" customWidth="1"/>
    <col min="18" max="18" width="12.28515625" style="5" customWidth="1"/>
    <col min="19" max="19" width="15.28515625" style="2" customWidth="1"/>
  </cols>
  <sheetData>
    <row r="2" spans="1:19" s="1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5" t="s">
        <v>271</v>
      </c>
      <c r="B4" s="35"/>
      <c r="C4" s="35"/>
      <c r="D4" s="35"/>
      <c r="E4" s="35"/>
      <c r="F4" s="35"/>
      <c r="G4" s="35"/>
      <c r="H4" s="35"/>
      <c r="I4" s="35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5" customFormat="1" ht="66" customHeight="1" x14ac:dyDescent="0.25">
      <c r="A7" s="20" t="s">
        <v>3</v>
      </c>
      <c r="B7" s="21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2" t="s">
        <v>11</v>
      </c>
      <c r="J7" s="22" t="s">
        <v>12</v>
      </c>
      <c r="K7" s="22" t="s">
        <v>13</v>
      </c>
      <c r="L7" s="22" t="s">
        <v>14</v>
      </c>
      <c r="M7" s="22" t="s">
        <v>272</v>
      </c>
      <c r="N7" s="22" t="s">
        <v>16</v>
      </c>
      <c r="O7" s="22" t="s">
        <v>273</v>
      </c>
      <c r="P7" s="22" t="s">
        <v>18</v>
      </c>
      <c r="Q7" s="22" t="s">
        <v>274</v>
      </c>
      <c r="R7" s="22" t="s">
        <v>20</v>
      </c>
      <c r="S7" s="20" t="s">
        <v>21</v>
      </c>
    </row>
    <row r="8" spans="1:19" s="11" customFormat="1" x14ac:dyDescent="0.25">
      <c r="A8" s="23" t="s">
        <v>22</v>
      </c>
      <c r="B8" s="9" t="s">
        <v>23</v>
      </c>
      <c r="C8" s="23" t="s">
        <v>24</v>
      </c>
      <c r="D8" s="8" t="s">
        <v>25</v>
      </c>
      <c r="E8" s="8" t="s">
        <v>26</v>
      </c>
      <c r="F8" s="8" t="s">
        <v>27</v>
      </c>
      <c r="G8" s="8" t="s">
        <v>28</v>
      </c>
      <c r="H8" s="8" t="s">
        <v>29</v>
      </c>
      <c r="I8" s="10" t="s">
        <v>30</v>
      </c>
      <c r="J8" s="10">
        <v>-148177.82</v>
      </c>
      <c r="K8" s="10">
        <v>0</v>
      </c>
      <c r="L8" s="10">
        <v>-127739.5</v>
      </c>
      <c r="M8" s="10">
        <v>-20438.32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25</v>
      </c>
    </row>
    <row r="9" spans="1:19" s="11" customFormat="1" x14ac:dyDescent="0.25">
      <c r="A9" s="23" t="s">
        <v>31</v>
      </c>
      <c r="B9" s="9" t="s">
        <v>32</v>
      </c>
      <c r="C9" s="23" t="s">
        <v>33</v>
      </c>
      <c r="D9" s="8" t="s">
        <v>34</v>
      </c>
      <c r="E9" s="8" t="s">
        <v>25</v>
      </c>
      <c r="F9" s="8" t="s">
        <v>35</v>
      </c>
      <c r="G9" s="8" t="s">
        <v>25</v>
      </c>
      <c r="H9" s="8" t="s">
        <v>36</v>
      </c>
      <c r="I9" s="10" t="s">
        <v>37</v>
      </c>
      <c r="J9" s="10">
        <v>25411100</v>
      </c>
      <c r="K9" s="10">
        <v>25411100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25</v>
      </c>
    </row>
    <row r="10" spans="1:19" s="11" customFormat="1" x14ac:dyDescent="0.25">
      <c r="A10" s="23" t="s">
        <v>38</v>
      </c>
      <c r="B10" s="9" t="s">
        <v>39</v>
      </c>
      <c r="C10" s="23" t="s">
        <v>24</v>
      </c>
      <c r="D10" s="8" t="s">
        <v>25</v>
      </c>
      <c r="E10" s="8" t="s">
        <v>40</v>
      </c>
      <c r="F10" s="8" t="s">
        <v>41</v>
      </c>
      <c r="G10" s="8" t="s">
        <v>42</v>
      </c>
      <c r="H10" s="8" t="s">
        <v>29</v>
      </c>
      <c r="I10" s="10" t="s">
        <v>30</v>
      </c>
      <c r="J10" s="10">
        <v>-6749.89</v>
      </c>
      <c r="K10" s="10">
        <v>0</v>
      </c>
      <c r="L10" s="10">
        <v>-5818.87</v>
      </c>
      <c r="M10" s="10">
        <v>-931.02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25</v>
      </c>
    </row>
    <row r="11" spans="1:19" s="11" customFormat="1" x14ac:dyDescent="0.25">
      <c r="A11" s="23" t="s">
        <v>43</v>
      </c>
      <c r="B11" s="9" t="s">
        <v>44</v>
      </c>
      <c r="C11" s="23" t="s">
        <v>24</v>
      </c>
      <c r="D11" s="8" t="s">
        <v>25</v>
      </c>
      <c r="E11" s="8" t="s">
        <v>45</v>
      </c>
      <c r="F11" s="8" t="s">
        <v>46</v>
      </c>
      <c r="G11" s="8" t="s">
        <v>47</v>
      </c>
      <c r="H11" s="8" t="s">
        <v>29</v>
      </c>
      <c r="I11" s="10" t="s">
        <v>30</v>
      </c>
      <c r="J11" s="10">
        <v>-924132.95</v>
      </c>
      <c r="K11" s="10">
        <v>0</v>
      </c>
      <c r="L11" s="10">
        <v>-796666.34</v>
      </c>
      <c r="M11" s="10">
        <v>-127466.61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25</v>
      </c>
    </row>
    <row r="12" spans="1:19" s="11" customFormat="1" x14ac:dyDescent="0.25">
      <c r="A12" s="23" t="s">
        <v>48</v>
      </c>
      <c r="B12" s="9" t="s">
        <v>49</v>
      </c>
      <c r="C12" s="23" t="s">
        <v>33</v>
      </c>
      <c r="D12" s="8" t="s">
        <v>55</v>
      </c>
      <c r="E12" s="8" t="s">
        <v>25</v>
      </c>
      <c r="F12" s="8" t="s">
        <v>56</v>
      </c>
      <c r="G12" s="8" t="s">
        <v>25</v>
      </c>
      <c r="H12" s="8" t="s">
        <v>57</v>
      </c>
      <c r="I12" s="10" t="s">
        <v>58</v>
      </c>
      <c r="J12" s="10">
        <v>20668760</v>
      </c>
      <c r="K12" s="10">
        <v>20668760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25</v>
      </c>
    </row>
    <row r="13" spans="1:19" s="11" customFormat="1" x14ac:dyDescent="0.25">
      <c r="A13" s="23" t="s">
        <v>54</v>
      </c>
      <c r="B13" s="9" t="s">
        <v>49</v>
      </c>
      <c r="C13" s="23" t="s">
        <v>33</v>
      </c>
      <c r="D13" s="8" t="s">
        <v>50</v>
      </c>
      <c r="E13" s="8" t="s">
        <v>25</v>
      </c>
      <c r="F13" s="8" t="s">
        <v>51</v>
      </c>
      <c r="G13" s="8" t="s">
        <v>25</v>
      </c>
      <c r="H13" s="8" t="s">
        <v>52</v>
      </c>
      <c r="I13" s="10" t="s">
        <v>53</v>
      </c>
      <c r="J13" s="10">
        <v>108110</v>
      </c>
      <c r="K13" s="10">
        <v>92450</v>
      </c>
      <c r="L13" s="10">
        <v>13500</v>
      </c>
      <c r="M13" s="10">
        <v>2160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25</v>
      </c>
    </row>
    <row r="14" spans="1:19" s="11" customFormat="1" x14ac:dyDescent="0.25">
      <c r="A14" s="23" t="s">
        <v>59</v>
      </c>
      <c r="B14" s="9" t="s">
        <v>60</v>
      </c>
      <c r="C14" s="23" t="s">
        <v>33</v>
      </c>
      <c r="D14" s="8" t="s">
        <v>61</v>
      </c>
      <c r="E14" s="8" t="s">
        <v>25</v>
      </c>
      <c r="F14" s="8" t="s">
        <v>62</v>
      </c>
      <c r="G14" s="8" t="s">
        <v>25</v>
      </c>
      <c r="H14" s="8" t="s">
        <v>63</v>
      </c>
      <c r="I14" s="10" t="s">
        <v>64</v>
      </c>
      <c r="J14" s="10">
        <v>6387500</v>
      </c>
      <c r="K14" s="10">
        <v>6387500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25</v>
      </c>
    </row>
    <row r="15" spans="1:19" s="11" customFormat="1" x14ac:dyDescent="0.25">
      <c r="A15" s="23" t="s">
        <v>65</v>
      </c>
      <c r="B15" s="9" t="s">
        <v>60</v>
      </c>
      <c r="C15" s="23" t="s">
        <v>33</v>
      </c>
      <c r="D15" s="8" t="s">
        <v>66</v>
      </c>
      <c r="E15" s="8" t="s">
        <v>25</v>
      </c>
      <c r="F15" s="8" t="s">
        <v>67</v>
      </c>
      <c r="G15" s="8" t="s">
        <v>25</v>
      </c>
      <c r="H15" s="8" t="s">
        <v>68</v>
      </c>
      <c r="I15" s="10" t="s">
        <v>69</v>
      </c>
      <c r="J15" s="10">
        <v>16500240</v>
      </c>
      <c r="K15" s="10">
        <v>16500240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25</v>
      </c>
    </row>
    <row r="16" spans="1:19" s="11" customFormat="1" x14ac:dyDescent="0.25">
      <c r="A16" s="23" t="s">
        <v>70</v>
      </c>
      <c r="B16" s="9" t="s">
        <v>71</v>
      </c>
      <c r="C16" s="23" t="s">
        <v>33</v>
      </c>
      <c r="D16" s="8" t="s">
        <v>72</v>
      </c>
      <c r="E16" s="8" t="s">
        <v>25</v>
      </c>
      <c r="F16" s="8" t="s">
        <v>73</v>
      </c>
      <c r="G16" s="8" t="s">
        <v>25</v>
      </c>
      <c r="H16" s="8" t="s">
        <v>74</v>
      </c>
      <c r="I16" s="10" t="s">
        <v>75</v>
      </c>
      <c r="J16" s="10">
        <v>1962430</v>
      </c>
      <c r="K16" s="10">
        <v>-4.0000000037252903E-2</v>
      </c>
      <c r="L16" s="10">
        <v>1691749.9999999998</v>
      </c>
      <c r="M16" s="10">
        <v>270680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25</v>
      </c>
    </row>
    <row r="17" spans="1:19" s="11" customFormat="1" x14ac:dyDescent="0.25">
      <c r="A17" s="23" t="s">
        <v>76</v>
      </c>
      <c r="B17" s="9" t="s">
        <v>77</v>
      </c>
      <c r="C17" s="23" t="s">
        <v>33</v>
      </c>
      <c r="D17" s="8" t="s">
        <v>78</v>
      </c>
      <c r="E17" s="8" t="s">
        <v>25</v>
      </c>
      <c r="F17" s="8" t="s">
        <v>79</v>
      </c>
      <c r="G17" s="8" t="s">
        <v>25</v>
      </c>
      <c r="H17" s="8" t="s">
        <v>80</v>
      </c>
      <c r="I17" s="10" t="s">
        <v>81</v>
      </c>
      <c r="J17" s="10">
        <v>1424160</v>
      </c>
      <c r="K17" s="10">
        <v>1424160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25</v>
      </c>
    </row>
    <row r="18" spans="1:19" s="11" customFormat="1" x14ac:dyDescent="0.25">
      <c r="A18" s="23" t="s">
        <v>82</v>
      </c>
      <c r="B18" s="9" t="s">
        <v>77</v>
      </c>
      <c r="C18" s="23" t="s">
        <v>33</v>
      </c>
      <c r="D18" s="8" t="s">
        <v>104</v>
      </c>
      <c r="E18" s="8" t="s">
        <v>25</v>
      </c>
      <c r="F18" s="8" t="s">
        <v>105</v>
      </c>
      <c r="G18" s="8" t="s">
        <v>25</v>
      </c>
      <c r="H18" s="8" t="s">
        <v>106</v>
      </c>
      <c r="I18" s="10" t="s">
        <v>107</v>
      </c>
      <c r="J18" s="10">
        <v>381455.84</v>
      </c>
      <c r="K18" s="10">
        <v>381455.84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25</v>
      </c>
    </row>
    <row r="19" spans="1:19" s="11" customFormat="1" x14ac:dyDescent="0.25">
      <c r="A19" s="23" t="s">
        <v>87</v>
      </c>
      <c r="B19" s="9" t="s">
        <v>77</v>
      </c>
      <c r="C19" s="23" t="s">
        <v>33</v>
      </c>
      <c r="D19" s="8" t="s">
        <v>88</v>
      </c>
      <c r="E19" s="8" t="s">
        <v>25</v>
      </c>
      <c r="F19" s="8" t="s">
        <v>89</v>
      </c>
      <c r="G19" s="8" t="s">
        <v>25</v>
      </c>
      <c r="H19" s="8" t="s">
        <v>90</v>
      </c>
      <c r="I19" s="10" t="s">
        <v>91</v>
      </c>
      <c r="J19" s="10">
        <v>826500</v>
      </c>
      <c r="K19" s="10">
        <v>826500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25</v>
      </c>
    </row>
    <row r="20" spans="1:19" s="11" customFormat="1" x14ac:dyDescent="0.25">
      <c r="A20" s="23" t="s">
        <v>92</v>
      </c>
      <c r="B20" s="9" t="s">
        <v>77</v>
      </c>
      <c r="C20" s="23" t="s">
        <v>33</v>
      </c>
      <c r="D20" s="8" t="s">
        <v>98</v>
      </c>
      <c r="E20" s="8" t="s">
        <v>25</v>
      </c>
      <c r="F20" s="8" t="s">
        <v>99</v>
      </c>
      <c r="G20" s="8" t="s">
        <v>25</v>
      </c>
      <c r="H20" s="8" t="s">
        <v>29</v>
      </c>
      <c r="I20" s="10" t="s">
        <v>30</v>
      </c>
      <c r="J20" s="10">
        <v>1433113.6000000001</v>
      </c>
      <c r="K20" s="10">
        <v>595350</v>
      </c>
      <c r="L20" s="10">
        <v>722210</v>
      </c>
      <c r="M20" s="10">
        <v>115553.60000000001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25</v>
      </c>
    </row>
    <row r="21" spans="1:19" s="11" customFormat="1" x14ac:dyDescent="0.25">
      <c r="A21" s="23" t="s">
        <v>97</v>
      </c>
      <c r="B21" s="9" t="s">
        <v>77</v>
      </c>
      <c r="C21" s="23" t="s">
        <v>33</v>
      </c>
      <c r="D21" s="8" t="s">
        <v>101</v>
      </c>
      <c r="E21" s="8" t="s">
        <v>25</v>
      </c>
      <c r="F21" s="8" t="s">
        <v>102</v>
      </c>
      <c r="G21" s="8" t="s">
        <v>25</v>
      </c>
      <c r="H21" s="8" t="s">
        <v>68</v>
      </c>
      <c r="I21" s="10" t="s">
        <v>69</v>
      </c>
      <c r="J21" s="10">
        <v>11000160</v>
      </c>
      <c r="K21" s="10">
        <v>11000160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25</v>
      </c>
    </row>
    <row r="22" spans="1:19" s="11" customFormat="1" x14ac:dyDescent="0.25">
      <c r="A22" s="23" t="s">
        <v>100</v>
      </c>
      <c r="B22" s="9" t="s">
        <v>77</v>
      </c>
      <c r="C22" s="23" t="s">
        <v>33</v>
      </c>
      <c r="D22" s="8" t="s">
        <v>93</v>
      </c>
      <c r="E22" s="8" t="s">
        <v>25</v>
      </c>
      <c r="F22" s="8" t="s">
        <v>94</v>
      </c>
      <c r="G22" s="8" t="s">
        <v>25</v>
      </c>
      <c r="H22" s="8" t="s">
        <v>95</v>
      </c>
      <c r="I22" s="10" t="s">
        <v>96</v>
      </c>
      <c r="J22" s="10">
        <v>215000</v>
      </c>
      <c r="K22" s="10">
        <v>215000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25</v>
      </c>
    </row>
    <row r="23" spans="1:19" s="11" customFormat="1" x14ac:dyDescent="0.25">
      <c r="A23" s="23" t="s">
        <v>103</v>
      </c>
      <c r="B23" s="9" t="s">
        <v>77</v>
      </c>
      <c r="C23" s="23" t="s">
        <v>33</v>
      </c>
      <c r="D23" s="8" t="s">
        <v>83</v>
      </c>
      <c r="E23" s="8" t="s">
        <v>25</v>
      </c>
      <c r="F23" s="8" t="s">
        <v>84</v>
      </c>
      <c r="G23" s="8" t="s">
        <v>25</v>
      </c>
      <c r="H23" s="8" t="s">
        <v>85</v>
      </c>
      <c r="I23" s="10" t="s">
        <v>86</v>
      </c>
      <c r="J23" s="10">
        <v>16699830</v>
      </c>
      <c r="K23" s="10">
        <v>16699830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25</v>
      </c>
    </row>
    <row r="24" spans="1:19" s="11" customFormat="1" x14ac:dyDescent="0.25">
      <c r="A24" s="23" t="s">
        <v>108</v>
      </c>
      <c r="B24" s="9" t="s">
        <v>109</v>
      </c>
      <c r="C24" s="23" t="s">
        <v>33</v>
      </c>
      <c r="D24" s="8" t="s">
        <v>110</v>
      </c>
      <c r="E24" s="8" t="s">
        <v>25</v>
      </c>
      <c r="F24" s="8" t="s">
        <v>111</v>
      </c>
      <c r="G24" s="8" t="s">
        <v>25</v>
      </c>
      <c r="H24" s="8" t="s">
        <v>80</v>
      </c>
      <c r="I24" s="10" t="s">
        <v>81</v>
      </c>
      <c r="J24" s="10">
        <v>1453560</v>
      </c>
      <c r="K24" s="10">
        <v>1453560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25</v>
      </c>
    </row>
    <row r="25" spans="1:19" s="11" customFormat="1" x14ac:dyDescent="0.25">
      <c r="A25" s="23" t="s">
        <v>112</v>
      </c>
      <c r="B25" s="9" t="s">
        <v>113</v>
      </c>
      <c r="C25" s="23" t="s">
        <v>33</v>
      </c>
      <c r="D25" s="8" t="s">
        <v>125</v>
      </c>
      <c r="E25" s="8" t="s">
        <v>25</v>
      </c>
      <c r="F25" s="8" t="s">
        <v>126</v>
      </c>
      <c r="G25" s="8" t="s">
        <v>25</v>
      </c>
      <c r="H25" s="8" t="s">
        <v>80</v>
      </c>
      <c r="I25" s="10" t="s">
        <v>81</v>
      </c>
      <c r="J25" s="10">
        <v>1192920</v>
      </c>
      <c r="K25" s="10">
        <v>1192920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25</v>
      </c>
    </row>
    <row r="26" spans="1:19" s="11" customFormat="1" x14ac:dyDescent="0.25">
      <c r="A26" s="23" t="s">
        <v>118</v>
      </c>
      <c r="B26" s="9" t="s">
        <v>113</v>
      </c>
      <c r="C26" s="23" t="s">
        <v>33</v>
      </c>
      <c r="D26" s="8" t="s">
        <v>122</v>
      </c>
      <c r="E26" s="8" t="s">
        <v>25</v>
      </c>
      <c r="F26" s="8" t="s">
        <v>123</v>
      </c>
      <c r="G26" s="8" t="s">
        <v>25</v>
      </c>
      <c r="H26" s="8" t="s">
        <v>63</v>
      </c>
      <c r="I26" s="10" t="s">
        <v>64</v>
      </c>
      <c r="J26" s="10">
        <v>3348000</v>
      </c>
      <c r="K26" s="10">
        <v>3348000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25</v>
      </c>
    </row>
    <row r="27" spans="1:19" s="11" customFormat="1" x14ac:dyDescent="0.25">
      <c r="A27" s="23" t="s">
        <v>121</v>
      </c>
      <c r="B27" s="9" t="s">
        <v>113</v>
      </c>
      <c r="C27" s="23" t="s">
        <v>33</v>
      </c>
      <c r="D27" s="8" t="s">
        <v>119</v>
      </c>
      <c r="E27" s="8" t="s">
        <v>25</v>
      </c>
      <c r="F27" s="8" t="s">
        <v>120</v>
      </c>
      <c r="G27" s="8" t="s">
        <v>25</v>
      </c>
      <c r="H27" s="8" t="s">
        <v>57</v>
      </c>
      <c r="I27" s="10" t="s">
        <v>58</v>
      </c>
      <c r="J27" s="10">
        <v>31486460</v>
      </c>
      <c r="K27" s="10">
        <v>31486460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25</v>
      </c>
    </row>
    <row r="28" spans="1:19" s="11" customFormat="1" x14ac:dyDescent="0.25">
      <c r="A28" s="23" t="s">
        <v>124</v>
      </c>
      <c r="B28" s="9" t="s">
        <v>113</v>
      </c>
      <c r="C28" s="23" t="s">
        <v>33</v>
      </c>
      <c r="D28" s="8" t="s">
        <v>114</v>
      </c>
      <c r="E28" s="8" t="s">
        <v>25</v>
      </c>
      <c r="F28" s="8" t="s">
        <v>115</v>
      </c>
      <c r="G28" s="8" t="s">
        <v>25</v>
      </c>
      <c r="H28" s="8" t="s">
        <v>116</v>
      </c>
      <c r="I28" s="10" t="s">
        <v>117</v>
      </c>
      <c r="J28" s="10">
        <v>484199.92</v>
      </c>
      <c r="K28" s="10">
        <v>484199.92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25</v>
      </c>
    </row>
    <row r="29" spans="1:19" s="11" customFormat="1" x14ac:dyDescent="0.25">
      <c r="A29" s="23" t="s">
        <v>127</v>
      </c>
      <c r="B29" s="9" t="s">
        <v>113</v>
      </c>
      <c r="C29" s="23" t="s">
        <v>24</v>
      </c>
      <c r="D29" s="8" t="s">
        <v>25</v>
      </c>
      <c r="E29" s="8" t="s">
        <v>151</v>
      </c>
      <c r="F29" s="8" t="s">
        <v>152</v>
      </c>
      <c r="G29" s="8" t="s">
        <v>114</v>
      </c>
      <c r="H29" s="8" t="s">
        <v>116</v>
      </c>
      <c r="I29" s="10" t="s">
        <v>117</v>
      </c>
      <c r="J29" s="10">
        <v>-228816.64000000001</v>
      </c>
      <c r="K29" s="10">
        <v>-228816.64000000001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25</v>
      </c>
    </row>
    <row r="30" spans="1:19" s="11" customFormat="1" x14ac:dyDescent="0.25">
      <c r="A30" s="23" t="s">
        <v>130</v>
      </c>
      <c r="B30" s="9" t="s">
        <v>113</v>
      </c>
      <c r="C30" s="23" t="s">
        <v>33</v>
      </c>
      <c r="D30" s="8" t="s">
        <v>136</v>
      </c>
      <c r="E30" s="8" t="s">
        <v>25</v>
      </c>
      <c r="F30" s="8" t="s">
        <v>137</v>
      </c>
      <c r="G30" s="8" t="s">
        <v>25</v>
      </c>
      <c r="H30" s="8" t="s">
        <v>138</v>
      </c>
      <c r="I30" s="10" t="s">
        <v>139</v>
      </c>
      <c r="J30" s="10">
        <v>347586.2</v>
      </c>
      <c r="K30" s="10">
        <v>347586.19999999995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25</v>
      </c>
    </row>
    <row r="31" spans="1:19" s="11" customFormat="1" x14ac:dyDescent="0.25">
      <c r="A31" s="23" t="s">
        <v>135</v>
      </c>
      <c r="B31" s="9" t="s">
        <v>113</v>
      </c>
      <c r="C31" s="23" t="s">
        <v>33</v>
      </c>
      <c r="D31" s="8" t="s">
        <v>141</v>
      </c>
      <c r="E31" s="8" t="s">
        <v>25</v>
      </c>
      <c r="F31" s="8" t="s">
        <v>142</v>
      </c>
      <c r="G31" s="8" t="s">
        <v>25</v>
      </c>
      <c r="H31" s="8" t="s">
        <v>138</v>
      </c>
      <c r="I31" s="10" t="s">
        <v>139</v>
      </c>
      <c r="J31" s="10">
        <v>386581.6</v>
      </c>
      <c r="K31" s="10">
        <v>-0.14000000001396984</v>
      </c>
      <c r="L31" s="10">
        <v>333260</v>
      </c>
      <c r="M31" s="10">
        <v>53321.599999999999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25</v>
      </c>
    </row>
    <row r="32" spans="1:19" s="11" customFormat="1" x14ac:dyDescent="0.25">
      <c r="A32" s="23" t="s">
        <v>140</v>
      </c>
      <c r="B32" s="9" t="s">
        <v>113</v>
      </c>
      <c r="C32" s="23" t="s">
        <v>33</v>
      </c>
      <c r="D32" s="8" t="s">
        <v>131</v>
      </c>
      <c r="E32" s="8" t="s">
        <v>25</v>
      </c>
      <c r="F32" s="8" t="s">
        <v>132</v>
      </c>
      <c r="G32" s="8" t="s">
        <v>25</v>
      </c>
      <c r="H32" s="8" t="s">
        <v>133</v>
      </c>
      <c r="I32" s="10" t="s">
        <v>134</v>
      </c>
      <c r="J32" s="10">
        <v>96880</v>
      </c>
      <c r="K32" s="10">
        <v>96880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25</v>
      </c>
    </row>
    <row r="33" spans="1:19" s="11" customFormat="1" x14ac:dyDescent="0.25">
      <c r="A33" s="23" t="s">
        <v>143</v>
      </c>
      <c r="B33" s="9" t="s">
        <v>113</v>
      </c>
      <c r="C33" s="23" t="s">
        <v>24</v>
      </c>
      <c r="D33" s="8" t="s">
        <v>25</v>
      </c>
      <c r="E33" s="8" t="s">
        <v>154</v>
      </c>
      <c r="F33" s="8" t="s">
        <v>155</v>
      </c>
      <c r="G33" s="8" t="s">
        <v>156</v>
      </c>
      <c r="H33" s="8" t="s">
        <v>133</v>
      </c>
      <c r="I33" s="10" t="s">
        <v>134</v>
      </c>
      <c r="J33" s="10">
        <v>-13720</v>
      </c>
      <c r="K33" s="10">
        <v>-13720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25</v>
      </c>
    </row>
    <row r="34" spans="1:19" s="11" customFormat="1" x14ac:dyDescent="0.25">
      <c r="A34" s="23" t="s">
        <v>144</v>
      </c>
      <c r="B34" s="9" t="s">
        <v>113</v>
      </c>
      <c r="C34" s="23" t="s">
        <v>33</v>
      </c>
      <c r="D34" s="8" t="s">
        <v>128</v>
      </c>
      <c r="E34" s="8" t="s">
        <v>25</v>
      </c>
      <c r="F34" s="8" t="s">
        <v>129</v>
      </c>
      <c r="G34" s="8" t="s">
        <v>25</v>
      </c>
      <c r="H34" s="8" t="s">
        <v>85</v>
      </c>
      <c r="I34" s="10" t="s">
        <v>86</v>
      </c>
      <c r="J34" s="10">
        <v>8075200</v>
      </c>
      <c r="K34" s="10">
        <v>8075200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25</v>
      </c>
    </row>
    <row r="35" spans="1:19" s="11" customFormat="1" x14ac:dyDescent="0.25">
      <c r="A35" s="23" t="s">
        <v>147</v>
      </c>
      <c r="B35" s="9" t="s">
        <v>113</v>
      </c>
      <c r="C35" s="23" t="s">
        <v>24</v>
      </c>
      <c r="D35" s="8" t="s">
        <v>25</v>
      </c>
      <c r="E35" s="8" t="s">
        <v>158</v>
      </c>
      <c r="F35" s="8" t="s">
        <v>159</v>
      </c>
      <c r="G35" s="8" t="s">
        <v>83</v>
      </c>
      <c r="H35" s="8" t="s">
        <v>85</v>
      </c>
      <c r="I35" s="10" t="s">
        <v>86</v>
      </c>
      <c r="J35" s="10">
        <v>-17150</v>
      </c>
      <c r="K35" s="10">
        <v>-17150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25</v>
      </c>
    </row>
    <row r="36" spans="1:19" s="11" customFormat="1" x14ac:dyDescent="0.25">
      <c r="A36" s="23" t="s">
        <v>150</v>
      </c>
      <c r="B36" s="9" t="s">
        <v>113</v>
      </c>
      <c r="C36" s="23" t="s">
        <v>24</v>
      </c>
      <c r="D36" s="8" t="s">
        <v>25</v>
      </c>
      <c r="E36" s="8" t="s">
        <v>145</v>
      </c>
      <c r="F36" s="8" t="s">
        <v>25</v>
      </c>
      <c r="G36" s="8" t="s">
        <v>72</v>
      </c>
      <c r="H36" s="8" t="s">
        <v>74</v>
      </c>
      <c r="I36" s="10" t="s">
        <v>75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203010</v>
      </c>
      <c r="S36" s="8" t="s">
        <v>146</v>
      </c>
    </row>
    <row r="37" spans="1:19" s="11" customFormat="1" x14ac:dyDescent="0.25">
      <c r="A37" s="23" t="s">
        <v>153</v>
      </c>
      <c r="B37" s="9" t="s">
        <v>113</v>
      </c>
      <c r="C37" s="23" t="s">
        <v>24</v>
      </c>
      <c r="D37" s="8" t="s">
        <v>25</v>
      </c>
      <c r="E37" s="8" t="s">
        <v>148</v>
      </c>
      <c r="F37" s="8" t="s">
        <v>25</v>
      </c>
      <c r="G37" s="8" t="s">
        <v>98</v>
      </c>
      <c r="H37" s="8" t="s">
        <v>29</v>
      </c>
      <c r="I37" s="10" t="s">
        <v>30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86665.2</v>
      </c>
      <c r="S37" s="8" t="s">
        <v>149</v>
      </c>
    </row>
    <row r="38" spans="1:19" s="11" customFormat="1" x14ac:dyDescent="0.25">
      <c r="A38" s="23" t="s">
        <v>157</v>
      </c>
      <c r="B38" s="9" t="s">
        <v>161</v>
      </c>
      <c r="C38" s="23" t="s">
        <v>33</v>
      </c>
      <c r="D38" s="8" t="s">
        <v>162</v>
      </c>
      <c r="E38" s="8" t="s">
        <v>25</v>
      </c>
      <c r="F38" s="8" t="s">
        <v>163</v>
      </c>
      <c r="G38" s="8" t="s">
        <v>25</v>
      </c>
      <c r="H38" s="8" t="s">
        <v>80</v>
      </c>
      <c r="I38" s="10" t="s">
        <v>81</v>
      </c>
      <c r="J38" s="10">
        <v>446160</v>
      </c>
      <c r="K38" s="10">
        <v>446160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25</v>
      </c>
    </row>
    <row r="39" spans="1:19" s="11" customFormat="1" x14ac:dyDescent="0.25">
      <c r="A39" s="23" t="s">
        <v>160</v>
      </c>
      <c r="B39" s="9" t="s">
        <v>161</v>
      </c>
      <c r="C39" s="23" t="s">
        <v>33</v>
      </c>
      <c r="D39" s="8" t="s">
        <v>175</v>
      </c>
      <c r="E39" s="8" t="s">
        <v>25</v>
      </c>
      <c r="F39" s="8" t="s">
        <v>176</v>
      </c>
      <c r="G39" s="8" t="s">
        <v>25</v>
      </c>
      <c r="H39" s="8" t="s">
        <v>177</v>
      </c>
      <c r="I39" s="10" t="s">
        <v>178</v>
      </c>
      <c r="J39" s="10">
        <v>57523825.200000003</v>
      </c>
      <c r="K39" s="10">
        <v>57523825.200000003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25</v>
      </c>
    </row>
    <row r="40" spans="1:19" s="11" customFormat="1" x14ac:dyDescent="0.25">
      <c r="A40" s="23" t="s">
        <v>164</v>
      </c>
      <c r="B40" s="9" t="s">
        <v>161</v>
      </c>
      <c r="C40" s="23" t="s">
        <v>24</v>
      </c>
      <c r="D40" s="8" t="s">
        <v>25</v>
      </c>
      <c r="E40" s="8" t="s">
        <v>194</v>
      </c>
      <c r="F40" s="8" t="s">
        <v>195</v>
      </c>
      <c r="G40" s="8" t="s">
        <v>196</v>
      </c>
      <c r="H40" s="8" t="s">
        <v>138</v>
      </c>
      <c r="I40" s="10" t="s">
        <v>139</v>
      </c>
      <c r="J40" s="10">
        <v>-173793.06</v>
      </c>
      <c r="K40" s="10">
        <v>-173793.06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25</v>
      </c>
    </row>
    <row r="41" spans="1:19" s="11" customFormat="1" x14ac:dyDescent="0.25">
      <c r="A41" s="23" t="s">
        <v>169</v>
      </c>
      <c r="B41" s="9" t="s">
        <v>161</v>
      </c>
      <c r="C41" s="23" t="s">
        <v>33</v>
      </c>
      <c r="D41" s="8" t="s">
        <v>170</v>
      </c>
      <c r="E41" s="8" t="s">
        <v>25</v>
      </c>
      <c r="F41" s="8" t="s">
        <v>171</v>
      </c>
      <c r="G41" s="8" t="s">
        <v>25</v>
      </c>
      <c r="H41" s="8" t="s">
        <v>172</v>
      </c>
      <c r="I41" s="10" t="s">
        <v>173</v>
      </c>
      <c r="J41" s="10">
        <v>783000</v>
      </c>
      <c r="K41" s="10">
        <v>0</v>
      </c>
      <c r="L41" s="10">
        <v>675000</v>
      </c>
      <c r="M41" s="10">
        <v>108000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25</v>
      </c>
    </row>
    <row r="42" spans="1:19" s="11" customFormat="1" x14ac:dyDescent="0.25">
      <c r="A42" s="23" t="s">
        <v>174</v>
      </c>
      <c r="B42" s="9" t="s">
        <v>161</v>
      </c>
      <c r="C42" s="23" t="s">
        <v>24</v>
      </c>
      <c r="D42" s="8" t="s">
        <v>25</v>
      </c>
      <c r="E42" s="8" t="s">
        <v>191</v>
      </c>
      <c r="F42" s="8" t="s">
        <v>192</v>
      </c>
      <c r="G42" s="8" t="s">
        <v>131</v>
      </c>
      <c r="H42" s="8" t="s">
        <v>133</v>
      </c>
      <c r="I42" s="10" t="s">
        <v>134</v>
      </c>
      <c r="J42" s="10">
        <v>-34300</v>
      </c>
      <c r="K42" s="10">
        <v>-34300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25</v>
      </c>
    </row>
    <row r="43" spans="1:19" s="11" customFormat="1" x14ac:dyDescent="0.25">
      <c r="A43" s="23" t="s">
        <v>179</v>
      </c>
      <c r="B43" s="9" t="s">
        <v>161</v>
      </c>
      <c r="C43" s="23" t="s">
        <v>24</v>
      </c>
      <c r="D43" s="8" t="s">
        <v>25</v>
      </c>
      <c r="E43" s="8" t="s">
        <v>188</v>
      </c>
      <c r="F43" s="8" t="s">
        <v>189</v>
      </c>
      <c r="G43" s="8" t="s">
        <v>128</v>
      </c>
      <c r="H43" s="8" t="s">
        <v>85</v>
      </c>
      <c r="I43" s="10" t="s">
        <v>86</v>
      </c>
      <c r="J43" s="10">
        <v>-57400</v>
      </c>
      <c r="K43" s="10">
        <v>-57400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25</v>
      </c>
    </row>
    <row r="44" spans="1:19" s="11" customFormat="1" x14ac:dyDescent="0.25">
      <c r="A44" s="23" t="s">
        <v>180</v>
      </c>
      <c r="B44" s="9" t="s">
        <v>161</v>
      </c>
      <c r="C44" s="23" t="s">
        <v>24</v>
      </c>
      <c r="D44" s="8" t="s">
        <v>25</v>
      </c>
      <c r="E44" s="8" t="s">
        <v>182</v>
      </c>
      <c r="F44" s="8" t="s">
        <v>183</v>
      </c>
      <c r="G44" s="8" t="s">
        <v>184</v>
      </c>
      <c r="H44" s="8" t="s">
        <v>185</v>
      </c>
      <c r="I44" s="10" t="s">
        <v>186</v>
      </c>
      <c r="J44" s="10">
        <v>-75036</v>
      </c>
      <c r="K44" s="10">
        <v>-75036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25</v>
      </c>
    </row>
    <row r="45" spans="1:19" s="11" customFormat="1" x14ac:dyDescent="0.25">
      <c r="A45" s="23" t="s">
        <v>181</v>
      </c>
      <c r="B45" s="9" t="s">
        <v>161</v>
      </c>
      <c r="C45" s="23" t="s">
        <v>33</v>
      </c>
      <c r="D45" s="8" t="s">
        <v>165</v>
      </c>
      <c r="E45" s="8" t="s">
        <v>25</v>
      </c>
      <c r="F45" s="8" t="s">
        <v>166</v>
      </c>
      <c r="G45" s="8" t="s">
        <v>25</v>
      </c>
      <c r="H45" s="8" t="s">
        <v>167</v>
      </c>
      <c r="I45" s="10" t="s">
        <v>168</v>
      </c>
      <c r="J45" s="10">
        <v>181720.2524</v>
      </c>
      <c r="K45" s="10">
        <v>-4.9999999988358468E-2</v>
      </c>
      <c r="L45" s="10">
        <v>156655.39000000001</v>
      </c>
      <c r="M45" s="10">
        <v>25064.86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25</v>
      </c>
    </row>
    <row r="46" spans="1:19" s="11" customFormat="1" x14ac:dyDescent="0.25">
      <c r="A46" s="23" t="s">
        <v>187</v>
      </c>
      <c r="B46" s="9" t="s">
        <v>198</v>
      </c>
      <c r="C46" s="23" t="s">
        <v>33</v>
      </c>
      <c r="D46" s="8" t="s">
        <v>202</v>
      </c>
      <c r="E46" s="8" t="s">
        <v>25</v>
      </c>
      <c r="F46" s="8" t="s">
        <v>203</v>
      </c>
      <c r="G46" s="8" t="s">
        <v>25</v>
      </c>
      <c r="H46" s="8" t="s">
        <v>80</v>
      </c>
      <c r="I46" s="10" t="s">
        <v>81</v>
      </c>
      <c r="J46" s="10">
        <v>943320</v>
      </c>
      <c r="K46" s="10">
        <v>943320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25</v>
      </c>
    </row>
    <row r="47" spans="1:19" s="11" customFormat="1" x14ac:dyDescent="0.25">
      <c r="A47" s="23" t="s">
        <v>190</v>
      </c>
      <c r="B47" s="9" t="s">
        <v>198</v>
      </c>
      <c r="C47" s="23" t="s">
        <v>33</v>
      </c>
      <c r="D47" s="8" t="s">
        <v>199</v>
      </c>
      <c r="E47" s="8" t="s">
        <v>25</v>
      </c>
      <c r="F47" s="8" t="s">
        <v>200</v>
      </c>
      <c r="G47" s="8" t="s">
        <v>25</v>
      </c>
      <c r="H47" s="8" t="s">
        <v>116</v>
      </c>
      <c r="I47" s="10" t="s">
        <v>117</v>
      </c>
      <c r="J47" s="10">
        <v>639916.64</v>
      </c>
      <c r="K47" s="10">
        <v>639916.64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25</v>
      </c>
    </row>
    <row r="48" spans="1:19" s="11" customFormat="1" x14ac:dyDescent="0.25">
      <c r="A48" s="23" t="s">
        <v>193</v>
      </c>
      <c r="B48" s="9" t="s">
        <v>198</v>
      </c>
      <c r="C48" s="23" t="s">
        <v>33</v>
      </c>
      <c r="D48" s="8" t="s">
        <v>205</v>
      </c>
      <c r="E48" s="8" t="s">
        <v>25</v>
      </c>
      <c r="F48" s="8" t="s">
        <v>206</v>
      </c>
      <c r="G48" s="8" t="s">
        <v>25</v>
      </c>
      <c r="H48" s="8" t="s">
        <v>85</v>
      </c>
      <c r="I48" s="10" t="s">
        <v>86</v>
      </c>
      <c r="J48" s="10">
        <v>22156960</v>
      </c>
      <c r="K48" s="10">
        <v>22156960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25</v>
      </c>
    </row>
    <row r="49" spans="1:19" s="11" customFormat="1" x14ac:dyDescent="0.25">
      <c r="A49" s="23" t="s">
        <v>197</v>
      </c>
      <c r="B49" s="9" t="s">
        <v>198</v>
      </c>
      <c r="C49" s="23" t="s">
        <v>24</v>
      </c>
      <c r="D49" s="8" t="s">
        <v>25</v>
      </c>
      <c r="E49" s="8" t="s">
        <v>212</v>
      </c>
      <c r="F49" s="8" t="s">
        <v>25</v>
      </c>
      <c r="G49" s="8" t="s">
        <v>50</v>
      </c>
      <c r="H49" s="8" t="s">
        <v>52</v>
      </c>
      <c r="I49" s="10" t="s">
        <v>53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1620</v>
      </c>
      <c r="S49" s="8" t="s">
        <v>213</v>
      </c>
    </row>
    <row r="50" spans="1:19" s="11" customFormat="1" x14ac:dyDescent="0.25">
      <c r="A50" s="23" t="s">
        <v>201</v>
      </c>
      <c r="B50" s="9" t="s">
        <v>198</v>
      </c>
      <c r="C50" s="23" t="s">
        <v>24</v>
      </c>
      <c r="D50" s="8" t="s">
        <v>25</v>
      </c>
      <c r="E50" s="8" t="s">
        <v>215</v>
      </c>
      <c r="F50" s="8" t="s">
        <v>25</v>
      </c>
      <c r="G50" s="8" t="s">
        <v>141</v>
      </c>
      <c r="H50" s="8" t="s">
        <v>138</v>
      </c>
      <c r="I50" s="10" t="s">
        <v>139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39991.199999999997</v>
      </c>
      <c r="S50" s="8" t="s">
        <v>216</v>
      </c>
    </row>
    <row r="51" spans="1:19" s="11" customFormat="1" x14ac:dyDescent="0.25">
      <c r="A51" s="23" t="s">
        <v>204</v>
      </c>
      <c r="B51" s="9" t="s">
        <v>198</v>
      </c>
      <c r="C51" s="23" t="s">
        <v>24</v>
      </c>
      <c r="D51" s="8" t="s">
        <v>25</v>
      </c>
      <c r="E51" s="8" t="s">
        <v>218</v>
      </c>
      <c r="F51" s="8" t="s">
        <v>25</v>
      </c>
      <c r="G51" s="8" t="s">
        <v>165</v>
      </c>
      <c r="H51" s="8" t="s">
        <v>167</v>
      </c>
      <c r="I51" s="10" t="s">
        <v>168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18798.645</v>
      </c>
      <c r="S51" s="8" t="s">
        <v>219</v>
      </c>
    </row>
    <row r="52" spans="1:19" s="11" customFormat="1" x14ac:dyDescent="0.25">
      <c r="A52" s="23" t="s">
        <v>207</v>
      </c>
      <c r="B52" s="9" t="s">
        <v>198</v>
      </c>
      <c r="C52" s="23" t="s">
        <v>24</v>
      </c>
      <c r="D52" s="8" t="s">
        <v>25</v>
      </c>
      <c r="E52" s="8" t="s">
        <v>221</v>
      </c>
      <c r="F52" s="8" t="s">
        <v>25</v>
      </c>
      <c r="G52" s="8" t="s">
        <v>170</v>
      </c>
      <c r="H52" s="8" t="s">
        <v>172</v>
      </c>
      <c r="I52" s="10" t="s">
        <v>173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81000</v>
      </c>
      <c r="S52" s="8" t="s">
        <v>222</v>
      </c>
    </row>
    <row r="53" spans="1:19" s="11" customFormat="1" x14ac:dyDescent="0.25">
      <c r="A53" s="23" t="s">
        <v>208</v>
      </c>
      <c r="B53" s="9" t="s">
        <v>224</v>
      </c>
      <c r="C53" s="23" t="s">
        <v>33</v>
      </c>
      <c r="D53" s="8" t="s">
        <v>236</v>
      </c>
      <c r="E53" s="8" t="s">
        <v>25</v>
      </c>
      <c r="F53" s="8" t="s">
        <v>237</v>
      </c>
      <c r="G53" s="8" t="s">
        <v>25</v>
      </c>
      <c r="H53" s="8" t="s">
        <v>80</v>
      </c>
      <c r="I53" s="10" t="s">
        <v>81</v>
      </c>
      <c r="J53" s="10">
        <v>708360</v>
      </c>
      <c r="K53" s="10">
        <v>708360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25</v>
      </c>
    </row>
    <row r="54" spans="1:19" s="11" customFormat="1" x14ac:dyDescent="0.25">
      <c r="A54" s="23" t="s">
        <v>209</v>
      </c>
      <c r="B54" s="9" t="s">
        <v>224</v>
      </c>
      <c r="C54" s="23" t="s">
        <v>33</v>
      </c>
      <c r="D54" s="8" t="s">
        <v>242</v>
      </c>
      <c r="E54" s="8" t="s">
        <v>25</v>
      </c>
      <c r="F54" s="8" t="s">
        <v>243</v>
      </c>
      <c r="G54" s="8" t="s">
        <v>25</v>
      </c>
      <c r="H54" s="8" t="s">
        <v>244</v>
      </c>
      <c r="I54" s="10" t="s">
        <v>245</v>
      </c>
      <c r="J54" s="10">
        <v>3288971.2</v>
      </c>
      <c r="K54" s="10">
        <v>0</v>
      </c>
      <c r="L54" s="10">
        <v>2835320</v>
      </c>
      <c r="M54" s="10">
        <v>453651.20000000001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25</v>
      </c>
    </row>
    <row r="55" spans="1:19" s="11" customFormat="1" x14ac:dyDescent="0.25">
      <c r="A55" s="23" t="s">
        <v>210</v>
      </c>
      <c r="B55" s="9" t="s">
        <v>224</v>
      </c>
      <c r="C55" s="23" t="s">
        <v>33</v>
      </c>
      <c r="D55" s="8" t="s">
        <v>230</v>
      </c>
      <c r="E55" s="8" t="s">
        <v>25</v>
      </c>
      <c r="F55" s="8" t="s">
        <v>231</v>
      </c>
      <c r="G55" s="8" t="s">
        <v>25</v>
      </c>
      <c r="H55" s="8" t="s">
        <v>90</v>
      </c>
      <c r="I55" s="10" t="s">
        <v>91</v>
      </c>
      <c r="J55" s="10">
        <v>24943619.760000002</v>
      </c>
      <c r="K55" s="10">
        <v>24943619.760000002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25</v>
      </c>
    </row>
    <row r="56" spans="1:19" s="11" customFormat="1" x14ac:dyDescent="0.25">
      <c r="A56" s="23" t="s">
        <v>211</v>
      </c>
      <c r="B56" s="9" t="s">
        <v>224</v>
      </c>
      <c r="C56" s="23" t="s">
        <v>33</v>
      </c>
      <c r="D56" s="8" t="s">
        <v>225</v>
      </c>
      <c r="E56" s="8" t="s">
        <v>25</v>
      </c>
      <c r="F56" s="8" t="s">
        <v>226</v>
      </c>
      <c r="G56" s="8" t="s">
        <v>25</v>
      </c>
      <c r="H56" s="8" t="s">
        <v>227</v>
      </c>
      <c r="I56" s="10" t="s">
        <v>228</v>
      </c>
      <c r="J56" s="10">
        <v>357500</v>
      </c>
      <c r="K56" s="10">
        <v>357500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25</v>
      </c>
    </row>
    <row r="57" spans="1:19" s="11" customFormat="1" x14ac:dyDescent="0.25">
      <c r="A57" s="23" t="s">
        <v>214</v>
      </c>
      <c r="B57" s="9" t="s">
        <v>224</v>
      </c>
      <c r="C57" s="23" t="s">
        <v>33</v>
      </c>
      <c r="D57" s="8" t="s">
        <v>246</v>
      </c>
      <c r="E57" s="8" t="s">
        <v>25</v>
      </c>
      <c r="F57" s="8" t="s">
        <v>247</v>
      </c>
      <c r="G57" s="8" t="s">
        <v>25</v>
      </c>
      <c r="H57" s="8" t="s">
        <v>29</v>
      </c>
      <c r="I57" s="10" t="s">
        <v>30</v>
      </c>
      <c r="J57" s="10">
        <v>3635970.12</v>
      </c>
      <c r="K57" s="10">
        <v>-0.14999999990686774</v>
      </c>
      <c r="L57" s="10">
        <v>3134457.0000000005</v>
      </c>
      <c r="M57" s="10">
        <v>501513.12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25</v>
      </c>
    </row>
    <row r="58" spans="1:19" s="11" customFormat="1" x14ac:dyDescent="0.25">
      <c r="A58" s="23" t="s">
        <v>217</v>
      </c>
      <c r="B58" s="9" t="s">
        <v>224</v>
      </c>
      <c r="C58" s="23" t="s">
        <v>24</v>
      </c>
      <c r="D58" s="8" t="s">
        <v>25</v>
      </c>
      <c r="E58" s="8" t="s">
        <v>250</v>
      </c>
      <c r="F58" s="8" t="s">
        <v>251</v>
      </c>
      <c r="G58" s="8" t="s">
        <v>98</v>
      </c>
      <c r="H58" s="8" t="s">
        <v>29</v>
      </c>
      <c r="I58" s="10" t="s">
        <v>30</v>
      </c>
      <c r="J58" s="10">
        <v>-55337.15</v>
      </c>
      <c r="K58" s="10">
        <v>0</v>
      </c>
      <c r="L58" s="10">
        <v>-47704.44</v>
      </c>
      <c r="M58" s="10">
        <v>-7632.71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25</v>
      </c>
    </row>
    <row r="59" spans="1:19" s="11" customFormat="1" x14ac:dyDescent="0.25">
      <c r="A59" s="23" t="s">
        <v>220</v>
      </c>
      <c r="B59" s="9" t="s">
        <v>224</v>
      </c>
      <c r="C59" s="23" t="s">
        <v>33</v>
      </c>
      <c r="D59" s="8" t="s">
        <v>233</v>
      </c>
      <c r="E59" s="8" t="s">
        <v>25</v>
      </c>
      <c r="F59" s="8" t="s">
        <v>234</v>
      </c>
      <c r="G59" s="8" t="s">
        <v>25</v>
      </c>
      <c r="H59" s="8" t="s">
        <v>133</v>
      </c>
      <c r="I59" s="10" t="s">
        <v>134</v>
      </c>
      <c r="J59" s="10">
        <v>172480</v>
      </c>
      <c r="K59" s="10">
        <v>172480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25</v>
      </c>
    </row>
    <row r="60" spans="1:19" s="11" customFormat="1" x14ac:dyDescent="0.25">
      <c r="A60" s="23" t="s">
        <v>223</v>
      </c>
      <c r="B60" s="9" t="s">
        <v>224</v>
      </c>
      <c r="C60" s="23" t="s">
        <v>33</v>
      </c>
      <c r="D60" s="8" t="s">
        <v>239</v>
      </c>
      <c r="E60" s="8" t="s">
        <v>25</v>
      </c>
      <c r="F60" s="8" t="s">
        <v>240</v>
      </c>
      <c r="G60" s="8" t="s">
        <v>25</v>
      </c>
      <c r="H60" s="8" t="s">
        <v>85</v>
      </c>
      <c r="I60" s="10" t="s">
        <v>86</v>
      </c>
      <c r="J60" s="10">
        <v>8533200</v>
      </c>
      <c r="K60" s="10">
        <v>8533200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25</v>
      </c>
    </row>
    <row r="61" spans="1:19" s="11" customFormat="1" x14ac:dyDescent="0.25">
      <c r="A61" s="23" t="s">
        <v>229</v>
      </c>
      <c r="B61" s="9" t="s">
        <v>224</v>
      </c>
      <c r="C61" s="23" t="s">
        <v>24</v>
      </c>
      <c r="D61" s="8" t="s">
        <v>25</v>
      </c>
      <c r="E61" s="8" t="s">
        <v>248</v>
      </c>
      <c r="F61" s="8" t="s">
        <v>249</v>
      </c>
      <c r="G61" s="8" t="s">
        <v>205</v>
      </c>
      <c r="H61" s="8" t="s">
        <v>85</v>
      </c>
      <c r="I61" s="10" t="s">
        <v>86</v>
      </c>
      <c r="J61" s="10">
        <v>-160600</v>
      </c>
      <c r="K61" s="10">
        <v>-160600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25</v>
      </c>
    </row>
    <row r="62" spans="1:19" s="11" customFormat="1" x14ac:dyDescent="0.25">
      <c r="A62" s="23" t="s">
        <v>232</v>
      </c>
      <c r="B62" s="9" t="s">
        <v>252</v>
      </c>
      <c r="C62" s="23" t="s">
        <v>33</v>
      </c>
      <c r="D62" s="8" t="s">
        <v>253</v>
      </c>
      <c r="E62" s="8" t="s">
        <v>25</v>
      </c>
      <c r="F62" s="8" t="s">
        <v>254</v>
      </c>
      <c r="G62" s="8" t="s">
        <v>25</v>
      </c>
      <c r="H62" s="8" t="s">
        <v>116</v>
      </c>
      <c r="I62" s="10" t="s">
        <v>117</v>
      </c>
      <c r="J62" s="10">
        <v>982599.96</v>
      </c>
      <c r="K62" s="10">
        <v>982599.96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25</v>
      </c>
    </row>
    <row r="63" spans="1:19" s="11" customFormat="1" x14ac:dyDescent="0.25">
      <c r="A63" s="23" t="s">
        <v>235</v>
      </c>
      <c r="B63" s="9" t="s">
        <v>252</v>
      </c>
      <c r="C63" s="23" t="s">
        <v>24</v>
      </c>
      <c r="D63" s="8" t="s">
        <v>25</v>
      </c>
      <c r="E63" s="8" t="s">
        <v>259</v>
      </c>
      <c r="F63" s="8" t="s">
        <v>260</v>
      </c>
      <c r="G63" s="8" t="s">
        <v>253</v>
      </c>
      <c r="H63" s="8" t="s">
        <v>116</v>
      </c>
      <c r="I63" s="10" t="s">
        <v>117</v>
      </c>
      <c r="J63" s="10">
        <v>-357441.61</v>
      </c>
      <c r="K63" s="10">
        <v>-357441.61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25</v>
      </c>
    </row>
    <row r="64" spans="1:19" s="11" customFormat="1" x14ac:dyDescent="0.25">
      <c r="A64" s="23" t="s">
        <v>238</v>
      </c>
      <c r="B64" s="9" t="s">
        <v>252</v>
      </c>
      <c r="C64" s="23" t="s">
        <v>24</v>
      </c>
      <c r="D64" s="8" t="s">
        <v>25</v>
      </c>
      <c r="E64" s="8" t="s">
        <v>255</v>
      </c>
      <c r="F64" s="8" t="s">
        <v>25</v>
      </c>
      <c r="G64" s="8" t="s">
        <v>242</v>
      </c>
      <c r="H64" s="8" t="s">
        <v>244</v>
      </c>
      <c r="I64" s="10" t="s">
        <v>245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340238.4</v>
      </c>
      <c r="S64" s="8" t="s">
        <v>256</v>
      </c>
    </row>
    <row r="65" spans="1:19" s="11" customFormat="1" x14ac:dyDescent="0.25">
      <c r="A65" s="23" t="s">
        <v>241</v>
      </c>
      <c r="B65" s="9" t="s">
        <v>252</v>
      </c>
      <c r="C65" s="23" t="s">
        <v>24</v>
      </c>
      <c r="D65" s="8" t="s">
        <v>25</v>
      </c>
      <c r="E65" s="8" t="s">
        <v>257</v>
      </c>
      <c r="F65" s="8" t="s">
        <v>25</v>
      </c>
      <c r="G65" s="8" t="s">
        <v>246</v>
      </c>
      <c r="H65" s="8" t="s">
        <v>29</v>
      </c>
      <c r="I65" s="10" t="s">
        <v>30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376134.84</v>
      </c>
      <c r="S65" s="8" t="s">
        <v>258</v>
      </c>
    </row>
    <row r="67" spans="1:19" x14ac:dyDescent="0.25">
      <c r="J67" s="6">
        <f t="shared" ref="J67:R67" si="0">SUM(J2:J65)</f>
        <v>272934695.17239994</v>
      </c>
      <c r="K67" s="6">
        <f t="shared" si="0"/>
        <v>262976995.82999998</v>
      </c>
      <c r="L67" s="6">
        <f t="shared" si="0"/>
        <v>8584223.2400000002</v>
      </c>
      <c r="M67" s="6">
        <f>SUM(M2:M65)-0.01</f>
        <v>1373475.7100000002</v>
      </c>
      <c r="N67" s="6">
        <f t="shared" si="0"/>
        <v>0</v>
      </c>
      <c r="O67" s="6">
        <f t="shared" si="0"/>
        <v>0</v>
      </c>
      <c r="P67" s="6">
        <f t="shared" si="0"/>
        <v>0</v>
      </c>
      <c r="Q67" s="6">
        <f t="shared" si="0"/>
        <v>0</v>
      </c>
      <c r="R67" s="6">
        <f t="shared" si="0"/>
        <v>1147458.2850000001</v>
      </c>
    </row>
    <row r="68" spans="1:19" ht="15.75" thickBot="1" x14ac:dyDescent="0.3"/>
    <row r="69" spans="1:19" ht="15.75" thickBot="1" x14ac:dyDescent="0.3">
      <c r="I69" s="36" t="s">
        <v>261</v>
      </c>
      <c r="J69" s="37"/>
      <c r="K69" s="37"/>
      <c r="L69" s="38"/>
    </row>
    <row r="70" spans="1:19" ht="9" customHeight="1" x14ac:dyDescent="0.25"/>
    <row r="71" spans="1:19" ht="30" x14ac:dyDescent="0.25">
      <c r="J71" s="25" t="s">
        <v>262</v>
      </c>
      <c r="K71" s="26" t="s">
        <v>275</v>
      </c>
      <c r="L71" s="26" t="s">
        <v>264</v>
      </c>
    </row>
    <row r="72" spans="1:19" ht="9" customHeight="1" thickBot="1" x14ac:dyDescent="0.3">
      <c r="J72" s="26"/>
      <c r="K72" s="26"/>
      <c r="L72" s="26"/>
    </row>
    <row r="73" spans="1:19" ht="15.75" thickBot="1" x14ac:dyDescent="0.3">
      <c r="I73" s="27" t="s">
        <v>265</v>
      </c>
      <c r="J73" s="26">
        <f>K67</f>
        <v>262976995.82999998</v>
      </c>
      <c r="K73" s="26"/>
      <c r="L73" s="26"/>
    </row>
    <row r="74" spans="1:19" ht="9" customHeight="1" thickBot="1" x14ac:dyDescent="0.3">
      <c r="J74" s="26"/>
      <c r="K74" s="26"/>
      <c r="L74" s="26"/>
    </row>
    <row r="75" spans="1:19" ht="15.75" thickBot="1" x14ac:dyDescent="0.3">
      <c r="I75" s="27" t="s">
        <v>266</v>
      </c>
      <c r="J75" s="26">
        <f>L67</f>
        <v>8584223.2400000002</v>
      </c>
      <c r="K75" s="26">
        <f>M67</f>
        <v>1373475.7100000002</v>
      </c>
      <c r="L75" s="26"/>
    </row>
    <row r="76" spans="1:19" ht="9" customHeight="1" thickBot="1" x14ac:dyDescent="0.3">
      <c r="J76" s="26"/>
      <c r="K76" s="26"/>
      <c r="L76" s="28"/>
    </row>
    <row r="77" spans="1:19" ht="15.75" thickBot="1" x14ac:dyDescent="0.3">
      <c r="I77" s="27" t="s">
        <v>267</v>
      </c>
      <c r="J77" s="26">
        <v>0</v>
      </c>
      <c r="K77" s="26">
        <v>0</v>
      </c>
      <c r="L77" s="28">
        <v>0</v>
      </c>
    </row>
    <row r="78" spans="1:19" ht="9" customHeight="1" thickBot="1" x14ac:dyDescent="0.3">
      <c r="J78" s="26"/>
      <c r="K78" s="26"/>
      <c r="L78" s="28"/>
    </row>
    <row r="79" spans="1:19" ht="15.75" thickBot="1" x14ac:dyDescent="0.3">
      <c r="I79" s="27" t="s">
        <v>268</v>
      </c>
      <c r="J79" s="26">
        <v>0</v>
      </c>
      <c r="K79" s="26">
        <v>0</v>
      </c>
      <c r="L79" s="28"/>
    </row>
    <row r="80" spans="1:19" ht="9" customHeight="1" thickBot="1" x14ac:dyDescent="0.3">
      <c r="J80" s="26"/>
      <c r="K80" s="26"/>
      <c r="L80" s="28"/>
    </row>
    <row r="81" spans="9:12" ht="15.75" thickBot="1" x14ac:dyDescent="0.3">
      <c r="I81" s="27" t="s">
        <v>269</v>
      </c>
      <c r="J81" s="26">
        <f>J73+J75</f>
        <v>271561219.06999999</v>
      </c>
      <c r="K81" s="26">
        <f>K75</f>
        <v>1373475.7100000002</v>
      </c>
      <c r="L81" s="39" t="s">
        <v>276</v>
      </c>
    </row>
    <row r="82" spans="9:12" x14ac:dyDescent="0.25">
      <c r="L82" s="29"/>
    </row>
  </sheetData>
  <mergeCells count="5">
    <mergeCell ref="A2:I2"/>
    <mergeCell ref="A3:I3"/>
    <mergeCell ref="A4:I4"/>
    <mergeCell ref="A5:I5"/>
    <mergeCell ref="I69:L69"/>
  </mergeCells>
  <pageMargins left="0.43307086614173229" right="0.23622047244094491" top="0.74803149606299213" bottom="0.74803149606299213" header="0.31496062992125984" footer="0.31496062992125984"/>
  <pageSetup paperSize="258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81"/>
  <sheetViews>
    <sheetView topLeftCell="A55" zoomScaleNormal="100" workbookViewId="0">
      <selection activeCell="A63" sqref="A63:XFD63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.85546875" style="2" bestFit="1" customWidth="1"/>
    <col min="4" max="5" width="14" style="2" bestFit="1" customWidth="1"/>
    <col min="6" max="6" width="11.7109375" style="2" bestFit="1" customWidth="1"/>
    <col min="7" max="7" width="14" style="2" bestFit="1" customWidth="1"/>
    <col min="8" max="8" width="11.28515625" style="2" bestFit="1" customWidth="1"/>
    <col min="9" max="9" width="47.28515625" style="5" bestFit="1" customWidth="1"/>
    <col min="10" max="10" width="25.28515625" style="5" bestFit="1" customWidth="1"/>
    <col min="11" max="11" width="14.28515625" style="5" bestFit="1" customWidth="1"/>
    <col min="12" max="12" width="22.85546875" style="5" bestFit="1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5" t="s">
        <v>270</v>
      </c>
      <c r="B4" s="35"/>
      <c r="C4" s="35"/>
      <c r="D4" s="35"/>
      <c r="E4" s="35"/>
      <c r="F4" s="35"/>
      <c r="G4" s="35"/>
      <c r="H4" s="35"/>
      <c r="I4" s="35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19" customFormat="1" x14ac:dyDescent="0.25">
      <c r="A8" s="16" t="s">
        <v>76</v>
      </c>
      <c r="B8" s="17" t="s">
        <v>77</v>
      </c>
      <c r="C8" s="16" t="s">
        <v>33</v>
      </c>
      <c r="D8" s="16" t="s">
        <v>78</v>
      </c>
      <c r="E8" s="16" t="s">
        <v>25</v>
      </c>
      <c r="F8" s="16" t="s">
        <v>79</v>
      </c>
      <c r="G8" s="16" t="s">
        <v>25</v>
      </c>
      <c r="H8" s="16" t="s">
        <v>80</v>
      </c>
      <c r="I8" s="18" t="s">
        <v>81</v>
      </c>
      <c r="J8" s="18">
        <v>1424160</v>
      </c>
      <c r="K8" s="18">
        <v>1424160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25</v>
      </c>
    </row>
    <row r="9" spans="1:19" s="19" customFormat="1" x14ac:dyDescent="0.25">
      <c r="A9" s="16" t="s">
        <v>108</v>
      </c>
      <c r="B9" s="17" t="s">
        <v>109</v>
      </c>
      <c r="C9" s="16" t="s">
        <v>33</v>
      </c>
      <c r="D9" s="16" t="s">
        <v>110</v>
      </c>
      <c r="E9" s="16" t="s">
        <v>25</v>
      </c>
      <c r="F9" s="16" t="s">
        <v>111</v>
      </c>
      <c r="G9" s="16" t="s">
        <v>25</v>
      </c>
      <c r="H9" s="16" t="s">
        <v>80</v>
      </c>
      <c r="I9" s="18" t="s">
        <v>81</v>
      </c>
      <c r="J9" s="18">
        <v>1453560</v>
      </c>
      <c r="K9" s="18">
        <v>1453560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6" t="s">
        <v>25</v>
      </c>
    </row>
    <row r="10" spans="1:19" s="19" customFormat="1" x14ac:dyDescent="0.25">
      <c r="A10" s="16" t="s">
        <v>112</v>
      </c>
      <c r="B10" s="17" t="s">
        <v>113</v>
      </c>
      <c r="C10" s="16" t="s">
        <v>33</v>
      </c>
      <c r="D10" s="16" t="s">
        <v>125</v>
      </c>
      <c r="E10" s="16" t="s">
        <v>25</v>
      </c>
      <c r="F10" s="16" t="s">
        <v>126</v>
      </c>
      <c r="G10" s="16" t="s">
        <v>25</v>
      </c>
      <c r="H10" s="16" t="s">
        <v>80</v>
      </c>
      <c r="I10" s="18" t="s">
        <v>81</v>
      </c>
      <c r="J10" s="18">
        <v>1192920</v>
      </c>
      <c r="K10" s="18">
        <v>1192920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25</v>
      </c>
    </row>
    <row r="11" spans="1:19" s="19" customFormat="1" x14ac:dyDescent="0.25">
      <c r="A11" s="16" t="s">
        <v>157</v>
      </c>
      <c r="B11" s="17" t="s">
        <v>161</v>
      </c>
      <c r="C11" s="16" t="s">
        <v>33</v>
      </c>
      <c r="D11" s="16" t="s">
        <v>162</v>
      </c>
      <c r="E11" s="16" t="s">
        <v>25</v>
      </c>
      <c r="F11" s="16" t="s">
        <v>163</v>
      </c>
      <c r="G11" s="16" t="s">
        <v>25</v>
      </c>
      <c r="H11" s="16" t="s">
        <v>80</v>
      </c>
      <c r="I11" s="18" t="s">
        <v>81</v>
      </c>
      <c r="J11" s="18">
        <v>446160</v>
      </c>
      <c r="K11" s="18">
        <v>446160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25</v>
      </c>
    </row>
    <row r="12" spans="1:19" s="19" customFormat="1" x14ac:dyDescent="0.25">
      <c r="A12" s="16" t="s">
        <v>187</v>
      </c>
      <c r="B12" s="17" t="s">
        <v>198</v>
      </c>
      <c r="C12" s="16" t="s">
        <v>33</v>
      </c>
      <c r="D12" s="16" t="s">
        <v>202</v>
      </c>
      <c r="E12" s="16" t="s">
        <v>25</v>
      </c>
      <c r="F12" s="16" t="s">
        <v>203</v>
      </c>
      <c r="G12" s="16" t="s">
        <v>25</v>
      </c>
      <c r="H12" s="16" t="s">
        <v>80</v>
      </c>
      <c r="I12" s="18" t="s">
        <v>81</v>
      </c>
      <c r="J12" s="18">
        <v>943320</v>
      </c>
      <c r="K12" s="18">
        <v>943320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25</v>
      </c>
    </row>
    <row r="13" spans="1:19" s="19" customFormat="1" x14ac:dyDescent="0.25">
      <c r="A13" s="16" t="s">
        <v>208</v>
      </c>
      <c r="B13" s="17" t="s">
        <v>224</v>
      </c>
      <c r="C13" s="16" t="s">
        <v>33</v>
      </c>
      <c r="D13" s="16" t="s">
        <v>236</v>
      </c>
      <c r="E13" s="16" t="s">
        <v>25</v>
      </c>
      <c r="F13" s="16" t="s">
        <v>237</v>
      </c>
      <c r="G13" s="16" t="s">
        <v>25</v>
      </c>
      <c r="H13" s="16" t="s">
        <v>80</v>
      </c>
      <c r="I13" s="18" t="s">
        <v>81</v>
      </c>
      <c r="J13" s="18">
        <v>708360</v>
      </c>
      <c r="K13" s="18">
        <v>708360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25</v>
      </c>
    </row>
    <row r="14" spans="1:19" s="19" customFormat="1" x14ac:dyDescent="0.25">
      <c r="A14" s="16" t="s">
        <v>59</v>
      </c>
      <c r="B14" s="17" t="s">
        <v>60</v>
      </c>
      <c r="C14" s="16" t="s">
        <v>33</v>
      </c>
      <c r="D14" s="16" t="s">
        <v>61</v>
      </c>
      <c r="E14" s="16" t="s">
        <v>25</v>
      </c>
      <c r="F14" s="16" t="s">
        <v>62</v>
      </c>
      <c r="G14" s="16" t="s">
        <v>25</v>
      </c>
      <c r="H14" s="16" t="s">
        <v>63</v>
      </c>
      <c r="I14" s="18" t="s">
        <v>64</v>
      </c>
      <c r="J14" s="18">
        <v>6387500</v>
      </c>
      <c r="K14" s="18">
        <v>6387500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6" t="s">
        <v>25</v>
      </c>
    </row>
    <row r="15" spans="1:19" s="19" customFormat="1" x14ac:dyDescent="0.25">
      <c r="A15" s="16" t="s">
        <v>118</v>
      </c>
      <c r="B15" s="17" t="s">
        <v>113</v>
      </c>
      <c r="C15" s="16" t="s">
        <v>33</v>
      </c>
      <c r="D15" s="16" t="s">
        <v>122</v>
      </c>
      <c r="E15" s="16" t="s">
        <v>25</v>
      </c>
      <c r="F15" s="16" t="s">
        <v>123</v>
      </c>
      <c r="G15" s="16" t="s">
        <v>25</v>
      </c>
      <c r="H15" s="16" t="s">
        <v>63</v>
      </c>
      <c r="I15" s="18" t="s">
        <v>64</v>
      </c>
      <c r="J15" s="18">
        <v>3348000</v>
      </c>
      <c r="K15" s="18">
        <v>3348000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25</v>
      </c>
    </row>
    <row r="16" spans="1:19" s="19" customFormat="1" x14ac:dyDescent="0.25">
      <c r="A16" s="16" t="s">
        <v>48</v>
      </c>
      <c r="B16" s="17" t="s">
        <v>49</v>
      </c>
      <c r="C16" s="16" t="s">
        <v>33</v>
      </c>
      <c r="D16" s="16" t="s">
        <v>55</v>
      </c>
      <c r="E16" s="16" t="s">
        <v>25</v>
      </c>
      <c r="F16" s="16" t="s">
        <v>56</v>
      </c>
      <c r="G16" s="16" t="s">
        <v>25</v>
      </c>
      <c r="H16" s="16" t="s">
        <v>57</v>
      </c>
      <c r="I16" s="18" t="s">
        <v>58</v>
      </c>
      <c r="J16" s="18">
        <v>20668760</v>
      </c>
      <c r="K16" s="18">
        <v>20668760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25</v>
      </c>
    </row>
    <row r="17" spans="1:19" s="19" customFormat="1" x14ac:dyDescent="0.25">
      <c r="A17" s="16" t="s">
        <v>121</v>
      </c>
      <c r="B17" s="17" t="s">
        <v>113</v>
      </c>
      <c r="C17" s="16" t="s">
        <v>33</v>
      </c>
      <c r="D17" s="16" t="s">
        <v>119</v>
      </c>
      <c r="E17" s="16" t="s">
        <v>25</v>
      </c>
      <c r="F17" s="16" t="s">
        <v>120</v>
      </c>
      <c r="G17" s="16" t="s">
        <v>25</v>
      </c>
      <c r="H17" s="16" t="s">
        <v>57</v>
      </c>
      <c r="I17" s="18" t="s">
        <v>58</v>
      </c>
      <c r="J17" s="18">
        <v>31486460</v>
      </c>
      <c r="K17" s="18">
        <v>31486460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25</v>
      </c>
    </row>
    <row r="18" spans="1:19" s="19" customFormat="1" x14ac:dyDescent="0.25">
      <c r="A18" s="16" t="s">
        <v>160</v>
      </c>
      <c r="B18" s="17" t="s">
        <v>161</v>
      </c>
      <c r="C18" s="16" t="s">
        <v>33</v>
      </c>
      <c r="D18" s="16" t="s">
        <v>175</v>
      </c>
      <c r="E18" s="16" t="s">
        <v>25</v>
      </c>
      <c r="F18" s="16" t="s">
        <v>176</v>
      </c>
      <c r="G18" s="16" t="s">
        <v>25</v>
      </c>
      <c r="H18" s="16" t="s">
        <v>177</v>
      </c>
      <c r="I18" s="18" t="s">
        <v>178</v>
      </c>
      <c r="J18" s="18">
        <v>57523825.200000003</v>
      </c>
      <c r="K18" s="18">
        <v>57523825.200000003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25</v>
      </c>
    </row>
    <row r="19" spans="1:19" s="19" customFormat="1" x14ac:dyDescent="0.25">
      <c r="A19" s="16" t="s">
        <v>54</v>
      </c>
      <c r="B19" s="17" t="s">
        <v>49</v>
      </c>
      <c r="C19" s="16" t="s">
        <v>33</v>
      </c>
      <c r="D19" s="16" t="s">
        <v>50</v>
      </c>
      <c r="E19" s="16" t="s">
        <v>25</v>
      </c>
      <c r="F19" s="16" t="s">
        <v>51</v>
      </c>
      <c r="G19" s="16" t="s">
        <v>25</v>
      </c>
      <c r="H19" s="16" t="s">
        <v>52</v>
      </c>
      <c r="I19" s="18" t="s">
        <v>53</v>
      </c>
      <c r="J19" s="18">
        <v>108110</v>
      </c>
      <c r="K19" s="18">
        <v>92450</v>
      </c>
      <c r="L19" s="18">
        <v>13500</v>
      </c>
      <c r="M19" s="18">
        <v>2160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25</v>
      </c>
    </row>
    <row r="20" spans="1:19" s="19" customFormat="1" x14ac:dyDescent="0.25">
      <c r="A20" s="16" t="s">
        <v>197</v>
      </c>
      <c r="B20" s="17" t="s">
        <v>198</v>
      </c>
      <c r="C20" s="16" t="s">
        <v>24</v>
      </c>
      <c r="D20" s="16" t="s">
        <v>25</v>
      </c>
      <c r="E20" s="16" t="s">
        <v>212</v>
      </c>
      <c r="F20" s="16" t="s">
        <v>25</v>
      </c>
      <c r="G20" s="16" t="s">
        <v>50</v>
      </c>
      <c r="H20" s="16" t="s">
        <v>52</v>
      </c>
      <c r="I20" s="18" t="s">
        <v>53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1620</v>
      </c>
      <c r="S20" s="16" t="s">
        <v>213</v>
      </c>
    </row>
    <row r="21" spans="1:19" s="19" customFormat="1" x14ac:dyDescent="0.25">
      <c r="A21" s="16" t="s">
        <v>124</v>
      </c>
      <c r="B21" s="17" t="s">
        <v>113</v>
      </c>
      <c r="C21" s="16" t="s">
        <v>33</v>
      </c>
      <c r="D21" s="16" t="s">
        <v>114</v>
      </c>
      <c r="E21" s="16" t="s">
        <v>25</v>
      </c>
      <c r="F21" s="16" t="s">
        <v>115</v>
      </c>
      <c r="G21" s="16" t="s">
        <v>25</v>
      </c>
      <c r="H21" s="16" t="s">
        <v>116</v>
      </c>
      <c r="I21" s="18" t="s">
        <v>117</v>
      </c>
      <c r="J21" s="18">
        <v>484199.92</v>
      </c>
      <c r="K21" s="18">
        <v>484199.92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6" t="s">
        <v>25</v>
      </c>
    </row>
    <row r="22" spans="1:19" s="19" customFormat="1" x14ac:dyDescent="0.25">
      <c r="A22" s="16" t="s">
        <v>127</v>
      </c>
      <c r="B22" s="17" t="s">
        <v>113</v>
      </c>
      <c r="C22" s="16" t="s">
        <v>24</v>
      </c>
      <c r="D22" s="16" t="s">
        <v>25</v>
      </c>
      <c r="E22" s="16" t="s">
        <v>151</v>
      </c>
      <c r="F22" s="16" t="s">
        <v>152</v>
      </c>
      <c r="G22" s="16" t="s">
        <v>114</v>
      </c>
      <c r="H22" s="16" t="s">
        <v>116</v>
      </c>
      <c r="I22" s="18" t="s">
        <v>117</v>
      </c>
      <c r="J22" s="18">
        <v>-228816.64000000001</v>
      </c>
      <c r="K22" s="18">
        <v>-228816.64000000001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6" t="s">
        <v>25</v>
      </c>
    </row>
    <row r="23" spans="1:19" s="19" customFormat="1" x14ac:dyDescent="0.25">
      <c r="A23" s="16" t="s">
        <v>190</v>
      </c>
      <c r="B23" s="17" t="s">
        <v>198</v>
      </c>
      <c r="C23" s="16" t="s">
        <v>33</v>
      </c>
      <c r="D23" s="16" t="s">
        <v>199</v>
      </c>
      <c r="E23" s="16" t="s">
        <v>25</v>
      </c>
      <c r="F23" s="16" t="s">
        <v>200</v>
      </c>
      <c r="G23" s="16" t="s">
        <v>25</v>
      </c>
      <c r="H23" s="16" t="s">
        <v>116</v>
      </c>
      <c r="I23" s="18" t="s">
        <v>117</v>
      </c>
      <c r="J23" s="18">
        <v>639916.64</v>
      </c>
      <c r="K23" s="18">
        <v>639916.64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6" t="s">
        <v>25</v>
      </c>
    </row>
    <row r="24" spans="1:19" s="19" customFormat="1" x14ac:dyDescent="0.25">
      <c r="A24" s="16" t="s">
        <v>232</v>
      </c>
      <c r="B24" s="17" t="s">
        <v>252</v>
      </c>
      <c r="C24" s="16" t="s">
        <v>33</v>
      </c>
      <c r="D24" s="16" t="s">
        <v>253</v>
      </c>
      <c r="E24" s="16" t="s">
        <v>25</v>
      </c>
      <c r="F24" s="16" t="s">
        <v>254</v>
      </c>
      <c r="G24" s="16" t="s">
        <v>25</v>
      </c>
      <c r="H24" s="16" t="s">
        <v>116</v>
      </c>
      <c r="I24" s="18" t="s">
        <v>117</v>
      </c>
      <c r="J24" s="18">
        <v>982599.96</v>
      </c>
      <c r="K24" s="18">
        <v>982599.96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6" t="s">
        <v>25</v>
      </c>
    </row>
    <row r="25" spans="1:19" s="19" customFormat="1" x14ac:dyDescent="0.25">
      <c r="A25" s="16" t="s">
        <v>235</v>
      </c>
      <c r="B25" s="17" t="s">
        <v>252</v>
      </c>
      <c r="C25" s="16" t="s">
        <v>24</v>
      </c>
      <c r="D25" s="16" t="s">
        <v>25</v>
      </c>
      <c r="E25" s="16" t="s">
        <v>259</v>
      </c>
      <c r="F25" s="16" t="s">
        <v>260</v>
      </c>
      <c r="G25" s="16" t="s">
        <v>253</v>
      </c>
      <c r="H25" s="16" t="s">
        <v>116</v>
      </c>
      <c r="I25" s="18" t="s">
        <v>117</v>
      </c>
      <c r="J25" s="18">
        <v>-357441.61</v>
      </c>
      <c r="K25" s="18">
        <v>-357441.61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6" t="s">
        <v>25</v>
      </c>
    </row>
    <row r="26" spans="1:19" s="19" customFormat="1" x14ac:dyDescent="0.25">
      <c r="A26" s="16" t="s">
        <v>82</v>
      </c>
      <c r="B26" s="17" t="s">
        <v>77</v>
      </c>
      <c r="C26" s="16" t="s">
        <v>33</v>
      </c>
      <c r="D26" s="16" t="s">
        <v>104</v>
      </c>
      <c r="E26" s="16" t="s">
        <v>25</v>
      </c>
      <c r="F26" s="16" t="s">
        <v>105</v>
      </c>
      <c r="G26" s="16" t="s">
        <v>25</v>
      </c>
      <c r="H26" s="16" t="s">
        <v>106</v>
      </c>
      <c r="I26" s="18" t="s">
        <v>107</v>
      </c>
      <c r="J26" s="18">
        <v>381455.84</v>
      </c>
      <c r="K26" s="18">
        <v>381455.84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6" t="s">
        <v>25</v>
      </c>
    </row>
    <row r="27" spans="1:19" s="19" customFormat="1" x14ac:dyDescent="0.25">
      <c r="A27" s="16" t="s">
        <v>209</v>
      </c>
      <c r="B27" s="17" t="s">
        <v>224</v>
      </c>
      <c r="C27" s="16" t="s">
        <v>33</v>
      </c>
      <c r="D27" s="16" t="s">
        <v>242</v>
      </c>
      <c r="E27" s="16" t="s">
        <v>25</v>
      </c>
      <c r="F27" s="16" t="s">
        <v>243</v>
      </c>
      <c r="G27" s="16" t="s">
        <v>25</v>
      </c>
      <c r="H27" s="16" t="s">
        <v>244</v>
      </c>
      <c r="I27" s="18" t="s">
        <v>245</v>
      </c>
      <c r="J27" s="18">
        <v>3288971.2</v>
      </c>
      <c r="K27" s="18">
        <v>0</v>
      </c>
      <c r="L27" s="18">
        <v>2835320</v>
      </c>
      <c r="M27" s="18">
        <v>453651.20000000001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6" t="s">
        <v>25</v>
      </c>
    </row>
    <row r="28" spans="1:19" s="19" customFormat="1" x14ac:dyDescent="0.25">
      <c r="A28" s="16" t="s">
        <v>238</v>
      </c>
      <c r="B28" s="17" t="s">
        <v>252</v>
      </c>
      <c r="C28" s="16" t="s">
        <v>24</v>
      </c>
      <c r="D28" s="16" t="s">
        <v>25</v>
      </c>
      <c r="E28" s="16" t="s">
        <v>255</v>
      </c>
      <c r="F28" s="16" t="s">
        <v>25</v>
      </c>
      <c r="G28" s="16" t="s">
        <v>242</v>
      </c>
      <c r="H28" s="16" t="s">
        <v>244</v>
      </c>
      <c r="I28" s="18" t="s">
        <v>245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340238.4</v>
      </c>
      <c r="S28" s="16" t="s">
        <v>256</v>
      </c>
    </row>
    <row r="29" spans="1:19" s="19" customFormat="1" x14ac:dyDescent="0.25">
      <c r="A29" s="16" t="s">
        <v>87</v>
      </c>
      <c r="B29" s="17" t="s">
        <v>77</v>
      </c>
      <c r="C29" s="16" t="s">
        <v>33</v>
      </c>
      <c r="D29" s="16" t="s">
        <v>88</v>
      </c>
      <c r="E29" s="16" t="s">
        <v>25</v>
      </c>
      <c r="F29" s="16" t="s">
        <v>89</v>
      </c>
      <c r="G29" s="16" t="s">
        <v>25</v>
      </c>
      <c r="H29" s="16" t="s">
        <v>90</v>
      </c>
      <c r="I29" s="18" t="s">
        <v>91</v>
      </c>
      <c r="J29" s="18">
        <v>826500</v>
      </c>
      <c r="K29" s="18">
        <v>826500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6" t="s">
        <v>25</v>
      </c>
    </row>
    <row r="30" spans="1:19" s="19" customFormat="1" x14ac:dyDescent="0.25">
      <c r="A30" s="16" t="s">
        <v>210</v>
      </c>
      <c r="B30" s="17" t="s">
        <v>224</v>
      </c>
      <c r="C30" s="16" t="s">
        <v>33</v>
      </c>
      <c r="D30" s="16" t="s">
        <v>230</v>
      </c>
      <c r="E30" s="16" t="s">
        <v>25</v>
      </c>
      <c r="F30" s="16" t="s">
        <v>231</v>
      </c>
      <c r="G30" s="16" t="s">
        <v>25</v>
      </c>
      <c r="H30" s="16" t="s">
        <v>90</v>
      </c>
      <c r="I30" s="18" t="s">
        <v>91</v>
      </c>
      <c r="J30" s="18">
        <v>24943619.760000002</v>
      </c>
      <c r="K30" s="18">
        <v>24943619.760000002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6" t="s">
        <v>25</v>
      </c>
    </row>
    <row r="31" spans="1:19" s="19" customFormat="1" x14ac:dyDescent="0.25">
      <c r="A31" s="16" t="s">
        <v>31</v>
      </c>
      <c r="B31" s="17" t="s">
        <v>32</v>
      </c>
      <c r="C31" s="16" t="s">
        <v>33</v>
      </c>
      <c r="D31" s="16" t="s">
        <v>34</v>
      </c>
      <c r="E31" s="16" t="s">
        <v>25</v>
      </c>
      <c r="F31" s="16" t="s">
        <v>35</v>
      </c>
      <c r="G31" s="16" t="s">
        <v>25</v>
      </c>
      <c r="H31" s="16" t="s">
        <v>36</v>
      </c>
      <c r="I31" s="18" t="s">
        <v>37</v>
      </c>
      <c r="J31" s="18">
        <v>25411100</v>
      </c>
      <c r="K31" s="18">
        <v>25411100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6" t="s">
        <v>25</v>
      </c>
    </row>
    <row r="32" spans="1:19" s="19" customFormat="1" x14ac:dyDescent="0.25">
      <c r="A32" s="16" t="s">
        <v>211</v>
      </c>
      <c r="B32" s="17" t="s">
        <v>224</v>
      </c>
      <c r="C32" s="16" t="s">
        <v>33</v>
      </c>
      <c r="D32" s="16" t="s">
        <v>225</v>
      </c>
      <c r="E32" s="16" t="s">
        <v>25</v>
      </c>
      <c r="F32" s="16" t="s">
        <v>226</v>
      </c>
      <c r="G32" s="16" t="s">
        <v>25</v>
      </c>
      <c r="H32" s="16" t="s">
        <v>227</v>
      </c>
      <c r="I32" s="18" t="s">
        <v>228</v>
      </c>
      <c r="J32" s="18">
        <v>357500</v>
      </c>
      <c r="K32" s="18">
        <v>357500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6" t="s">
        <v>25</v>
      </c>
    </row>
    <row r="33" spans="1:19" s="19" customFormat="1" x14ac:dyDescent="0.25">
      <c r="A33" s="16" t="s">
        <v>130</v>
      </c>
      <c r="B33" s="17" t="s">
        <v>113</v>
      </c>
      <c r="C33" s="16" t="s">
        <v>33</v>
      </c>
      <c r="D33" s="16" t="s">
        <v>136</v>
      </c>
      <c r="E33" s="16" t="s">
        <v>25</v>
      </c>
      <c r="F33" s="16" t="s">
        <v>137</v>
      </c>
      <c r="G33" s="16" t="s">
        <v>25</v>
      </c>
      <c r="H33" s="16" t="s">
        <v>138</v>
      </c>
      <c r="I33" s="18" t="s">
        <v>139</v>
      </c>
      <c r="J33" s="18">
        <v>347586.2</v>
      </c>
      <c r="K33" s="18">
        <v>347586.19999999995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6" t="s">
        <v>25</v>
      </c>
    </row>
    <row r="34" spans="1:19" s="19" customFormat="1" x14ac:dyDescent="0.25">
      <c r="A34" s="16" t="s">
        <v>135</v>
      </c>
      <c r="B34" s="17" t="s">
        <v>113</v>
      </c>
      <c r="C34" s="16" t="s">
        <v>33</v>
      </c>
      <c r="D34" s="16" t="s">
        <v>141</v>
      </c>
      <c r="E34" s="16" t="s">
        <v>25</v>
      </c>
      <c r="F34" s="16" t="s">
        <v>142</v>
      </c>
      <c r="G34" s="16" t="s">
        <v>25</v>
      </c>
      <c r="H34" s="16" t="s">
        <v>138</v>
      </c>
      <c r="I34" s="18" t="s">
        <v>139</v>
      </c>
      <c r="J34" s="18">
        <v>386581.6</v>
      </c>
      <c r="K34" s="18">
        <v>-0.14000000001396984</v>
      </c>
      <c r="L34" s="18">
        <v>333260</v>
      </c>
      <c r="M34" s="18">
        <v>53321.599999999999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6" t="s">
        <v>25</v>
      </c>
    </row>
    <row r="35" spans="1:19" s="11" customFormat="1" x14ac:dyDescent="0.25">
      <c r="A35" s="8" t="s">
        <v>164</v>
      </c>
      <c r="B35" s="9" t="s">
        <v>161</v>
      </c>
      <c r="C35" s="8" t="s">
        <v>24</v>
      </c>
      <c r="D35" s="8" t="s">
        <v>25</v>
      </c>
      <c r="E35" s="8" t="s">
        <v>194</v>
      </c>
      <c r="F35" s="8" t="s">
        <v>195</v>
      </c>
      <c r="G35" s="8" t="s">
        <v>196</v>
      </c>
      <c r="H35" s="8" t="s">
        <v>138</v>
      </c>
      <c r="I35" s="10" t="s">
        <v>139</v>
      </c>
      <c r="J35" s="10">
        <v>-173793.06</v>
      </c>
      <c r="K35" s="10">
        <v>-173793.06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25</v>
      </c>
    </row>
    <row r="36" spans="1:19" s="19" customFormat="1" x14ac:dyDescent="0.25">
      <c r="A36" s="16" t="s">
        <v>201</v>
      </c>
      <c r="B36" s="17" t="s">
        <v>198</v>
      </c>
      <c r="C36" s="16" t="s">
        <v>24</v>
      </c>
      <c r="D36" s="16" t="s">
        <v>25</v>
      </c>
      <c r="E36" s="16" t="s">
        <v>215</v>
      </c>
      <c r="F36" s="16" t="s">
        <v>25</v>
      </c>
      <c r="G36" s="16" t="s">
        <v>141</v>
      </c>
      <c r="H36" s="16" t="s">
        <v>138</v>
      </c>
      <c r="I36" s="18" t="s">
        <v>139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39991.199999999997</v>
      </c>
      <c r="S36" s="16" t="s">
        <v>216</v>
      </c>
    </row>
    <row r="37" spans="1:19" s="19" customFormat="1" x14ac:dyDescent="0.25">
      <c r="A37" s="16" t="s">
        <v>22</v>
      </c>
      <c r="B37" s="17" t="s">
        <v>23</v>
      </c>
      <c r="C37" s="16" t="s">
        <v>24</v>
      </c>
      <c r="D37" s="16" t="s">
        <v>25</v>
      </c>
      <c r="E37" s="16" t="s">
        <v>26</v>
      </c>
      <c r="F37" s="16" t="s">
        <v>27</v>
      </c>
      <c r="G37" s="16" t="s">
        <v>28</v>
      </c>
      <c r="H37" s="16" t="s">
        <v>29</v>
      </c>
      <c r="I37" s="18" t="s">
        <v>30</v>
      </c>
      <c r="J37" s="18">
        <v>-148177.82</v>
      </c>
      <c r="K37" s="18">
        <v>0</v>
      </c>
      <c r="L37" s="18">
        <v>-127739.5</v>
      </c>
      <c r="M37" s="18">
        <v>-20438.32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6" t="s">
        <v>25</v>
      </c>
    </row>
    <row r="38" spans="1:19" s="19" customFormat="1" x14ac:dyDescent="0.25">
      <c r="A38" s="16" t="s">
        <v>38</v>
      </c>
      <c r="B38" s="17" t="s">
        <v>39</v>
      </c>
      <c r="C38" s="16" t="s">
        <v>24</v>
      </c>
      <c r="D38" s="16" t="s">
        <v>25</v>
      </c>
      <c r="E38" s="16" t="s">
        <v>40</v>
      </c>
      <c r="F38" s="16" t="s">
        <v>41</v>
      </c>
      <c r="G38" s="16" t="s">
        <v>42</v>
      </c>
      <c r="H38" s="16" t="s">
        <v>29</v>
      </c>
      <c r="I38" s="18" t="s">
        <v>30</v>
      </c>
      <c r="J38" s="18">
        <v>-6749.89</v>
      </c>
      <c r="K38" s="18">
        <v>0</v>
      </c>
      <c r="L38" s="18">
        <v>-5818.87</v>
      </c>
      <c r="M38" s="18">
        <v>-931.02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6" t="s">
        <v>25</v>
      </c>
    </row>
    <row r="39" spans="1:19" s="11" customFormat="1" x14ac:dyDescent="0.25">
      <c r="A39" s="8" t="s">
        <v>43</v>
      </c>
      <c r="B39" s="9" t="s">
        <v>44</v>
      </c>
      <c r="C39" s="8" t="s">
        <v>24</v>
      </c>
      <c r="D39" s="8" t="s">
        <v>25</v>
      </c>
      <c r="E39" s="8" t="s">
        <v>45</v>
      </c>
      <c r="F39" s="8" t="s">
        <v>46</v>
      </c>
      <c r="G39" s="8" t="s">
        <v>47</v>
      </c>
      <c r="H39" s="8" t="s">
        <v>29</v>
      </c>
      <c r="I39" s="10" t="s">
        <v>30</v>
      </c>
      <c r="J39" s="10">
        <v>-924132.95</v>
      </c>
      <c r="K39" s="10">
        <v>0</v>
      </c>
      <c r="L39" s="10">
        <v>-796666.34</v>
      </c>
      <c r="M39" s="10">
        <v>-127466.61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25</v>
      </c>
    </row>
    <row r="40" spans="1:19" s="19" customFormat="1" x14ac:dyDescent="0.25">
      <c r="A40" s="16" t="s">
        <v>92</v>
      </c>
      <c r="B40" s="17" t="s">
        <v>77</v>
      </c>
      <c r="C40" s="16" t="s">
        <v>33</v>
      </c>
      <c r="D40" s="16" t="s">
        <v>98</v>
      </c>
      <c r="E40" s="16" t="s">
        <v>25</v>
      </c>
      <c r="F40" s="16" t="s">
        <v>99</v>
      </c>
      <c r="G40" s="16" t="s">
        <v>25</v>
      </c>
      <c r="H40" s="16" t="s">
        <v>29</v>
      </c>
      <c r="I40" s="18" t="s">
        <v>30</v>
      </c>
      <c r="J40" s="18">
        <v>1433113.6000000001</v>
      </c>
      <c r="K40" s="18">
        <v>595350</v>
      </c>
      <c r="L40" s="18">
        <v>722210</v>
      </c>
      <c r="M40" s="18">
        <v>115553.60000000001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6" t="s">
        <v>25</v>
      </c>
    </row>
    <row r="41" spans="1:19" s="19" customFormat="1" x14ac:dyDescent="0.25">
      <c r="A41" s="16" t="s">
        <v>153</v>
      </c>
      <c r="B41" s="17" t="s">
        <v>113</v>
      </c>
      <c r="C41" s="16" t="s">
        <v>24</v>
      </c>
      <c r="D41" s="16" t="s">
        <v>25</v>
      </c>
      <c r="E41" s="16" t="s">
        <v>148</v>
      </c>
      <c r="F41" s="16" t="s">
        <v>25</v>
      </c>
      <c r="G41" s="16" t="s">
        <v>98</v>
      </c>
      <c r="H41" s="16" t="s">
        <v>29</v>
      </c>
      <c r="I41" s="18" t="s">
        <v>30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86665.2</v>
      </c>
      <c r="S41" s="16" t="s">
        <v>149</v>
      </c>
    </row>
    <row r="42" spans="1:19" s="19" customFormat="1" x14ac:dyDescent="0.25">
      <c r="A42" s="16" t="s">
        <v>214</v>
      </c>
      <c r="B42" s="17" t="s">
        <v>224</v>
      </c>
      <c r="C42" s="16" t="s">
        <v>33</v>
      </c>
      <c r="D42" s="16" t="s">
        <v>246</v>
      </c>
      <c r="E42" s="16" t="s">
        <v>25</v>
      </c>
      <c r="F42" s="16" t="s">
        <v>247</v>
      </c>
      <c r="G42" s="16" t="s">
        <v>25</v>
      </c>
      <c r="H42" s="16" t="s">
        <v>29</v>
      </c>
      <c r="I42" s="18" t="s">
        <v>30</v>
      </c>
      <c r="J42" s="18">
        <v>3635970.12</v>
      </c>
      <c r="K42" s="18">
        <v>-0.14999999990686774</v>
      </c>
      <c r="L42" s="18">
        <v>3134457.0000000005</v>
      </c>
      <c r="M42" s="18">
        <v>501513.12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6" t="s">
        <v>25</v>
      </c>
    </row>
    <row r="43" spans="1:19" s="19" customFormat="1" x14ac:dyDescent="0.25">
      <c r="A43" s="16" t="s">
        <v>217</v>
      </c>
      <c r="B43" s="17" t="s">
        <v>224</v>
      </c>
      <c r="C43" s="16" t="s">
        <v>24</v>
      </c>
      <c r="D43" s="16" t="s">
        <v>25</v>
      </c>
      <c r="E43" s="16" t="s">
        <v>250</v>
      </c>
      <c r="F43" s="16" t="s">
        <v>251</v>
      </c>
      <c r="G43" s="16" t="s">
        <v>98</v>
      </c>
      <c r="H43" s="16" t="s">
        <v>29</v>
      </c>
      <c r="I43" s="18" t="s">
        <v>30</v>
      </c>
      <c r="J43" s="18">
        <v>-55337.15</v>
      </c>
      <c r="K43" s="18">
        <v>0</v>
      </c>
      <c r="L43" s="18">
        <v>-47704.44</v>
      </c>
      <c r="M43" s="18">
        <v>-7632.71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6" t="s">
        <v>25</v>
      </c>
    </row>
    <row r="44" spans="1:19" s="19" customFormat="1" x14ac:dyDescent="0.25">
      <c r="A44" s="16" t="s">
        <v>241</v>
      </c>
      <c r="B44" s="17" t="s">
        <v>252</v>
      </c>
      <c r="C44" s="16" t="s">
        <v>24</v>
      </c>
      <c r="D44" s="16" t="s">
        <v>25</v>
      </c>
      <c r="E44" s="16" t="s">
        <v>257</v>
      </c>
      <c r="F44" s="16" t="s">
        <v>25</v>
      </c>
      <c r="G44" s="16" t="s">
        <v>246</v>
      </c>
      <c r="H44" s="16" t="s">
        <v>29</v>
      </c>
      <c r="I44" s="18" t="s">
        <v>30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376134.84</v>
      </c>
      <c r="S44" s="16" t="s">
        <v>258</v>
      </c>
    </row>
    <row r="45" spans="1:19" s="19" customFormat="1" x14ac:dyDescent="0.25">
      <c r="A45" s="16" t="s">
        <v>169</v>
      </c>
      <c r="B45" s="17" t="s">
        <v>161</v>
      </c>
      <c r="C45" s="16" t="s">
        <v>33</v>
      </c>
      <c r="D45" s="16" t="s">
        <v>170</v>
      </c>
      <c r="E45" s="16" t="s">
        <v>25</v>
      </c>
      <c r="F45" s="16" t="s">
        <v>171</v>
      </c>
      <c r="G45" s="16" t="s">
        <v>25</v>
      </c>
      <c r="H45" s="16" t="s">
        <v>172</v>
      </c>
      <c r="I45" s="18" t="s">
        <v>173</v>
      </c>
      <c r="J45" s="18">
        <v>783000</v>
      </c>
      <c r="K45" s="18">
        <v>0</v>
      </c>
      <c r="L45" s="18">
        <v>675000</v>
      </c>
      <c r="M45" s="18">
        <v>108000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6" t="s">
        <v>25</v>
      </c>
    </row>
    <row r="46" spans="1:19" s="19" customFormat="1" x14ac:dyDescent="0.25">
      <c r="A46" s="16" t="s">
        <v>207</v>
      </c>
      <c r="B46" s="17" t="s">
        <v>198</v>
      </c>
      <c r="C46" s="16" t="s">
        <v>24</v>
      </c>
      <c r="D46" s="16" t="s">
        <v>25</v>
      </c>
      <c r="E46" s="16" t="s">
        <v>221</v>
      </c>
      <c r="F46" s="16" t="s">
        <v>25</v>
      </c>
      <c r="G46" s="16" t="s">
        <v>170</v>
      </c>
      <c r="H46" s="16" t="s">
        <v>172</v>
      </c>
      <c r="I46" s="18" t="s">
        <v>173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81000</v>
      </c>
      <c r="S46" s="16" t="s">
        <v>222</v>
      </c>
    </row>
    <row r="47" spans="1:19" s="19" customFormat="1" x14ac:dyDescent="0.25">
      <c r="A47" s="16" t="s">
        <v>65</v>
      </c>
      <c r="B47" s="17" t="s">
        <v>60</v>
      </c>
      <c r="C47" s="16" t="s">
        <v>33</v>
      </c>
      <c r="D47" s="16" t="s">
        <v>66</v>
      </c>
      <c r="E47" s="16" t="s">
        <v>25</v>
      </c>
      <c r="F47" s="16" t="s">
        <v>67</v>
      </c>
      <c r="G47" s="16" t="s">
        <v>25</v>
      </c>
      <c r="H47" s="16" t="s">
        <v>68</v>
      </c>
      <c r="I47" s="18" t="s">
        <v>69</v>
      </c>
      <c r="J47" s="18">
        <v>16500240</v>
      </c>
      <c r="K47" s="18">
        <v>16500240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6" t="s">
        <v>25</v>
      </c>
    </row>
    <row r="48" spans="1:19" s="19" customFormat="1" x14ac:dyDescent="0.25">
      <c r="A48" s="16" t="s">
        <v>97</v>
      </c>
      <c r="B48" s="17" t="s">
        <v>77</v>
      </c>
      <c r="C48" s="16" t="s">
        <v>33</v>
      </c>
      <c r="D48" s="16" t="s">
        <v>101</v>
      </c>
      <c r="E48" s="16" t="s">
        <v>25</v>
      </c>
      <c r="F48" s="16" t="s">
        <v>102</v>
      </c>
      <c r="G48" s="16" t="s">
        <v>25</v>
      </c>
      <c r="H48" s="16" t="s">
        <v>68</v>
      </c>
      <c r="I48" s="18" t="s">
        <v>69</v>
      </c>
      <c r="J48" s="18">
        <v>11000160</v>
      </c>
      <c r="K48" s="18">
        <v>11000160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6" t="s">
        <v>25</v>
      </c>
    </row>
    <row r="49" spans="1:19" s="19" customFormat="1" x14ac:dyDescent="0.25">
      <c r="A49" s="16" t="s">
        <v>70</v>
      </c>
      <c r="B49" s="17" t="s">
        <v>71</v>
      </c>
      <c r="C49" s="16" t="s">
        <v>33</v>
      </c>
      <c r="D49" s="16" t="s">
        <v>72</v>
      </c>
      <c r="E49" s="16" t="s">
        <v>25</v>
      </c>
      <c r="F49" s="16" t="s">
        <v>73</v>
      </c>
      <c r="G49" s="16" t="s">
        <v>25</v>
      </c>
      <c r="H49" s="16" t="s">
        <v>74</v>
      </c>
      <c r="I49" s="18" t="s">
        <v>75</v>
      </c>
      <c r="J49" s="18">
        <v>1962430</v>
      </c>
      <c r="K49" s="18">
        <v>-4.0000000037252903E-2</v>
      </c>
      <c r="L49" s="18">
        <v>1691749.9999999998</v>
      </c>
      <c r="M49" s="18">
        <v>270680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6" t="s">
        <v>25</v>
      </c>
    </row>
    <row r="50" spans="1:19" s="19" customFormat="1" x14ac:dyDescent="0.25">
      <c r="A50" s="16" t="s">
        <v>150</v>
      </c>
      <c r="B50" s="17" t="s">
        <v>113</v>
      </c>
      <c r="C50" s="16" t="s">
        <v>24</v>
      </c>
      <c r="D50" s="16" t="s">
        <v>25</v>
      </c>
      <c r="E50" s="16" t="s">
        <v>145</v>
      </c>
      <c r="F50" s="16" t="s">
        <v>25</v>
      </c>
      <c r="G50" s="16" t="s">
        <v>72</v>
      </c>
      <c r="H50" s="16" t="s">
        <v>74</v>
      </c>
      <c r="I50" s="18" t="s">
        <v>75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203010</v>
      </c>
      <c r="S50" s="16" t="s">
        <v>146</v>
      </c>
    </row>
    <row r="51" spans="1:19" s="19" customFormat="1" x14ac:dyDescent="0.25">
      <c r="A51" s="16" t="s">
        <v>140</v>
      </c>
      <c r="B51" s="17" t="s">
        <v>113</v>
      </c>
      <c r="C51" s="16" t="s">
        <v>33</v>
      </c>
      <c r="D51" s="16" t="s">
        <v>131</v>
      </c>
      <c r="E51" s="16" t="s">
        <v>25</v>
      </c>
      <c r="F51" s="16" t="s">
        <v>132</v>
      </c>
      <c r="G51" s="16" t="s">
        <v>25</v>
      </c>
      <c r="H51" s="16" t="s">
        <v>133</v>
      </c>
      <c r="I51" s="18" t="s">
        <v>134</v>
      </c>
      <c r="J51" s="18">
        <v>96880</v>
      </c>
      <c r="K51" s="18">
        <v>96880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6" t="s">
        <v>25</v>
      </c>
    </row>
    <row r="52" spans="1:19" s="11" customFormat="1" x14ac:dyDescent="0.25">
      <c r="A52" s="8" t="s">
        <v>143</v>
      </c>
      <c r="B52" s="9" t="s">
        <v>113</v>
      </c>
      <c r="C52" s="8" t="s">
        <v>24</v>
      </c>
      <c r="D52" s="8" t="s">
        <v>25</v>
      </c>
      <c r="E52" s="8" t="s">
        <v>154</v>
      </c>
      <c r="F52" s="8" t="s">
        <v>155</v>
      </c>
      <c r="G52" s="8" t="s">
        <v>156</v>
      </c>
      <c r="H52" s="8" t="s">
        <v>133</v>
      </c>
      <c r="I52" s="10" t="s">
        <v>134</v>
      </c>
      <c r="J52" s="10">
        <v>-13720</v>
      </c>
      <c r="K52" s="10">
        <v>-13720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8" t="s">
        <v>25</v>
      </c>
    </row>
    <row r="53" spans="1:19" s="19" customFormat="1" x14ac:dyDescent="0.25">
      <c r="A53" s="16" t="s">
        <v>174</v>
      </c>
      <c r="B53" s="17" t="s">
        <v>161</v>
      </c>
      <c r="C53" s="16" t="s">
        <v>24</v>
      </c>
      <c r="D53" s="16" t="s">
        <v>25</v>
      </c>
      <c r="E53" s="16" t="s">
        <v>191</v>
      </c>
      <c r="F53" s="16" t="s">
        <v>192</v>
      </c>
      <c r="G53" s="16" t="s">
        <v>131</v>
      </c>
      <c r="H53" s="16" t="s">
        <v>133</v>
      </c>
      <c r="I53" s="18" t="s">
        <v>134</v>
      </c>
      <c r="J53" s="18">
        <v>-34300</v>
      </c>
      <c r="K53" s="18">
        <v>-34300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6" t="s">
        <v>25</v>
      </c>
    </row>
    <row r="54" spans="1:19" s="19" customFormat="1" x14ac:dyDescent="0.25">
      <c r="A54" s="16" t="s">
        <v>220</v>
      </c>
      <c r="B54" s="17" t="s">
        <v>224</v>
      </c>
      <c r="C54" s="16" t="s">
        <v>33</v>
      </c>
      <c r="D54" s="16" t="s">
        <v>233</v>
      </c>
      <c r="E54" s="16" t="s">
        <v>25</v>
      </c>
      <c r="F54" s="16" t="s">
        <v>234</v>
      </c>
      <c r="G54" s="16" t="s">
        <v>25</v>
      </c>
      <c r="H54" s="16" t="s">
        <v>133</v>
      </c>
      <c r="I54" s="18" t="s">
        <v>134</v>
      </c>
      <c r="J54" s="18">
        <v>172480</v>
      </c>
      <c r="K54" s="18">
        <v>172480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6" t="s">
        <v>25</v>
      </c>
    </row>
    <row r="55" spans="1:19" s="19" customFormat="1" x14ac:dyDescent="0.25">
      <c r="A55" s="16" t="s">
        <v>100</v>
      </c>
      <c r="B55" s="17" t="s">
        <v>77</v>
      </c>
      <c r="C55" s="16" t="s">
        <v>33</v>
      </c>
      <c r="D55" s="16" t="s">
        <v>93</v>
      </c>
      <c r="E55" s="16" t="s">
        <v>25</v>
      </c>
      <c r="F55" s="16" t="s">
        <v>94</v>
      </c>
      <c r="G55" s="16" t="s">
        <v>25</v>
      </c>
      <c r="H55" s="16" t="s">
        <v>95</v>
      </c>
      <c r="I55" s="18" t="s">
        <v>96</v>
      </c>
      <c r="J55" s="18">
        <v>215000</v>
      </c>
      <c r="K55" s="18">
        <v>215000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6" t="s">
        <v>25</v>
      </c>
    </row>
    <row r="56" spans="1:19" s="19" customFormat="1" x14ac:dyDescent="0.25">
      <c r="A56" s="16" t="s">
        <v>103</v>
      </c>
      <c r="B56" s="17" t="s">
        <v>77</v>
      </c>
      <c r="C56" s="16" t="s">
        <v>33</v>
      </c>
      <c r="D56" s="16" t="s">
        <v>83</v>
      </c>
      <c r="E56" s="16" t="s">
        <v>25</v>
      </c>
      <c r="F56" s="16" t="s">
        <v>84</v>
      </c>
      <c r="G56" s="16" t="s">
        <v>25</v>
      </c>
      <c r="H56" s="16" t="s">
        <v>85</v>
      </c>
      <c r="I56" s="18" t="s">
        <v>86</v>
      </c>
      <c r="J56" s="18">
        <v>16699830</v>
      </c>
      <c r="K56" s="18">
        <v>16699830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6" t="s">
        <v>25</v>
      </c>
    </row>
    <row r="57" spans="1:19" s="19" customFormat="1" x14ac:dyDescent="0.25">
      <c r="A57" s="16" t="s">
        <v>144</v>
      </c>
      <c r="B57" s="17" t="s">
        <v>113</v>
      </c>
      <c r="C57" s="16" t="s">
        <v>33</v>
      </c>
      <c r="D57" s="16" t="s">
        <v>128</v>
      </c>
      <c r="E57" s="16" t="s">
        <v>25</v>
      </c>
      <c r="F57" s="16" t="s">
        <v>129</v>
      </c>
      <c r="G57" s="16" t="s">
        <v>25</v>
      </c>
      <c r="H57" s="16" t="s">
        <v>85</v>
      </c>
      <c r="I57" s="18" t="s">
        <v>86</v>
      </c>
      <c r="J57" s="18">
        <v>8075200</v>
      </c>
      <c r="K57" s="18">
        <v>8075200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6" t="s">
        <v>25</v>
      </c>
    </row>
    <row r="58" spans="1:19" s="19" customFormat="1" x14ac:dyDescent="0.25">
      <c r="A58" s="16" t="s">
        <v>147</v>
      </c>
      <c r="B58" s="17" t="s">
        <v>113</v>
      </c>
      <c r="C58" s="16" t="s">
        <v>24</v>
      </c>
      <c r="D58" s="16" t="s">
        <v>25</v>
      </c>
      <c r="E58" s="16" t="s">
        <v>158</v>
      </c>
      <c r="F58" s="16" t="s">
        <v>159</v>
      </c>
      <c r="G58" s="16" t="s">
        <v>83</v>
      </c>
      <c r="H58" s="16" t="s">
        <v>85</v>
      </c>
      <c r="I58" s="18" t="s">
        <v>86</v>
      </c>
      <c r="J58" s="18">
        <v>-17150</v>
      </c>
      <c r="K58" s="18">
        <v>-17150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6" t="s">
        <v>25</v>
      </c>
    </row>
    <row r="59" spans="1:19" s="19" customFormat="1" x14ac:dyDescent="0.25">
      <c r="A59" s="16" t="s">
        <v>179</v>
      </c>
      <c r="B59" s="17" t="s">
        <v>161</v>
      </c>
      <c r="C59" s="16" t="s">
        <v>24</v>
      </c>
      <c r="D59" s="16" t="s">
        <v>25</v>
      </c>
      <c r="E59" s="16" t="s">
        <v>188</v>
      </c>
      <c r="F59" s="16" t="s">
        <v>189</v>
      </c>
      <c r="G59" s="16" t="s">
        <v>128</v>
      </c>
      <c r="H59" s="16" t="s">
        <v>85</v>
      </c>
      <c r="I59" s="18" t="s">
        <v>86</v>
      </c>
      <c r="J59" s="18">
        <v>-57400</v>
      </c>
      <c r="K59" s="18">
        <v>-57400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6" t="s">
        <v>25</v>
      </c>
    </row>
    <row r="60" spans="1:19" s="19" customFormat="1" x14ac:dyDescent="0.25">
      <c r="A60" s="16" t="s">
        <v>193</v>
      </c>
      <c r="B60" s="17" t="s">
        <v>198</v>
      </c>
      <c r="C60" s="16" t="s">
        <v>33</v>
      </c>
      <c r="D60" s="16" t="s">
        <v>205</v>
      </c>
      <c r="E60" s="16" t="s">
        <v>25</v>
      </c>
      <c r="F60" s="16" t="s">
        <v>206</v>
      </c>
      <c r="G60" s="16" t="s">
        <v>25</v>
      </c>
      <c r="H60" s="16" t="s">
        <v>85</v>
      </c>
      <c r="I60" s="18" t="s">
        <v>86</v>
      </c>
      <c r="J60" s="18">
        <v>22156960</v>
      </c>
      <c r="K60" s="18">
        <v>22156960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6" t="s">
        <v>25</v>
      </c>
    </row>
    <row r="61" spans="1:19" s="19" customFormat="1" x14ac:dyDescent="0.25">
      <c r="A61" s="16" t="s">
        <v>223</v>
      </c>
      <c r="B61" s="17" t="s">
        <v>224</v>
      </c>
      <c r="C61" s="16" t="s">
        <v>33</v>
      </c>
      <c r="D61" s="16" t="s">
        <v>239</v>
      </c>
      <c r="E61" s="16" t="s">
        <v>25</v>
      </c>
      <c r="F61" s="16" t="s">
        <v>240</v>
      </c>
      <c r="G61" s="16" t="s">
        <v>25</v>
      </c>
      <c r="H61" s="16" t="s">
        <v>85</v>
      </c>
      <c r="I61" s="18" t="s">
        <v>86</v>
      </c>
      <c r="J61" s="18">
        <v>8533200</v>
      </c>
      <c r="K61" s="18">
        <v>8533200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6" t="s">
        <v>25</v>
      </c>
    </row>
    <row r="62" spans="1:19" s="19" customFormat="1" x14ac:dyDescent="0.25">
      <c r="A62" s="16" t="s">
        <v>229</v>
      </c>
      <c r="B62" s="17" t="s">
        <v>224</v>
      </c>
      <c r="C62" s="16" t="s">
        <v>24</v>
      </c>
      <c r="D62" s="16" t="s">
        <v>25</v>
      </c>
      <c r="E62" s="16" t="s">
        <v>248</v>
      </c>
      <c r="F62" s="16" t="s">
        <v>249</v>
      </c>
      <c r="G62" s="16" t="s">
        <v>205</v>
      </c>
      <c r="H62" s="16" t="s">
        <v>85</v>
      </c>
      <c r="I62" s="18" t="s">
        <v>86</v>
      </c>
      <c r="J62" s="18">
        <v>-160600</v>
      </c>
      <c r="K62" s="18">
        <v>-160600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6" t="s">
        <v>25</v>
      </c>
    </row>
    <row r="63" spans="1:19" s="33" customFormat="1" x14ac:dyDescent="0.25">
      <c r="A63" s="30" t="s">
        <v>180</v>
      </c>
      <c r="B63" s="31" t="s">
        <v>161</v>
      </c>
      <c r="C63" s="30" t="s">
        <v>24</v>
      </c>
      <c r="D63" s="30" t="s">
        <v>25</v>
      </c>
      <c r="E63" s="30" t="s">
        <v>182</v>
      </c>
      <c r="F63" s="30" t="s">
        <v>183</v>
      </c>
      <c r="G63" s="30" t="s">
        <v>184</v>
      </c>
      <c r="H63" s="30" t="s">
        <v>185</v>
      </c>
      <c r="I63" s="32" t="s">
        <v>186</v>
      </c>
      <c r="J63" s="32">
        <v>-75036</v>
      </c>
      <c r="K63" s="32">
        <v>-75036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0" t="s">
        <v>25</v>
      </c>
    </row>
    <row r="64" spans="1:19" s="19" customFormat="1" x14ac:dyDescent="0.25">
      <c r="A64" s="16" t="s">
        <v>181</v>
      </c>
      <c r="B64" s="17" t="s">
        <v>161</v>
      </c>
      <c r="C64" s="16" t="s">
        <v>33</v>
      </c>
      <c r="D64" s="16" t="s">
        <v>165</v>
      </c>
      <c r="E64" s="16" t="s">
        <v>25</v>
      </c>
      <c r="F64" s="16" t="s">
        <v>166</v>
      </c>
      <c r="G64" s="16" t="s">
        <v>25</v>
      </c>
      <c r="H64" s="16" t="s">
        <v>167</v>
      </c>
      <c r="I64" s="18" t="s">
        <v>168</v>
      </c>
      <c r="J64" s="18">
        <v>181720.2524</v>
      </c>
      <c r="K64" s="18">
        <v>-4.9999999988358468E-2</v>
      </c>
      <c r="L64" s="18">
        <v>156655.39000000001</v>
      </c>
      <c r="M64" s="18">
        <v>25064.86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6" t="s">
        <v>25</v>
      </c>
    </row>
    <row r="65" spans="1:19" s="19" customFormat="1" x14ac:dyDescent="0.25">
      <c r="A65" s="16" t="s">
        <v>204</v>
      </c>
      <c r="B65" s="17">
        <v>43621</v>
      </c>
      <c r="C65" s="16" t="s">
        <v>24</v>
      </c>
      <c r="D65" s="16" t="s">
        <v>25</v>
      </c>
      <c r="E65" s="16" t="s">
        <v>218</v>
      </c>
      <c r="F65" s="16" t="s">
        <v>25</v>
      </c>
      <c r="G65" s="16" t="s">
        <v>165</v>
      </c>
      <c r="H65" s="16" t="s">
        <v>167</v>
      </c>
      <c r="I65" s="18" t="s">
        <v>168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18798.645</v>
      </c>
      <c r="S65" s="16" t="s">
        <v>219</v>
      </c>
    </row>
    <row r="67" spans="1:19" x14ac:dyDescent="0.25">
      <c r="J67" s="6">
        <f t="shared" ref="J67:R67" si="0">SUM(J2:J65)</f>
        <v>272934695.1724</v>
      </c>
      <c r="K67" s="6">
        <f t="shared" si="0"/>
        <v>262976995.82999998</v>
      </c>
      <c r="L67" s="6">
        <f t="shared" si="0"/>
        <v>8584223.2400000002</v>
      </c>
      <c r="M67" s="6">
        <f t="shared" si="0"/>
        <v>1373475.72</v>
      </c>
      <c r="N67" s="6">
        <f t="shared" si="0"/>
        <v>0</v>
      </c>
      <c r="O67" s="6">
        <f t="shared" si="0"/>
        <v>0</v>
      </c>
      <c r="P67" s="6">
        <f t="shared" si="0"/>
        <v>0</v>
      </c>
      <c r="Q67" s="6">
        <f t="shared" si="0"/>
        <v>0</v>
      </c>
      <c r="R67" s="6">
        <f t="shared" si="0"/>
        <v>1147458.2850000001</v>
      </c>
    </row>
    <row r="69" spans="1:19" x14ac:dyDescent="0.25">
      <c r="J69" s="5" t="s">
        <v>261</v>
      </c>
    </row>
    <row r="71" spans="1:19" x14ac:dyDescent="0.25">
      <c r="J71" s="5" t="s">
        <v>262</v>
      </c>
      <c r="K71" s="5" t="s">
        <v>263</v>
      </c>
      <c r="L71" s="5" t="s">
        <v>264</v>
      </c>
    </row>
    <row r="73" spans="1:19" x14ac:dyDescent="0.25">
      <c r="I73" s="5" t="s">
        <v>265</v>
      </c>
      <c r="J73" s="5">
        <f>K67</f>
        <v>262976995.82999998</v>
      </c>
    </row>
    <row r="75" spans="1:19" x14ac:dyDescent="0.25">
      <c r="I75" s="5" t="s">
        <v>266</v>
      </c>
      <c r="J75" s="5">
        <f>L67</f>
        <v>8584223.2400000002</v>
      </c>
      <c r="K75" s="5">
        <f>M67</f>
        <v>1373475.72</v>
      </c>
    </row>
    <row r="77" spans="1:19" x14ac:dyDescent="0.25">
      <c r="I77" s="5" t="s">
        <v>267</v>
      </c>
      <c r="J77" s="5">
        <v>0</v>
      </c>
      <c r="K77" s="5">
        <v>0</v>
      </c>
      <c r="L77" s="5">
        <v>0</v>
      </c>
    </row>
    <row r="79" spans="1:19" x14ac:dyDescent="0.25">
      <c r="I79" s="5" t="s">
        <v>268</v>
      </c>
      <c r="J79" s="5">
        <v>0</v>
      </c>
      <c r="K79" s="5">
        <v>0</v>
      </c>
    </row>
    <row r="81" spans="9:12" x14ac:dyDescent="0.25">
      <c r="I81" s="5" t="s">
        <v>269</v>
      </c>
      <c r="J81" s="5">
        <f>J73+J75</f>
        <v>271561219.06999999</v>
      </c>
      <c r="K81" s="5">
        <f>K75</f>
        <v>1373475.72</v>
      </c>
      <c r="L81" s="5">
        <v>0</v>
      </c>
    </row>
  </sheetData>
  <sortState ref="A8:S65">
    <sortCondition ref="I8:I6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2020-11-05T18:01:09Z</cp:lastPrinted>
  <dcterms:created xsi:type="dcterms:W3CDTF">2019-06-10T14:37:26Z</dcterms:created>
  <dcterms:modified xsi:type="dcterms:W3CDTF">2020-11-05T18:02:58Z</dcterms:modified>
</cp:coreProperties>
</file>