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5600" windowHeight="11760"/>
  </bookViews>
  <sheets>
    <sheet name="DECLARAR" sheetId="4" r:id="rId1"/>
    <sheet name="COTROL" sheetId="6" r:id="rId2"/>
    <sheet name="Hoja2" sheetId="2" r:id="rId3"/>
    <sheet name="Hoja3" sheetId="3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70" i="4" l="1"/>
  <c r="K78" i="4" s="1"/>
  <c r="K84" i="4" s="1"/>
  <c r="R70" i="6"/>
  <c r="Q70" i="6"/>
  <c r="P70" i="6"/>
  <c r="O70" i="6"/>
  <c r="N70" i="6"/>
  <c r="M70" i="6"/>
  <c r="K78" i="6" s="1"/>
  <c r="K84" i="6" s="1"/>
  <c r="L70" i="6"/>
  <c r="J78" i="6" s="1"/>
  <c r="K70" i="6"/>
  <c r="J76" i="6" s="1"/>
  <c r="J70" i="6"/>
  <c r="R70" i="4"/>
  <c r="Q70" i="4"/>
  <c r="P70" i="4"/>
  <c r="O70" i="4"/>
  <c r="N70" i="4"/>
  <c r="L70" i="4"/>
  <c r="J78" i="4" s="1"/>
  <c r="K70" i="4"/>
  <c r="J76" i="4" s="1"/>
  <c r="J70" i="4"/>
  <c r="J84" i="4" l="1"/>
  <c r="J84" i="6"/>
</calcChain>
</file>

<file path=xl/sharedStrings.xml><?xml version="1.0" encoding="utf-8"?>
<sst xmlns="http://schemas.openxmlformats.org/spreadsheetml/2006/main" count="1285" uniqueCount="285">
  <si>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</si>
  <si>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</si>
  <si>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</si>
  <si>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</si>
  <si>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</si>
  <si>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</si>
  <si>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</si>
  <si>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</si>
  <si>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</si>
  <si>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</si>
  <si>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</si>
  <si>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</si>
  <si>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</si>
  <si>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</si>
  <si>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</si>
  <si>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Base General Reducida</t>
  </si>
  <si>
    <t>Base Adicional Imponible</t>
  </si>
  <si>
    <t>I.V.A. Recibido</t>
  </si>
  <si>
    <t>No. Comprobante</t>
  </si>
  <si>
    <t>1</t>
  </si>
  <si>
    <t>31-07-2019</t>
  </si>
  <si>
    <t>FC</t>
  </si>
  <si>
    <t>A187160</t>
  </si>
  <si>
    <t/>
  </si>
  <si>
    <t>00-00465165</t>
  </si>
  <si>
    <t>J305882940</t>
  </si>
  <si>
    <t xml:space="preserve">CENTRO DE DISTRIBUCIONES FRANCIS C.A. </t>
  </si>
  <si>
    <t>2</t>
  </si>
  <si>
    <t>14-08-2019</t>
  </si>
  <si>
    <t>00004904</t>
  </si>
  <si>
    <t>00-4925</t>
  </si>
  <si>
    <t>J402079966</t>
  </si>
  <si>
    <t>DISTRIBUIDORA CORTEZ NC 2013 C,A</t>
  </si>
  <si>
    <t>3</t>
  </si>
  <si>
    <t>15-08-2019</t>
  </si>
  <si>
    <t>06077</t>
  </si>
  <si>
    <t>00-006702</t>
  </si>
  <si>
    <t>J407716204</t>
  </si>
  <si>
    <t>HAVANA COSMETICS INTERNATIONAL CORP C.A.</t>
  </si>
  <si>
    <t>4</t>
  </si>
  <si>
    <t>20-08-2019</t>
  </si>
  <si>
    <t>16844</t>
  </si>
  <si>
    <t>00-0022951</t>
  </si>
  <si>
    <t>J408268850</t>
  </si>
  <si>
    <t>DISTRIBUIDORES UNIDOS CAPITAL, C.A</t>
  </si>
  <si>
    <t>5</t>
  </si>
  <si>
    <t>00004906</t>
  </si>
  <si>
    <t>00-4927</t>
  </si>
  <si>
    <t>6</t>
  </si>
  <si>
    <t>912086240</t>
  </si>
  <si>
    <t>00-0544132</t>
  </si>
  <si>
    <t>J001143491</t>
  </si>
  <si>
    <t xml:space="preserve"> LA MONTSERRATINA, C.A.</t>
  </si>
  <si>
    <t>7</t>
  </si>
  <si>
    <t>22-08-2019</t>
  </si>
  <si>
    <t>5287</t>
  </si>
  <si>
    <t>00-005287</t>
  </si>
  <si>
    <t>J295708017</t>
  </si>
  <si>
    <t>REPRESENTACIONES YELISALVA 2008, C.A.</t>
  </si>
  <si>
    <t>8</t>
  </si>
  <si>
    <t>1508660</t>
  </si>
  <si>
    <t>00-2195959</t>
  </si>
  <si>
    <t>J316405885</t>
  </si>
  <si>
    <t xml:space="preserve">DISTRIBUIDORA DE PRODUCTOS HERMANOS CAMACHO DPROCA,C.A </t>
  </si>
  <si>
    <t>9</t>
  </si>
  <si>
    <t>23-08-2019</t>
  </si>
  <si>
    <t>04597</t>
  </si>
  <si>
    <t>00-004597</t>
  </si>
  <si>
    <t>J402322119</t>
  </si>
  <si>
    <t xml:space="preserve">INVERSIONES TEUFFEL E HIJOS C.A </t>
  </si>
  <si>
    <t>10</t>
  </si>
  <si>
    <t>001749</t>
  </si>
  <si>
    <t>00-001826</t>
  </si>
  <si>
    <t>J407543890</t>
  </si>
  <si>
    <t>DISTRIBUIDORA DAMASCUS, C. A.</t>
  </si>
  <si>
    <t>11</t>
  </si>
  <si>
    <t>004151</t>
  </si>
  <si>
    <t>00-016451</t>
  </si>
  <si>
    <t>J310153299</t>
  </si>
  <si>
    <t>INVERSIONES VELANDRIA C.A.</t>
  </si>
  <si>
    <t>12</t>
  </si>
  <si>
    <t>A012326</t>
  </si>
  <si>
    <t>00-091876</t>
  </si>
  <si>
    <t>J298199121</t>
  </si>
  <si>
    <t>AGRICOLA CAMBANA C.A</t>
  </si>
  <si>
    <t>13</t>
  </si>
  <si>
    <t>15116</t>
  </si>
  <si>
    <t>00-82666</t>
  </si>
  <si>
    <t>J314695215</t>
  </si>
  <si>
    <t>AGRO BANANERA EL VIGIA C.A.</t>
  </si>
  <si>
    <t>14</t>
  </si>
  <si>
    <t>390538</t>
  </si>
  <si>
    <t>00-272362</t>
  </si>
  <si>
    <t>J000939764</t>
  </si>
  <si>
    <t xml:space="preserve">ABASTECEDORA EL PARAMO , C.A </t>
  </si>
  <si>
    <t>15</t>
  </si>
  <si>
    <t>04598</t>
  </si>
  <si>
    <t>00-004598</t>
  </si>
  <si>
    <t>16</t>
  </si>
  <si>
    <t>1393587311</t>
  </si>
  <si>
    <t>00-25544333</t>
  </si>
  <si>
    <t>J000413126</t>
  </si>
  <si>
    <t>ALIMENTOS POLAR COMERCIAL, C.A.</t>
  </si>
  <si>
    <t>17</t>
  </si>
  <si>
    <t>000462378</t>
  </si>
  <si>
    <t>00-15781237</t>
  </si>
  <si>
    <t>J000129266</t>
  </si>
  <si>
    <t>NESTLE  VENEZUELA , S.A</t>
  </si>
  <si>
    <t>18</t>
  </si>
  <si>
    <t>000462377</t>
  </si>
  <si>
    <t>00-15781236</t>
  </si>
  <si>
    <t>19</t>
  </si>
  <si>
    <t>24-08-2019</t>
  </si>
  <si>
    <t>A012330</t>
  </si>
  <si>
    <t>00-091880</t>
  </si>
  <si>
    <t>20</t>
  </si>
  <si>
    <t>26-08-2019</t>
  </si>
  <si>
    <t>T142200029841</t>
  </si>
  <si>
    <t>00-06828968</t>
  </si>
  <si>
    <t>J000469199</t>
  </si>
  <si>
    <t>BIMBO DE VENEZUELA, C.A.</t>
  </si>
  <si>
    <t>21</t>
  </si>
  <si>
    <t>15133</t>
  </si>
  <si>
    <t>00-82683</t>
  </si>
  <si>
    <t>22</t>
  </si>
  <si>
    <t>0000161173</t>
  </si>
  <si>
    <t>00-0154933</t>
  </si>
  <si>
    <t>J000713820</t>
  </si>
  <si>
    <t xml:space="preserve">MATADERO MAELLA, C.A. </t>
  </si>
  <si>
    <t>23</t>
  </si>
  <si>
    <t>A012332</t>
  </si>
  <si>
    <t>00-091882</t>
  </si>
  <si>
    <t>24</t>
  </si>
  <si>
    <t>0159</t>
  </si>
  <si>
    <t>00-000159</t>
  </si>
  <si>
    <t>V118191524</t>
  </si>
  <si>
    <t>ALEJANDRO JOSE DOMINGUEZ PADILLA</t>
  </si>
  <si>
    <t>25</t>
  </si>
  <si>
    <t>0158</t>
  </si>
  <si>
    <t>00-000158</t>
  </si>
  <si>
    <t>26</t>
  </si>
  <si>
    <t>000002279</t>
  </si>
  <si>
    <t>00-14184094</t>
  </si>
  <si>
    <t>27</t>
  </si>
  <si>
    <t>339334</t>
  </si>
  <si>
    <t>00-0229985</t>
  </si>
  <si>
    <t>J303089917</t>
  </si>
  <si>
    <t>DISTRIBUIDORA DE LACTEOS LA COSTA J.E.B. C.A.</t>
  </si>
  <si>
    <t>28</t>
  </si>
  <si>
    <t>00006896</t>
  </si>
  <si>
    <t>00-007700</t>
  </si>
  <si>
    <t>J316756076</t>
  </si>
  <si>
    <t>PRODUCTOS QUIMICOS GABÁN C.A</t>
  </si>
  <si>
    <t>29</t>
  </si>
  <si>
    <t>NC</t>
  </si>
  <si>
    <t>200002696</t>
  </si>
  <si>
    <t>20190800005180</t>
  </si>
  <si>
    <t>30</t>
  </si>
  <si>
    <t>200002697</t>
  </si>
  <si>
    <t>20190800005181</t>
  </si>
  <si>
    <t>31</t>
  </si>
  <si>
    <t>200002698</t>
  </si>
  <si>
    <t>20190800005182</t>
  </si>
  <si>
    <t>32</t>
  </si>
  <si>
    <t>200002694</t>
  </si>
  <si>
    <t>20190800005178</t>
  </si>
  <si>
    <t>33</t>
  </si>
  <si>
    <t>200002695</t>
  </si>
  <si>
    <t>20190800005179</t>
  </si>
  <si>
    <t>34</t>
  </si>
  <si>
    <t>27-08-2019</t>
  </si>
  <si>
    <t>00005044</t>
  </si>
  <si>
    <t>00-00005344</t>
  </si>
  <si>
    <t>J403235821</t>
  </si>
  <si>
    <t>INTERNACIONAL DE DESARROLLOS AGROPECUARIOS , C.A</t>
  </si>
  <si>
    <t>35</t>
  </si>
  <si>
    <t>A00271853</t>
  </si>
  <si>
    <t>00-0197894</t>
  </si>
  <si>
    <t>J308006769</t>
  </si>
  <si>
    <t>INVERSIONES ISLALO C.A.</t>
  </si>
  <si>
    <t>36</t>
  </si>
  <si>
    <t>1393589112</t>
  </si>
  <si>
    <t>00-25546189</t>
  </si>
  <si>
    <t>37</t>
  </si>
  <si>
    <t>19109800</t>
  </si>
  <si>
    <t>00-1020797</t>
  </si>
  <si>
    <t>J000315310</t>
  </si>
  <si>
    <t>ALFONZO RIVAS &amp; CIA, C.A.</t>
  </si>
  <si>
    <t>38</t>
  </si>
  <si>
    <t>19109799</t>
  </si>
  <si>
    <t>00-1020796</t>
  </si>
  <si>
    <t>39</t>
  </si>
  <si>
    <t>200002700</t>
  </si>
  <si>
    <t>20190800005184</t>
  </si>
  <si>
    <t>40</t>
  </si>
  <si>
    <t>200002701</t>
  </si>
  <si>
    <t>20190800005185</t>
  </si>
  <si>
    <t>41</t>
  </si>
  <si>
    <t>200002702</t>
  </si>
  <si>
    <t>20190800005186</t>
  </si>
  <si>
    <t>42</t>
  </si>
  <si>
    <t>00068659</t>
  </si>
  <si>
    <t>00-0154961</t>
  </si>
  <si>
    <t>43</t>
  </si>
  <si>
    <t>200002699</t>
  </si>
  <si>
    <t>20190800005183</t>
  </si>
  <si>
    <t>44</t>
  </si>
  <si>
    <t>28-08-2019</t>
  </si>
  <si>
    <t>T142200029846</t>
  </si>
  <si>
    <t>00-06828973</t>
  </si>
  <si>
    <t>45</t>
  </si>
  <si>
    <t>T141100031630</t>
  </si>
  <si>
    <t>00-06831062</t>
  </si>
  <si>
    <t>46</t>
  </si>
  <si>
    <t>000003720</t>
  </si>
  <si>
    <t>00-0004490</t>
  </si>
  <si>
    <t>J411585424</t>
  </si>
  <si>
    <t>DISTRIBUCIONES  ISVAN 2018,C.A</t>
  </si>
  <si>
    <t>47</t>
  </si>
  <si>
    <t>109265</t>
  </si>
  <si>
    <t>00-133811</t>
  </si>
  <si>
    <t>J295904576</t>
  </si>
  <si>
    <t>ALIMENTOS PRODALVA, C.A.</t>
  </si>
  <si>
    <t>48</t>
  </si>
  <si>
    <t>A0020457</t>
  </si>
  <si>
    <t>00-0021604</t>
  </si>
  <si>
    <t>J306178988</t>
  </si>
  <si>
    <t>LACTEOS Y VIVERES LANZA , C.A</t>
  </si>
  <si>
    <t>49</t>
  </si>
  <si>
    <t>1336</t>
  </si>
  <si>
    <t>00-001336</t>
  </si>
  <si>
    <t>V148924674</t>
  </si>
  <si>
    <t xml:space="preserve">NELSY ALEJANDRA PEREZ MORALES </t>
  </si>
  <si>
    <t>50</t>
  </si>
  <si>
    <t>200002706</t>
  </si>
  <si>
    <t>20190800005189</t>
  </si>
  <si>
    <t>51</t>
  </si>
  <si>
    <t>200002703</t>
  </si>
  <si>
    <t>20190800005187</t>
  </si>
  <si>
    <t>52</t>
  </si>
  <si>
    <t>200002705</t>
  </si>
  <si>
    <t>20190800005188</t>
  </si>
  <si>
    <t>53</t>
  </si>
  <si>
    <t>29-08-2019</t>
  </si>
  <si>
    <t>200002708</t>
  </si>
  <si>
    <t>20190800005191</t>
  </si>
  <si>
    <t>54</t>
  </si>
  <si>
    <t>200002709</t>
  </si>
  <si>
    <t>20190800005192</t>
  </si>
  <si>
    <t>55</t>
  </si>
  <si>
    <t>200002710</t>
  </si>
  <si>
    <t>20190800005193</t>
  </si>
  <si>
    <t>56</t>
  </si>
  <si>
    <t>200002711</t>
  </si>
  <si>
    <t>20190800005194</t>
  </si>
  <si>
    <t>57</t>
  </si>
  <si>
    <t>200002712</t>
  </si>
  <si>
    <t>20190800005195</t>
  </si>
  <si>
    <t>58</t>
  </si>
  <si>
    <t>200002707</t>
  </si>
  <si>
    <t>20190800005190</t>
  </si>
  <si>
    <t>59</t>
  </si>
  <si>
    <t>30-08-2019</t>
  </si>
  <si>
    <t>T142200029862</t>
  </si>
  <si>
    <t>00-06828992</t>
  </si>
  <si>
    <t>60</t>
  </si>
  <si>
    <t>T141100031645</t>
  </si>
  <si>
    <t>00-06831081</t>
  </si>
  <si>
    <t>61</t>
  </si>
  <si>
    <t>0000081</t>
  </si>
  <si>
    <t>00-001843</t>
  </si>
  <si>
    <t>Resumen Libro de Compras</t>
  </si>
  <si>
    <t>Base no Imponible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</si>
  <si>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</si>
  <si>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</si>
  <si>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</si>
  <si>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</si>
  <si>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</si>
  <si>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</si>
  <si>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26-08 AL 01-09-2019</t>
  </si>
  <si>
    <t>Crédito Reducido Fiscal</t>
  </si>
  <si>
    <t>Crédito Adicional Fiscal</t>
  </si>
  <si>
    <t>Crédito General Fiscal</t>
  </si>
  <si>
    <t>Crédito Fiscal</t>
  </si>
  <si>
    <t>10.197.386.37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</si>
</sst>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center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2" fillId="0" borderId="0" xfId="0" applyNumberFormat="1" applyFont="1"/>
    <xf numFmtId="166" fontId="2" fillId="0" borderId="0" xfId="0" applyNumberFormat="1" applyFont="1" applyAlignment="1">
      <alignment horizontal="center"/>
    </xf>
    <xf numFmtId="166" fontId="1" fillId="0" borderId="2" xfId="0" applyNumberFormat="1" applyFont="1" applyBorder="1"/>
    <xf numFmtId="166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166" fontId="2" fillId="0" borderId="0" xfId="0" applyNumberFormat="1" applyFont="1" applyBorder="1"/>
    <xf numFmtId="166" fontId="1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66" fontId="1" fillId="0" borderId="0" xfId="0" applyNumberFormat="1" applyFont="1" applyBorder="1"/>
    <xf numFmtId="166" fontId="2" fillId="0" borderId="0" xfId="0" applyNumberFormat="1" applyFont="1" applyBorder="1" applyAlignment="1">
      <alignment horizontal="center"/>
    </xf>
    <xf numFmtId="166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166" fontId="0" fillId="0" borderId="0" xfId="0" applyNumberFormat="1" applyBorder="1"/>
    <xf numFmtId="166" fontId="0" fillId="0" borderId="0" xfId="0" applyNumberFormat="1" applyBorder="1" applyAlignment="1">
      <alignment horizontal="left"/>
    </xf>
  </cellXfs>
  <cellStyles count="1">
    <cellStyle name="Normal" xfId="0" builtinId="0"/>
  </cellStyles>
  <dxfs count="2">
    <dxf>
      <fill>
        <patternFill patternType="solid">
          <fgColor rgb="FF92D05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85"/>
  <sheetViews>
    <sheetView tabSelected="1" workbookViewId="0">
      <selection activeCell="S84" sqref="A1:S84"/>
    </sheetView>
  </sheetViews>
  <sheetFormatPr baseColWidth="10" defaultRowHeight="15" x14ac:dyDescent="0.25"/>
  <cols>
    <col min="1" max="1" width="6.28515625" style="32" bestFit="1" customWidth="1"/>
    <col min="2" max="2" width="10.42578125" style="5" bestFit="1" customWidth="1"/>
    <col min="3" max="3" width="9.85546875" style="3" bestFit="1" customWidth="1"/>
    <col min="4" max="4" width="14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62.42578125" style="8" bestFit="1" customWidth="1"/>
    <col min="10" max="10" width="17" style="8" customWidth="1"/>
    <col min="11" max="11" width="14.28515625" style="8" bestFit="1" customWidth="1"/>
    <col min="12" max="13" width="13.28515625" style="8" customWidth="1"/>
    <col min="14" max="14" width="9.42578125" style="8" customWidth="1"/>
    <col min="15" max="15" width="10.140625" style="8" customWidth="1"/>
    <col min="16" max="17" width="10" style="8" bestFit="1" customWidth="1"/>
    <col min="18" max="18" width="13.28515625" style="8" customWidth="1"/>
    <col min="19" max="19" width="15.28515625" style="3" customWidth="1"/>
  </cols>
  <sheetData>
    <row r="2" spans="1:19" s="2" customForma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6"/>
      <c r="K2" s="6"/>
      <c r="L2" s="6"/>
      <c r="M2" s="6"/>
      <c r="N2" s="6"/>
      <c r="O2" s="6"/>
      <c r="P2" s="6"/>
      <c r="Q2" s="6"/>
      <c r="R2" s="6"/>
      <c r="S2" s="10"/>
    </row>
    <row r="3" spans="1:19" s="2" customForma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6"/>
      <c r="K3" s="6"/>
      <c r="L3" s="6"/>
      <c r="M3" s="6"/>
      <c r="N3" s="6"/>
      <c r="O3" s="6"/>
      <c r="P3" s="6"/>
      <c r="Q3" s="6"/>
      <c r="R3" s="6"/>
      <c r="S3" s="10"/>
    </row>
    <row r="4" spans="1:19" s="2" customFormat="1" x14ac:dyDescent="0.25">
      <c r="A4" s="36" t="s">
        <v>279</v>
      </c>
      <c r="B4" s="36"/>
      <c r="C4" s="36"/>
      <c r="D4" s="36"/>
      <c r="E4" s="36"/>
      <c r="F4" s="36"/>
      <c r="G4" s="36"/>
      <c r="H4" s="36"/>
      <c r="I4" s="36"/>
      <c r="J4" s="6"/>
      <c r="K4" s="6"/>
      <c r="L4" s="6"/>
      <c r="M4" s="6"/>
      <c r="N4" s="6"/>
      <c r="O4" s="6"/>
      <c r="P4" s="6"/>
      <c r="Q4" s="6"/>
      <c r="R4" s="6"/>
      <c r="S4" s="10"/>
    </row>
    <row r="5" spans="1:19" s="2" customForma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6"/>
      <c r="K5" s="6"/>
      <c r="L5" s="6"/>
      <c r="M5" s="6"/>
      <c r="N5" s="6"/>
      <c r="O5" s="6"/>
      <c r="P5" s="6"/>
      <c r="Q5" s="6"/>
      <c r="R5" s="6"/>
      <c r="S5" s="10"/>
    </row>
    <row r="7" spans="1:19" s="1" customFormat="1" ht="72" customHeigh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282</v>
      </c>
      <c r="N7" s="16" t="s">
        <v>15</v>
      </c>
      <c r="O7" s="16" t="s">
        <v>280</v>
      </c>
      <c r="P7" s="16" t="s">
        <v>16</v>
      </c>
      <c r="Q7" s="16" t="s">
        <v>281</v>
      </c>
      <c r="R7" s="16" t="s">
        <v>17</v>
      </c>
      <c r="S7" s="14" t="s">
        <v>18</v>
      </c>
    </row>
    <row r="8" spans="1:19" x14ac:dyDescent="0.25">
      <c r="A8" s="31" t="s">
        <v>19</v>
      </c>
      <c r="B8" s="12" t="s">
        <v>20</v>
      </c>
      <c r="C8" s="11" t="s">
        <v>21</v>
      </c>
      <c r="D8" s="11" t="s">
        <v>22</v>
      </c>
      <c r="E8" s="11" t="s">
        <v>23</v>
      </c>
      <c r="F8" s="11" t="s">
        <v>24</v>
      </c>
      <c r="G8" s="11" t="s">
        <v>23</v>
      </c>
      <c r="H8" s="11" t="s">
        <v>25</v>
      </c>
      <c r="I8" s="13" t="s">
        <v>26</v>
      </c>
      <c r="J8" s="13">
        <v>9605158.7599999998</v>
      </c>
      <c r="K8" s="13">
        <v>60000</v>
      </c>
      <c r="L8" s="13">
        <v>8228585.1399999997</v>
      </c>
      <c r="M8" s="13">
        <v>1316573.6200000001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1" t="s">
        <v>23</v>
      </c>
    </row>
    <row r="9" spans="1:19" x14ac:dyDescent="0.25">
      <c r="A9" s="31" t="s">
        <v>27</v>
      </c>
      <c r="B9" s="12" t="s">
        <v>28</v>
      </c>
      <c r="C9" s="11" t="s">
        <v>21</v>
      </c>
      <c r="D9" s="11" t="s">
        <v>29</v>
      </c>
      <c r="E9" s="11" t="s">
        <v>23</v>
      </c>
      <c r="F9" s="11" t="s">
        <v>30</v>
      </c>
      <c r="G9" s="11" t="s">
        <v>23</v>
      </c>
      <c r="H9" s="11" t="s">
        <v>31</v>
      </c>
      <c r="I9" s="13" t="s">
        <v>32</v>
      </c>
      <c r="J9" s="13">
        <v>32974500</v>
      </c>
      <c r="K9" s="13">
        <v>32974500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1" t="s">
        <v>23</v>
      </c>
    </row>
    <row r="10" spans="1:19" x14ac:dyDescent="0.25">
      <c r="A10" s="31" t="s">
        <v>33</v>
      </c>
      <c r="B10" s="12" t="s">
        <v>34</v>
      </c>
      <c r="C10" s="11" t="s">
        <v>21</v>
      </c>
      <c r="D10" s="11" t="s">
        <v>35</v>
      </c>
      <c r="E10" s="11" t="s">
        <v>23</v>
      </c>
      <c r="F10" s="11" t="s">
        <v>36</v>
      </c>
      <c r="G10" s="11" t="s">
        <v>23</v>
      </c>
      <c r="H10" s="11" t="s">
        <v>37</v>
      </c>
      <c r="I10" s="13" t="s">
        <v>38</v>
      </c>
      <c r="J10" s="13">
        <v>4869863.28</v>
      </c>
      <c r="K10" s="13">
        <v>0</v>
      </c>
      <c r="L10" s="13">
        <v>4198158</v>
      </c>
      <c r="M10" s="13">
        <v>671705.28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1" t="s">
        <v>23</v>
      </c>
    </row>
    <row r="11" spans="1:19" x14ac:dyDescent="0.25">
      <c r="A11" s="31" t="s">
        <v>39</v>
      </c>
      <c r="B11" s="12" t="s">
        <v>40</v>
      </c>
      <c r="C11" s="11" t="s">
        <v>21</v>
      </c>
      <c r="D11" s="11" t="s">
        <v>49</v>
      </c>
      <c r="E11" s="11" t="s">
        <v>23</v>
      </c>
      <c r="F11" s="11" t="s">
        <v>50</v>
      </c>
      <c r="G11" s="11" t="s">
        <v>23</v>
      </c>
      <c r="H11" s="11" t="s">
        <v>51</v>
      </c>
      <c r="I11" s="13" t="s">
        <v>52</v>
      </c>
      <c r="J11" s="13">
        <v>8646447.2100000009</v>
      </c>
      <c r="K11" s="13">
        <v>0</v>
      </c>
      <c r="L11" s="13">
        <v>7453833.7999999998</v>
      </c>
      <c r="M11" s="13">
        <v>1192613.3999999999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1" t="s">
        <v>23</v>
      </c>
    </row>
    <row r="12" spans="1:19" x14ac:dyDescent="0.25">
      <c r="A12" s="31" t="s">
        <v>45</v>
      </c>
      <c r="B12" s="12" t="s">
        <v>40</v>
      </c>
      <c r="C12" s="11" t="s">
        <v>21</v>
      </c>
      <c r="D12" s="11" t="s">
        <v>46</v>
      </c>
      <c r="E12" s="11" t="s">
        <v>23</v>
      </c>
      <c r="F12" s="11" t="s">
        <v>47</v>
      </c>
      <c r="G12" s="11" t="s">
        <v>23</v>
      </c>
      <c r="H12" s="11" t="s">
        <v>31</v>
      </c>
      <c r="I12" s="13" t="s">
        <v>32</v>
      </c>
      <c r="J12" s="13">
        <v>39600200</v>
      </c>
      <c r="K12" s="13">
        <v>39600200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1" t="s">
        <v>23</v>
      </c>
    </row>
    <row r="13" spans="1:19" x14ac:dyDescent="0.25">
      <c r="A13" s="31" t="s">
        <v>48</v>
      </c>
      <c r="B13" s="12" t="s">
        <v>40</v>
      </c>
      <c r="C13" s="11" t="s">
        <v>21</v>
      </c>
      <c r="D13" s="11" t="s">
        <v>41</v>
      </c>
      <c r="E13" s="11" t="s">
        <v>23</v>
      </c>
      <c r="F13" s="11" t="s">
        <v>42</v>
      </c>
      <c r="G13" s="11" t="s">
        <v>23</v>
      </c>
      <c r="H13" s="11" t="s">
        <v>43</v>
      </c>
      <c r="I13" s="13" t="s">
        <v>44</v>
      </c>
      <c r="J13" s="13">
        <v>4586571.4800000004</v>
      </c>
      <c r="K13" s="13">
        <v>4586571.4800000004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1" t="s">
        <v>23</v>
      </c>
    </row>
    <row r="14" spans="1:19" x14ac:dyDescent="0.25">
      <c r="A14" s="31" t="s">
        <v>53</v>
      </c>
      <c r="B14" s="12" t="s">
        <v>54</v>
      </c>
      <c r="C14" s="11" t="s">
        <v>21</v>
      </c>
      <c r="D14" s="11" t="s">
        <v>60</v>
      </c>
      <c r="E14" s="11" t="s">
        <v>23</v>
      </c>
      <c r="F14" s="11" t="s">
        <v>61</v>
      </c>
      <c r="G14" s="11" t="s">
        <v>23</v>
      </c>
      <c r="H14" s="11" t="s">
        <v>62</v>
      </c>
      <c r="I14" s="13" t="s">
        <v>63</v>
      </c>
      <c r="J14" s="13">
        <v>878765.77</v>
      </c>
      <c r="K14" s="13">
        <v>0</v>
      </c>
      <c r="L14" s="13">
        <v>757556.7</v>
      </c>
      <c r="M14" s="13">
        <v>121209.07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1" t="s">
        <v>23</v>
      </c>
    </row>
    <row r="15" spans="1:19" x14ac:dyDescent="0.25">
      <c r="A15" s="31" t="s">
        <v>59</v>
      </c>
      <c r="B15" s="12" t="s">
        <v>54</v>
      </c>
      <c r="C15" s="11" t="s">
        <v>21</v>
      </c>
      <c r="D15" s="11" t="s">
        <v>55</v>
      </c>
      <c r="E15" s="11" t="s">
        <v>23</v>
      </c>
      <c r="F15" s="11" t="s">
        <v>56</v>
      </c>
      <c r="G15" s="11" t="s">
        <v>23</v>
      </c>
      <c r="H15" s="11" t="s">
        <v>57</v>
      </c>
      <c r="I15" s="13" t="s">
        <v>58</v>
      </c>
      <c r="J15" s="13">
        <v>1838045.52</v>
      </c>
      <c r="K15" s="13">
        <v>0</v>
      </c>
      <c r="L15" s="13">
        <v>1584522</v>
      </c>
      <c r="M15" s="13">
        <v>253523.52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1" t="s">
        <v>23</v>
      </c>
    </row>
    <row r="16" spans="1:19" x14ac:dyDescent="0.25">
      <c r="A16" s="31" t="s">
        <v>64</v>
      </c>
      <c r="B16" s="12" t="s">
        <v>65</v>
      </c>
      <c r="C16" s="11" t="s">
        <v>21</v>
      </c>
      <c r="D16" s="11" t="s">
        <v>91</v>
      </c>
      <c r="E16" s="11" t="s">
        <v>23</v>
      </c>
      <c r="F16" s="11" t="s">
        <v>92</v>
      </c>
      <c r="G16" s="11" t="s">
        <v>23</v>
      </c>
      <c r="H16" s="11" t="s">
        <v>93</v>
      </c>
      <c r="I16" s="13" t="s">
        <v>94</v>
      </c>
      <c r="J16" s="13">
        <v>14696925.92</v>
      </c>
      <c r="K16" s="13">
        <v>6618755.5199999996</v>
      </c>
      <c r="L16" s="13">
        <v>6963940</v>
      </c>
      <c r="M16" s="13">
        <v>1114230.3999999999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1" t="s">
        <v>23</v>
      </c>
    </row>
    <row r="17" spans="1:19" x14ac:dyDescent="0.25">
      <c r="A17" s="31" t="s">
        <v>70</v>
      </c>
      <c r="B17" s="12" t="s">
        <v>65</v>
      </c>
      <c r="C17" s="11" t="s">
        <v>21</v>
      </c>
      <c r="D17" s="11" t="s">
        <v>81</v>
      </c>
      <c r="E17" s="11" t="s">
        <v>23</v>
      </c>
      <c r="F17" s="11" t="s">
        <v>82</v>
      </c>
      <c r="G17" s="11" t="s">
        <v>23</v>
      </c>
      <c r="H17" s="11" t="s">
        <v>83</v>
      </c>
      <c r="I17" s="13" t="s">
        <v>84</v>
      </c>
      <c r="J17" s="13">
        <v>3955800</v>
      </c>
      <c r="K17" s="13">
        <v>3955800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1" t="s">
        <v>23</v>
      </c>
    </row>
    <row r="18" spans="1:19" x14ac:dyDescent="0.25">
      <c r="A18" s="31" t="s">
        <v>75</v>
      </c>
      <c r="B18" s="12" t="s">
        <v>65</v>
      </c>
      <c r="C18" s="11" t="s">
        <v>21</v>
      </c>
      <c r="D18" s="11" t="s">
        <v>86</v>
      </c>
      <c r="E18" s="11" t="s">
        <v>23</v>
      </c>
      <c r="F18" s="11" t="s">
        <v>87</v>
      </c>
      <c r="G18" s="11" t="s">
        <v>23</v>
      </c>
      <c r="H18" s="11" t="s">
        <v>88</v>
      </c>
      <c r="I18" s="13" t="s">
        <v>89</v>
      </c>
      <c r="J18" s="13">
        <v>7466400</v>
      </c>
      <c r="K18" s="13">
        <v>7466400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1" t="s">
        <v>23</v>
      </c>
    </row>
    <row r="19" spans="1:19" x14ac:dyDescent="0.25">
      <c r="A19" s="31" t="s">
        <v>80</v>
      </c>
      <c r="B19" s="12" t="s">
        <v>65</v>
      </c>
      <c r="C19" s="11" t="s">
        <v>21</v>
      </c>
      <c r="D19" s="11" t="s">
        <v>99</v>
      </c>
      <c r="E19" s="11" t="s">
        <v>23</v>
      </c>
      <c r="F19" s="11" t="s">
        <v>100</v>
      </c>
      <c r="G19" s="11" t="s">
        <v>23</v>
      </c>
      <c r="H19" s="11" t="s">
        <v>101</v>
      </c>
      <c r="I19" s="13" t="s">
        <v>102</v>
      </c>
      <c r="J19" s="13">
        <v>37111320.979999997</v>
      </c>
      <c r="K19" s="13">
        <v>34785000</v>
      </c>
      <c r="L19" s="13">
        <v>2005449.12</v>
      </c>
      <c r="M19" s="13">
        <v>320871.86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1" t="s">
        <v>23</v>
      </c>
    </row>
    <row r="20" spans="1:19" x14ac:dyDescent="0.25">
      <c r="A20" s="31" t="s">
        <v>85</v>
      </c>
      <c r="B20" s="12" t="s">
        <v>65</v>
      </c>
      <c r="C20" s="11" t="s">
        <v>21</v>
      </c>
      <c r="D20" s="11" t="s">
        <v>71</v>
      </c>
      <c r="E20" s="11" t="s">
        <v>23</v>
      </c>
      <c r="F20" s="11" t="s">
        <v>72</v>
      </c>
      <c r="G20" s="11" t="s">
        <v>23</v>
      </c>
      <c r="H20" s="11" t="s">
        <v>73</v>
      </c>
      <c r="I20" s="13" t="s">
        <v>74</v>
      </c>
      <c r="J20" s="13">
        <v>624000</v>
      </c>
      <c r="K20" s="13">
        <v>624000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1" t="s">
        <v>23</v>
      </c>
    </row>
    <row r="21" spans="1:19" x14ac:dyDescent="0.25">
      <c r="A21" s="31" t="s">
        <v>90</v>
      </c>
      <c r="B21" s="12" t="s">
        <v>65</v>
      </c>
      <c r="C21" s="11" t="s">
        <v>21</v>
      </c>
      <c r="D21" s="11" t="s">
        <v>66</v>
      </c>
      <c r="E21" s="11" t="s">
        <v>23</v>
      </c>
      <c r="F21" s="11" t="s">
        <v>67</v>
      </c>
      <c r="G21" s="11" t="s">
        <v>23</v>
      </c>
      <c r="H21" s="11" t="s">
        <v>68</v>
      </c>
      <c r="I21" s="13" t="s">
        <v>69</v>
      </c>
      <c r="J21" s="13">
        <v>18048000</v>
      </c>
      <c r="K21" s="13">
        <v>18048000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1" t="s">
        <v>23</v>
      </c>
    </row>
    <row r="22" spans="1:19" x14ac:dyDescent="0.25">
      <c r="A22" s="31" t="s">
        <v>95</v>
      </c>
      <c r="B22" s="12" t="s">
        <v>65</v>
      </c>
      <c r="C22" s="11" t="s">
        <v>21</v>
      </c>
      <c r="D22" s="11" t="s">
        <v>96</v>
      </c>
      <c r="E22" s="11" t="s">
        <v>23</v>
      </c>
      <c r="F22" s="11" t="s">
        <v>97</v>
      </c>
      <c r="G22" s="11" t="s">
        <v>23</v>
      </c>
      <c r="H22" s="11" t="s">
        <v>68</v>
      </c>
      <c r="I22" s="13" t="s">
        <v>69</v>
      </c>
      <c r="J22" s="13">
        <v>1328399.98</v>
      </c>
      <c r="K22" s="13">
        <v>0</v>
      </c>
      <c r="L22" s="13">
        <v>1145172.3999999999</v>
      </c>
      <c r="M22" s="13">
        <v>183227.58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1" t="s">
        <v>23</v>
      </c>
    </row>
    <row r="23" spans="1:19" x14ac:dyDescent="0.25">
      <c r="A23" s="31" t="s">
        <v>98</v>
      </c>
      <c r="B23" s="12" t="s">
        <v>65</v>
      </c>
      <c r="C23" s="11" t="s">
        <v>21</v>
      </c>
      <c r="D23" s="11" t="s">
        <v>76</v>
      </c>
      <c r="E23" s="11" t="s">
        <v>23</v>
      </c>
      <c r="F23" s="11" t="s">
        <v>77</v>
      </c>
      <c r="G23" s="11" t="s">
        <v>23</v>
      </c>
      <c r="H23" s="11" t="s">
        <v>78</v>
      </c>
      <c r="I23" s="13" t="s">
        <v>79</v>
      </c>
      <c r="J23" s="13">
        <v>378000</v>
      </c>
      <c r="K23" s="13">
        <v>378000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1" t="s">
        <v>23</v>
      </c>
    </row>
    <row r="24" spans="1:19" x14ac:dyDescent="0.25">
      <c r="A24" s="31" t="s">
        <v>103</v>
      </c>
      <c r="B24" s="12" t="s">
        <v>65</v>
      </c>
      <c r="C24" s="11" t="s">
        <v>21</v>
      </c>
      <c r="D24" s="11" t="s">
        <v>104</v>
      </c>
      <c r="E24" s="11" t="s">
        <v>23</v>
      </c>
      <c r="F24" s="11" t="s">
        <v>105</v>
      </c>
      <c r="G24" s="11" t="s">
        <v>23</v>
      </c>
      <c r="H24" s="11" t="s">
        <v>106</v>
      </c>
      <c r="I24" s="13" t="s">
        <v>107</v>
      </c>
      <c r="J24" s="13">
        <v>6028389.9400000004</v>
      </c>
      <c r="K24" s="13">
        <v>0</v>
      </c>
      <c r="L24" s="13">
        <v>5196887.88</v>
      </c>
      <c r="M24" s="13">
        <v>831502.06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1" t="s">
        <v>23</v>
      </c>
    </row>
    <row r="25" spans="1:19" x14ac:dyDescent="0.25">
      <c r="A25" s="31" t="s">
        <v>108</v>
      </c>
      <c r="B25" s="12" t="s">
        <v>65</v>
      </c>
      <c r="C25" s="11" t="s">
        <v>21</v>
      </c>
      <c r="D25" s="11" t="s">
        <v>109</v>
      </c>
      <c r="E25" s="11" t="s">
        <v>23</v>
      </c>
      <c r="F25" s="11" t="s">
        <v>110</v>
      </c>
      <c r="G25" s="11" t="s">
        <v>23</v>
      </c>
      <c r="H25" s="11" t="s">
        <v>106</v>
      </c>
      <c r="I25" s="13" t="s">
        <v>107</v>
      </c>
      <c r="J25" s="13">
        <v>7382685.9500000002</v>
      </c>
      <c r="K25" s="13">
        <v>0</v>
      </c>
      <c r="L25" s="13">
        <v>6364384.4400000004</v>
      </c>
      <c r="M25" s="13">
        <v>1018301.51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1" t="s">
        <v>23</v>
      </c>
    </row>
    <row r="26" spans="1:19" x14ac:dyDescent="0.25">
      <c r="A26" s="31" t="s">
        <v>111</v>
      </c>
      <c r="B26" s="12" t="s">
        <v>112</v>
      </c>
      <c r="C26" s="11" t="s">
        <v>21</v>
      </c>
      <c r="D26" s="11" t="s">
        <v>113</v>
      </c>
      <c r="E26" s="11" t="s">
        <v>23</v>
      </c>
      <c r="F26" s="11" t="s">
        <v>114</v>
      </c>
      <c r="G26" s="11" t="s">
        <v>23</v>
      </c>
      <c r="H26" s="11" t="s">
        <v>83</v>
      </c>
      <c r="I26" s="13" t="s">
        <v>84</v>
      </c>
      <c r="J26" s="13">
        <v>2382600</v>
      </c>
      <c r="K26" s="13">
        <v>2382600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1" t="s">
        <v>23</v>
      </c>
    </row>
    <row r="27" spans="1:19" x14ac:dyDescent="0.25">
      <c r="A27" s="31" t="s">
        <v>115</v>
      </c>
      <c r="B27" s="12" t="s">
        <v>116</v>
      </c>
      <c r="C27" s="11" t="s">
        <v>154</v>
      </c>
      <c r="D27" s="11" t="s">
        <v>23</v>
      </c>
      <c r="E27" s="11" t="s">
        <v>164</v>
      </c>
      <c r="F27" s="11" t="s">
        <v>23</v>
      </c>
      <c r="G27" s="11" t="s">
        <v>55</v>
      </c>
      <c r="H27" s="11" t="s">
        <v>57</v>
      </c>
      <c r="I27" s="13" t="s">
        <v>58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190142.63999999998</v>
      </c>
      <c r="S27" s="11" t="s">
        <v>165</v>
      </c>
    </row>
    <row r="28" spans="1:19" x14ac:dyDescent="0.25">
      <c r="A28" s="31" t="s">
        <v>121</v>
      </c>
      <c r="B28" s="12" t="s">
        <v>116</v>
      </c>
      <c r="C28" s="11" t="s">
        <v>154</v>
      </c>
      <c r="D28" s="11" t="s">
        <v>23</v>
      </c>
      <c r="E28" s="11" t="s">
        <v>167</v>
      </c>
      <c r="F28" s="11" t="s">
        <v>23</v>
      </c>
      <c r="G28" s="11" t="s">
        <v>99</v>
      </c>
      <c r="H28" s="11" t="s">
        <v>101</v>
      </c>
      <c r="I28" s="13" t="s">
        <v>102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240653.89499999999</v>
      </c>
      <c r="S28" s="11" t="s">
        <v>168</v>
      </c>
    </row>
    <row r="29" spans="1:19" x14ac:dyDescent="0.25">
      <c r="A29" s="31" t="s">
        <v>124</v>
      </c>
      <c r="B29" s="12" t="s">
        <v>116</v>
      </c>
      <c r="C29" s="11" t="s">
        <v>154</v>
      </c>
      <c r="D29" s="11" t="s">
        <v>23</v>
      </c>
      <c r="E29" s="11" t="s">
        <v>155</v>
      </c>
      <c r="F29" s="11" t="s">
        <v>23</v>
      </c>
      <c r="G29" s="11" t="s">
        <v>96</v>
      </c>
      <c r="H29" s="11" t="s">
        <v>68</v>
      </c>
      <c r="I29" s="13" t="s">
        <v>69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137420.69</v>
      </c>
      <c r="S29" s="11" t="s">
        <v>156</v>
      </c>
    </row>
    <row r="30" spans="1:19" x14ac:dyDescent="0.25">
      <c r="A30" s="31" t="s">
        <v>129</v>
      </c>
      <c r="B30" s="12" t="s">
        <v>116</v>
      </c>
      <c r="C30" s="11" t="s">
        <v>154</v>
      </c>
      <c r="D30" s="11" t="s">
        <v>23</v>
      </c>
      <c r="E30" s="11" t="s">
        <v>158</v>
      </c>
      <c r="F30" s="11" t="s">
        <v>23</v>
      </c>
      <c r="G30" s="11" t="s">
        <v>91</v>
      </c>
      <c r="H30" s="11" t="s">
        <v>93</v>
      </c>
      <c r="I30" s="13" t="s">
        <v>94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835672.8</v>
      </c>
      <c r="S30" s="11" t="s">
        <v>159</v>
      </c>
    </row>
    <row r="31" spans="1:19" x14ac:dyDescent="0.25">
      <c r="A31" s="31" t="s">
        <v>132</v>
      </c>
      <c r="B31" s="12" t="s">
        <v>116</v>
      </c>
      <c r="C31" s="11" t="s">
        <v>154</v>
      </c>
      <c r="D31" s="11" t="s">
        <v>23</v>
      </c>
      <c r="E31" s="11" t="s">
        <v>161</v>
      </c>
      <c r="F31" s="11" t="s">
        <v>23</v>
      </c>
      <c r="G31" s="11" t="s">
        <v>60</v>
      </c>
      <c r="H31" s="11" t="s">
        <v>62</v>
      </c>
      <c r="I31" s="13" t="s">
        <v>63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90906.8</v>
      </c>
      <c r="S31" s="11" t="s">
        <v>162</v>
      </c>
    </row>
    <row r="32" spans="1:19" x14ac:dyDescent="0.25">
      <c r="A32" s="31" t="s">
        <v>137</v>
      </c>
      <c r="B32" s="12" t="s">
        <v>116</v>
      </c>
      <c r="C32" s="11" t="s">
        <v>21</v>
      </c>
      <c r="D32" s="11" t="s">
        <v>130</v>
      </c>
      <c r="E32" s="11" t="s">
        <v>23</v>
      </c>
      <c r="F32" s="11" t="s">
        <v>131</v>
      </c>
      <c r="G32" s="11" t="s">
        <v>23</v>
      </c>
      <c r="H32" s="11" t="s">
        <v>83</v>
      </c>
      <c r="I32" s="13" t="s">
        <v>84</v>
      </c>
      <c r="J32" s="13">
        <v>3374400</v>
      </c>
      <c r="K32" s="13">
        <v>3374400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1" t="s">
        <v>23</v>
      </c>
    </row>
    <row r="33" spans="1:19" x14ac:dyDescent="0.25">
      <c r="A33" s="31" t="s">
        <v>140</v>
      </c>
      <c r="B33" s="12" t="s">
        <v>116</v>
      </c>
      <c r="C33" s="11" t="s">
        <v>21</v>
      </c>
      <c r="D33" s="11" t="s">
        <v>122</v>
      </c>
      <c r="E33" s="11" t="s">
        <v>23</v>
      </c>
      <c r="F33" s="11" t="s">
        <v>123</v>
      </c>
      <c r="G33" s="11" t="s">
        <v>23</v>
      </c>
      <c r="H33" s="11" t="s">
        <v>88</v>
      </c>
      <c r="I33" s="13" t="s">
        <v>89</v>
      </c>
      <c r="J33" s="13">
        <v>2412000</v>
      </c>
      <c r="K33" s="13">
        <v>2412000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1" t="s">
        <v>23</v>
      </c>
    </row>
    <row r="34" spans="1:19" x14ac:dyDescent="0.25">
      <c r="A34" s="31" t="s">
        <v>143</v>
      </c>
      <c r="B34" s="12" t="s">
        <v>116</v>
      </c>
      <c r="C34" s="11" t="s">
        <v>21</v>
      </c>
      <c r="D34" s="11" t="s">
        <v>133</v>
      </c>
      <c r="E34" s="11" t="s">
        <v>23</v>
      </c>
      <c r="F34" s="11" t="s">
        <v>134</v>
      </c>
      <c r="G34" s="11" t="s">
        <v>23</v>
      </c>
      <c r="H34" s="11" t="s">
        <v>135</v>
      </c>
      <c r="I34" s="13" t="s">
        <v>136</v>
      </c>
      <c r="J34" s="13">
        <v>35112000</v>
      </c>
      <c r="K34" s="13">
        <v>35112000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1" t="s">
        <v>23</v>
      </c>
    </row>
    <row r="35" spans="1:19" x14ac:dyDescent="0.25">
      <c r="A35" s="31" t="s">
        <v>148</v>
      </c>
      <c r="B35" s="12" t="s">
        <v>116</v>
      </c>
      <c r="C35" s="11" t="s">
        <v>21</v>
      </c>
      <c r="D35" s="11" t="s">
        <v>138</v>
      </c>
      <c r="E35" s="11" t="s">
        <v>23</v>
      </c>
      <c r="F35" s="11" t="s">
        <v>139</v>
      </c>
      <c r="G35" s="11" t="s">
        <v>23</v>
      </c>
      <c r="H35" s="11" t="s">
        <v>135</v>
      </c>
      <c r="I35" s="13" t="s">
        <v>136</v>
      </c>
      <c r="J35" s="13">
        <v>7581500</v>
      </c>
      <c r="K35" s="13">
        <v>7581500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1" t="s">
        <v>23</v>
      </c>
    </row>
    <row r="36" spans="1:19" x14ac:dyDescent="0.25">
      <c r="A36" s="31" t="s">
        <v>153</v>
      </c>
      <c r="B36" s="12" t="s">
        <v>116</v>
      </c>
      <c r="C36" s="11" t="s">
        <v>21</v>
      </c>
      <c r="D36" s="11" t="s">
        <v>117</v>
      </c>
      <c r="E36" s="11" t="s">
        <v>23</v>
      </c>
      <c r="F36" s="11" t="s">
        <v>118</v>
      </c>
      <c r="G36" s="11" t="s">
        <v>23</v>
      </c>
      <c r="H36" s="11" t="s">
        <v>119</v>
      </c>
      <c r="I36" s="13" t="s">
        <v>120</v>
      </c>
      <c r="J36" s="13">
        <v>1044249.99</v>
      </c>
      <c r="K36" s="13">
        <v>1044249.99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1" t="s">
        <v>23</v>
      </c>
    </row>
    <row r="37" spans="1:19" x14ac:dyDescent="0.25">
      <c r="A37" s="31" t="s">
        <v>157</v>
      </c>
      <c r="B37" s="12" t="s">
        <v>116</v>
      </c>
      <c r="C37" s="11" t="s">
        <v>21</v>
      </c>
      <c r="D37" s="11" t="s">
        <v>144</v>
      </c>
      <c r="E37" s="11" t="s">
        <v>23</v>
      </c>
      <c r="F37" s="11" t="s">
        <v>145</v>
      </c>
      <c r="G37" s="11" t="s">
        <v>23</v>
      </c>
      <c r="H37" s="11" t="s">
        <v>146</v>
      </c>
      <c r="I37" s="13" t="s">
        <v>147</v>
      </c>
      <c r="J37" s="13">
        <v>4420324.7699999996</v>
      </c>
      <c r="K37" s="13">
        <v>-0.16</v>
      </c>
      <c r="L37" s="13">
        <v>3810624.8</v>
      </c>
      <c r="M37" s="13">
        <v>609699.96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1" t="s">
        <v>23</v>
      </c>
    </row>
    <row r="38" spans="1:19" x14ac:dyDescent="0.25">
      <c r="A38" s="31" t="s">
        <v>160</v>
      </c>
      <c r="B38" s="12" t="s">
        <v>116</v>
      </c>
      <c r="C38" s="11" t="s">
        <v>21</v>
      </c>
      <c r="D38" s="11" t="s">
        <v>125</v>
      </c>
      <c r="E38" s="11" t="s">
        <v>23</v>
      </c>
      <c r="F38" s="11" t="s">
        <v>126</v>
      </c>
      <c r="G38" s="11" t="s">
        <v>23</v>
      </c>
      <c r="H38" s="11" t="s">
        <v>127</v>
      </c>
      <c r="I38" s="13" t="s">
        <v>128</v>
      </c>
      <c r="J38" s="13">
        <v>31197940</v>
      </c>
      <c r="K38" s="13">
        <v>31197940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1" t="s">
        <v>23</v>
      </c>
    </row>
    <row r="39" spans="1:19" x14ac:dyDescent="0.25">
      <c r="A39" s="31" t="s">
        <v>163</v>
      </c>
      <c r="B39" s="12" t="s">
        <v>116</v>
      </c>
      <c r="C39" s="11" t="s">
        <v>21</v>
      </c>
      <c r="D39" s="11" t="s">
        <v>141</v>
      </c>
      <c r="E39" s="11" t="s">
        <v>23</v>
      </c>
      <c r="F39" s="11" t="s">
        <v>142</v>
      </c>
      <c r="G39" s="11" t="s">
        <v>23</v>
      </c>
      <c r="H39" s="11" t="s">
        <v>106</v>
      </c>
      <c r="I39" s="13" t="s">
        <v>107</v>
      </c>
      <c r="J39" s="13">
        <v>4244335.62</v>
      </c>
      <c r="K39" s="13">
        <v>0</v>
      </c>
      <c r="L39" s="13">
        <v>3658910.02</v>
      </c>
      <c r="M39" s="13">
        <v>585425.6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1" t="s">
        <v>23</v>
      </c>
    </row>
    <row r="40" spans="1:19" x14ac:dyDescent="0.25">
      <c r="A40" s="31" t="s">
        <v>166</v>
      </c>
      <c r="B40" s="12" t="s">
        <v>116</v>
      </c>
      <c r="C40" s="11" t="s">
        <v>21</v>
      </c>
      <c r="D40" s="11" t="s">
        <v>149</v>
      </c>
      <c r="E40" s="11" t="s">
        <v>23</v>
      </c>
      <c r="F40" s="11" t="s">
        <v>150</v>
      </c>
      <c r="G40" s="11" t="s">
        <v>23</v>
      </c>
      <c r="H40" s="11" t="s">
        <v>151</v>
      </c>
      <c r="I40" s="13" t="s">
        <v>152</v>
      </c>
      <c r="J40" s="13">
        <v>410455.56</v>
      </c>
      <c r="K40" s="13">
        <v>0</v>
      </c>
      <c r="L40" s="13">
        <v>353841</v>
      </c>
      <c r="M40" s="13">
        <v>56614.559999999998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1" t="s">
        <v>23</v>
      </c>
    </row>
    <row r="41" spans="1:19" x14ac:dyDescent="0.25">
      <c r="A41" s="31" t="s">
        <v>169</v>
      </c>
      <c r="B41" s="12" t="s">
        <v>170</v>
      </c>
      <c r="C41" s="11" t="s">
        <v>154</v>
      </c>
      <c r="D41" s="11" t="s">
        <v>23</v>
      </c>
      <c r="E41" s="11" t="s">
        <v>204</v>
      </c>
      <c r="F41" s="11" t="s">
        <v>23</v>
      </c>
      <c r="G41" s="11" t="s">
        <v>49</v>
      </c>
      <c r="H41" s="11" t="s">
        <v>51</v>
      </c>
      <c r="I41" s="13" t="s">
        <v>52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894460.05749999988</v>
      </c>
      <c r="S41" s="11" t="s">
        <v>205</v>
      </c>
    </row>
    <row r="42" spans="1:19" x14ac:dyDescent="0.25">
      <c r="A42" s="31" t="s">
        <v>175</v>
      </c>
      <c r="B42" s="12" t="s">
        <v>170</v>
      </c>
      <c r="C42" s="11" t="s">
        <v>154</v>
      </c>
      <c r="D42" s="11" t="s">
        <v>23</v>
      </c>
      <c r="E42" s="11" t="s">
        <v>192</v>
      </c>
      <c r="F42" s="11" t="s">
        <v>23</v>
      </c>
      <c r="G42" s="11" t="s">
        <v>35</v>
      </c>
      <c r="H42" s="11" t="s">
        <v>37</v>
      </c>
      <c r="I42" s="13" t="s">
        <v>38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671705.28</v>
      </c>
      <c r="S42" s="11" t="s">
        <v>193</v>
      </c>
    </row>
    <row r="43" spans="1:19" x14ac:dyDescent="0.25">
      <c r="A43" s="31" t="s">
        <v>180</v>
      </c>
      <c r="B43" s="12" t="s">
        <v>170</v>
      </c>
      <c r="C43" s="11" t="s">
        <v>154</v>
      </c>
      <c r="D43" s="11" t="s">
        <v>23</v>
      </c>
      <c r="E43" s="11" t="s">
        <v>195</v>
      </c>
      <c r="F43" s="11" t="s">
        <v>23</v>
      </c>
      <c r="G43" s="11" t="s">
        <v>109</v>
      </c>
      <c r="H43" s="11" t="s">
        <v>106</v>
      </c>
      <c r="I43" s="13" t="s">
        <v>107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763726.13</v>
      </c>
      <c r="S43" s="11" t="s">
        <v>196</v>
      </c>
    </row>
    <row r="44" spans="1:19" x14ac:dyDescent="0.25">
      <c r="A44" s="31" t="s">
        <v>183</v>
      </c>
      <c r="B44" s="12" t="s">
        <v>170</v>
      </c>
      <c r="C44" s="11" t="s">
        <v>154</v>
      </c>
      <c r="D44" s="11" t="s">
        <v>23</v>
      </c>
      <c r="E44" s="11" t="s">
        <v>198</v>
      </c>
      <c r="F44" s="11" t="s">
        <v>23</v>
      </c>
      <c r="G44" s="11" t="s">
        <v>104</v>
      </c>
      <c r="H44" s="11" t="s">
        <v>106</v>
      </c>
      <c r="I44" s="13" t="s">
        <v>107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623626.55000000005</v>
      </c>
      <c r="S44" s="11" t="s">
        <v>199</v>
      </c>
    </row>
    <row r="45" spans="1:19" x14ac:dyDescent="0.25">
      <c r="A45" s="31" t="s">
        <v>188</v>
      </c>
      <c r="B45" s="12" t="s">
        <v>170</v>
      </c>
      <c r="C45" s="11" t="s">
        <v>21</v>
      </c>
      <c r="D45" s="11" t="s">
        <v>184</v>
      </c>
      <c r="E45" s="11" t="s">
        <v>23</v>
      </c>
      <c r="F45" s="11" t="s">
        <v>185</v>
      </c>
      <c r="G45" s="11" t="s">
        <v>23</v>
      </c>
      <c r="H45" s="11" t="s">
        <v>186</v>
      </c>
      <c r="I45" s="13" t="s">
        <v>187</v>
      </c>
      <c r="J45" s="13">
        <v>6291167.6600000001</v>
      </c>
      <c r="K45" s="13">
        <v>0</v>
      </c>
      <c r="L45" s="13">
        <v>5423420.4000000004</v>
      </c>
      <c r="M45" s="13">
        <v>867747.26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1" t="s">
        <v>23</v>
      </c>
    </row>
    <row r="46" spans="1:19" x14ac:dyDescent="0.25">
      <c r="A46" s="31" t="s">
        <v>191</v>
      </c>
      <c r="B46" s="12" t="s">
        <v>170</v>
      </c>
      <c r="C46" s="11" t="s">
        <v>21</v>
      </c>
      <c r="D46" s="11" t="s">
        <v>189</v>
      </c>
      <c r="E46" s="11" t="s">
        <v>23</v>
      </c>
      <c r="F46" s="11" t="s">
        <v>190</v>
      </c>
      <c r="G46" s="11" t="s">
        <v>23</v>
      </c>
      <c r="H46" s="11" t="s">
        <v>186</v>
      </c>
      <c r="I46" s="13" t="s">
        <v>187</v>
      </c>
      <c r="J46" s="13">
        <v>26712441.030000001</v>
      </c>
      <c r="K46" s="13">
        <v>0</v>
      </c>
      <c r="L46" s="13">
        <v>23027966.399999999</v>
      </c>
      <c r="M46" s="13">
        <v>3684474.63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1" t="s">
        <v>23</v>
      </c>
    </row>
    <row r="47" spans="1:19" x14ac:dyDescent="0.25">
      <c r="A47" s="31" t="s">
        <v>194</v>
      </c>
      <c r="B47" s="12" t="s">
        <v>170</v>
      </c>
      <c r="C47" s="11" t="s">
        <v>21</v>
      </c>
      <c r="D47" s="11" t="s">
        <v>181</v>
      </c>
      <c r="E47" s="11" t="s">
        <v>23</v>
      </c>
      <c r="F47" s="11" t="s">
        <v>182</v>
      </c>
      <c r="G47" s="11" t="s">
        <v>23</v>
      </c>
      <c r="H47" s="11" t="s">
        <v>101</v>
      </c>
      <c r="I47" s="13" t="s">
        <v>102</v>
      </c>
      <c r="J47" s="13">
        <v>67140900.5</v>
      </c>
      <c r="K47" s="13">
        <v>65866500</v>
      </c>
      <c r="L47" s="13">
        <v>1098621.1200000001</v>
      </c>
      <c r="M47" s="13">
        <v>175779.37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1" t="s">
        <v>23</v>
      </c>
    </row>
    <row r="48" spans="1:19" x14ac:dyDescent="0.25">
      <c r="A48" s="31" t="s">
        <v>197</v>
      </c>
      <c r="B48" s="12" t="s">
        <v>170</v>
      </c>
      <c r="C48" s="11" t="s">
        <v>21</v>
      </c>
      <c r="D48" s="11" t="s">
        <v>171</v>
      </c>
      <c r="E48" s="11" t="s">
        <v>23</v>
      </c>
      <c r="F48" s="11" t="s">
        <v>172</v>
      </c>
      <c r="G48" s="11" t="s">
        <v>23</v>
      </c>
      <c r="H48" s="11" t="s">
        <v>173</v>
      </c>
      <c r="I48" s="13" t="s">
        <v>174</v>
      </c>
      <c r="J48" s="13">
        <v>1980000</v>
      </c>
      <c r="K48" s="13">
        <v>1980000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1" t="s">
        <v>23</v>
      </c>
    </row>
    <row r="49" spans="1:19" x14ac:dyDescent="0.25">
      <c r="A49" s="31" t="s">
        <v>200</v>
      </c>
      <c r="B49" s="12" t="s">
        <v>170</v>
      </c>
      <c r="C49" s="11" t="s">
        <v>21</v>
      </c>
      <c r="D49" s="11" t="s">
        <v>176</v>
      </c>
      <c r="E49" s="11" t="s">
        <v>23</v>
      </c>
      <c r="F49" s="11" t="s">
        <v>177</v>
      </c>
      <c r="G49" s="11" t="s">
        <v>23</v>
      </c>
      <c r="H49" s="11" t="s">
        <v>178</v>
      </c>
      <c r="I49" s="13" t="s">
        <v>179</v>
      </c>
      <c r="J49" s="13">
        <v>2062128.58</v>
      </c>
      <c r="K49" s="13">
        <v>2062128.58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1" t="s">
        <v>23</v>
      </c>
    </row>
    <row r="50" spans="1:19" x14ac:dyDescent="0.25">
      <c r="A50" s="31" t="s">
        <v>203</v>
      </c>
      <c r="B50" s="12" t="s">
        <v>170</v>
      </c>
      <c r="C50" s="11" t="s">
        <v>154</v>
      </c>
      <c r="D50" s="11" t="s">
        <v>23</v>
      </c>
      <c r="E50" s="11" t="s">
        <v>201</v>
      </c>
      <c r="F50" s="11" t="s">
        <v>202</v>
      </c>
      <c r="G50" s="11" t="s">
        <v>125</v>
      </c>
      <c r="H50" s="11" t="s">
        <v>127</v>
      </c>
      <c r="I50" s="13" t="s">
        <v>128</v>
      </c>
      <c r="J50" s="13">
        <v>-225240</v>
      </c>
      <c r="K50" s="13">
        <v>-225240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1" t="s">
        <v>23</v>
      </c>
    </row>
    <row r="51" spans="1:19" x14ac:dyDescent="0.25">
      <c r="A51" s="31" t="s">
        <v>206</v>
      </c>
      <c r="B51" s="12" t="s">
        <v>207</v>
      </c>
      <c r="C51" s="11" t="s">
        <v>154</v>
      </c>
      <c r="D51" s="11" t="s">
        <v>23</v>
      </c>
      <c r="E51" s="11" t="s">
        <v>237</v>
      </c>
      <c r="F51" s="11" t="s">
        <v>23</v>
      </c>
      <c r="G51" s="11" t="s">
        <v>22</v>
      </c>
      <c r="H51" s="11" t="s">
        <v>25</v>
      </c>
      <c r="I51" s="13" t="s">
        <v>26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987430.21680000005</v>
      </c>
      <c r="S51" s="11" t="s">
        <v>238</v>
      </c>
    </row>
    <row r="52" spans="1:19" x14ac:dyDescent="0.25">
      <c r="A52" s="31" t="s">
        <v>210</v>
      </c>
      <c r="B52" s="12" t="s">
        <v>207</v>
      </c>
      <c r="C52" s="11" t="s">
        <v>154</v>
      </c>
      <c r="D52" s="11" t="s">
        <v>23</v>
      </c>
      <c r="E52" s="11" t="s">
        <v>240</v>
      </c>
      <c r="F52" s="11" t="s">
        <v>23</v>
      </c>
      <c r="G52" s="11" t="s">
        <v>144</v>
      </c>
      <c r="H52" s="11" t="s">
        <v>146</v>
      </c>
      <c r="I52" s="13" t="s">
        <v>147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457274.97749999998</v>
      </c>
      <c r="S52" s="11" t="s">
        <v>241</v>
      </c>
    </row>
    <row r="53" spans="1:19" x14ac:dyDescent="0.25">
      <c r="A53" s="31" t="s">
        <v>213</v>
      </c>
      <c r="B53" s="12" t="s">
        <v>207</v>
      </c>
      <c r="C53" s="11" t="s">
        <v>154</v>
      </c>
      <c r="D53" s="11" t="s">
        <v>23</v>
      </c>
      <c r="E53" s="11" t="s">
        <v>234</v>
      </c>
      <c r="F53" s="11" t="s">
        <v>23</v>
      </c>
      <c r="G53" s="11" t="s">
        <v>141</v>
      </c>
      <c r="H53" s="11" t="s">
        <v>106</v>
      </c>
      <c r="I53" s="13" t="s">
        <v>107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439069.2</v>
      </c>
      <c r="S53" s="11" t="s">
        <v>235</v>
      </c>
    </row>
    <row r="54" spans="1:19" x14ac:dyDescent="0.25">
      <c r="A54" s="31" t="s">
        <v>218</v>
      </c>
      <c r="B54" s="12" t="s">
        <v>207</v>
      </c>
      <c r="C54" s="11" t="s">
        <v>21</v>
      </c>
      <c r="D54" s="11" t="s">
        <v>219</v>
      </c>
      <c r="E54" s="11" t="s">
        <v>23</v>
      </c>
      <c r="F54" s="11" t="s">
        <v>220</v>
      </c>
      <c r="G54" s="11" t="s">
        <v>23</v>
      </c>
      <c r="H54" s="11" t="s">
        <v>221</v>
      </c>
      <c r="I54" s="13" t="s">
        <v>222</v>
      </c>
      <c r="J54" s="13">
        <v>19900660</v>
      </c>
      <c r="K54" s="13">
        <v>19900660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1" t="s">
        <v>23</v>
      </c>
    </row>
    <row r="55" spans="1:19" x14ac:dyDescent="0.25">
      <c r="A55" s="31" t="s">
        <v>223</v>
      </c>
      <c r="B55" s="12" t="s">
        <v>207</v>
      </c>
      <c r="C55" s="11" t="s">
        <v>21</v>
      </c>
      <c r="D55" s="11" t="s">
        <v>208</v>
      </c>
      <c r="E55" s="11" t="s">
        <v>23</v>
      </c>
      <c r="F55" s="11" t="s">
        <v>209</v>
      </c>
      <c r="G55" s="11" t="s">
        <v>23</v>
      </c>
      <c r="H55" s="11" t="s">
        <v>119</v>
      </c>
      <c r="I55" s="13" t="s">
        <v>120</v>
      </c>
      <c r="J55" s="13">
        <v>844100.08</v>
      </c>
      <c r="K55" s="13">
        <v>844100.08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1" t="s">
        <v>23</v>
      </c>
    </row>
    <row r="56" spans="1:19" x14ac:dyDescent="0.25">
      <c r="A56" s="31" t="s">
        <v>228</v>
      </c>
      <c r="B56" s="12" t="s">
        <v>207</v>
      </c>
      <c r="C56" s="11" t="s">
        <v>21</v>
      </c>
      <c r="D56" s="11" t="s">
        <v>211</v>
      </c>
      <c r="E56" s="11" t="s">
        <v>23</v>
      </c>
      <c r="F56" s="11" t="s">
        <v>212</v>
      </c>
      <c r="G56" s="11" t="s">
        <v>23</v>
      </c>
      <c r="H56" s="11" t="s">
        <v>119</v>
      </c>
      <c r="I56" s="13" t="s">
        <v>120</v>
      </c>
      <c r="J56" s="13">
        <v>279166.7</v>
      </c>
      <c r="K56" s="13">
        <v>279166.7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1" t="s">
        <v>23</v>
      </c>
    </row>
    <row r="57" spans="1:19" x14ac:dyDescent="0.25">
      <c r="A57" s="31" t="s">
        <v>233</v>
      </c>
      <c r="B57" s="12" t="s">
        <v>207</v>
      </c>
      <c r="C57" s="11" t="s">
        <v>21</v>
      </c>
      <c r="D57" s="11" t="s">
        <v>214</v>
      </c>
      <c r="E57" s="11" t="s">
        <v>23</v>
      </c>
      <c r="F57" s="11" t="s">
        <v>215</v>
      </c>
      <c r="G57" s="11" t="s">
        <v>23</v>
      </c>
      <c r="H57" s="11" t="s">
        <v>216</v>
      </c>
      <c r="I57" s="13" t="s">
        <v>217</v>
      </c>
      <c r="J57" s="13">
        <v>921539.08</v>
      </c>
      <c r="K57" s="13">
        <v>0</v>
      </c>
      <c r="L57" s="13">
        <v>794430.24</v>
      </c>
      <c r="M57" s="13">
        <v>127108.83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1" t="s">
        <v>23</v>
      </c>
    </row>
    <row r="58" spans="1:19" x14ac:dyDescent="0.25">
      <c r="A58" s="31" t="s">
        <v>236</v>
      </c>
      <c r="B58" s="12" t="s">
        <v>207</v>
      </c>
      <c r="C58" s="11" t="s">
        <v>21</v>
      </c>
      <c r="D58" s="11" t="s">
        <v>224</v>
      </c>
      <c r="E58" s="11" t="s">
        <v>23</v>
      </c>
      <c r="F58" s="11" t="s">
        <v>225</v>
      </c>
      <c r="G58" s="11" t="s">
        <v>23</v>
      </c>
      <c r="H58" s="11" t="s">
        <v>226</v>
      </c>
      <c r="I58" s="13" t="s">
        <v>227</v>
      </c>
      <c r="J58" s="13">
        <v>4408880</v>
      </c>
      <c r="K58" s="13">
        <v>4408880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1" t="s">
        <v>23</v>
      </c>
    </row>
    <row r="59" spans="1:19" x14ac:dyDescent="0.25">
      <c r="A59" s="31" t="s">
        <v>239</v>
      </c>
      <c r="B59" s="12" t="s">
        <v>207</v>
      </c>
      <c r="C59" s="11" t="s">
        <v>21</v>
      </c>
      <c r="D59" s="11" t="s">
        <v>229</v>
      </c>
      <c r="E59" s="11" t="s">
        <v>23</v>
      </c>
      <c r="F59" s="11" t="s">
        <v>230</v>
      </c>
      <c r="G59" s="11" t="s">
        <v>23</v>
      </c>
      <c r="H59" s="11" t="s">
        <v>231</v>
      </c>
      <c r="I59" s="13" t="s">
        <v>232</v>
      </c>
      <c r="J59" s="13">
        <v>1085516.3999999999</v>
      </c>
      <c r="K59" s="13">
        <v>0</v>
      </c>
      <c r="L59" s="13">
        <v>935790</v>
      </c>
      <c r="M59" s="13">
        <v>149726.39999999999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1" t="s">
        <v>23</v>
      </c>
    </row>
    <row r="60" spans="1:19" x14ac:dyDescent="0.25">
      <c r="A60" s="31" t="s">
        <v>242</v>
      </c>
      <c r="B60" s="12" t="s">
        <v>243</v>
      </c>
      <c r="C60" s="11" t="s">
        <v>154</v>
      </c>
      <c r="D60" s="11" t="s">
        <v>23</v>
      </c>
      <c r="E60" s="11" t="s">
        <v>259</v>
      </c>
      <c r="F60" s="11" t="s">
        <v>23</v>
      </c>
      <c r="G60" s="11" t="s">
        <v>181</v>
      </c>
      <c r="H60" s="11" t="s">
        <v>101</v>
      </c>
      <c r="I60" s="13" t="s">
        <v>102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131834.535</v>
      </c>
      <c r="S60" s="11" t="s">
        <v>260</v>
      </c>
    </row>
    <row r="61" spans="1:19" x14ac:dyDescent="0.25">
      <c r="A61" s="31" t="s">
        <v>246</v>
      </c>
      <c r="B61" s="12" t="s">
        <v>243</v>
      </c>
      <c r="C61" s="11" t="s">
        <v>154</v>
      </c>
      <c r="D61" s="11" t="s">
        <v>23</v>
      </c>
      <c r="E61" s="11" t="s">
        <v>244</v>
      </c>
      <c r="F61" s="11" t="s">
        <v>23</v>
      </c>
      <c r="G61" s="11" t="s">
        <v>184</v>
      </c>
      <c r="H61" s="11" t="s">
        <v>186</v>
      </c>
      <c r="I61" s="13" t="s">
        <v>187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650810.44999999995</v>
      </c>
      <c r="S61" s="11" t="s">
        <v>245</v>
      </c>
    </row>
    <row r="62" spans="1:19" x14ac:dyDescent="0.25">
      <c r="A62" s="31" t="s">
        <v>249</v>
      </c>
      <c r="B62" s="12" t="s">
        <v>243</v>
      </c>
      <c r="C62" s="11" t="s">
        <v>154</v>
      </c>
      <c r="D62" s="11" t="s">
        <v>23</v>
      </c>
      <c r="E62" s="11" t="s">
        <v>247</v>
      </c>
      <c r="F62" s="11" t="s">
        <v>23</v>
      </c>
      <c r="G62" s="11" t="s">
        <v>189</v>
      </c>
      <c r="H62" s="11" t="s">
        <v>186</v>
      </c>
      <c r="I62" s="13" t="s">
        <v>187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2763355.97</v>
      </c>
      <c r="S62" s="11" t="s">
        <v>248</v>
      </c>
    </row>
    <row r="63" spans="1:19" x14ac:dyDescent="0.25">
      <c r="A63" s="31" t="s">
        <v>252</v>
      </c>
      <c r="B63" s="12" t="s">
        <v>243</v>
      </c>
      <c r="C63" s="11" t="s">
        <v>154</v>
      </c>
      <c r="D63" s="11" t="s">
        <v>23</v>
      </c>
      <c r="E63" s="11" t="s">
        <v>250</v>
      </c>
      <c r="F63" s="11" t="s">
        <v>23</v>
      </c>
      <c r="G63" s="11" t="s">
        <v>149</v>
      </c>
      <c r="H63" s="11" t="s">
        <v>151</v>
      </c>
      <c r="I63" s="13" t="s">
        <v>152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42460.92</v>
      </c>
      <c r="S63" s="11" t="s">
        <v>251</v>
      </c>
    </row>
    <row r="64" spans="1:19" x14ac:dyDescent="0.25">
      <c r="A64" s="31" t="s">
        <v>255</v>
      </c>
      <c r="B64" s="12" t="s">
        <v>243</v>
      </c>
      <c r="C64" s="11" t="s">
        <v>154</v>
      </c>
      <c r="D64" s="11" t="s">
        <v>23</v>
      </c>
      <c r="E64" s="11" t="s">
        <v>253</v>
      </c>
      <c r="F64" s="11" t="s">
        <v>23</v>
      </c>
      <c r="G64" s="11" t="s">
        <v>229</v>
      </c>
      <c r="H64" s="11" t="s">
        <v>231</v>
      </c>
      <c r="I64" s="13" t="s">
        <v>232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149726.39999999999</v>
      </c>
      <c r="S64" s="11" t="s">
        <v>254</v>
      </c>
    </row>
    <row r="65" spans="1:19" x14ac:dyDescent="0.25">
      <c r="A65" s="31" t="s">
        <v>258</v>
      </c>
      <c r="B65" s="12" t="s">
        <v>243</v>
      </c>
      <c r="C65" s="11" t="s">
        <v>154</v>
      </c>
      <c r="D65" s="11" t="s">
        <v>23</v>
      </c>
      <c r="E65" s="11" t="s">
        <v>256</v>
      </c>
      <c r="F65" s="11" t="s">
        <v>23</v>
      </c>
      <c r="G65" s="11" t="s">
        <v>214</v>
      </c>
      <c r="H65" s="11" t="s">
        <v>216</v>
      </c>
      <c r="I65" s="13" t="s">
        <v>217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127108.86</v>
      </c>
      <c r="S65" s="11" t="s">
        <v>257</v>
      </c>
    </row>
    <row r="66" spans="1:19" x14ac:dyDescent="0.25">
      <c r="A66" s="31" t="s">
        <v>261</v>
      </c>
      <c r="B66" s="12" t="s">
        <v>262</v>
      </c>
      <c r="C66" s="11" t="s">
        <v>21</v>
      </c>
      <c r="D66" s="11" t="s">
        <v>263</v>
      </c>
      <c r="E66" s="11" t="s">
        <v>23</v>
      </c>
      <c r="F66" s="11" t="s">
        <v>264</v>
      </c>
      <c r="G66" s="11" t="s">
        <v>23</v>
      </c>
      <c r="H66" s="11" t="s">
        <v>119</v>
      </c>
      <c r="I66" s="13" t="s">
        <v>120</v>
      </c>
      <c r="J66" s="13">
        <v>4122499.78</v>
      </c>
      <c r="K66" s="13">
        <v>4122499.78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1" t="s">
        <v>23</v>
      </c>
    </row>
    <row r="67" spans="1:19" x14ac:dyDescent="0.25">
      <c r="A67" s="31" t="s">
        <v>265</v>
      </c>
      <c r="B67" s="12" t="s">
        <v>262</v>
      </c>
      <c r="C67" s="11" t="s">
        <v>21</v>
      </c>
      <c r="D67" s="11" t="s">
        <v>266</v>
      </c>
      <c r="E67" s="11" t="s">
        <v>23</v>
      </c>
      <c r="F67" s="11" t="s">
        <v>267</v>
      </c>
      <c r="G67" s="11" t="s">
        <v>23</v>
      </c>
      <c r="H67" s="11" t="s">
        <v>119</v>
      </c>
      <c r="I67" s="13" t="s">
        <v>120</v>
      </c>
      <c r="J67" s="13">
        <v>248583.27</v>
      </c>
      <c r="K67" s="13">
        <v>248583.27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1" t="s">
        <v>23</v>
      </c>
    </row>
    <row r="68" spans="1:19" x14ac:dyDescent="0.25">
      <c r="A68" s="31" t="s">
        <v>268</v>
      </c>
      <c r="B68" s="12" t="s">
        <v>262</v>
      </c>
      <c r="C68" s="11" t="s">
        <v>154</v>
      </c>
      <c r="D68" s="11" t="s">
        <v>23</v>
      </c>
      <c r="E68" s="11" t="s">
        <v>269</v>
      </c>
      <c r="F68" s="11" t="s">
        <v>270</v>
      </c>
      <c r="G68" s="11" t="s">
        <v>71</v>
      </c>
      <c r="H68" s="11" t="s">
        <v>73</v>
      </c>
      <c r="I68" s="13" t="s">
        <v>74</v>
      </c>
      <c r="J68" s="13">
        <v>-156000</v>
      </c>
      <c r="K68" s="13">
        <v>-156000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1" t="s">
        <v>23</v>
      </c>
    </row>
    <row r="70" spans="1:19" x14ac:dyDescent="0.25">
      <c r="J70" s="9">
        <f t="shared" ref="J70:R70" si="0">SUM(J2:J68)</f>
        <v>427815623.80999982</v>
      </c>
      <c r="K70" s="9">
        <f t="shared" si="0"/>
        <v>331533195.23999995</v>
      </c>
      <c r="L70" s="9">
        <f t="shared" si="0"/>
        <v>83002093.459999993</v>
      </c>
      <c r="M70" s="9">
        <f>SUM(M2:M68)+0.04</f>
        <v>13280334.949999997</v>
      </c>
      <c r="N70" s="9">
        <f t="shared" si="0"/>
        <v>0</v>
      </c>
      <c r="O70" s="9">
        <f t="shared" si="0"/>
        <v>0</v>
      </c>
      <c r="P70" s="9">
        <f t="shared" si="0"/>
        <v>0</v>
      </c>
      <c r="Q70" s="9">
        <f t="shared" si="0"/>
        <v>0</v>
      </c>
      <c r="R70" s="9">
        <f t="shared" si="0"/>
        <v>10197386.3718</v>
      </c>
    </row>
    <row r="72" spans="1:19" x14ac:dyDescent="0.25">
      <c r="I72" s="40" t="s">
        <v>271</v>
      </c>
      <c r="J72" s="40"/>
      <c r="K72" s="40"/>
      <c r="L72" s="40"/>
      <c r="M72" s="17"/>
    </row>
    <row r="73" spans="1:19" ht="6.75" customHeight="1" x14ac:dyDescent="0.25">
      <c r="I73" s="41"/>
      <c r="J73" s="41"/>
      <c r="K73" s="41"/>
      <c r="L73" s="41"/>
      <c r="M73" s="17"/>
    </row>
    <row r="74" spans="1:19" x14ac:dyDescent="0.25">
      <c r="I74" s="41"/>
      <c r="J74" s="42" t="s">
        <v>272</v>
      </c>
      <c r="K74" s="42" t="s">
        <v>283</v>
      </c>
      <c r="L74" s="43" t="s">
        <v>273</v>
      </c>
      <c r="M74" s="17"/>
    </row>
    <row r="75" spans="1:19" ht="6.75" customHeight="1" x14ac:dyDescent="0.25">
      <c r="I75" s="41"/>
      <c r="J75" s="41"/>
      <c r="K75" s="41"/>
      <c r="L75" s="41"/>
      <c r="M75" s="17"/>
    </row>
    <row r="76" spans="1:19" x14ac:dyDescent="0.25">
      <c r="I76" s="44" t="s">
        <v>274</v>
      </c>
      <c r="J76" s="45">
        <f>K70</f>
        <v>331533195.23999995</v>
      </c>
      <c r="K76" s="45"/>
      <c r="L76" s="45"/>
      <c r="M76" s="17"/>
    </row>
    <row r="77" spans="1:19" ht="6.75" customHeight="1" x14ac:dyDescent="0.25">
      <c r="I77" s="41"/>
      <c r="J77" s="45"/>
      <c r="K77" s="45"/>
      <c r="L77" s="45"/>
      <c r="M77" s="17"/>
    </row>
    <row r="78" spans="1:19" x14ac:dyDescent="0.25">
      <c r="I78" s="44" t="s">
        <v>275</v>
      </c>
      <c r="J78" s="45">
        <f>L70</f>
        <v>83002093.459999993</v>
      </c>
      <c r="K78" s="45">
        <f>M70</f>
        <v>13280334.949999997</v>
      </c>
      <c r="L78" s="45"/>
      <c r="M78" s="17"/>
    </row>
    <row r="79" spans="1:19" ht="6.75" customHeight="1" x14ac:dyDescent="0.25">
      <c r="I79" s="41"/>
      <c r="J79" s="45"/>
      <c r="K79" s="45"/>
      <c r="L79" s="46"/>
      <c r="M79" s="17"/>
    </row>
    <row r="80" spans="1:19" x14ac:dyDescent="0.25">
      <c r="I80" s="44" t="s">
        <v>276</v>
      </c>
      <c r="J80" s="45">
        <v>0</v>
      </c>
      <c r="K80" s="45">
        <v>0</v>
      </c>
      <c r="L80" s="47">
        <v>0</v>
      </c>
      <c r="M80" s="17"/>
    </row>
    <row r="81" spans="9:13" ht="6.75" customHeight="1" x14ac:dyDescent="0.25">
      <c r="I81" s="41"/>
      <c r="J81" s="45"/>
      <c r="K81" s="45"/>
      <c r="L81" s="46"/>
      <c r="M81" s="17"/>
    </row>
    <row r="82" spans="9:13" x14ac:dyDescent="0.25">
      <c r="I82" s="44" t="s">
        <v>277</v>
      </c>
      <c r="J82" s="45">
        <v>0</v>
      </c>
      <c r="K82" s="45">
        <v>0</v>
      </c>
      <c r="L82" s="46"/>
      <c r="M82" s="17"/>
    </row>
    <row r="83" spans="9:13" ht="6.75" customHeight="1" x14ac:dyDescent="0.25">
      <c r="I83" s="41"/>
      <c r="J83" s="45"/>
      <c r="K83" s="45"/>
      <c r="L83" s="46"/>
      <c r="M83" s="17"/>
    </row>
    <row r="84" spans="9:13" x14ac:dyDescent="0.25">
      <c r="I84" s="44" t="s">
        <v>278</v>
      </c>
      <c r="J84" s="45">
        <f>J76+J78</f>
        <v>414535288.69999993</v>
      </c>
      <c r="K84" s="45">
        <f>K76+K78</f>
        <v>13280334.949999997</v>
      </c>
      <c r="L84" s="48" t="s">
        <v>284</v>
      </c>
      <c r="M84" s="17"/>
    </row>
    <row r="85" spans="9:13" x14ac:dyDescent="0.25">
      <c r="I85" s="49"/>
      <c r="J85" s="49"/>
      <c r="K85" s="49"/>
      <c r="L85" s="50"/>
    </row>
  </sheetData>
  <sortState ref="A8:S68">
    <sortCondition ref="B8:B68"/>
    <sortCondition ref="S8:S68"/>
  </sortState>
  <mergeCells count="5">
    <mergeCell ref="A2:I2"/>
    <mergeCell ref="A3:I3"/>
    <mergeCell ref="A4:I4"/>
    <mergeCell ref="A5:I5"/>
    <mergeCell ref="I72:L72"/>
  </mergeCells>
  <pageMargins left="0.43307086614173229" right="0.23622047244094491" top="0.74803149606299213" bottom="0.74803149606299213" header="0.31496062992125984" footer="0.31496062992125984"/>
  <pageSetup paperSize="258" scale="5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5"/>
  <sheetViews>
    <sheetView topLeftCell="A49" workbookViewId="0">
      <selection activeCell="A68" sqref="A68:XFD68"/>
    </sheetView>
  </sheetViews>
  <sheetFormatPr baseColWidth="10" defaultRowHeight="15" x14ac:dyDescent="0.25"/>
  <cols>
    <col min="1" max="1" width="6.28515625" style="32" bestFit="1" customWidth="1"/>
    <col min="2" max="2" width="10.42578125" style="5" bestFit="1" customWidth="1"/>
    <col min="3" max="3" width="9.85546875" style="3" bestFit="1" customWidth="1"/>
    <col min="4" max="4" width="14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62.42578125" style="8" bestFit="1" customWidth="1"/>
    <col min="10" max="10" width="17" style="8" customWidth="1"/>
    <col min="11" max="11" width="14.28515625" style="8" bestFit="1" customWidth="1"/>
    <col min="12" max="13" width="13.28515625" style="8" customWidth="1"/>
    <col min="14" max="14" width="9.42578125" style="8" customWidth="1"/>
    <col min="15" max="15" width="10.140625" style="8" customWidth="1"/>
    <col min="16" max="17" width="10" style="8" bestFit="1" customWidth="1"/>
    <col min="18" max="18" width="13.28515625" style="8" customWidth="1"/>
    <col min="19" max="19" width="15.28515625" style="3" customWidth="1"/>
  </cols>
  <sheetData>
    <row r="2" spans="1:19" s="2" customForma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6"/>
      <c r="K2" s="6"/>
      <c r="L2" s="6"/>
      <c r="M2" s="6"/>
      <c r="N2" s="6"/>
      <c r="O2" s="6"/>
      <c r="P2" s="6"/>
      <c r="Q2" s="6"/>
      <c r="R2" s="6"/>
      <c r="S2" s="10"/>
    </row>
    <row r="3" spans="1:19" s="2" customForma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6"/>
      <c r="K3" s="6"/>
      <c r="L3" s="6"/>
      <c r="M3" s="6"/>
      <c r="N3" s="6"/>
      <c r="O3" s="6"/>
      <c r="P3" s="6"/>
      <c r="Q3" s="6"/>
      <c r="R3" s="6"/>
      <c r="S3" s="10"/>
    </row>
    <row r="4" spans="1:19" s="2" customFormat="1" x14ac:dyDescent="0.25">
      <c r="A4" s="36" t="s">
        <v>279</v>
      </c>
      <c r="B4" s="36"/>
      <c r="C4" s="36"/>
      <c r="D4" s="36"/>
      <c r="E4" s="36"/>
      <c r="F4" s="36"/>
      <c r="G4" s="36"/>
      <c r="H4" s="36"/>
      <c r="I4" s="36"/>
      <c r="J4" s="6"/>
      <c r="K4" s="6"/>
      <c r="L4" s="6"/>
      <c r="M4" s="6"/>
      <c r="N4" s="6"/>
      <c r="O4" s="6"/>
      <c r="P4" s="6"/>
      <c r="Q4" s="6"/>
      <c r="R4" s="6"/>
      <c r="S4" s="10"/>
    </row>
    <row r="5" spans="1:19" s="2" customForma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6"/>
      <c r="K5" s="6"/>
      <c r="L5" s="6"/>
      <c r="M5" s="6"/>
      <c r="N5" s="6"/>
      <c r="O5" s="6"/>
      <c r="P5" s="6"/>
      <c r="Q5" s="6"/>
      <c r="R5" s="6"/>
      <c r="S5" s="10"/>
    </row>
    <row r="7" spans="1:19" s="1" customFormat="1" ht="72" customHeigh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282</v>
      </c>
      <c r="N7" s="16" t="s">
        <v>15</v>
      </c>
      <c r="O7" s="16" t="s">
        <v>280</v>
      </c>
      <c r="P7" s="16" t="s">
        <v>16</v>
      </c>
      <c r="Q7" s="16" t="s">
        <v>281</v>
      </c>
      <c r="R7" s="16" t="s">
        <v>17</v>
      </c>
      <c r="S7" s="14" t="s">
        <v>18</v>
      </c>
    </row>
    <row r="8" spans="1:19" s="26" customFormat="1" x14ac:dyDescent="0.25">
      <c r="A8" s="34" t="s">
        <v>80</v>
      </c>
      <c r="B8" s="28" t="s">
        <v>65</v>
      </c>
      <c r="C8" s="27" t="s">
        <v>21</v>
      </c>
      <c r="D8" s="27" t="s">
        <v>99</v>
      </c>
      <c r="E8" s="27" t="s">
        <v>23</v>
      </c>
      <c r="F8" s="27" t="s">
        <v>100</v>
      </c>
      <c r="G8" s="27" t="s">
        <v>23</v>
      </c>
      <c r="H8" s="27" t="s">
        <v>101</v>
      </c>
      <c r="I8" s="29" t="s">
        <v>102</v>
      </c>
      <c r="J8" s="29">
        <v>37111320.979999997</v>
      </c>
      <c r="K8" s="29">
        <v>34785000</v>
      </c>
      <c r="L8" s="29">
        <v>2005449.12</v>
      </c>
      <c r="M8" s="29">
        <v>320871.86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7" t="s">
        <v>23</v>
      </c>
    </row>
    <row r="9" spans="1:19" s="26" customFormat="1" x14ac:dyDescent="0.25">
      <c r="A9" s="34" t="s">
        <v>121</v>
      </c>
      <c r="B9" s="28" t="s">
        <v>116</v>
      </c>
      <c r="C9" s="27" t="s">
        <v>154</v>
      </c>
      <c r="D9" s="27" t="s">
        <v>23</v>
      </c>
      <c r="E9" s="27" t="s">
        <v>167</v>
      </c>
      <c r="F9" s="27" t="s">
        <v>23</v>
      </c>
      <c r="G9" s="27" t="s">
        <v>99</v>
      </c>
      <c r="H9" s="27" t="s">
        <v>101</v>
      </c>
      <c r="I9" s="29" t="s">
        <v>102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240653.89499999999</v>
      </c>
      <c r="S9" s="27" t="s">
        <v>168</v>
      </c>
    </row>
    <row r="10" spans="1:19" s="26" customFormat="1" x14ac:dyDescent="0.25">
      <c r="A10" s="34" t="s">
        <v>153</v>
      </c>
      <c r="B10" s="28" t="s">
        <v>116</v>
      </c>
      <c r="C10" s="27" t="s">
        <v>21</v>
      </c>
      <c r="D10" s="27" t="s">
        <v>117</v>
      </c>
      <c r="E10" s="27" t="s">
        <v>23</v>
      </c>
      <c r="F10" s="27" t="s">
        <v>118</v>
      </c>
      <c r="G10" s="27" t="s">
        <v>23</v>
      </c>
      <c r="H10" s="27" t="s">
        <v>119</v>
      </c>
      <c r="I10" s="29" t="s">
        <v>120</v>
      </c>
      <c r="J10" s="29">
        <v>1044249.99</v>
      </c>
      <c r="K10" s="29">
        <v>1044249.99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7" t="s">
        <v>23</v>
      </c>
    </row>
    <row r="11" spans="1:19" s="26" customFormat="1" x14ac:dyDescent="0.25">
      <c r="A11" s="34" t="s">
        <v>223</v>
      </c>
      <c r="B11" s="28" t="s">
        <v>207</v>
      </c>
      <c r="C11" s="27" t="s">
        <v>21</v>
      </c>
      <c r="D11" s="27" t="s">
        <v>208</v>
      </c>
      <c r="E11" s="27" t="s">
        <v>23</v>
      </c>
      <c r="F11" s="27" t="s">
        <v>209</v>
      </c>
      <c r="G11" s="27" t="s">
        <v>23</v>
      </c>
      <c r="H11" s="27" t="s">
        <v>119</v>
      </c>
      <c r="I11" s="29" t="s">
        <v>120</v>
      </c>
      <c r="J11" s="29">
        <v>844100.08</v>
      </c>
      <c r="K11" s="29">
        <v>844100.08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7" t="s">
        <v>23</v>
      </c>
    </row>
    <row r="12" spans="1:19" s="26" customFormat="1" x14ac:dyDescent="0.25">
      <c r="A12" s="34" t="s">
        <v>228</v>
      </c>
      <c r="B12" s="28" t="s">
        <v>207</v>
      </c>
      <c r="C12" s="27" t="s">
        <v>21</v>
      </c>
      <c r="D12" s="27" t="s">
        <v>211</v>
      </c>
      <c r="E12" s="27" t="s">
        <v>23</v>
      </c>
      <c r="F12" s="27" t="s">
        <v>212</v>
      </c>
      <c r="G12" s="27" t="s">
        <v>23</v>
      </c>
      <c r="H12" s="27" t="s">
        <v>119</v>
      </c>
      <c r="I12" s="29" t="s">
        <v>120</v>
      </c>
      <c r="J12" s="29">
        <v>279166.7</v>
      </c>
      <c r="K12" s="29">
        <v>279166.7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7" t="s">
        <v>23</v>
      </c>
    </row>
    <row r="13" spans="1:19" s="26" customFormat="1" x14ac:dyDescent="0.25">
      <c r="A13" s="34" t="s">
        <v>19</v>
      </c>
      <c r="B13" s="28" t="s">
        <v>20</v>
      </c>
      <c r="C13" s="27" t="s">
        <v>21</v>
      </c>
      <c r="D13" s="27" t="s">
        <v>22</v>
      </c>
      <c r="E13" s="27" t="s">
        <v>23</v>
      </c>
      <c r="F13" s="27" t="s">
        <v>24</v>
      </c>
      <c r="G13" s="27" t="s">
        <v>23</v>
      </c>
      <c r="H13" s="27" t="s">
        <v>25</v>
      </c>
      <c r="I13" s="29" t="s">
        <v>26</v>
      </c>
      <c r="J13" s="29">
        <v>9605158.7599999998</v>
      </c>
      <c r="K13" s="29">
        <v>60000</v>
      </c>
      <c r="L13" s="29">
        <v>8228585.1399999997</v>
      </c>
      <c r="M13" s="29">
        <v>1316573.6200000001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7" t="s">
        <v>23</v>
      </c>
    </row>
    <row r="14" spans="1:19" s="26" customFormat="1" x14ac:dyDescent="0.25">
      <c r="A14" s="34" t="s">
        <v>206</v>
      </c>
      <c r="B14" s="28" t="s">
        <v>207</v>
      </c>
      <c r="C14" s="27" t="s">
        <v>154</v>
      </c>
      <c r="D14" s="27" t="s">
        <v>23</v>
      </c>
      <c r="E14" s="27" t="s">
        <v>237</v>
      </c>
      <c r="F14" s="27" t="s">
        <v>23</v>
      </c>
      <c r="G14" s="27" t="s">
        <v>22</v>
      </c>
      <c r="H14" s="27" t="s">
        <v>25</v>
      </c>
      <c r="I14" s="29" t="s">
        <v>26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987430.21680000005</v>
      </c>
      <c r="S14" s="27" t="s">
        <v>238</v>
      </c>
    </row>
    <row r="15" spans="1:19" s="26" customFormat="1" x14ac:dyDescent="0.25">
      <c r="A15" s="34" t="s">
        <v>27</v>
      </c>
      <c r="B15" s="28" t="s">
        <v>28</v>
      </c>
      <c r="C15" s="27" t="s">
        <v>21</v>
      </c>
      <c r="D15" s="27" t="s">
        <v>29</v>
      </c>
      <c r="E15" s="27" t="s">
        <v>23</v>
      </c>
      <c r="F15" s="27" t="s">
        <v>30</v>
      </c>
      <c r="G15" s="27" t="s">
        <v>23</v>
      </c>
      <c r="H15" s="27" t="s">
        <v>31</v>
      </c>
      <c r="I15" s="29" t="s">
        <v>32</v>
      </c>
      <c r="J15" s="29">
        <v>32974500</v>
      </c>
      <c r="K15" s="29">
        <v>32974500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7" t="s">
        <v>23</v>
      </c>
    </row>
    <row r="16" spans="1:19" s="26" customFormat="1" x14ac:dyDescent="0.25">
      <c r="A16" s="34" t="s">
        <v>53</v>
      </c>
      <c r="B16" s="28" t="s">
        <v>54</v>
      </c>
      <c r="C16" s="27" t="s">
        <v>21</v>
      </c>
      <c r="D16" s="27" t="s">
        <v>60</v>
      </c>
      <c r="E16" s="27" t="s">
        <v>23</v>
      </c>
      <c r="F16" s="27" t="s">
        <v>61</v>
      </c>
      <c r="G16" s="27" t="s">
        <v>23</v>
      </c>
      <c r="H16" s="27" t="s">
        <v>62</v>
      </c>
      <c r="I16" s="29" t="s">
        <v>63</v>
      </c>
      <c r="J16" s="29">
        <v>878765.77</v>
      </c>
      <c r="K16" s="29">
        <v>0</v>
      </c>
      <c r="L16" s="29">
        <v>757556.7</v>
      </c>
      <c r="M16" s="29">
        <v>121209.07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7" t="s">
        <v>23</v>
      </c>
    </row>
    <row r="17" spans="1:19" x14ac:dyDescent="0.25">
      <c r="A17" s="34" t="s">
        <v>132</v>
      </c>
      <c r="B17" s="28" t="s">
        <v>116</v>
      </c>
      <c r="C17" s="27" t="s">
        <v>154</v>
      </c>
      <c r="D17" s="27" t="s">
        <v>23</v>
      </c>
      <c r="E17" s="27" t="s">
        <v>161</v>
      </c>
      <c r="F17" s="27" t="s">
        <v>23</v>
      </c>
      <c r="G17" s="27" t="s">
        <v>60</v>
      </c>
      <c r="H17" s="27" t="s">
        <v>62</v>
      </c>
      <c r="I17" s="29" t="s">
        <v>63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90906.8</v>
      </c>
      <c r="S17" s="27" t="s">
        <v>162</v>
      </c>
    </row>
    <row r="18" spans="1:19" x14ac:dyDescent="0.25">
      <c r="A18" s="34" t="s">
        <v>95</v>
      </c>
      <c r="B18" s="28" t="s">
        <v>65</v>
      </c>
      <c r="C18" s="27" t="s">
        <v>21</v>
      </c>
      <c r="D18" s="27" t="s">
        <v>96</v>
      </c>
      <c r="E18" s="27" t="s">
        <v>23</v>
      </c>
      <c r="F18" s="27" t="s">
        <v>97</v>
      </c>
      <c r="G18" s="27" t="s">
        <v>23</v>
      </c>
      <c r="H18" s="27" t="s">
        <v>68</v>
      </c>
      <c r="I18" s="29" t="s">
        <v>69</v>
      </c>
      <c r="J18" s="29">
        <v>1328399.98</v>
      </c>
      <c r="K18" s="29">
        <v>0</v>
      </c>
      <c r="L18" s="29">
        <v>1145172.3999999999</v>
      </c>
      <c r="M18" s="29">
        <v>183227.58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7" t="s">
        <v>23</v>
      </c>
    </row>
    <row r="19" spans="1:19" s="26" customFormat="1" x14ac:dyDescent="0.25">
      <c r="A19" s="34" t="s">
        <v>124</v>
      </c>
      <c r="B19" s="28" t="s">
        <v>116</v>
      </c>
      <c r="C19" s="27" t="s">
        <v>154</v>
      </c>
      <c r="D19" s="27" t="s">
        <v>23</v>
      </c>
      <c r="E19" s="27" t="s">
        <v>155</v>
      </c>
      <c r="F19" s="27" t="s">
        <v>23</v>
      </c>
      <c r="G19" s="27" t="s">
        <v>96</v>
      </c>
      <c r="H19" s="27" t="s">
        <v>68</v>
      </c>
      <c r="I19" s="29" t="s">
        <v>69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137420.69</v>
      </c>
      <c r="S19" s="27" t="s">
        <v>156</v>
      </c>
    </row>
    <row r="20" spans="1:19" s="26" customFormat="1" x14ac:dyDescent="0.25">
      <c r="A20" s="34" t="s">
        <v>98</v>
      </c>
      <c r="B20" s="28" t="s">
        <v>65</v>
      </c>
      <c r="C20" s="27" t="s">
        <v>21</v>
      </c>
      <c r="D20" s="27" t="s">
        <v>76</v>
      </c>
      <c r="E20" s="27" t="s">
        <v>23</v>
      </c>
      <c r="F20" s="27" t="s">
        <v>77</v>
      </c>
      <c r="G20" s="27" t="s">
        <v>23</v>
      </c>
      <c r="H20" s="27" t="s">
        <v>78</v>
      </c>
      <c r="I20" s="29" t="s">
        <v>79</v>
      </c>
      <c r="J20" s="29">
        <v>378000</v>
      </c>
      <c r="K20" s="29">
        <v>378000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7" t="s">
        <v>23</v>
      </c>
    </row>
    <row r="21" spans="1:19" s="26" customFormat="1" x14ac:dyDescent="0.25">
      <c r="A21" s="34" t="s">
        <v>166</v>
      </c>
      <c r="B21" s="28" t="s">
        <v>116</v>
      </c>
      <c r="C21" s="27" t="s">
        <v>21</v>
      </c>
      <c r="D21" s="27" t="s">
        <v>149</v>
      </c>
      <c r="E21" s="27" t="s">
        <v>23</v>
      </c>
      <c r="F21" s="27" t="s">
        <v>150</v>
      </c>
      <c r="G21" s="27" t="s">
        <v>23</v>
      </c>
      <c r="H21" s="27" t="s">
        <v>151</v>
      </c>
      <c r="I21" s="29" t="s">
        <v>152</v>
      </c>
      <c r="J21" s="29">
        <v>410455.56</v>
      </c>
      <c r="K21" s="29">
        <v>0</v>
      </c>
      <c r="L21" s="29">
        <v>353841</v>
      </c>
      <c r="M21" s="29">
        <v>56614.559999999998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7" t="s">
        <v>23</v>
      </c>
    </row>
    <row r="22" spans="1:19" s="26" customFormat="1" x14ac:dyDescent="0.25">
      <c r="A22" s="34" t="s">
        <v>252</v>
      </c>
      <c r="B22" s="28" t="s">
        <v>243</v>
      </c>
      <c r="C22" s="27" t="s">
        <v>154</v>
      </c>
      <c r="D22" s="27" t="s">
        <v>23</v>
      </c>
      <c r="E22" s="27" t="s">
        <v>250</v>
      </c>
      <c r="F22" s="27" t="s">
        <v>23</v>
      </c>
      <c r="G22" s="27" t="s">
        <v>149</v>
      </c>
      <c r="H22" s="27" t="s">
        <v>151</v>
      </c>
      <c r="I22" s="29" t="s">
        <v>152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42460.92</v>
      </c>
      <c r="S22" s="27" t="s">
        <v>251</v>
      </c>
    </row>
    <row r="23" spans="1:19" s="30" customFormat="1" x14ac:dyDescent="0.25">
      <c r="A23" s="33" t="s">
        <v>39</v>
      </c>
      <c r="B23" s="24" t="s">
        <v>40</v>
      </c>
      <c r="C23" s="23" t="s">
        <v>21</v>
      </c>
      <c r="D23" s="23" t="s">
        <v>49</v>
      </c>
      <c r="E23" s="23" t="s">
        <v>23</v>
      </c>
      <c r="F23" s="23" t="s">
        <v>50</v>
      </c>
      <c r="G23" s="23" t="s">
        <v>23</v>
      </c>
      <c r="H23" s="23" t="s">
        <v>51</v>
      </c>
      <c r="I23" s="25" t="s">
        <v>52</v>
      </c>
      <c r="J23" s="25">
        <v>8646447.2100000009</v>
      </c>
      <c r="K23" s="25">
        <v>0</v>
      </c>
      <c r="L23" s="25">
        <v>7453833.7999999998</v>
      </c>
      <c r="M23" s="25">
        <v>1192613.3999999999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3" t="s">
        <v>23</v>
      </c>
    </row>
    <row r="24" spans="1:19" s="30" customFormat="1" x14ac:dyDescent="0.25">
      <c r="A24" s="33" t="s">
        <v>169</v>
      </c>
      <c r="B24" s="24" t="s">
        <v>170</v>
      </c>
      <c r="C24" s="23" t="s">
        <v>154</v>
      </c>
      <c r="D24" s="23" t="s">
        <v>23</v>
      </c>
      <c r="E24" s="23" t="s">
        <v>204</v>
      </c>
      <c r="F24" s="23" t="s">
        <v>23</v>
      </c>
      <c r="G24" s="23" t="s">
        <v>49</v>
      </c>
      <c r="H24" s="23" t="s">
        <v>51</v>
      </c>
      <c r="I24" s="25" t="s">
        <v>52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894460.05749999988</v>
      </c>
      <c r="S24" s="23" t="s">
        <v>205</v>
      </c>
    </row>
    <row r="25" spans="1:19" s="26" customFormat="1" x14ac:dyDescent="0.25">
      <c r="A25" s="33" t="s">
        <v>64</v>
      </c>
      <c r="B25" s="24" t="s">
        <v>65</v>
      </c>
      <c r="C25" s="23" t="s">
        <v>21</v>
      </c>
      <c r="D25" s="23" t="s">
        <v>91</v>
      </c>
      <c r="E25" s="23" t="s">
        <v>23</v>
      </c>
      <c r="F25" s="23" t="s">
        <v>92</v>
      </c>
      <c r="G25" s="23" t="s">
        <v>23</v>
      </c>
      <c r="H25" s="23" t="s">
        <v>93</v>
      </c>
      <c r="I25" s="25" t="s">
        <v>94</v>
      </c>
      <c r="J25" s="25">
        <v>14696925.92</v>
      </c>
      <c r="K25" s="25">
        <v>6618755.5199999996</v>
      </c>
      <c r="L25" s="25">
        <v>6963940</v>
      </c>
      <c r="M25" s="25">
        <v>1114230.3999999999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3" t="s">
        <v>23</v>
      </c>
    </row>
    <row r="26" spans="1:19" s="26" customFormat="1" x14ac:dyDescent="0.25">
      <c r="A26" s="33" t="s">
        <v>129</v>
      </c>
      <c r="B26" s="24" t="s">
        <v>116</v>
      </c>
      <c r="C26" s="23" t="s">
        <v>154</v>
      </c>
      <c r="D26" s="23" t="s">
        <v>23</v>
      </c>
      <c r="E26" s="23" t="s">
        <v>158</v>
      </c>
      <c r="F26" s="23" t="s">
        <v>23</v>
      </c>
      <c r="G26" s="23" t="s">
        <v>91</v>
      </c>
      <c r="H26" s="23" t="s">
        <v>93</v>
      </c>
      <c r="I26" s="25" t="s">
        <v>94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835672.8</v>
      </c>
      <c r="S26" s="23" t="s">
        <v>159</v>
      </c>
    </row>
    <row r="27" spans="1:19" s="26" customFormat="1" x14ac:dyDescent="0.25">
      <c r="A27" s="33" t="s">
        <v>70</v>
      </c>
      <c r="B27" s="24" t="s">
        <v>65</v>
      </c>
      <c r="C27" s="23" t="s">
        <v>21</v>
      </c>
      <c r="D27" s="23" t="s">
        <v>81</v>
      </c>
      <c r="E27" s="23" t="s">
        <v>23</v>
      </c>
      <c r="F27" s="23" t="s">
        <v>82</v>
      </c>
      <c r="G27" s="23" t="s">
        <v>23</v>
      </c>
      <c r="H27" s="23" t="s">
        <v>83</v>
      </c>
      <c r="I27" s="25" t="s">
        <v>84</v>
      </c>
      <c r="J27" s="25">
        <v>3955800</v>
      </c>
      <c r="K27" s="25">
        <v>3955800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3" t="s">
        <v>23</v>
      </c>
    </row>
    <row r="28" spans="1:19" s="30" customFormat="1" x14ac:dyDescent="0.25">
      <c r="A28" s="33" t="s">
        <v>111</v>
      </c>
      <c r="B28" s="24" t="s">
        <v>112</v>
      </c>
      <c r="C28" s="23" t="s">
        <v>21</v>
      </c>
      <c r="D28" s="23" t="s">
        <v>113</v>
      </c>
      <c r="E28" s="23" t="s">
        <v>23</v>
      </c>
      <c r="F28" s="23" t="s">
        <v>114</v>
      </c>
      <c r="G28" s="23" t="s">
        <v>23</v>
      </c>
      <c r="H28" s="23" t="s">
        <v>83</v>
      </c>
      <c r="I28" s="25" t="s">
        <v>84</v>
      </c>
      <c r="J28" s="25">
        <v>2382600</v>
      </c>
      <c r="K28" s="25">
        <v>2382600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3" t="s">
        <v>23</v>
      </c>
    </row>
    <row r="29" spans="1:19" s="30" customFormat="1" x14ac:dyDescent="0.25">
      <c r="A29" s="33" t="s">
        <v>137</v>
      </c>
      <c r="B29" s="24" t="s">
        <v>116</v>
      </c>
      <c r="C29" s="23" t="s">
        <v>21</v>
      </c>
      <c r="D29" s="23" t="s">
        <v>130</v>
      </c>
      <c r="E29" s="23" t="s">
        <v>23</v>
      </c>
      <c r="F29" s="23" t="s">
        <v>131</v>
      </c>
      <c r="G29" s="23" t="s">
        <v>23</v>
      </c>
      <c r="H29" s="23" t="s">
        <v>83</v>
      </c>
      <c r="I29" s="25" t="s">
        <v>84</v>
      </c>
      <c r="J29" s="25">
        <v>3374400</v>
      </c>
      <c r="K29" s="25">
        <v>3374400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3" t="s">
        <v>23</v>
      </c>
    </row>
    <row r="30" spans="1:19" s="30" customFormat="1" x14ac:dyDescent="0.25">
      <c r="A30" s="33" t="s">
        <v>75</v>
      </c>
      <c r="B30" s="24" t="s">
        <v>65</v>
      </c>
      <c r="C30" s="23" t="s">
        <v>21</v>
      </c>
      <c r="D30" s="23" t="s">
        <v>86</v>
      </c>
      <c r="E30" s="23" t="s">
        <v>23</v>
      </c>
      <c r="F30" s="23" t="s">
        <v>87</v>
      </c>
      <c r="G30" s="23" t="s">
        <v>23</v>
      </c>
      <c r="H30" s="23" t="s">
        <v>88</v>
      </c>
      <c r="I30" s="25" t="s">
        <v>89</v>
      </c>
      <c r="J30" s="25">
        <v>7466400</v>
      </c>
      <c r="K30" s="25">
        <v>7466400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3" t="s">
        <v>23</v>
      </c>
    </row>
    <row r="31" spans="1:19" x14ac:dyDescent="0.25">
      <c r="A31" s="33" t="s">
        <v>140</v>
      </c>
      <c r="B31" s="24" t="s">
        <v>116</v>
      </c>
      <c r="C31" s="23" t="s">
        <v>21</v>
      </c>
      <c r="D31" s="23" t="s">
        <v>122</v>
      </c>
      <c r="E31" s="23" t="s">
        <v>23</v>
      </c>
      <c r="F31" s="23" t="s">
        <v>123</v>
      </c>
      <c r="G31" s="23" t="s">
        <v>23</v>
      </c>
      <c r="H31" s="23" t="s">
        <v>88</v>
      </c>
      <c r="I31" s="25" t="s">
        <v>89</v>
      </c>
      <c r="J31" s="25">
        <v>2412000</v>
      </c>
      <c r="K31" s="25">
        <v>2412000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3" t="s">
        <v>23</v>
      </c>
    </row>
    <row r="32" spans="1:19" s="26" customFormat="1" x14ac:dyDescent="0.25">
      <c r="A32" s="33" t="s">
        <v>188</v>
      </c>
      <c r="B32" s="24" t="s">
        <v>170</v>
      </c>
      <c r="C32" s="23" t="s">
        <v>21</v>
      </c>
      <c r="D32" s="23" t="s">
        <v>184</v>
      </c>
      <c r="E32" s="23" t="s">
        <v>23</v>
      </c>
      <c r="F32" s="23" t="s">
        <v>185</v>
      </c>
      <c r="G32" s="23" t="s">
        <v>23</v>
      </c>
      <c r="H32" s="23" t="s">
        <v>186</v>
      </c>
      <c r="I32" s="25" t="s">
        <v>187</v>
      </c>
      <c r="J32" s="25">
        <v>6291167.6600000001</v>
      </c>
      <c r="K32" s="25">
        <v>0</v>
      </c>
      <c r="L32" s="25">
        <v>5423420.4000000004</v>
      </c>
      <c r="M32" s="25">
        <v>867747.26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3" t="s">
        <v>23</v>
      </c>
    </row>
    <row r="33" spans="1:19" s="30" customFormat="1" x14ac:dyDescent="0.25">
      <c r="A33" s="33" t="s">
        <v>191</v>
      </c>
      <c r="B33" s="24" t="s">
        <v>170</v>
      </c>
      <c r="C33" s="23" t="s">
        <v>21</v>
      </c>
      <c r="D33" s="23" t="s">
        <v>189</v>
      </c>
      <c r="E33" s="23" t="s">
        <v>23</v>
      </c>
      <c r="F33" s="23" t="s">
        <v>190</v>
      </c>
      <c r="G33" s="23" t="s">
        <v>23</v>
      </c>
      <c r="H33" s="23" t="s">
        <v>186</v>
      </c>
      <c r="I33" s="25" t="s">
        <v>187</v>
      </c>
      <c r="J33" s="25">
        <v>26712441.030000001</v>
      </c>
      <c r="K33" s="25">
        <v>0</v>
      </c>
      <c r="L33" s="25">
        <v>23027966.399999999</v>
      </c>
      <c r="M33" s="25">
        <v>3684474.63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3" t="s">
        <v>23</v>
      </c>
    </row>
    <row r="34" spans="1:19" s="30" customFormat="1" x14ac:dyDescent="0.25">
      <c r="A34" s="33" t="s">
        <v>246</v>
      </c>
      <c r="B34" s="24" t="s">
        <v>243</v>
      </c>
      <c r="C34" s="23" t="s">
        <v>154</v>
      </c>
      <c r="D34" s="23" t="s">
        <v>23</v>
      </c>
      <c r="E34" s="23" t="s">
        <v>244</v>
      </c>
      <c r="F34" s="23" t="s">
        <v>23</v>
      </c>
      <c r="G34" s="23" t="s">
        <v>184</v>
      </c>
      <c r="H34" s="23" t="s">
        <v>186</v>
      </c>
      <c r="I34" s="25" t="s">
        <v>187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650810.44999999995</v>
      </c>
      <c r="S34" s="23" t="s">
        <v>245</v>
      </c>
    </row>
    <row r="35" spans="1:19" s="26" customFormat="1" x14ac:dyDescent="0.25">
      <c r="A35" s="33" t="s">
        <v>249</v>
      </c>
      <c r="B35" s="24" t="s">
        <v>243</v>
      </c>
      <c r="C35" s="23" t="s">
        <v>154</v>
      </c>
      <c r="D35" s="23" t="s">
        <v>23</v>
      </c>
      <c r="E35" s="23" t="s">
        <v>247</v>
      </c>
      <c r="F35" s="23" t="s">
        <v>23</v>
      </c>
      <c r="G35" s="23" t="s">
        <v>189</v>
      </c>
      <c r="H35" s="23" t="s">
        <v>186</v>
      </c>
      <c r="I35" s="25" t="s">
        <v>187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2763355.97</v>
      </c>
      <c r="S35" s="23" t="s">
        <v>248</v>
      </c>
    </row>
    <row r="36" spans="1:19" s="26" customFormat="1" x14ac:dyDescent="0.25">
      <c r="A36" s="33" t="s">
        <v>194</v>
      </c>
      <c r="B36" s="24" t="s">
        <v>170</v>
      </c>
      <c r="C36" s="23" t="s">
        <v>21</v>
      </c>
      <c r="D36" s="23" t="s">
        <v>181</v>
      </c>
      <c r="E36" s="23" t="s">
        <v>23</v>
      </c>
      <c r="F36" s="23" t="s">
        <v>182</v>
      </c>
      <c r="G36" s="23" t="s">
        <v>23</v>
      </c>
      <c r="H36" s="23" t="s">
        <v>101</v>
      </c>
      <c r="I36" s="25" t="s">
        <v>102</v>
      </c>
      <c r="J36" s="25">
        <v>67140900.5</v>
      </c>
      <c r="K36" s="25">
        <v>65866500</v>
      </c>
      <c r="L36" s="25">
        <v>1098621.1200000001</v>
      </c>
      <c r="M36" s="25">
        <v>175779.37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3" t="s">
        <v>23</v>
      </c>
    </row>
    <row r="37" spans="1:19" s="30" customFormat="1" x14ac:dyDescent="0.25">
      <c r="A37" s="33" t="s">
        <v>242</v>
      </c>
      <c r="B37" s="24" t="s">
        <v>243</v>
      </c>
      <c r="C37" s="23" t="s">
        <v>154</v>
      </c>
      <c r="D37" s="23" t="s">
        <v>23</v>
      </c>
      <c r="E37" s="23" t="s">
        <v>259</v>
      </c>
      <c r="F37" s="23" t="s">
        <v>23</v>
      </c>
      <c r="G37" s="23" t="s">
        <v>181</v>
      </c>
      <c r="H37" s="23" t="s">
        <v>101</v>
      </c>
      <c r="I37" s="25" t="s">
        <v>102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131834.535</v>
      </c>
      <c r="S37" s="23" t="s">
        <v>260</v>
      </c>
    </row>
    <row r="38" spans="1:19" s="26" customFormat="1" x14ac:dyDescent="0.25">
      <c r="A38" s="33" t="s">
        <v>218</v>
      </c>
      <c r="B38" s="24" t="s">
        <v>207</v>
      </c>
      <c r="C38" s="23" t="s">
        <v>21</v>
      </c>
      <c r="D38" s="23" t="s">
        <v>219</v>
      </c>
      <c r="E38" s="23" t="s">
        <v>23</v>
      </c>
      <c r="F38" s="23" t="s">
        <v>220</v>
      </c>
      <c r="G38" s="23" t="s">
        <v>23</v>
      </c>
      <c r="H38" s="23" t="s">
        <v>221</v>
      </c>
      <c r="I38" s="25" t="s">
        <v>222</v>
      </c>
      <c r="J38" s="25">
        <v>19900660</v>
      </c>
      <c r="K38" s="25">
        <v>19900660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3" t="s">
        <v>23</v>
      </c>
    </row>
    <row r="39" spans="1:19" s="26" customFormat="1" x14ac:dyDescent="0.25">
      <c r="A39" s="33" t="s">
        <v>265</v>
      </c>
      <c r="B39" s="24" t="s">
        <v>262</v>
      </c>
      <c r="C39" s="23" t="s">
        <v>21</v>
      </c>
      <c r="D39" s="23" t="s">
        <v>266</v>
      </c>
      <c r="E39" s="23" t="s">
        <v>23</v>
      </c>
      <c r="F39" s="23" t="s">
        <v>267</v>
      </c>
      <c r="G39" s="23" t="s">
        <v>23</v>
      </c>
      <c r="H39" s="23" t="s">
        <v>119</v>
      </c>
      <c r="I39" s="25" t="s">
        <v>120</v>
      </c>
      <c r="J39" s="25">
        <v>248583.27</v>
      </c>
      <c r="K39" s="25">
        <v>248583.27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3" t="s">
        <v>23</v>
      </c>
    </row>
    <row r="40" spans="1:19" s="26" customFormat="1" x14ac:dyDescent="0.25">
      <c r="A40" s="33" t="s">
        <v>233</v>
      </c>
      <c r="B40" s="24" t="s">
        <v>207</v>
      </c>
      <c r="C40" s="23" t="s">
        <v>21</v>
      </c>
      <c r="D40" s="23" t="s">
        <v>214</v>
      </c>
      <c r="E40" s="23" t="s">
        <v>23</v>
      </c>
      <c r="F40" s="23" t="s">
        <v>215</v>
      </c>
      <c r="G40" s="23" t="s">
        <v>23</v>
      </c>
      <c r="H40" s="23" t="s">
        <v>216</v>
      </c>
      <c r="I40" s="25" t="s">
        <v>217</v>
      </c>
      <c r="J40" s="25">
        <v>921539.08</v>
      </c>
      <c r="K40" s="25">
        <v>0</v>
      </c>
      <c r="L40" s="25">
        <v>794430.24</v>
      </c>
      <c r="M40" s="25">
        <v>127108.83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3" t="s">
        <v>23</v>
      </c>
    </row>
    <row r="41" spans="1:19" s="26" customFormat="1" x14ac:dyDescent="0.25">
      <c r="A41" s="33" t="s">
        <v>258</v>
      </c>
      <c r="B41" s="24" t="s">
        <v>243</v>
      </c>
      <c r="C41" s="23" t="s">
        <v>154</v>
      </c>
      <c r="D41" s="23" t="s">
        <v>23</v>
      </c>
      <c r="E41" s="23" t="s">
        <v>256</v>
      </c>
      <c r="F41" s="23" t="s">
        <v>23</v>
      </c>
      <c r="G41" s="23" t="s">
        <v>214</v>
      </c>
      <c r="H41" s="23" t="s">
        <v>216</v>
      </c>
      <c r="I41" s="25" t="s">
        <v>217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127108.84</v>
      </c>
      <c r="S41" s="23" t="s">
        <v>257</v>
      </c>
    </row>
    <row r="42" spans="1:19" s="26" customFormat="1" x14ac:dyDescent="0.25">
      <c r="A42" s="33" t="s">
        <v>45</v>
      </c>
      <c r="B42" s="24" t="s">
        <v>40</v>
      </c>
      <c r="C42" s="23" t="s">
        <v>21</v>
      </c>
      <c r="D42" s="23" t="s">
        <v>46</v>
      </c>
      <c r="E42" s="23" t="s">
        <v>23</v>
      </c>
      <c r="F42" s="23" t="s">
        <v>47</v>
      </c>
      <c r="G42" s="23" t="s">
        <v>23</v>
      </c>
      <c r="H42" s="23" t="s">
        <v>31</v>
      </c>
      <c r="I42" s="25" t="s">
        <v>32</v>
      </c>
      <c r="J42" s="25">
        <v>39600200</v>
      </c>
      <c r="K42" s="25">
        <v>39600200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3" t="s">
        <v>23</v>
      </c>
    </row>
    <row r="43" spans="1:19" s="30" customFormat="1" x14ac:dyDescent="0.25">
      <c r="A43" s="33" t="s">
        <v>85</v>
      </c>
      <c r="B43" s="24" t="s">
        <v>65</v>
      </c>
      <c r="C43" s="23" t="s">
        <v>21</v>
      </c>
      <c r="D43" s="23" t="s">
        <v>71</v>
      </c>
      <c r="E43" s="23" t="s">
        <v>23</v>
      </c>
      <c r="F43" s="23" t="s">
        <v>72</v>
      </c>
      <c r="G43" s="23" t="s">
        <v>23</v>
      </c>
      <c r="H43" s="23" t="s">
        <v>73</v>
      </c>
      <c r="I43" s="25" t="s">
        <v>74</v>
      </c>
      <c r="J43" s="25">
        <v>624000</v>
      </c>
      <c r="K43" s="25">
        <v>624000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3" t="s">
        <v>23</v>
      </c>
    </row>
    <row r="44" spans="1:19" s="30" customFormat="1" x14ac:dyDescent="0.25">
      <c r="A44" s="33" t="s">
        <v>268</v>
      </c>
      <c r="B44" s="24" t="s">
        <v>262</v>
      </c>
      <c r="C44" s="23" t="s">
        <v>154</v>
      </c>
      <c r="D44" s="23" t="s">
        <v>23</v>
      </c>
      <c r="E44" s="23" t="s">
        <v>269</v>
      </c>
      <c r="F44" s="23" t="s">
        <v>270</v>
      </c>
      <c r="G44" s="23" t="s">
        <v>71</v>
      </c>
      <c r="H44" s="23" t="s">
        <v>73</v>
      </c>
      <c r="I44" s="25" t="s">
        <v>74</v>
      </c>
      <c r="J44" s="25">
        <v>-156000</v>
      </c>
      <c r="K44" s="25">
        <v>-156000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3" t="s">
        <v>23</v>
      </c>
    </row>
    <row r="45" spans="1:19" s="26" customFormat="1" x14ac:dyDescent="0.25">
      <c r="A45" s="33" t="s">
        <v>157</v>
      </c>
      <c r="B45" s="24" t="s">
        <v>116</v>
      </c>
      <c r="C45" s="23" t="s">
        <v>21</v>
      </c>
      <c r="D45" s="23" t="s">
        <v>144</v>
      </c>
      <c r="E45" s="23" t="s">
        <v>23</v>
      </c>
      <c r="F45" s="23" t="s">
        <v>145</v>
      </c>
      <c r="G45" s="23" t="s">
        <v>23</v>
      </c>
      <c r="H45" s="23" t="s">
        <v>146</v>
      </c>
      <c r="I45" s="25" t="s">
        <v>147</v>
      </c>
      <c r="J45" s="25">
        <v>4420324.7699999996</v>
      </c>
      <c r="K45" s="25">
        <v>-0.16</v>
      </c>
      <c r="L45" s="25">
        <v>3810624.8</v>
      </c>
      <c r="M45" s="25">
        <v>609699.96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3" t="s">
        <v>23</v>
      </c>
    </row>
    <row r="46" spans="1:19" s="26" customFormat="1" x14ac:dyDescent="0.25">
      <c r="A46" s="33" t="s">
        <v>210</v>
      </c>
      <c r="B46" s="24" t="s">
        <v>207</v>
      </c>
      <c r="C46" s="23" t="s">
        <v>154</v>
      </c>
      <c r="D46" s="23" t="s">
        <v>23</v>
      </c>
      <c r="E46" s="23" t="s">
        <v>240</v>
      </c>
      <c r="F46" s="23" t="s">
        <v>23</v>
      </c>
      <c r="G46" s="23" t="s">
        <v>144</v>
      </c>
      <c r="H46" s="23" t="s">
        <v>146</v>
      </c>
      <c r="I46" s="25" t="s">
        <v>147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457274.97749999998</v>
      </c>
      <c r="S46" s="23" t="s">
        <v>241</v>
      </c>
    </row>
    <row r="47" spans="1:19" s="26" customFormat="1" x14ac:dyDescent="0.25">
      <c r="A47" s="33" t="s">
        <v>48</v>
      </c>
      <c r="B47" s="24" t="s">
        <v>40</v>
      </c>
      <c r="C47" s="23" t="s">
        <v>21</v>
      </c>
      <c r="D47" s="23" t="s">
        <v>41</v>
      </c>
      <c r="E47" s="23" t="s">
        <v>23</v>
      </c>
      <c r="F47" s="23" t="s">
        <v>42</v>
      </c>
      <c r="G47" s="23" t="s">
        <v>23</v>
      </c>
      <c r="H47" s="23" t="s">
        <v>43</v>
      </c>
      <c r="I47" s="25" t="s">
        <v>44</v>
      </c>
      <c r="J47" s="25">
        <v>4586571.4800000004</v>
      </c>
      <c r="K47" s="25">
        <v>4586571.4800000004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3" t="s">
        <v>23</v>
      </c>
    </row>
    <row r="48" spans="1:19" s="26" customFormat="1" x14ac:dyDescent="0.25">
      <c r="A48" s="33" t="s">
        <v>33</v>
      </c>
      <c r="B48" s="24" t="s">
        <v>34</v>
      </c>
      <c r="C48" s="23" t="s">
        <v>21</v>
      </c>
      <c r="D48" s="23" t="s">
        <v>35</v>
      </c>
      <c r="E48" s="23" t="s">
        <v>23</v>
      </c>
      <c r="F48" s="23" t="s">
        <v>36</v>
      </c>
      <c r="G48" s="23" t="s">
        <v>23</v>
      </c>
      <c r="H48" s="23" t="s">
        <v>37</v>
      </c>
      <c r="I48" s="25" t="s">
        <v>38</v>
      </c>
      <c r="J48" s="25">
        <v>4869863.28</v>
      </c>
      <c r="K48" s="25">
        <v>0</v>
      </c>
      <c r="L48" s="25">
        <v>4198158</v>
      </c>
      <c r="M48" s="25">
        <v>671705.28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3" t="s">
        <v>23</v>
      </c>
    </row>
    <row r="49" spans="1:19" s="26" customFormat="1" x14ac:dyDescent="0.25">
      <c r="A49" s="33" t="s">
        <v>175</v>
      </c>
      <c r="B49" s="24" t="s">
        <v>170</v>
      </c>
      <c r="C49" s="23" t="s">
        <v>154</v>
      </c>
      <c r="D49" s="23" t="s">
        <v>23</v>
      </c>
      <c r="E49" s="23" t="s">
        <v>192</v>
      </c>
      <c r="F49" s="23" t="s">
        <v>23</v>
      </c>
      <c r="G49" s="23" t="s">
        <v>35</v>
      </c>
      <c r="H49" s="23" t="s">
        <v>37</v>
      </c>
      <c r="I49" s="25" t="s">
        <v>38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671705.28</v>
      </c>
      <c r="S49" s="23" t="s">
        <v>193</v>
      </c>
    </row>
    <row r="50" spans="1:19" s="26" customFormat="1" x14ac:dyDescent="0.25">
      <c r="A50" s="33" t="s">
        <v>197</v>
      </c>
      <c r="B50" s="24" t="s">
        <v>170</v>
      </c>
      <c r="C50" s="23" t="s">
        <v>21</v>
      </c>
      <c r="D50" s="23" t="s">
        <v>171</v>
      </c>
      <c r="E50" s="23" t="s">
        <v>23</v>
      </c>
      <c r="F50" s="23" t="s">
        <v>172</v>
      </c>
      <c r="G50" s="23" t="s">
        <v>23</v>
      </c>
      <c r="H50" s="23" t="s">
        <v>173</v>
      </c>
      <c r="I50" s="25" t="s">
        <v>174</v>
      </c>
      <c r="J50" s="25">
        <v>1980000</v>
      </c>
      <c r="K50" s="25">
        <v>1980000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3" t="s">
        <v>23</v>
      </c>
    </row>
    <row r="51" spans="1:19" s="30" customFormat="1" x14ac:dyDescent="0.25">
      <c r="A51" s="33" t="s">
        <v>200</v>
      </c>
      <c r="B51" s="24" t="s">
        <v>170</v>
      </c>
      <c r="C51" s="23" t="s">
        <v>21</v>
      </c>
      <c r="D51" s="23" t="s">
        <v>176</v>
      </c>
      <c r="E51" s="23" t="s">
        <v>23</v>
      </c>
      <c r="F51" s="23" t="s">
        <v>177</v>
      </c>
      <c r="G51" s="23" t="s">
        <v>23</v>
      </c>
      <c r="H51" s="23" t="s">
        <v>178</v>
      </c>
      <c r="I51" s="25" t="s">
        <v>179</v>
      </c>
      <c r="J51" s="25">
        <v>2062128.58</v>
      </c>
      <c r="K51" s="25">
        <v>2062128.58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3" t="s">
        <v>23</v>
      </c>
    </row>
    <row r="52" spans="1:19" s="30" customFormat="1" x14ac:dyDescent="0.25">
      <c r="A52" s="33" t="s">
        <v>90</v>
      </c>
      <c r="B52" s="24" t="s">
        <v>65</v>
      </c>
      <c r="C52" s="23" t="s">
        <v>21</v>
      </c>
      <c r="D52" s="23" t="s">
        <v>66</v>
      </c>
      <c r="E52" s="23" t="s">
        <v>23</v>
      </c>
      <c r="F52" s="23" t="s">
        <v>67</v>
      </c>
      <c r="G52" s="23" t="s">
        <v>23</v>
      </c>
      <c r="H52" s="23" t="s">
        <v>68</v>
      </c>
      <c r="I52" s="25" t="s">
        <v>69</v>
      </c>
      <c r="J52" s="25">
        <v>18048000</v>
      </c>
      <c r="K52" s="25">
        <v>18048000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3" t="s">
        <v>23</v>
      </c>
    </row>
    <row r="53" spans="1:19" s="30" customFormat="1" x14ac:dyDescent="0.25">
      <c r="A53" s="33" t="s">
        <v>160</v>
      </c>
      <c r="B53" s="24" t="s">
        <v>116</v>
      </c>
      <c r="C53" s="23" t="s">
        <v>21</v>
      </c>
      <c r="D53" s="23" t="s">
        <v>125</v>
      </c>
      <c r="E53" s="23" t="s">
        <v>23</v>
      </c>
      <c r="F53" s="23" t="s">
        <v>126</v>
      </c>
      <c r="G53" s="23" t="s">
        <v>23</v>
      </c>
      <c r="H53" s="23" t="s">
        <v>127</v>
      </c>
      <c r="I53" s="25" t="s">
        <v>128</v>
      </c>
      <c r="J53" s="25">
        <v>31197940</v>
      </c>
      <c r="K53" s="25">
        <v>31197940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3" t="s">
        <v>23</v>
      </c>
    </row>
    <row r="54" spans="1:19" x14ac:dyDescent="0.25">
      <c r="A54" s="33" t="s">
        <v>203</v>
      </c>
      <c r="B54" s="24" t="s">
        <v>170</v>
      </c>
      <c r="C54" s="23" t="s">
        <v>154</v>
      </c>
      <c r="D54" s="23" t="s">
        <v>23</v>
      </c>
      <c r="E54" s="23" t="s">
        <v>201</v>
      </c>
      <c r="F54" s="23" t="s">
        <v>202</v>
      </c>
      <c r="G54" s="23" t="s">
        <v>125</v>
      </c>
      <c r="H54" s="23" t="s">
        <v>127</v>
      </c>
      <c r="I54" s="25" t="s">
        <v>128</v>
      </c>
      <c r="J54" s="25">
        <v>-225240</v>
      </c>
      <c r="K54" s="25">
        <v>-225240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3" t="s">
        <v>23</v>
      </c>
    </row>
    <row r="55" spans="1:19" s="26" customFormat="1" x14ac:dyDescent="0.25">
      <c r="A55" s="33" t="s">
        <v>239</v>
      </c>
      <c r="B55" s="24" t="s">
        <v>207</v>
      </c>
      <c r="C55" s="23" t="s">
        <v>21</v>
      </c>
      <c r="D55" s="23" t="s">
        <v>229</v>
      </c>
      <c r="E55" s="23" t="s">
        <v>23</v>
      </c>
      <c r="F55" s="23" t="s">
        <v>230</v>
      </c>
      <c r="G55" s="23" t="s">
        <v>23</v>
      </c>
      <c r="H55" s="23" t="s">
        <v>231</v>
      </c>
      <c r="I55" s="25" t="s">
        <v>232</v>
      </c>
      <c r="J55" s="25">
        <v>1085516.3999999999</v>
      </c>
      <c r="K55" s="25">
        <v>0</v>
      </c>
      <c r="L55" s="25">
        <v>935790</v>
      </c>
      <c r="M55" s="25">
        <v>149726.39999999999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3" t="s">
        <v>23</v>
      </c>
    </row>
    <row r="56" spans="1:19" s="26" customFormat="1" x14ac:dyDescent="0.25">
      <c r="A56" s="33" t="s">
        <v>255</v>
      </c>
      <c r="B56" s="24" t="s">
        <v>243</v>
      </c>
      <c r="C56" s="23" t="s">
        <v>154</v>
      </c>
      <c r="D56" s="23" t="s">
        <v>23</v>
      </c>
      <c r="E56" s="23" t="s">
        <v>253</v>
      </c>
      <c r="F56" s="23" t="s">
        <v>23</v>
      </c>
      <c r="G56" s="23" t="s">
        <v>229</v>
      </c>
      <c r="H56" s="23" t="s">
        <v>231</v>
      </c>
      <c r="I56" s="25" t="s">
        <v>232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149726.39999999999</v>
      </c>
      <c r="S56" s="23" t="s">
        <v>254</v>
      </c>
    </row>
    <row r="57" spans="1:19" s="26" customFormat="1" x14ac:dyDescent="0.25">
      <c r="A57" s="33" t="s">
        <v>103</v>
      </c>
      <c r="B57" s="24" t="s">
        <v>65</v>
      </c>
      <c r="C57" s="23" t="s">
        <v>21</v>
      </c>
      <c r="D57" s="23" t="s">
        <v>104</v>
      </c>
      <c r="E57" s="23" t="s">
        <v>23</v>
      </c>
      <c r="F57" s="23" t="s">
        <v>105</v>
      </c>
      <c r="G57" s="23" t="s">
        <v>23</v>
      </c>
      <c r="H57" s="23" t="s">
        <v>106</v>
      </c>
      <c r="I57" s="25" t="s">
        <v>107</v>
      </c>
      <c r="J57" s="25">
        <v>6028389.9400000004</v>
      </c>
      <c r="K57" s="25">
        <v>0</v>
      </c>
      <c r="L57" s="25">
        <v>5196887.88</v>
      </c>
      <c r="M57" s="25">
        <v>831502.06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3" t="s">
        <v>23</v>
      </c>
    </row>
    <row r="58" spans="1:19" s="26" customFormat="1" x14ac:dyDescent="0.25">
      <c r="A58" s="33" t="s">
        <v>108</v>
      </c>
      <c r="B58" s="24" t="s">
        <v>65</v>
      </c>
      <c r="C58" s="23" t="s">
        <v>21</v>
      </c>
      <c r="D58" s="23" t="s">
        <v>109</v>
      </c>
      <c r="E58" s="23" t="s">
        <v>23</v>
      </c>
      <c r="F58" s="23" t="s">
        <v>110</v>
      </c>
      <c r="G58" s="23" t="s">
        <v>23</v>
      </c>
      <c r="H58" s="23" t="s">
        <v>106</v>
      </c>
      <c r="I58" s="25" t="s">
        <v>107</v>
      </c>
      <c r="J58" s="25">
        <v>7382685.9500000002</v>
      </c>
      <c r="K58" s="25">
        <v>0</v>
      </c>
      <c r="L58" s="25">
        <v>6364384.4400000004</v>
      </c>
      <c r="M58" s="25">
        <v>1018301.51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3" t="s">
        <v>23</v>
      </c>
    </row>
    <row r="59" spans="1:19" s="26" customFormat="1" x14ac:dyDescent="0.25">
      <c r="A59" s="33" t="s">
        <v>163</v>
      </c>
      <c r="B59" s="24" t="s">
        <v>116</v>
      </c>
      <c r="C59" s="23" t="s">
        <v>21</v>
      </c>
      <c r="D59" s="23" t="s">
        <v>141</v>
      </c>
      <c r="E59" s="23" t="s">
        <v>23</v>
      </c>
      <c r="F59" s="23" t="s">
        <v>142</v>
      </c>
      <c r="G59" s="23" t="s">
        <v>23</v>
      </c>
      <c r="H59" s="23" t="s">
        <v>106</v>
      </c>
      <c r="I59" s="25" t="s">
        <v>107</v>
      </c>
      <c r="J59" s="25">
        <v>4244335.62</v>
      </c>
      <c r="K59" s="25">
        <v>0</v>
      </c>
      <c r="L59" s="25">
        <v>3658910.02</v>
      </c>
      <c r="M59" s="25">
        <v>585425.6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3" t="s">
        <v>23</v>
      </c>
    </row>
    <row r="60" spans="1:19" s="26" customFormat="1" x14ac:dyDescent="0.25">
      <c r="A60" s="33" t="s">
        <v>180</v>
      </c>
      <c r="B60" s="24" t="s">
        <v>170</v>
      </c>
      <c r="C60" s="23" t="s">
        <v>154</v>
      </c>
      <c r="D60" s="23" t="s">
        <v>23</v>
      </c>
      <c r="E60" s="23" t="s">
        <v>195</v>
      </c>
      <c r="F60" s="23" t="s">
        <v>23</v>
      </c>
      <c r="G60" s="23" t="s">
        <v>109</v>
      </c>
      <c r="H60" s="23" t="s">
        <v>106</v>
      </c>
      <c r="I60" s="25" t="s">
        <v>107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763726.13</v>
      </c>
      <c r="S60" s="23" t="s">
        <v>196</v>
      </c>
    </row>
    <row r="61" spans="1:19" s="26" customFormat="1" x14ac:dyDescent="0.25">
      <c r="A61" s="33" t="s">
        <v>183</v>
      </c>
      <c r="B61" s="24" t="s">
        <v>170</v>
      </c>
      <c r="C61" s="23" t="s">
        <v>154</v>
      </c>
      <c r="D61" s="23" t="s">
        <v>23</v>
      </c>
      <c r="E61" s="23" t="s">
        <v>198</v>
      </c>
      <c r="F61" s="23" t="s">
        <v>23</v>
      </c>
      <c r="G61" s="23" t="s">
        <v>104</v>
      </c>
      <c r="H61" s="23" t="s">
        <v>106</v>
      </c>
      <c r="I61" s="25" t="s">
        <v>107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623626.55000000005</v>
      </c>
      <c r="S61" s="23" t="s">
        <v>199</v>
      </c>
    </row>
    <row r="62" spans="1:19" s="26" customFormat="1" x14ac:dyDescent="0.25">
      <c r="A62" s="33" t="s">
        <v>213</v>
      </c>
      <c r="B62" s="24" t="s">
        <v>207</v>
      </c>
      <c r="C62" s="23" t="s">
        <v>154</v>
      </c>
      <c r="D62" s="23" t="s">
        <v>23</v>
      </c>
      <c r="E62" s="23" t="s">
        <v>234</v>
      </c>
      <c r="F62" s="23" t="s">
        <v>23</v>
      </c>
      <c r="G62" s="23" t="s">
        <v>141</v>
      </c>
      <c r="H62" s="23" t="s">
        <v>106</v>
      </c>
      <c r="I62" s="25" t="s">
        <v>107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439069.2</v>
      </c>
      <c r="S62" s="23" t="s">
        <v>235</v>
      </c>
    </row>
    <row r="63" spans="1:19" s="26" customFormat="1" x14ac:dyDescent="0.25">
      <c r="A63" s="33" t="s">
        <v>59</v>
      </c>
      <c r="B63" s="24" t="s">
        <v>54</v>
      </c>
      <c r="C63" s="23" t="s">
        <v>21</v>
      </c>
      <c r="D63" s="23" t="s">
        <v>55</v>
      </c>
      <c r="E63" s="23" t="s">
        <v>23</v>
      </c>
      <c r="F63" s="23" t="s">
        <v>56</v>
      </c>
      <c r="G63" s="23" t="s">
        <v>23</v>
      </c>
      <c r="H63" s="23" t="s">
        <v>57</v>
      </c>
      <c r="I63" s="25" t="s">
        <v>58</v>
      </c>
      <c r="J63" s="25">
        <v>1838045.52</v>
      </c>
      <c r="K63" s="25">
        <v>0</v>
      </c>
      <c r="L63" s="25">
        <v>1584522</v>
      </c>
      <c r="M63" s="25">
        <v>253523.52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3" t="s">
        <v>23</v>
      </c>
    </row>
    <row r="64" spans="1:19" s="26" customFormat="1" x14ac:dyDescent="0.25">
      <c r="A64" s="33" t="s">
        <v>115</v>
      </c>
      <c r="B64" s="24" t="s">
        <v>116</v>
      </c>
      <c r="C64" s="23" t="s">
        <v>154</v>
      </c>
      <c r="D64" s="23" t="s">
        <v>23</v>
      </c>
      <c r="E64" s="23" t="s">
        <v>164</v>
      </c>
      <c r="F64" s="23" t="s">
        <v>23</v>
      </c>
      <c r="G64" s="23" t="s">
        <v>55</v>
      </c>
      <c r="H64" s="23" t="s">
        <v>57</v>
      </c>
      <c r="I64" s="25" t="s">
        <v>58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190142.63999999998</v>
      </c>
      <c r="S64" s="23" t="s">
        <v>165</v>
      </c>
    </row>
    <row r="65" spans="1:19" s="26" customFormat="1" x14ac:dyDescent="0.25">
      <c r="A65" s="33" t="s">
        <v>143</v>
      </c>
      <c r="B65" s="24" t="s">
        <v>116</v>
      </c>
      <c r="C65" s="23" t="s">
        <v>21</v>
      </c>
      <c r="D65" s="23" t="s">
        <v>133</v>
      </c>
      <c r="E65" s="23" t="s">
        <v>23</v>
      </c>
      <c r="F65" s="23" t="s">
        <v>134</v>
      </c>
      <c r="G65" s="23" t="s">
        <v>23</v>
      </c>
      <c r="H65" s="23" t="s">
        <v>135</v>
      </c>
      <c r="I65" s="25" t="s">
        <v>136</v>
      </c>
      <c r="J65" s="25">
        <v>35112000</v>
      </c>
      <c r="K65" s="25">
        <v>35112000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3" t="s">
        <v>23</v>
      </c>
    </row>
    <row r="66" spans="1:19" s="30" customFormat="1" x14ac:dyDescent="0.25">
      <c r="A66" s="34" t="s">
        <v>148</v>
      </c>
      <c r="B66" s="28" t="s">
        <v>116</v>
      </c>
      <c r="C66" s="27" t="s">
        <v>21</v>
      </c>
      <c r="D66" s="27" t="s">
        <v>138</v>
      </c>
      <c r="E66" s="27" t="s">
        <v>23</v>
      </c>
      <c r="F66" s="27" t="s">
        <v>139</v>
      </c>
      <c r="G66" s="27" t="s">
        <v>23</v>
      </c>
      <c r="H66" s="27" t="s">
        <v>135</v>
      </c>
      <c r="I66" s="29" t="s">
        <v>136</v>
      </c>
      <c r="J66" s="29">
        <v>7581500</v>
      </c>
      <c r="K66" s="29">
        <v>7581500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7" t="s">
        <v>23</v>
      </c>
    </row>
    <row r="67" spans="1:19" s="26" customFormat="1" x14ac:dyDescent="0.25">
      <c r="A67" s="31" t="s">
        <v>261</v>
      </c>
      <c r="B67" s="12" t="s">
        <v>262</v>
      </c>
      <c r="C67" s="11" t="s">
        <v>21</v>
      </c>
      <c r="D67" s="11" t="s">
        <v>263</v>
      </c>
      <c r="E67" s="11" t="s">
        <v>23</v>
      </c>
      <c r="F67" s="11" t="s">
        <v>264</v>
      </c>
      <c r="G67" s="11" t="s">
        <v>23</v>
      </c>
      <c r="H67" s="11" t="s">
        <v>119</v>
      </c>
      <c r="I67" s="13" t="s">
        <v>120</v>
      </c>
      <c r="J67" s="13">
        <v>4122499.78</v>
      </c>
      <c r="K67" s="13">
        <v>4122499.78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1" t="s">
        <v>23</v>
      </c>
    </row>
    <row r="68" spans="1:19" s="26" customFormat="1" x14ac:dyDescent="0.25">
      <c r="A68" s="33" t="s">
        <v>236</v>
      </c>
      <c r="B68" s="24" t="s">
        <v>207</v>
      </c>
      <c r="C68" s="23" t="s">
        <v>21</v>
      </c>
      <c r="D68" s="23" t="s">
        <v>224</v>
      </c>
      <c r="E68" s="23" t="s">
        <v>23</v>
      </c>
      <c r="F68" s="23" t="s">
        <v>225</v>
      </c>
      <c r="G68" s="23" t="s">
        <v>23</v>
      </c>
      <c r="H68" s="23" t="s">
        <v>226</v>
      </c>
      <c r="I68" s="25" t="s">
        <v>227</v>
      </c>
      <c r="J68" s="25">
        <v>4408880</v>
      </c>
      <c r="K68" s="25">
        <v>4408880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3" t="s">
        <v>23</v>
      </c>
    </row>
    <row r="70" spans="1:19" x14ac:dyDescent="0.25">
      <c r="J70" s="9">
        <f t="shared" ref="J70:R70" si="0">SUM(J2:J68)</f>
        <v>427815623.80999988</v>
      </c>
      <c r="K70" s="9">
        <f t="shared" si="0"/>
        <v>331533195.24000001</v>
      </c>
      <c r="L70" s="9">
        <f t="shared" si="0"/>
        <v>83002093.459999993</v>
      </c>
      <c r="M70" s="9">
        <f t="shared" si="0"/>
        <v>13280334.909999998</v>
      </c>
      <c r="N70" s="9">
        <f t="shared" si="0"/>
        <v>0</v>
      </c>
      <c r="O70" s="9">
        <f t="shared" si="0"/>
        <v>0</v>
      </c>
      <c r="P70" s="9">
        <f t="shared" si="0"/>
        <v>0</v>
      </c>
      <c r="Q70" s="9">
        <f t="shared" si="0"/>
        <v>0</v>
      </c>
      <c r="R70" s="9">
        <f t="shared" si="0"/>
        <v>10197386.351800002</v>
      </c>
    </row>
    <row r="71" spans="1:19" ht="15.75" thickBot="1" x14ac:dyDescent="0.3"/>
    <row r="72" spans="1:19" ht="15.75" thickBot="1" x14ac:dyDescent="0.3">
      <c r="I72" s="37" t="s">
        <v>271</v>
      </c>
      <c r="J72" s="38"/>
      <c r="K72" s="38"/>
      <c r="L72" s="39"/>
      <c r="M72" s="17"/>
    </row>
    <row r="73" spans="1:19" ht="6.75" customHeight="1" x14ac:dyDescent="0.25">
      <c r="I73" s="17"/>
      <c r="J73" s="17"/>
      <c r="K73" s="17"/>
      <c r="L73" s="17"/>
      <c r="M73" s="17"/>
    </row>
    <row r="74" spans="1:19" x14ac:dyDescent="0.25">
      <c r="I74" s="17"/>
      <c r="J74" s="7" t="s">
        <v>272</v>
      </c>
      <c r="K74" s="7" t="s">
        <v>283</v>
      </c>
      <c r="L74" s="4" t="s">
        <v>273</v>
      </c>
      <c r="M74" s="17"/>
    </row>
    <row r="75" spans="1:19" ht="6.75" customHeight="1" thickBot="1" x14ac:dyDescent="0.3">
      <c r="I75" s="17"/>
      <c r="J75" s="17"/>
      <c r="K75" s="17"/>
      <c r="L75" s="17"/>
      <c r="M75" s="17"/>
    </row>
    <row r="76" spans="1:19" ht="15.75" thickBot="1" x14ac:dyDescent="0.3">
      <c r="I76" s="19" t="s">
        <v>274</v>
      </c>
      <c r="J76" s="18">
        <f>K70</f>
        <v>331533195.24000001</v>
      </c>
      <c r="K76" s="18"/>
      <c r="L76" s="18"/>
      <c r="M76" s="17"/>
    </row>
    <row r="77" spans="1:19" ht="6.75" customHeight="1" thickBot="1" x14ac:dyDescent="0.3">
      <c r="I77" s="17"/>
      <c r="J77" s="18"/>
      <c r="K77" s="18"/>
      <c r="L77" s="18"/>
      <c r="M77" s="17"/>
    </row>
    <row r="78" spans="1:19" ht="15.75" thickBot="1" x14ac:dyDescent="0.3">
      <c r="I78" s="19" t="s">
        <v>275</v>
      </c>
      <c r="J78" s="18">
        <f>L70</f>
        <v>83002093.459999993</v>
      </c>
      <c r="K78" s="18">
        <f>M70</f>
        <v>13280334.909999998</v>
      </c>
      <c r="L78" s="18"/>
      <c r="M78" s="17"/>
    </row>
    <row r="79" spans="1:19" ht="6.75" customHeight="1" thickBot="1" x14ac:dyDescent="0.3">
      <c r="I79" s="17"/>
      <c r="J79" s="18"/>
      <c r="K79" s="18"/>
      <c r="L79" s="20"/>
      <c r="M79" s="17"/>
    </row>
    <row r="80" spans="1:19" ht="15.75" thickBot="1" x14ac:dyDescent="0.3">
      <c r="I80" s="19" t="s">
        <v>276</v>
      </c>
      <c r="J80" s="18">
        <v>0</v>
      </c>
      <c r="K80" s="18">
        <v>0</v>
      </c>
      <c r="L80" s="21">
        <v>0</v>
      </c>
      <c r="M80" s="17"/>
    </row>
    <row r="81" spans="9:13" ht="6.75" customHeight="1" thickBot="1" x14ac:dyDescent="0.3">
      <c r="I81" s="17"/>
      <c r="J81" s="18"/>
      <c r="K81" s="18"/>
      <c r="L81" s="20"/>
      <c r="M81" s="17"/>
    </row>
    <row r="82" spans="9:13" ht="15.75" thickBot="1" x14ac:dyDescent="0.3">
      <c r="I82" s="19" t="s">
        <v>277</v>
      </c>
      <c r="J82" s="18">
        <v>0</v>
      </c>
      <c r="K82" s="18">
        <v>0</v>
      </c>
      <c r="L82" s="20"/>
      <c r="M82" s="17"/>
    </row>
    <row r="83" spans="9:13" ht="6.75" customHeight="1" thickBot="1" x14ac:dyDescent="0.3">
      <c r="I83" s="17"/>
      <c r="J83" s="18"/>
      <c r="K83" s="18"/>
      <c r="L83" s="20"/>
      <c r="M83" s="17"/>
    </row>
    <row r="84" spans="9:13" ht="15.75" thickBot="1" x14ac:dyDescent="0.3">
      <c r="I84" s="19" t="s">
        <v>278</v>
      </c>
      <c r="J84" s="18">
        <f>J76+J78</f>
        <v>414535288.69999999</v>
      </c>
      <c r="K84" s="18">
        <f>K76+K78</f>
        <v>13280334.909999998</v>
      </c>
      <c r="L84" s="21">
        <v>0</v>
      </c>
      <c r="M84" s="17"/>
    </row>
    <row r="85" spans="9:13" x14ac:dyDescent="0.25">
      <c r="L85" s="22"/>
    </row>
  </sheetData>
  <sortState ref="A8:S68">
    <sortCondition sortBy="cellColor" ref="I8:I68" dxfId="1"/>
    <sortCondition sortBy="cellColor" ref="I8:I68" dxfId="0"/>
  </sortState>
  <mergeCells count="5">
    <mergeCell ref="A2:I2"/>
    <mergeCell ref="A3:I3"/>
    <mergeCell ref="A4:I4"/>
    <mergeCell ref="A5:I5"/>
    <mergeCell ref="I72:L7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</vt:lpstr>
      <vt:lpstr>COTROL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2020-11-05T18:58:54Z</cp:lastPrinted>
  <dcterms:created xsi:type="dcterms:W3CDTF">2019-09-02T13:37:32Z</dcterms:created>
  <dcterms:modified xsi:type="dcterms:W3CDTF">2020-11-05T19:04:15Z</dcterms:modified>
</cp:coreProperties>
</file>