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COMPRAS 2020\"/>
    </mc:Choice>
  </mc:AlternateContent>
  <bookViews>
    <workbookView xWindow="0" yWindow="0" windowWidth="24000" windowHeight="9300"/>
  </bookViews>
  <sheets>
    <sheet name="DECLARAR" sheetId="1" r:id="rId1"/>
    <sheet name="DECLARAR (2)" sheetId="6" r:id="rId2"/>
    <sheet name="GASTO" sheetId="4" r:id="rId3"/>
    <sheet name="CONTROL" sheetId="5" r:id="rId4"/>
  </sheets>
  <definedNames>
    <definedName name="_xlnm._FilterDatabase" localSheetId="3" hidden="1">CONTROL!$A$7:$S$245</definedName>
    <definedName name="_xlnm._FilterDatabase" localSheetId="0" hidden="1">DECLARAR!$A$7:$S$245</definedName>
    <definedName name="_xlnm._FilterDatabase" localSheetId="1" hidden="1">'DECLARAR (2)'!$A$7:$S$245</definedName>
    <definedName name="_xlnm._FilterDatabase" localSheetId="2" hidden="1">GASTO!$A$7:$S$245</definedName>
  </definedNames>
  <calcPr calcId="162913"/>
</workbook>
</file>

<file path=xl/calcChain.xml><?xml version="1.0" encoding="utf-8"?>
<calcChain xmlns="http://schemas.openxmlformats.org/spreadsheetml/2006/main">
  <c r="I508" i="6" l="1"/>
  <c r="I509" i="6"/>
  <c r="I510" i="6"/>
  <c r="I511" i="6"/>
  <c r="I512" i="6"/>
  <c r="I513" i="6"/>
  <c r="I514" i="6"/>
  <c r="I515" i="6"/>
  <c r="I516" i="6"/>
  <c r="I517" i="6"/>
  <c r="I518" i="6"/>
  <c r="I499" i="6"/>
  <c r="I500" i="6"/>
  <c r="I501" i="6"/>
  <c r="I502" i="6"/>
  <c r="I503" i="6"/>
  <c r="I504" i="6"/>
  <c r="I505" i="6"/>
  <c r="I506" i="6"/>
  <c r="I507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73" i="6"/>
  <c r="I474" i="6"/>
  <c r="I475" i="6"/>
  <c r="I476" i="6"/>
  <c r="I477" i="6"/>
  <c r="I478" i="6"/>
  <c r="I479" i="6"/>
  <c r="I480" i="6"/>
  <c r="I481" i="6"/>
  <c r="I482" i="6"/>
  <c r="I483" i="6"/>
  <c r="I462" i="6"/>
  <c r="I463" i="6"/>
  <c r="I464" i="6"/>
  <c r="I465" i="6"/>
  <c r="I466" i="6"/>
  <c r="I467" i="6"/>
  <c r="I468" i="6"/>
  <c r="I469" i="6"/>
  <c r="I470" i="6"/>
  <c r="I471" i="6"/>
  <c r="I472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57" i="6"/>
  <c r="I458" i="6"/>
  <c r="I459" i="6"/>
  <c r="I460" i="6"/>
  <c r="I461" i="6"/>
  <c r="I441" i="6"/>
  <c r="I440" i="6"/>
  <c r="I439" i="6"/>
  <c r="I438" i="6"/>
  <c r="I437" i="6"/>
  <c r="I436" i="6"/>
  <c r="I435" i="6"/>
  <c r="I434" i="6"/>
  <c r="I433" i="6"/>
  <c r="I432" i="6"/>
  <c r="I431" i="6"/>
  <c r="I430" i="6"/>
  <c r="I429" i="6"/>
  <c r="I428" i="6"/>
  <c r="I427" i="6"/>
  <c r="I426" i="6"/>
  <c r="I425" i="6"/>
  <c r="I424" i="6"/>
  <c r="I423" i="6"/>
  <c r="I422" i="6"/>
  <c r="I421" i="6"/>
  <c r="I420" i="6"/>
  <c r="I419" i="6"/>
  <c r="I418" i="6"/>
  <c r="I417" i="6"/>
  <c r="I416" i="6"/>
  <c r="I415" i="6"/>
  <c r="I414" i="6"/>
  <c r="I413" i="6"/>
  <c r="I412" i="6"/>
  <c r="I411" i="6"/>
  <c r="I410" i="6"/>
  <c r="I409" i="6"/>
  <c r="I408" i="6"/>
  <c r="I407" i="6"/>
  <c r="I406" i="6"/>
  <c r="I405" i="6"/>
  <c r="I404" i="6"/>
  <c r="I403" i="6"/>
  <c r="I402" i="6"/>
  <c r="I401" i="6"/>
  <c r="I400" i="6"/>
  <c r="I399" i="6"/>
  <c r="I398" i="6"/>
  <c r="I397" i="6"/>
  <c r="I396" i="6"/>
  <c r="I395" i="6"/>
  <c r="I394" i="6"/>
  <c r="I393" i="6"/>
  <c r="I392" i="6"/>
  <c r="I391" i="6"/>
  <c r="I390" i="6"/>
  <c r="I389" i="6"/>
  <c r="I388" i="6"/>
  <c r="I387" i="6"/>
  <c r="I386" i="6"/>
  <c r="I385" i="6"/>
  <c r="I384" i="6"/>
  <c r="I383" i="6"/>
  <c r="I382" i="6"/>
  <c r="I381" i="6"/>
  <c r="I380" i="6"/>
  <c r="I379" i="6"/>
  <c r="I378" i="6"/>
  <c r="I377" i="6"/>
  <c r="I376" i="6"/>
  <c r="I375" i="6"/>
  <c r="I374" i="6"/>
  <c r="I373" i="6"/>
  <c r="I372" i="6"/>
  <c r="I371" i="6"/>
  <c r="I370" i="6"/>
  <c r="I369" i="6"/>
  <c r="I368" i="6"/>
  <c r="I367" i="6"/>
  <c r="I366" i="6"/>
  <c r="I365" i="6"/>
  <c r="I364" i="6"/>
  <c r="I363" i="6"/>
  <c r="I362" i="6"/>
  <c r="I361" i="6"/>
  <c r="I360" i="6"/>
  <c r="I359" i="6"/>
  <c r="I358" i="6"/>
  <c r="I357" i="6"/>
  <c r="I356" i="6"/>
  <c r="I355" i="6"/>
  <c r="I354" i="6"/>
  <c r="I353" i="6"/>
  <c r="I352" i="6"/>
  <c r="I351" i="6"/>
  <c r="I350" i="6"/>
  <c r="I349" i="6"/>
  <c r="I348" i="6"/>
  <c r="I347" i="6"/>
  <c r="I346" i="6"/>
  <c r="I345" i="6"/>
  <c r="I344" i="6"/>
  <c r="I343" i="6"/>
  <c r="I342" i="6"/>
  <c r="I341" i="6"/>
  <c r="I340" i="6"/>
  <c r="I339" i="6"/>
  <c r="I338" i="6"/>
  <c r="I337" i="6"/>
  <c r="I336" i="6"/>
  <c r="I335" i="6"/>
  <c r="I334" i="6"/>
  <c r="I333" i="6"/>
  <c r="I332" i="6"/>
  <c r="I331" i="6"/>
  <c r="I330" i="6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R247" i="6"/>
  <c r="L272" i="6" s="1"/>
  <c r="Q247" i="6"/>
  <c r="P247" i="6"/>
  <c r="O247" i="6"/>
  <c r="N247" i="6"/>
  <c r="M247" i="6"/>
  <c r="K266" i="6" s="1"/>
  <c r="K272" i="6" s="1"/>
  <c r="L247" i="6"/>
  <c r="J266" i="6" s="1"/>
  <c r="K247" i="6"/>
  <c r="J264" i="6" s="1"/>
  <c r="J247" i="6"/>
  <c r="J272" i="6" l="1"/>
  <c r="K275" i="6"/>
  <c r="I265" i="5" l="1"/>
  <c r="K1" i="4" l="1"/>
  <c r="K247" i="1" l="1"/>
  <c r="J264" i="1" s="1"/>
  <c r="R247" i="5"/>
  <c r="Q247" i="5"/>
  <c r="P247" i="5"/>
  <c r="O247" i="5"/>
  <c r="N247" i="5"/>
  <c r="M247" i="5"/>
  <c r="K255" i="5" s="1"/>
  <c r="K261" i="5" s="1"/>
  <c r="L247" i="5"/>
  <c r="J255" i="5" s="1"/>
  <c r="K247" i="5"/>
  <c r="J253" i="5" s="1"/>
  <c r="J247" i="5"/>
  <c r="R247" i="4"/>
  <c r="Q247" i="4"/>
  <c r="P247" i="4"/>
  <c r="O247" i="4"/>
  <c r="N247" i="4"/>
  <c r="M247" i="4"/>
  <c r="K255" i="4" s="1"/>
  <c r="K261" i="4" s="1"/>
  <c r="K263" i="4" s="1"/>
  <c r="L247" i="4"/>
  <c r="J255" i="4" s="1"/>
  <c r="K247" i="4"/>
  <c r="J253" i="4" s="1"/>
  <c r="J247" i="4"/>
  <c r="R254" i="4" s="1"/>
  <c r="R247" i="1"/>
  <c r="L272" i="1" s="1"/>
  <c r="Q247" i="1"/>
  <c r="P247" i="1"/>
  <c r="O247" i="1"/>
  <c r="N247" i="1"/>
  <c r="M247" i="1"/>
  <c r="K266" i="1" s="1"/>
  <c r="K272" i="1" s="1"/>
  <c r="L247" i="1"/>
  <c r="J266" i="1" s="1"/>
  <c r="J247" i="1"/>
  <c r="J261" i="4" l="1"/>
  <c r="L265" i="4" s="1"/>
  <c r="J272" i="1"/>
  <c r="K275" i="1" s="1"/>
  <c r="J261" i="5"/>
  <c r="L264" i="5" s="1"/>
</calcChain>
</file>

<file path=xl/comments1.xml><?xml version="1.0" encoding="utf-8"?>
<comments xmlns="http://schemas.openxmlformats.org/spreadsheetml/2006/main">
  <authors>
    <author>CONTABILIDAD AUX</author>
  </authors>
  <commentList>
    <comment ref="I13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9.2/228
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9.2/312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10,1/348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9.2/312</t>
        </r>
      </text>
    </comment>
    <comment ref="I44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9.2/312</t>
        </r>
      </text>
    </comment>
    <comment ref="I47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10,2/24</t>
        </r>
      </text>
    </comment>
    <comment ref="I61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10,1/348</t>
        </r>
      </text>
    </comment>
    <comment ref="I83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10,1/197</t>
        </r>
      </text>
    </comment>
    <comment ref="I84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10,1/6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10,1/197</t>
        </r>
      </text>
    </comment>
    <comment ref="I102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10,2/97</t>
        </r>
      </text>
    </comment>
    <comment ref="I103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10,2/97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11,1/4</t>
        </r>
      </text>
    </comment>
    <comment ref="I143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9.2/26</t>
        </r>
      </text>
    </comment>
    <comment ref="I147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10,1/101</t>
        </r>
      </text>
    </comment>
    <comment ref="I148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10,1/63</t>
        </r>
      </text>
    </comment>
    <comment ref="I157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9,2/402</t>
        </r>
      </text>
    </comment>
    <comment ref="I158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9,2/402</t>
        </r>
      </text>
    </comment>
    <comment ref="I159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10,2/32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9.2/274</t>
        </r>
      </text>
    </comment>
    <comment ref="I169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8.4/138</t>
        </r>
      </text>
    </comment>
    <comment ref="I222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10,2/217</t>
        </r>
      </text>
    </comment>
    <comment ref="I236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este registro esta relizado por error, se realiza la devolucion pero le cambio el concepto y no se visualizo en el libro de compras</t>
        </r>
      </text>
    </comment>
    <comment ref="I239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10,1/266
</t>
        </r>
      </text>
    </comment>
    <comment ref="I244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10,2/236</t>
        </r>
      </text>
    </comment>
  </commentList>
</comments>
</file>

<file path=xl/sharedStrings.xml><?xml version="1.0" encoding="utf-8"?>
<sst xmlns="http://schemas.openxmlformats.org/spreadsheetml/2006/main" count="9648" uniqueCount="1157">
  <si>
    <t>AUTOMERCADO EXPRESS 2707, C.A.</t>
  </si>
  <si>
    <t>J-40670082-7</t>
  </si>
  <si>
    <t>DEMO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</si>
  <si>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</si>
  <si>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</si>
  <si>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</si>
  <si>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</si>
  <si>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</si>
  <si>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</si>
  <si>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</si>
  <si>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</si>
  <si>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</si>
  <si>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</si>
  <si>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</si>
  <si>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</si>
  <si>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</si>
  <si>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</si>
  <si>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</si>
  <si>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</si>
  <si>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</si>
  <si>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</si>
  <si>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</si>
  <si>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</si>
  <si>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</si>
  <si>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16/10/2020</t>
  </si>
  <si>
    <t>FC</t>
  </si>
  <si>
    <t>1420713</t>
  </si>
  <si>
    <t/>
  </si>
  <si>
    <t>00-2138096</t>
  </si>
  <si>
    <t>J000303614</t>
  </si>
  <si>
    <t>C.A. SUCESORA DE JOSE PUIG &amp; CIA</t>
  </si>
  <si>
    <t>2</t>
  </si>
  <si>
    <t>05445</t>
  </si>
  <si>
    <t>00-005945</t>
  </si>
  <si>
    <t>J402322119</t>
  </si>
  <si>
    <t xml:space="preserve">INVERSIONES TEUFFEL E HIJOS C.A </t>
  </si>
  <si>
    <t>3</t>
  </si>
  <si>
    <t>0000069421</t>
  </si>
  <si>
    <t>00-063316</t>
  </si>
  <si>
    <t>J306974792</t>
  </si>
  <si>
    <t>SUBCERCA, C.A</t>
  </si>
  <si>
    <t>4</t>
  </si>
  <si>
    <t>0775</t>
  </si>
  <si>
    <t>00-000775</t>
  </si>
  <si>
    <t>J412880446</t>
  </si>
  <si>
    <t>DISTRIBUIDORA Y COMERCIALIZADORA LA DIVINA PASTORA 2025, C.A</t>
  </si>
  <si>
    <t>5</t>
  </si>
  <si>
    <t>14332</t>
  </si>
  <si>
    <t>00-19674</t>
  </si>
  <si>
    <t>J405252618</t>
  </si>
  <si>
    <t>INVERSIONES GOA 7, C.A</t>
  </si>
  <si>
    <t>6</t>
  </si>
  <si>
    <t>16084</t>
  </si>
  <si>
    <t>00-092734</t>
  </si>
  <si>
    <t>J314695215</t>
  </si>
  <si>
    <t>AGRO BANANERA EL VIGIA C.A.</t>
  </si>
  <si>
    <t>7</t>
  </si>
  <si>
    <t>000577</t>
  </si>
  <si>
    <t>00-000577</t>
  </si>
  <si>
    <t>J407934210</t>
  </si>
  <si>
    <t>PROCESADORA DE ALIMENTOS ATAIAS, C.A</t>
  </si>
  <si>
    <t>8</t>
  </si>
  <si>
    <t>NC</t>
  </si>
  <si>
    <t>200005340</t>
  </si>
  <si>
    <t>20201000007126</t>
  </si>
  <si>
    <t>9</t>
  </si>
  <si>
    <t>200005341</t>
  </si>
  <si>
    <t>20201000007127</t>
  </si>
  <si>
    <t>10</t>
  </si>
  <si>
    <t>200005342</t>
  </si>
  <si>
    <t>20201000007128</t>
  </si>
  <si>
    <t>11</t>
  </si>
  <si>
    <t>56623</t>
  </si>
  <si>
    <t>00-0110744</t>
  </si>
  <si>
    <t>135315</t>
  </si>
  <si>
    <t>J003672874</t>
  </si>
  <si>
    <t>COSMETICOS ROLDA , C.A</t>
  </si>
  <si>
    <t>12</t>
  </si>
  <si>
    <t>19/10/2020</t>
  </si>
  <si>
    <t>16103</t>
  </si>
  <si>
    <t>00-092753</t>
  </si>
  <si>
    <t>13</t>
  </si>
  <si>
    <t>003357</t>
  </si>
  <si>
    <t>00-003533</t>
  </si>
  <si>
    <t>J407543890</t>
  </si>
  <si>
    <t>DISTRIBUIDORA DAMASCUS, C. A.</t>
  </si>
  <si>
    <t>14</t>
  </si>
  <si>
    <t>A014050</t>
  </si>
  <si>
    <t>00-110350</t>
  </si>
  <si>
    <t>J298199121</t>
  </si>
  <si>
    <t>AGRICOLA CAMBANA C.A</t>
  </si>
  <si>
    <t>15</t>
  </si>
  <si>
    <t>10953</t>
  </si>
  <si>
    <t>00-7203</t>
  </si>
  <si>
    <t>J309121774</t>
  </si>
  <si>
    <t>DISTRIBUIDORA JHEANDAN C.A.</t>
  </si>
  <si>
    <t>16</t>
  </si>
  <si>
    <t>345524</t>
  </si>
  <si>
    <t>00-0239169</t>
  </si>
  <si>
    <t>J303089917</t>
  </si>
  <si>
    <t>DISTRIBUIDORA DE LACTEOS LA COSTA J.E.B. C.A.</t>
  </si>
  <si>
    <t>17</t>
  </si>
  <si>
    <t>1000154989</t>
  </si>
  <si>
    <t>00-0323722</t>
  </si>
  <si>
    <t>J297975519</t>
  </si>
  <si>
    <t>DISTRIBUIDORA GASEOSA SAN DIEGO, C.A.</t>
  </si>
  <si>
    <t>18</t>
  </si>
  <si>
    <t>190831</t>
  </si>
  <si>
    <t>00-00134831</t>
  </si>
  <si>
    <t>J305807027</t>
  </si>
  <si>
    <t>COPACKING, C.A</t>
  </si>
  <si>
    <t>19</t>
  </si>
  <si>
    <t>1393816896</t>
  </si>
  <si>
    <t>00-27158476</t>
  </si>
  <si>
    <t>J000413126</t>
  </si>
  <si>
    <t>ALIMENTOS POLAR COMERCIAL, C.A.</t>
  </si>
  <si>
    <t>20</t>
  </si>
  <si>
    <t>1393816895</t>
  </si>
  <si>
    <t>00-27158475</t>
  </si>
  <si>
    <t>21</t>
  </si>
  <si>
    <t>2241016982</t>
  </si>
  <si>
    <t>00-01116454</t>
  </si>
  <si>
    <t>J303085474</t>
  </si>
  <si>
    <t>INDUSTRIAS ALIMENTICIAS HERMO DE VENEZUELA, S.A.</t>
  </si>
  <si>
    <t>22</t>
  </si>
  <si>
    <t>A014058</t>
  </si>
  <si>
    <t>00-123858</t>
  </si>
  <si>
    <t>23</t>
  </si>
  <si>
    <t>002704</t>
  </si>
  <si>
    <t>00-002704</t>
  </si>
  <si>
    <t>J299749788</t>
  </si>
  <si>
    <t>TRANSPORTE Y DISTRIBIDORA YAYHA , C.A.</t>
  </si>
  <si>
    <t>24</t>
  </si>
  <si>
    <t>500187437</t>
  </si>
  <si>
    <t>00-0669831</t>
  </si>
  <si>
    <t>J300617505</t>
  </si>
  <si>
    <t>DISTRIBUCIONES DIPROCHER C.A</t>
  </si>
  <si>
    <t>25</t>
  </si>
  <si>
    <t>500187435</t>
  </si>
  <si>
    <t>00-0669829</t>
  </si>
  <si>
    <t>26</t>
  </si>
  <si>
    <t>500187436</t>
  </si>
  <si>
    <t>00-0669830</t>
  </si>
  <si>
    <t>27</t>
  </si>
  <si>
    <t>887</t>
  </si>
  <si>
    <t>00-00202110</t>
  </si>
  <si>
    <t xml:space="preserve">J309424149 </t>
  </si>
  <si>
    <t>FIRMAS SELECTAS, C.A.</t>
  </si>
  <si>
    <t>28</t>
  </si>
  <si>
    <t>200005347</t>
  </si>
  <si>
    <t>20201000007132</t>
  </si>
  <si>
    <t>29</t>
  </si>
  <si>
    <t>200005350</t>
  </si>
  <si>
    <t>20201000007135</t>
  </si>
  <si>
    <t>30</t>
  </si>
  <si>
    <t>200005355</t>
  </si>
  <si>
    <t>20201000007139</t>
  </si>
  <si>
    <t>31</t>
  </si>
  <si>
    <t>200005344</t>
  </si>
  <si>
    <t>20201000007129</t>
  </si>
  <si>
    <t>32</t>
  </si>
  <si>
    <t>200005345</t>
  </si>
  <si>
    <t>20201000007130</t>
  </si>
  <si>
    <t>33</t>
  </si>
  <si>
    <t>200005346</t>
  </si>
  <si>
    <t>20201000007131</t>
  </si>
  <si>
    <t>34</t>
  </si>
  <si>
    <t>200005348</t>
  </si>
  <si>
    <t>20201000007133</t>
  </si>
  <si>
    <t>35</t>
  </si>
  <si>
    <t>200005349</t>
  </si>
  <si>
    <t>20201000007134</t>
  </si>
  <si>
    <t>36</t>
  </si>
  <si>
    <t>200005351</t>
  </si>
  <si>
    <t>20201000007136</t>
  </si>
  <si>
    <t>37</t>
  </si>
  <si>
    <t>200005352</t>
  </si>
  <si>
    <t>20201000007137</t>
  </si>
  <si>
    <t>38</t>
  </si>
  <si>
    <t>200005353</t>
  </si>
  <si>
    <t>20201000007138</t>
  </si>
  <si>
    <t>39</t>
  </si>
  <si>
    <t>64994</t>
  </si>
  <si>
    <t>00-00202097</t>
  </si>
  <si>
    <t>A127758</t>
  </si>
  <si>
    <t>40</t>
  </si>
  <si>
    <t>20/10/2020</t>
  </si>
  <si>
    <t>A014062</t>
  </si>
  <si>
    <t>00-123862</t>
  </si>
  <si>
    <t>41</t>
  </si>
  <si>
    <t>16107</t>
  </si>
  <si>
    <t>00-092757</t>
  </si>
  <si>
    <t>42</t>
  </si>
  <si>
    <t>43</t>
  </si>
  <si>
    <t>44</t>
  </si>
  <si>
    <t>45</t>
  </si>
  <si>
    <t>21/10/2020</t>
  </si>
  <si>
    <t>127355</t>
  </si>
  <si>
    <t>00-003088</t>
  </si>
  <si>
    <t>J307513373</t>
  </si>
  <si>
    <t>COMERCIALIZADORA EL VERDUGO C.A.</t>
  </si>
  <si>
    <t>46</t>
  </si>
  <si>
    <t>61162</t>
  </si>
  <si>
    <t>00-00735026</t>
  </si>
  <si>
    <t>J000213194</t>
  </si>
  <si>
    <t>LA LUCHA, C.A</t>
  </si>
  <si>
    <t>47</t>
  </si>
  <si>
    <t>61163</t>
  </si>
  <si>
    <t>00-00735027</t>
  </si>
  <si>
    <t>48</t>
  </si>
  <si>
    <t>0067763</t>
  </si>
  <si>
    <t>00-0074588</t>
  </si>
  <si>
    <t>J304389744</t>
  </si>
  <si>
    <t>LACTEOS R.D., C.A</t>
  </si>
  <si>
    <t>49</t>
  </si>
  <si>
    <t>4038702</t>
  </si>
  <si>
    <t>00-0311500</t>
  </si>
  <si>
    <t>J000702250</t>
  </si>
  <si>
    <t>FABRICA DE PASTAS ALLEGRI, C.A.</t>
  </si>
  <si>
    <t>50</t>
  </si>
  <si>
    <t>132498</t>
  </si>
  <si>
    <t>00-157182</t>
  </si>
  <si>
    <t>J295904576</t>
  </si>
  <si>
    <t>ALIMENTOS PRODALVA, C.A.</t>
  </si>
  <si>
    <t>51</t>
  </si>
  <si>
    <t>61164</t>
  </si>
  <si>
    <t>00-00735028</t>
  </si>
  <si>
    <t>52</t>
  </si>
  <si>
    <t>61165</t>
  </si>
  <si>
    <t>00-00735029</t>
  </si>
  <si>
    <t>53</t>
  </si>
  <si>
    <t>000114</t>
  </si>
  <si>
    <t>00-00000153</t>
  </si>
  <si>
    <t>J409791726</t>
  </si>
  <si>
    <t xml:space="preserve">MOLISERVICE GRUPO ASESOR, C.A </t>
  </si>
  <si>
    <t>54</t>
  </si>
  <si>
    <t>0000082575</t>
  </si>
  <si>
    <t>00-00122924</t>
  </si>
  <si>
    <t>J294362400</t>
  </si>
  <si>
    <t xml:space="preserve">DISTRIBUIDORA DE LACTEOS SANTOS AVEIRO, C.A </t>
  </si>
  <si>
    <t>55</t>
  </si>
  <si>
    <t>345600</t>
  </si>
  <si>
    <t>00-0239275</t>
  </si>
  <si>
    <t>56</t>
  </si>
  <si>
    <t>1101500049776</t>
  </si>
  <si>
    <t>00-0189296</t>
  </si>
  <si>
    <t>J000423865</t>
  </si>
  <si>
    <t>QUESOLANDIA, S.A.</t>
  </si>
  <si>
    <t>57</t>
  </si>
  <si>
    <t>2893</t>
  </si>
  <si>
    <t>00-003145</t>
  </si>
  <si>
    <t>J407847767</t>
  </si>
  <si>
    <t>DISTRIBUIDORA D´TODITO 2016, C.A</t>
  </si>
  <si>
    <t>58</t>
  </si>
  <si>
    <t>0000068943</t>
  </si>
  <si>
    <t>00-060966</t>
  </si>
  <si>
    <t>J308553760</t>
  </si>
  <si>
    <t>CARBONERIA LA GRAN ISLEÑA 2000, C.A.</t>
  </si>
  <si>
    <t>59</t>
  </si>
  <si>
    <t>200005366</t>
  </si>
  <si>
    <t>20201000007147</t>
  </si>
  <si>
    <t>60</t>
  </si>
  <si>
    <t>200005363</t>
  </si>
  <si>
    <t>20201000007145</t>
  </si>
  <si>
    <t>61</t>
  </si>
  <si>
    <t>200005360</t>
  </si>
  <si>
    <t>20201000007142</t>
  </si>
  <si>
    <t>62</t>
  </si>
  <si>
    <t>200005364</t>
  </si>
  <si>
    <t>20201000007146</t>
  </si>
  <si>
    <t>63</t>
  </si>
  <si>
    <t>200005359</t>
  </si>
  <si>
    <t>20201000007141</t>
  </si>
  <si>
    <t>64</t>
  </si>
  <si>
    <t>200005358</t>
  </si>
  <si>
    <t>20201000007140</t>
  </si>
  <si>
    <t>65</t>
  </si>
  <si>
    <t>200005361</t>
  </si>
  <si>
    <t>20201000007143</t>
  </si>
  <si>
    <t>66</t>
  </si>
  <si>
    <t>200005362</t>
  </si>
  <si>
    <t>20201000007144</t>
  </si>
  <si>
    <t>67</t>
  </si>
  <si>
    <t>171586</t>
  </si>
  <si>
    <t>00-0239304</t>
  </si>
  <si>
    <t>68</t>
  </si>
  <si>
    <t>22/10/2020</t>
  </si>
  <si>
    <t>A014076</t>
  </si>
  <si>
    <t>00-123876</t>
  </si>
  <si>
    <t>69</t>
  </si>
  <si>
    <t>05449</t>
  </si>
  <si>
    <t>00-005949</t>
  </si>
  <si>
    <t>70</t>
  </si>
  <si>
    <t>A0027164</t>
  </si>
  <si>
    <t>00-0028598</t>
  </si>
  <si>
    <t>J306178988</t>
  </si>
  <si>
    <t>LACTEOS Y VIVERES LANZA , C.A</t>
  </si>
  <si>
    <t>71</t>
  </si>
  <si>
    <t>M02295</t>
  </si>
  <si>
    <t>00-0162090</t>
  </si>
  <si>
    <t>J400323525</t>
  </si>
  <si>
    <t>INVERSIONES TORREFACCION DEL CAFE C.A.</t>
  </si>
  <si>
    <t>72</t>
  </si>
  <si>
    <t>4VV93004310</t>
  </si>
  <si>
    <t>00-00010486</t>
  </si>
  <si>
    <t>J409451143</t>
  </si>
  <si>
    <t>MONTALAR DE VENEZUELA, S.A</t>
  </si>
  <si>
    <t>73</t>
  </si>
  <si>
    <t>1393819451</t>
  </si>
  <si>
    <t>00-27160784</t>
  </si>
  <si>
    <t>74</t>
  </si>
  <si>
    <t>V0673540001262</t>
  </si>
  <si>
    <t>08-1358716</t>
  </si>
  <si>
    <t>J301370139</t>
  </si>
  <si>
    <t>PEPSI-COLA VENEZUELA, C.A.</t>
  </si>
  <si>
    <t>75</t>
  </si>
  <si>
    <t>A205293</t>
  </si>
  <si>
    <t>00-00489568</t>
  </si>
  <si>
    <t>J305882940</t>
  </si>
  <si>
    <t xml:space="preserve">CENTRO DE DISTRIBUCIONES FRANCIS C.A. </t>
  </si>
  <si>
    <t>76</t>
  </si>
  <si>
    <t>0695</t>
  </si>
  <si>
    <t>00-000695</t>
  </si>
  <si>
    <t>J306695273</t>
  </si>
  <si>
    <t xml:space="preserve">DISTRIBUIDORA LA JUNIOR ECONOMICA, C.A </t>
  </si>
  <si>
    <t>77</t>
  </si>
  <si>
    <t>1393819450</t>
  </si>
  <si>
    <t>00-27160783</t>
  </si>
  <si>
    <t>78</t>
  </si>
  <si>
    <t>345640</t>
  </si>
  <si>
    <t>00-0239349</t>
  </si>
  <si>
    <t>79</t>
  </si>
  <si>
    <t>A79459</t>
  </si>
  <si>
    <t>00-108529</t>
  </si>
  <si>
    <t xml:space="preserve">J294401163 </t>
  </si>
  <si>
    <t xml:space="preserve">NACIONAL DE ALIMENTOS C.A. </t>
  </si>
  <si>
    <t>80</t>
  </si>
  <si>
    <t>200005371</t>
  </si>
  <si>
    <t>20201000007152</t>
  </si>
  <si>
    <t>81</t>
  </si>
  <si>
    <t>200005367</t>
  </si>
  <si>
    <t>20201000007148</t>
  </si>
  <si>
    <t>82</t>
  </si>
  <si>
    <t>200005374</t>
  </si>
  <si>
    <t>20201000007155</t>
  </si>
  <si>
    <t>83</t>
  </si>
  <si>
    <t>200005368</t>
  </si>
  <si>
    <t>20201000007149</t>
  </si>
  <si>
    <t>84</t>
  </si>
  <si>
    <t>200005369</t>
  </si>
  <si>
    <t>20201000007150</t>
  </si>
  <si>
    <t>85</t>
  </si>
  <si>
    <t>200005370</t>
  </si>
  <si>
    <t>20201000007151</t>
  </si>
  <si>
    <t>86</t>
  </si>
  <si>
    <t>200005373</t>
  </si>
  <si>
    <t>20201000007154</t>
  </si>
  <si>
    <t>87</t>
  </si>
  <si>
    <t>200005372</t>
  </si>
  <si>
    <t>20201000007153</t>
  </si>
  <si>
    <t>88</t>
  </si>
  <si>
    <t>197573</t>
  </si>
  <si>
    <t>00-00534073</t>
  </si>
  <si>
    <t>204059</t>
  </si>
  <si>
    <t>89</t>
  </si>
  <si>
    <t>197642</t>
  </si>
  <si>
    <t>00-00534142</t>
  </si>
  <si>
    <t>204439</t>
  </si>
  <si>
    <t>90</t>
  </si>
  <si>
    <t>197641</t>
  </si>
  <si>
    <t>00-00534141</t>
  </si>
  <si>
    <t>204441</t>
  </si>
  <si>
    <t>91</t>
  </si>
  <si>
    <t>23/10/2020</t>
  </si>
  <si>
    <t>M02317</t>
  </si>
  <si>
    <t>00-0162113</t>
  </si>
  <si>
    <t>92</t>
  </si>
  <si>
    <t>0000166316</t>
  </si>
  <si>
    <t>00-0163553</t>
  </si>
  <si>
    <t>J000713820</t>
  </si>
  <si>
    <t xml:space="preserve">MATADERO MAELLA, C.A. </t>
  </si>
  <si>
    <t>93</t>
  </si>
  <si>
    <t>A014080</t>
  </si>
  <si>
    <t>00-123880</t>
  </si>
  <si>
    <t>94</t>
  </si>
  <si>
    <t>05457</t>
  </si>
  <si>
    <t>00-005957</t>
  </si>
  <si>
    <t>95</t>
  </si>
  <si>
    <t>T142200031680</t>
  </si>
  <si>
    <t>00-06956925</t>
  </si>
  <si>
    <t>J000469199</t>
  </si>
  <si>
    <t>BIMBO DE VENEZUELA, C.A.</t>
  </si>
  <si>
    <t>96</t>
  </si>
  <si>
    <t>00007996</t>
  </si>
  <si>
    <t>00-009990</t>
  </si>
  <si>
    <t>J316756076</t>
  </si>
  <si>
    <t>PRODUCTOS QUIMICOS GABÁN C.A</t>
  </si>
  <si>
    <t>97</t>
  </si>
  <si>
    <t>05458</t>
  </si>
  <si>
    <t>00-005958</t>
  </si>
  <si>
    <t>98</t>
  </si>
  <si>
    <t>003168</t>
  </si>
  <si>
    <t>00-003268</t>
  </si>
  <si>
    <t>J309553461</t>
  </si>
  <si>
    <t>COMERCIALIZADORA NUEVO MILENIUM G.P.C.,C.A</t>
  </si>
  <si>
    <t>99</t>
  </si>
  <si>
    <t>000011866</t>
  </si>
  <si>
    <t>00-0014186</t>
  </si>
  <si>
    <t>J411585424</t>
  </si>
  <si>
    <t>DISTRIBUCIONES  ISVAN 2018,C.A</t>
  </si>
  <si>
    <t>100</t>
  </si>
  <si>
    <t>160675</t>
  </si>
  <si>
    <t>00-125217</t>
  </si>
  <si>
    <t>J002689340</t>
  </si>
  <si>
    <t>DISTRIBUIDORA MI CHALA, C.A.</t>
  </si>
  <si>
    <t>101</t>
  </si>
  <si>
    <t>A01-052179</t>
  </si>
  <si>
    <t>00-0214027</t>
  </si>
  <si>
    <t>J001431349</t>
  </si>
  <si>
    <t>CHARCUTERIA TOVAR C.A.</t>
  </si>
  <si>
    <t>102</t>
  </si>
  <si>
    <t>200005383</t>
  </si>
  <si>
    <t>20201000007159</t>
  </si>
  <si>
    <t>103</t>
  </si>
  <si>
    <t>200005380</t>
  </si>
  <si>
    <t>20201000007156</t>
  </si>
  <si>
    <t>104</t>
  </si>
  <si>
    <t>200005382</t>
  </si>
  <si>
    <t>20201000007158</t>
  </si>
  <si>
    <t>105</t>
  </si>
  <si>
    <t>200005381</t>
  </si>
  <si>
    <t>20201000007157</t>
  </si>
  <si>
    <t>106</t>
  </si>
  <si>
    <t>200005385</t>
  </si>
  <si>
    <t>20201000007161</t>
  </si>
  <si>
    <t>107</t>
  </si>
  <si>
    <t>T142200011649</t>
  </si>
  <si>
    <t>00-06956926</t>
  </si>
  <si>
    <t>108</t>
  </si>
  <si>
    <t>T143400007971</t>
  </si>
  <si>
    <t>00-06934271</t>
  </si>
  <si>
    <t>109</t>
  </si>
  <si>
    <t>200005384</t>
  </si>
  <si>
    <t>20201000007160</t>
  </si>
  <si>
    <t>110</t>
  </si>
  <si>
    <t>26/10/2020</t>
  </si>
  <si>
    <t>A014100</t>
  </si>
  <si>
    <t>00-123900</t>
  </si>
  <si>
    <t>111</t>
  </si>
  <si>
    <t>43749</t>
  </si>
  <si>
    <t>00-060323</t>
  </si>
  <si>
    <t>J298866713</t>
  </si>
  <si>
    <t>INDUSTRIA Y PROCESADORA DE CEREALES INPROCECA, C.A</t>
  </si>
  <si>
    <t>112</t>
  </si>
  <si>
    <t>345667</t>
  </si>
  <si>
    <t>00-0239393</t>
  </si>
  <si>
    <t>113</t>
  </si>
  <si>
    <t>000382</t>
  </si>
  <si>
    <t>00-000915</t>
  </si>
  <si>
    <t>J408541084</t>
  </si>
  <si>
    <t xml:space="preserve">AGRICOLA LA GIRALDA, C.A </t>
  </si>
  <si>
    <t>114</t>
  </si>
  <si>
    <t>0798</t>
  </si>
  <si>
    <t>00-000798</t>
  </si>
  <si>
    <t>115</t>
  </si>
  <si>
    <t>16117</t>
  </si>
  <si>
    <t>00-092767</t>
  </si>
  <si>
    <t>116</t>
  </si>
  <si>
    <t>22743</t>
  </si>
  <si>
    <t>00-00032750</t>
  </si>
  <si>
    <t>J297218343</t>
  </si>
  <si>
    <t>RUM &amp; WINE DELIVERY C.A.</t>
  </si>
  <si>
    <t>117</t>
  </si>
  <si>
    <t>22731</t>
  </si>
  <si>
    <t>00-00032738</t>
  </si>
  <si>
    <t>118</t>
  </si>
  <si>
    <t>A205563</t>
  </si>
  <si>
    <t>00-00489838</t>
  </si>
  <si>
    <t>119</t>
  </si>
  <si>
    <t>A014094</t>
  </si>
  <si>
    <t>00-123894</t>
  </si>
  <si>
    <t>120</t>
  </si>
  <si>
    <t>1104</t>
  </si>
  <si>
    <t>00-001104</t>
  </si>
  <si>
    <t>J408550342</t>
  </si>
  <si>
    <t>ALIVANTI DISTRIBUIDORA C.A.</t>
  </si>
  <si>
    <t>121</t>
  </si>
  <si>
    <t>FL0028446</t>
  </si>
  <si>
    <t>00-0379899</t>
  </si>
  <si>
    <t>J075129342</t>
  </si>
  <si>
    <t>ONCE ONCE, C.A.</t>
  </si>
  <si>
    <t>122</t>
  </si>
  <si>
    <t>0000082601</t>
  </si>
  <si>
    <t>00-00122960</t>
  </si>
  <si>
    <t>123</t>
  </si>
  <si>
    <t>10956</t>
  </si>
  <si>
    <t>00-7206</t>
  </si>
  <si>
    <t>124</t>
  </si>
  <si>
    <t>131548</t>
  </si>
  <si>
    <t>00-0183530</t>
  </si>
  <si>
    <t>J 311960414</t>
  </si>
  <si>
    <t>INTERVIT , C. A.</t>
  </si>
  <si>
    <t>125</t>
  </si>
  <si>
    <t>007323</t>
  </si>
  <si>
    <t>00-008723</t>
  </si>
  <si>
    <t>J410271264</t>
  </si>
  <si>
    <t>CENTRO DE DISTRIBUCION INFITT ALIMENTOS, C.A</t>
  </si>
  <si>
    <t>126</t>
  </si>
  <si>
    <t>0000164229</t>
  </si>
  <si>
    <t>00-0160083</t>
  </si>
  <si>
    <t>127</t>
  </si>
  <si>
    <t>200005389</t>
  </si>
  <si>
    <t>20201000007165</t>
  </si>
  <si>
    <t>128</t>
  </si>
  <si>
    <t>200005391</t>
  </si>
  <si>
    <t>20201000007167</t>
  </si>
  <si>
    <t>129</t>
  </si>
  <si>
    <t>200005392</t>
  </si>
  <si>
    <t>20201000007168</t>
  </si>
  <si>
    <t>130</t>
  </si>
  <si>
    <t>200005386</t>
  </si>
  <si>
    <t>20201000007162</t>
  </si>
  <si>
    <t>131</t>
  </si>
  <si>
    <t>200005387</t>
  </si>
  <si>
    <t>20201000007163</t>
  </si>
  <si>
    <t>132</t>
  </si>
  <si>
    <t>200005388</t>
  </si>
  <si>
    <t>20201000007164</t>
  </si>
  <si>
    <t>133</t>
  </si>
  <si>
    <t>200005390</t>
  </si>
  <si>
    <t>20201000007166</t>
  </si>
  <si>
    <t>134</t>
  </si>
  <si>
    <t>27/10/2020</t>
  </si>
  <si>
    <t>0000002612</t>
  </si>
  <si>
    <t>00-003240</t>
  </si>
  <si>
    <t>J315114330</t>
  </si>
  <si>
    <t xml:space="preserve">INVERSIONES SUPER ARAURE, C.A </t>
  </si>
  <si>
    <t>135</t>
  </si>
  <si>
    <t>0000165838</t>
  </si>
  <si>
    <t>00-0162728</t>
  </si>
  <si>
    <t>136</t>
  </si>
  <si>
    <t>017070</t>
  </si>
  <si>
    <t>00-013570</t>
  </si>
  <si>
    <t>V118191524</t>
  </si>
  <si>
    <t>ALEJANDRO JOSE DOMINGUEZ PADILLA</t>
  </si>
  <si>
    <t>137</t>
  </si>
  <si>
    <t>C220020135</t>
  </si>
  <si>
    <t>00-11207744</t>
  </si>
  <si>
    <t>J-30238549-0</t>
  </si>
  <si>
    <t>DISTRIBUIDORA BIGOTT C.A.</t>
  </si>
  <si>
    <t>138</t>
  </si>
  <si>
    <t>N011595</t>
  </si>
  <si>
    <t>00-139695</t>
  </si>
  <si>
    <t>139</t>
  </si>
  <si>
    <t>10831</t>
  </si>
  <si>
    <t>00-093331</t>
  </si>
  <si>
    <t>140</t>
  </si>
  <si>
    <t>0000082648</t>
  </si>
  <si>
    <t>00-00123014</t>
  </si>
  <si>
    <t>141</t>
  </si>
  <si>
    <t>200005397</t>
  </si>
  <si>
    <t>20201000007169</t>
  </si>
  <si>
    <t>142</t>
  </si>
  <si>
    <t>0000049040</t>
  </si>
  <si>
    <t>00-00122662</t>
  </si>
  <si>
    <t>82314</t>
  </si>
  <si>
    <t>143</t>
  </si>
  <si>
    <t>00071739</t>
  </si>
  <si>
    <t>00-0162758</t>
  </si>
  <si>
    <t>144</t>
  </si>
  <si>
    <t>0071807</t>
  </si>
  <si>
    <t>00-0162947</t>
  </si>
  <si>
    <t>0000165944</t>
  </si>
  <si>
    <t>145</t>
  </si>
  <si>
    <t>00071808</t>
  </si>
  <si>
    <t>00-0162948</t>
  </si>
  <si>
    <t>0000165943</t>
  </si>
  <si>
    <t>146</t>
  </si>
  <si>
    <t>28/10/2020</t>
  </si>
  <si>
    <t>003432</t>
  </si>
  <si>
    <t>00-003614</t>
  </si>
  <si>
    <t>147</t>
  </si>
  <si>
    <t>16122</t>
  </si>
  <si>
    <t>00-092772</t>
  </si>
  <si>
    <t>148</t>
  </si>
  <si>
    <t>1118014</t>
  </si>
  <si>
    <t>00-0101299</t>
  </si>
  <si>
    <t>J305835152</t>
  </si>
  <si>
    <t xml:space="preserve">GRUPO DEPA , C.A. </t>
  </si>
  <si>
    <t>149</t>
  </si>
  <si>
    <t>63115</t>
  </si>
  <si>
    <t>00-0079308</t>
  </si>
  <si>
    <t>J403547351</t>
  </si>
  <si>
    <t>MAYOR DE CHARCUTERIA Y ALIMENTOS FRANCIS, C.A.</t>
  </si>
  <si>
    <t>150</t>
  </si>
  <si>
    <t>345773</t>
  </si>
  <si>
    <t>00-0239539</t>
  </si>
  <si>
    <t>151</t>
  </si>
  <si>
    <t>001744</t>
  </si>
  <si>
    <t>00-004494</t>
  </si>
  <si>
    <t>J404790055</t>
  </si>
  <si>
    <t>DISTRIBUIDORA SHICS 2014 C.A</t>
  </si>
  <si>
    <t>152</t>
  </si>
  <si>
    <t>0000082653</t>
  </si>
  <si>
    <t>00-00123019</t>
  </si>
  <si>
    <t>153</t>
  </si>
  <si>
    <t>003427</t>
  </si>
  <si>
    <t>00-003609</t>
  </si>
  <si>
    <t>154</t>
  </si>
  <si>
    <t>017103</t>
  </si>
  <si>
    <t>00-013603</t>
  </si>
  <si>
    <t>155</t>
  </si>
  <si>
    <t>1399</t>
  </si>
  <si>
    <t>00-001399</t>
  </si>
  <si>
    <t>V132514522</t>
  </si>
  <si>
    <t>EVEREST MONTEROLA</t>
  </si>
  <si>
    <t>156</t>
  </si>
  <si>
    <t>200005404</t>
  </si>
  <si>
    <t>20201000007173</t>
  </si>
  <si>
    <t>157</t>
  </si>
  <si>
    <t>200005405</t>
  </si>
  <si>
    <t>20201000007174</t>
  </si>
  <si>
    <t>158</t>
  </si>
  <si>
    <t>200005401</t>
  </si>
  <si>
    <t>20201000007170</t>
  </si>
  <si>
    <t>159</t>
  </si>
  <si>
    <t>200005402</t>
  </si>
  <si>
    <t>20201000007171</t>
  </si>
  <si>
    <t>160</t>
  </si>
  <si>
    <t>00000135</t>
  </si>
  <si>
    <t>00-008417</t>
  </si>
  <si>
    <t>00007839</t>
  </si>
  <si>
    <t>J402080107</t>
  </si>
  <si>
    <t>CARNICOS LOS TEQUES C.A.</t>
  </si>
  <si>
    <t>161</t>
  </si>
  <si>
    <t>00000136</t>
  </si>
  <si>
    <t>00-008418</t>
  </si>
  <si>
    <t>162</t>
  </si>
  <si>
    <t>0000188</t>
  </si>
  <si>
    <t>00-003588</t>
  </si>
  <si>
    <t>163</t>
  </si>
  <si>
    <t>200005403</t>
  </si>
  <si>
    <t>20201000007172</t>
  </si>
  <si>
    <t>164</t>
  </si>
  <si>
    <t>00071458</t>
  </si>
  <si>
    <t>00-0162036</t>
  </si>
  <si>
    <t>0000165412</t>
  </si>
  <si>
    <t>165</t>
  </si>
  <si>
    <t>V071N6000650254</t>
  </si>
  <si>
    <t>07-5508404</t>
  </si>
  <si>
    <t>V0717950179998</t>
  </si>
  <si>
    <t>166</t>
  </si>
  <si>
    <t>29/10/2020</t>
  </si>
  <si>
    <t>1118009</t>
  </si>
  <si>
    <t>00-0101294</t>
  </si>
  <si>
    <t>167</t>
  </si>
  <si>
    <t>33217</t>
  </si>
  <si>
    <t>00-0047446</t>
  </si>
  <si>
    <t>J295014309</t>
  </si>
  <si>
    <t>DISTRIBUIDORA DIFRITZ, C.A.</t>
  </si>
  <si>
    <t>168</t>
  </si>
  <si>
    <t>10957</t>
  </si>
  <si>
    <t>00-7207</t>
  </si>
  <si>
    <t>169</t>
  </si>
  <si>
    <t>345752</t>
  </si>
  <si>
    <t>00-0239518</t>
  </si>
  <si>
    <t>170</t>
  </si>
  <si>
    <t>262024</t>
  </si>
  <si>
    <t>00-00199647</t>
  </si>
  <si>
    <t>J001048570</t>
  </si>
  <si>
    <t>MANPICA, C.A.</t>
  </si>
  <si>
    <t>171</t>
  </si>
  <si>
    <t>00039797</t>
  </si>
  <si>
    <t>00-033508</t>
  </si>
  <si>
    <t>J313575917</t>
  </si>
  <si>
    <t>INVERSIONES BENAR, C.A.</t>
  </si>
  <si>
    <t>172</t>
  </si>
  <si>
    <t>133082</t>
  </si>
  <si>
    <t>00-157772</t>
  </si>
  <si>
    <t>173</t>
  </si>
  <si>
    <t>L118042950</t>
  </si>
  <si>
    <t>00-5212732</t>
  </si>
  <si>
    <t>J000193614</t>
  </si>
  <si>
    <t>PLUMROSE LATINOAMERICANA, C.A.</t>
  </si>
  <si>
    <t>174</t>
  </si>
  <si>
    <t>L118042949</t>
  </si>
  <si>
    <t>00-5212731</t>
  </si>
  <si>
    <t>175</t>
  </si>
  <si>
    <t>V0673540001743</t>
  </si>
  <si>
    <t>08-1359230</t>
  </si>
  <si>
    <t>176</t>
  </si>
  <si>
    <t>A376548</t>
  </si>
  <si>
    <t>00-0800881</t>
  </si>
  <si>
    <t>J085033289</t>
  </si>
  <si>
    <t>INDUSTRIA ALIMENTICIA NACIONAL DE CEREALES Y HARINAS C.A.</t>
  </si>
  <si>
    <t>177</t>
  </si>
  <si>
    <t>1101500049925</t>
  </si>
  <si>
    <t>00-0189486</t>
  </si>
  <si>
    <t>178</t>
  </si>
  <si>
    <t>A205748</t>
  </si>
  <si>
    <t>00-00490025</t>
  </si>
  <si>
    <t>179</t>
  </si>
  <si>
    <t>A205775</t>
  </si>
  <si>
    <t>00-00490052</t>
  </si>
  <si>
    <t>180</t>
  </si>
  <si>
    <t>00008012</t>
  </si>
  <si>
    <t>00-008612</t>
  </si>
  <si>
    <t>181</t>
  </si>
  <si>
    <t>A0027288</t>
  </si>
  <si>
    <t>00-0028724</t>
  </si>
  <si>
    <t>182</t>
  </si>
  <si>
    <t>A912092174</t>
  </si>
  <si>
    <t>00-0576613</t>
  </si>
  <si>
    <t>J001143491</t>
  </si>
  <si>
    <t xml:space="preserve"> LA MONTSERRATINA, C.A.</t>
  </si>
  <si>
    <t>183</t>
  </si>
  <si>
    <t>A912092187</t>
  </si>
  <si>
    <t>00-0576646</t>
  </si>
  <si>
    <t>184</t>
  </si>
  <si>
    <t>0000166389</t>
  </si>
  <si>
    <t>00-0163688</t>
  </si>
  <si>
    <t>185</t>
  </si>
  <si>
    <t>200005411</t>
  </si>
  <si>
    <t>20201000007178</t>
  </si>
  <si>
    <t>186</t>
  </si>
  <si>
    <t>200005422</t>
  </si>
  <si>
    <t>20201000007189</t>
  </si>
  <si>
    <t>187</t>
  </si>
  <si>
    <t>200005408</t>
  </si>
  <si>
    <t>20201000007175</t>
  </si>
  <si>
    <t>188</t>
  </si>
  <si>
    <t>200005409</t>
  </si>
  <si>
    <t>20201000007176</t>
  </si>
  <si>
    <t>189</t>
  </si>
  <si>
    <t>200005410</t>
  </si>
  <si>
    <t>20201000007177</t>
  </si>
  <si>
    <t>190</t>
  </si>
  <si>
    <t>200005412</t>
  </si>
  <si>
    <t>20201000007179</t>
  </si>
  <si>
    <t>191</t>
  </si>
  <si>
    <t>200005413</t>
  </si>
  <si>
    <t>20201000007180</t>
  </si>
  <si>
    <t>192</t>
  </si>
  <si>
    <t>200005414</t>
  </si>
  <si>
    <t>20201000007181</t>
  </si>
  <si>
    <t>193</t>
  </si>
  <si>
    <t>200005415</t>
  </si>
  <si>
    <t>20201000007182</t>
  </si>
  <si>
    <t>194</t>
  </si>
  <si>
    <t>200005416</t>
  </si>
  <si>
    <t>20201000007183</t>
  </si>
  <si>
    <t>195</t>
  </si>
  <si>
    <t>200005417</t>
  </si>
  <si>
    <t>20201000007184</t>
  </si>
  <si>
    <t>196</t>
  </si>
  <si>
    <t>200005418</t>
  </si>
  <si>
    <t>20201000007185</t>
  </si>
  <si>
    <t>197</t>
  </si>
  <si>
    <t>200005419</t>
  </si>
  <si>
    <t>20201000007186</t>
  </si>
  <si>
    <t>198</t>
  </si>
  <si>
    <t>200005420</t>
  </si>
  <si>
    <t>20201000007187</t>
  </si>
  <si>
    <t>199</t>
  </si>
  <si>
    <t>200005421</t>
  </si>
  <si>
    <t>20201000007188</t>
  </si>
  <si>
    <t>200</t>
  </si>
  <si>
    <t>30/10/2020</t>
  </si>
  <si>
    <t>T143400021566</t>
  </si>
  <si>
    <t>00-06957359</t>
  </si>
  <si>
    <t>201</t>
  </si>
  <si>
    <t>T143400021565</t>
  </si>
  <si>
    <t>00-06957357</t>
  </si>
  <si>
    <t>202</t>
  </si>
  <si>
    <t>005138</t>
  </si>
  <si>
    <t>00-05744</t>
  </si>
  <si>
    <t>J407734458</t>
  </si>
  <si>
    <t>INDUSTRIAS KAIZEN,C.A</t>
  </si>
  <si>
    <t>203</t>
  </si>
  <si>
    <t>A125230</t>
  </si>
  <si>
    <t>00-0286576</t>
  </si>
  <si>
    <t>J000428573</t>
  </si>
  <si>
    <t>INDUSTRIA LACTEA TORONDOY C.A.</t>
  </si>
  <si>
    <t>204</t>
  </si>
  <si>
    <t>05467</t>
  </si>
  <si>
    <t>00-005967</t>
  </si>
  <si>
    <t>205</t>
  </si>
  <si>
    <t>05466</t>
  </si>
  <si>
    <t>00-005966</t>
  </si>
  <si>
    <t>206</t>
  </si>
  <si>
    <t>1540977</t>
  </si>
  <si>
    <t>00-2238976</t>
  </si>
  <si>
    <t>J316405885</t>
  </si>
  <si>
    <t xml:space="preserve">DISTRIBUIDORA DE PRODUCTOS HERMANOS CAMACHO DPROCA,C.A </t>
  </si>
  <si>
    <t>207</t>
  </si>
  <si>
    <t>1540973</t>
  </si>
  <si>
    <t>00-2238972</t>
  </si>
  <si>
    <t>208</t>
  </si>
  <si>
    <t>V0673540001778</t>
  </si>
  <si>
    <t>08-1359268</t>
  </si>
  <si>
    <t>209</t>
  </si>
  <si>
    <t xml:space="preserve"> 05466</t>
  </si>
  <si>
    <t>210</t>
  </si>
  <si>
    <t>218549</t>
  </si>
  <si>
    <t>00-0183767</t>
  </si>
  <si>
    <t>J308824640</t>
  </si>
  <si>
    <t>DIVERCA DISTRIBUIDORA DE VERDURAS C.A.</t>
  </si>
  <si>
    <t>211</t>
  </si>
  <si>
    <t>2450</t>
  </si>
  <si>
    <t>00-002450</t>
  </si>
  <si>
    <t>J410117605</t>
  </si>
  <si>
    <t>DISTRIBUIDORA MATHYFRED C.A.</t>
  </si>
  <si>
    <t>212</t>
  </si>
  <si>
    <t>N011614</t>
  </si>
  <si>
    <t>00-139714</t>
  </si>
  <si>
    <t>213</t>
  </si>
  <si>
    <t>A014123</t>
  </si>
  <si>
    <t>00-123923</t>
  </si>
  <si>
    <t>214</t>
  </si>
  <si>
    <t>133086</t>
  </si>
  <si>
    <t>00-157776</t>
  </si>
  <si>
    <t>215</t>
  </si>
  <si>
    <t>0000166381</t>
  </si>
  <si>
    <t>00-0163680</t>
  </si>
  <si>
    <t>216</t>
  </si>
  <si>
    <t>430919</t>
  </si>
  <si>
    <t>00-00378419</t>
  </si>
  <si>
    <t>J302180503</t>
  </si>
  <si>
    <t>DISTRIBUIDORA GLASGOW, C.A.</t>
  </si>
  <si>
    <t>217</t>
  </si>
  <si>
    <t>430918</t>
  </si>
  <si>
    <t>00-00378418</t>
  </si>
  <si>
    <t>218</t>
  </si>
  <si>
    <t>00438</t>
  </si>
  <si>
    <t>00-00000438</t>
  </si>
  <si>
    <t>J296193851</t>
  </si>
  <si>
    <t xml:space="preserve">COMERCIALIZADORA LIORELYS, C.A </t>
  </si>
  <si>
    <t>219</t>
  </si>
  <si>
    <t xml:space="preserve"> 00438</t>
  </si>
  <si>
    <t>220</t>
  </si>
  <si>
    <t>L118042987</t>
  </si>
  <si>
    <t>00-5212763</t>
  </si>
  <si>
    <t>221</t>
  </si>
  <si>
    <t>L118042986</t>
  </si>
  <si>
    <t>00-5212762</t>
  </si>
  <si>
    <t>222</t>
  </si>
  <si>
    <t>L118042985</t>
  </si>
  <si>
    <t>00-5212761</t>
  </si>
  <si>
    <t>223</t>
  </si>
  <si>
    <t>000116</t>
  </si>
  <si>
    <t>00-00000155</t>
  </si>
  <si>
    <t>224</t>
  </si>
  <si>
    <t>218548</t>
  </si>
  <si>
    <t>00-0183766</t>
  </si>
  <si>
    <t>225</t>
  </si>
  <si>
    <t>00431</t>
  </si>
  <si>
    <t>00-00000431</t>
  </si>
  <si>
    <t>226</t>
  </si>
  <si>
    <t>200005435</t>
  </si>
  <si>
    <t>227</t>
  </si>
  <si>
    <t>200005440</t>
  </si>
  <si>
    <t>20201000007204</t>
  </si>
  <si>
    <t>228</t>
  </si>
  <si>
    <t>200005441</t>
  </si>
  <si>
    <t>20201000007205</t>
  </si>
  <si>
    <t>229</t>
  </si>
  <si>
    <t>230</t>
  </si>
  <si>
    <t>200005424</t>
  </si>
  <si>
    <t>20201000007190</t>
  </si>
  <si>
    <t>231</t>
  </si>
  <si>
    <t>200005427</t>
  </si>
  <si>
    <t>20201000007193</t>
  </si>
  <si>
    <t>232</t>
  </si>
  <si>
    <t>200005428</t>
  </si>
  <si>
    <t>20201000007194</t>
  </si>
  <si>
    <t>233</t>
  </si>
  <si>
    <t>200005425</t>
  </si>
  <si>
    <t>20201000007191</t>
  </si>
  <si>
    <t>234</t>
  </si>
  <si>
    <t>200005426</t>
  </si>
  <si>
    <t>20201000007192</t>
  </si>
  <si>
    <t>235</t>
  </si>
  <si>
    <t>T143400008202</t>
  </si>
  <si>
    <t>00-06957358</t>
  </si>
  <si>
    <t>236</t>
  </si>
  <si>
    <t>200005429</t>
  </si>
  <si>
    <t>20201000007195</t>
  </si>
  <si>
    <t>237</t>
  </si>
  <si>
    <t>200005431</t>
  </si>
  <si>
    <t>20201000007196</t>
  </si>
  <si>
    <t>238</t>
  </si>
  <si>
    <t>200005432</t>
  </si>
  <si>
    <t>20201000007197</t>
  </si>
  <si>
    <t>200005436</t>
  </si>
  <si>
    <t>20201000007200</t>
  </si>
  <si>
    <t>200005437</t>
  </si>
  <si>
    <t>20201000007201</t>
  </si>
  <si>
    <t>200005438</t>
  </si>
  <si>
    <t>20201000007202</t>
  </si>
  <si>
    <t>200005439</t>
  </si>
  <si>
    <t>20201000007203</t>
  </si>
  <si>
    <t>00071878</t>
  </si>
  <si>
    <t>00-0163162</t>
  </si>
  <si>
    <t>0000166087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</si>
  <si>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</si>
  <si>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</si>
  <si>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</si>
  <si>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</si>
  <si>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</si>
  <si>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</si>
  <si>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</si>
  <si>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</si>
  <si>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</si>
  <si>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20201000007199</t>
  </si>
  <si>
    <t>Crédito General Fiscal</t>
  </si>
  <si>
    <t>Crédito Reducido Fiscal</t>
  </si>
  <si>
    <t>LIBRO DE COMPRAS DESDE 16-10-2020 HASTA 31-10-2020</t>
  </si>
  <si>
    <t xml:space="preserve">SUBCERCA, C.A NC 200005340 </t>
  </si>
  <si>
    <t xml:space="preserve">C.A. SUCESORA DE JOSE PUIG &amp; CIA NC 200005341 </t>
  </si>
  <si>
    <t xml:space="preserve">INVERSIONES GOA 7, C.A NC 200005342 </t>
  </si>
  <si>
    <t>AGRO BANANERA EL VIGIA C.A. FC  16084</t>
  </si>
  <si>
    <t>C.A. SUCESORA DE JOSE PUIG &amp; CIA FC  1420713</t>
  </si>
  <si>
    <t xml:space="preserve">COSMETICOS ROLDA , C.A NC 56623 </t>
  </si>
  <si>
    <t>DISTRIBUIDORA Y COMERCIALIZADORA LA DIVINA PASTORA 2025, C.A FC  0775</t>
  </si>
  <si>
    <t>INVERSIONES GOA 7, C.A FC  14332</t>
  </si>
  <si>
    <t>INVERSIONES TEUFFEL E HIJOS C.A  FC  05445</t>
  </si>
  <si>
    <t>PROCESADORA DE ALIMENTOS ATAIAS, C.A FC  000577</t>
  </si>
  <si>
    <t>SUBCERCA, C.A FC  0000069421</t>
  </si>
  <si>
    <t xml:space="preserve">DISTRIBUIDORA JHEANDAN C.A. NC 200005344 </t>
  </si>
  <si>
    <t xml:space="preserve">DISTRIBUIDORA DE LACTEOS LA COSTA J.E.B. C.A. NC 200005345 </t>
  </si>
  <si>
    <t xml:space="preserve">DISTRIBUIDORA GASEOSA SAN DIEGO, C.A. NC 200005346 </t>
  </si>
  <si>
    <t xml:space="preserve">COPACKING, C.A NC 200005347 </t>
  </si>
  <si>
    <t xml:space="preserve">ALIMENTOS POLAR COMERCIAL, C.A. NC 200005348 </t>
  </si>
  <si>
    <t xml:space="preserve">ALIMENTOS POLAR COMERCIAL, C.A. NC 200005349 </t>
  </si>
  <si>
    <t xml:space="preserve">INDUSTRIAS ALIMENTICIAS HERMO DE VENEZUELA, S.A. NC 200005350 </t>
  </si>
  <si>
    <t xml:space="preserve">DISTRIBUCIONES DIPROCHER C.A NC 200005351 </t>
  </si>
  <si>
    <t xml:space="preserve">DISTRIBUCIONES DIPROCHER C.A NC 200005352 </t>
  </si>
  <si>
    <t xml:space="preserve">DISTRIBUCIONES DIPROCHER C.A NC 200005353 </t>
  </si>
  <si>
    <t xml:space="preserve">FIRMAS SELECTAS, C.A. NC 200005355 </t>
  </si>
  <si>
    <t>AGRICOLA CAMBANA C.A FC  A014050</t>
  </si>
  <si>
    <t>AGRICOLA CAMBANA C.A FC  A014058</t>
  </si>
  <si>
    <t>AGRO BANANERA EL VIGIA C.A. FC  16103</t>
  </si>
  <si>
    <t>ALIMENTOS POLAR COMERCIAL, C.A. FC  1393816896</t>
  </si>
  <si>
    <t>ALIMENTOS POLAR COMERCIAL, C.A. FC  1393816895</t>
  </si>
  <si>
    <t>COPACKING, C.A FC  190831</t>
  </si>
  <si>
    <t>DISTRIBUCIONES DIPROCHER C.A FC  500187437</t>
  </si>
  <si>
    <t>DISTRIBUCIONES DIPROCHER C.A FC  500187435</t>
  </si>
  <si>
    <t>DISTRIBUCIONES DIPROCHER C.A FC  500187436</t>
  </si>
  <si>
    <t>DISTRIBUIDORA DAMASCUS, C. A. FC  003357</t>
  </si>
  <si>
    <t>DISTRIBUIDORA DE LACTEOS LA COSTA J.E.B. C.A. FC  345524</t>
  </si>
  <si>
    <t>DISTRIBUIDORA GASEOSA SAN DIEGO, C.A. FC  1000154989</t>
  </si>
  <si>
    <t>DISTRIBUIDORA JHEANDAN C.A. FC  10953</t>
  </si>
  <si>
    <t xml:space="preserve">FIRMAS SELECTAS, C.A. NC 64994 </t>
  </si>
  <si>
    <t>FIRMAS SELECTAS, C.A. FC  887</t>
  </si>
  <si>
    <t>INDUSTRIAS ALIMENTICIAS HERMO DE VENEZUELA, S.A. FC  2241016982</t>
  </si>
  <si>
    <t>TRANSPORTE Y DISTRIBIDORA YAYHA , C.A. FC  002704</t>
  </si>
  <si>
    <t>AGRICOLA CAMBANA C.A FC  A014062</t>
  </si>
  <si>
    <t>AGRO BANANERA EL VIGIA C.A. FC  16107</t>
  </si>
  <si>
    <t xml:space="preserve">LA LUCHA, C.A NC 200005358 </t>
  </si>
  <si>
    <t xml:space="preserve">LA LUCHA, C.A NC 200005359 </t>
  </si>
  <si>
    <t xml:space="preserve">MOLISERVICE GRUPO ASESOR, C.A  NC 200005360 </t>
  </si>
  <si>
    <t xml:space="preserve">DISTRIBUIDORA DE LACTEOS LA COSTA J.E.B. C.A. NC 200005361 </t>
  </si>
  <si>
    <t xml:space="preserve">QUESOLANDIA, S.A. NC 200005362 </t>
  </si>
  <si>
    <t xml:space="preserve">DISTRIBUIDORA DE LACTEOS SANTOS AVEIRO, C.A  NC 200005363 </t>
  </si>
  <si>
    <t xml:space="preserve">DISTRIBUIDORA D´TODITO 2016, C.A NC 200005364 </t>
  </si>
  <si>
    <t xml:space="preserve">CARBONERIA LA GRAN ISLEÑA 2000, C.A. NC 200005366 </t>
  </si>
  <si>
    <t>ALIMENTOS PRODALVA, C.A. FC  132498</t>
  </si>
  <si>
    <t>CARBONERIA LA GRAN ISLEÑA 2000, C.A. FC  0000068943</t>
  </si>
  <si>
    <t>COMERCIALIZADORA EL VERDUGO C.A. FC  127355</t>
  </si>
  <si>
    <t>DISTRIBUIDORA D´TODITO 2016, C.A FC  2893</t>
  </si>
  <si>
    <t xml:space="preserve">DISTRIBUIDORA DE LACTEOS LA COSTA J.E.B. C.A. NC 171586 </t>
  </si>
  <si>
    <t>DISTRIBUIDORA DE LACTEOS LA COSTA J.E.B. C.A. FC  345600</t>
  </si>
  <si>
    <t>DISTRIBUIDORA DE LACTEOS SANTOS AVEIRO, C.A  FC  0000082575</t>
  </si>
  <si>
    <t>FABRICA DE PASTAS ALLEGRI, C.A. FC  4038702</t>
  </si>
  <si>
    <t>LA LUCHA, C.A FC  61165</t>
  </si>
  <si>
    <t>LA LUCHA, C.A FC  61162</t>
  </si>
  <si>
    <t>LA LUCHA, C.A FC  61164</t>
  </si>
  <si>
    <t>LA LUCHA, C.A FC  61163</t>
  </si>
  <si>
    <t>LACTEOS R.D., C.A FC  0067763</t>
  </si>
  <si>
    <t>MOLISERVICE GRUPO ASESOR, C.A  FC  000114</t>
  </si>
  <si>
    <t>QUESOLANDIA, S.A. FC  1101500049776</t>
  </si>
  <si>
    <t xml:space="preserve">MONTALAR DE VENEZUELA, S.A NC 200005367 </t>
  </si>
  <si>
    <t xml:space="preserve">ALIMENTOS POLAR COMERCIAL, C.A. NC 200005368 </t>
  </si>
  <si>
    <t xml:space="preserve">PEPSI-COLA VENEZUELA, C.A. NC 200005369 </t>
  </si>
  <si>
    <t xml:space="preserve">CENTRO DE DISTRIBUCIONES FRANCIS C.A.  NC 200005370 </t>
  </si>
  <si>
    <t xml:space="preserve">DISTRIBUIDORA LA JUNIOR ECONOMICA, C.A  NC 200005371 </t>
  </si>
  <si>
    <t xml:space="preserve">ALIMENTOS POLAR COMERCIAL, C.A. NC 200005372 </t>
  </si>
  <si>
    <t xml:space="preserve">DISTRIBUIDORA DE LACTEOS LA COSTA J.E.B. C.A. NC 200005373 </t>
  </si>
  <si>
    <t xml:space="preserve">NACIONAL DE ALIMENTOS C.A.  NC 200005374 </t>
  </si>
  <si>
    <t>AGRICOLA CAMBANA C.A FC  A014076</t>
  </si>
  <si>
    <t>ALIMENTOS POLAR COMERCIAL, C.A. FC  1393819451</t>
  </si>
  <si>
    <t>ALIMENTOS POLAR COMERCIAL, C.A. FC  1393819450</t>
  </si>
  <si>
    <t xml:space="preserve">CENTRO DE DISTRIBUCIONES FRANCIS C.A.  NC 197642 </t>
  </si>
  <si>
    <t xml:space="preserve">CENTRO DE DISTRIBUCIONES FRANCIS C.A.  NC 197573 </t>
  </si>
  <si>
    <t xml:space="preserve">CENTRO DE DISTRIBUCIONES FRANCIS C.A.  NC 197641 </t>
  </si>
  <si>
    <t>CENTRO DE DISTRIBUCIONES FRANCIS C.A.  FC  A205293</t>
  </si>
  <si>
    <t>DISTRIBUIDORA DE LACTEOS LA COSTA J.E.B. C.A. FC  345640</t>
  </si>
  <si>
    <t>DISTRIBUIDORA LA JUNIOR ECONOMICA, C.A  FC  0695</t>
  </si>
  <si>
    <t>INVERSIONES TEUFFEL E HIJOS C.A  FC  05449</t>
  </si>
  <si>
    <t>INVERSIONES TORREFACCION DEL CAFE C.A. FC  M02295</t>
  </si>
  <si>
    <t>LACTEOS Y VIVERES LANZA , C.A FC  A0027164</t>
  </si>
  <si>
    <t>MONTALAR DE VENEZUELA, S.A FC  4VV93004310</t>
  </si>
  <si>
    <t>NACIONAL DE ALIMENTOS C.A.  FC  A79459</t>
  </si>
  <si>
    <t>PEPSI-COLA VENEZUELA, C.A. FC  V0673540001262</t>
  </si>
  <si>
    <t xml:space="preserve">PRODUCTOS QUIMICOS GABÁN C.A NC 200005380 </t>
  </si>
  <si>
    <t xml:space="preserve">INVERSIONES TEUFFEL E HIJOS C.A  NC 200005381 </t>
  </si>
  <si>
    <t xml:space="preserve">COMERCIALIZADORA NUEVO MILENIUM G.P.C.,C.A NC 200005382 </t>
  </si>
  <si>
    <t xml:space="preserve">DISTRIBUCIONES  ISVAN 2018,C.A NC 200005383 </t>
  </si>
  <si>
    <t xml:space="preserve">DISTRIBUIDORA MI CHALA, C.A. NC 200005384 </t>
  </si>
  <si>
    <t xml:space="preserve">CHARCUTERIA TOVAR C.A. NC 200005385 </t>
  </si>
  <si>
    <t>AGRICOLA CAMBANA C.A FC  A014080</t>
  </si>
  <si>
    <t xml:space="preserve">BIMBO DE VENEZUELA, C.A. NC T142200011649 </t>
  </si>
  <si>
    <t xml:space="preserve">BIMBO DE VENEZUELA, C.A. NC T143400007971 </t>
  </si>
  <si>
    <t>BIMBO DE VENEZUELA, C.A. FC  T142200031680</t>
  </si>
  <si>
    <t>CHARCUTERIA TOVAR C.A. FC  A01-052179</t>
  </si>
  <si>
    <t>COMERCIALIZADORA NUEVO MILENIUM G.P.C.,C.A FC  003168</t>
  </si>
  <si>
    <t>DISTRIBUCIONES  ISVAN 2018,C.A FC  000011866</t>
  </si>
  <si>
    <t>DISTRIBUIDORA MI CHALA, C.A. FC  160675</t>
  </si>
  <si>
    <t>INVERSIONES TEUFFEL E HIJOS C.A  FC  05458</t>
  </si>
  <si>
    <t>INVERSIONES TEUFFEL E HIJOS C.A  FC  05457</t>
  </si>
  <si>
    <t>INVERSIONES TORREFACCION DEL CAFE C.A. FC  M02317</t>
  </si>
  <si>
    <t>MATADERO MAELLA, C.A.  FC  0000166316</t>
  </si>
  <si>
    <t>PRODUCTOS QUIMICOS GABÁN C.A FC  00007996</t>
  </si>
  <si>
    <t xml:space="preserve">CENTRO DE DISTRIBUCIONES FRANCIS C.A.  NC 200005386 </t>
  </si>
  <si>
    <t xml:space="preserve">ALIVANTI DISTRIBUIDORA C.A. NC 200005387 </t>
  </si>
  <si>
    <t xml:space="preserve">ONCE ONCE, C.A. NC 200005388 </t>
  </si>
  <si>
    <t xml:space="preserve">DISTRIBUIDORA DE LACTEOS SANTOS AVEIRO, C.A  NC 200005389 </t>
  </si>
  <si>
    <t xml:space="preserve">DISTRIBUIDORA JHEANDAN C.A. NC 200005390 </t>
  </si>
  <si>
    <t xml:space="preserve">CENTRO DE DISTRIBUCION INFITT ALIMENTOS, C.A NC 200005391 </t>
  </si>
  <si>
    <t xml:space="preserve">INTERVIT , C. A. NC 200005392 </t>
  </si>
  <si>
    <t>AGRICOLA CAMBANA C.A FC  A014094</t>
  </si>
  <si>
    <t>AGRICOLA CAMBANA C.A FC  A014100</t>
  </si>
  <si>
    <t>AGRICOLA LA GIRALDA, C.A  FC  000382</t>
  </si>
  <si>
    <t>AGRO BANANERA EL VIGIA C.A. FC  16117</t>
  </si>
  <si>
    <t>ALIVANTI DISTRIBUIDORA C.A. FC  1104</t>
  </si>
  <si>
    <t>CENTRO DE DISTRIBUCION INFITT ALIMENTOS, C.A FC  007323</t>
  </si>
  <si>
    <t>CENTRO DE DISTRIBUCIONES FRANCIS C.A.  FC  A205563</t>
  </si>
  <si>
    <t>DISTRIBUIDORA DE LACTEOS LA COSTA J.E.B. C.A. FC  345667</t>
  </si>
  <si>
    <t>DISTRIBUIDORA DE LACTEOS SANTOS AVEIRO, C.A  FC  0000082601</t>
  </si>
  <si>
    <t>DISTRIBUIDORA JHEANDAN C.A. FC  10956</t>
  </si>
  <si>
    <t>DISTRIBUIDORA Y COMERCIALIZADORA LA DIVINA PASTORA 2025, C.A FC  0798</t>
  </si>
  <si>
    <t>INDUSTRIA Y PROCESADORA DE CEREALES INPROCECA, C.A FC  43749</t>
  </si>
  <si>
    <t>INTERVIT , C. A. FC  131548</t>
  </si>
  <si>
    <t>MATADERO MAELLA, C.A.  FC  0000164229</t>
  </si>
  <si>
    <t>ONCE ONCE, C.A. FC  FL0028446</t>
  </si>
  <si>
    <t>RUM &amp; WINE DELIVERY C.A. FC  22743</t>
  </si>
  <si>
    <t>RUM &amp; WINE DELIVERY C.A. FC  22731</t>
  </si>
  <si>
    <t xml:space="preserve">DISTRIBUIDORA DE LACTEOS SANTOS AVEIRO, C.A  NC 200005397 </t>
  </si>
  <si>
    <t>AGRICOLA CAMBANA C.A FC  N011595</t>
  </si>
  <si>
    <t>AGRO BANANERA EL VIGIA C.A. FC  10831</t>
  </si>
  <si>
    <t>ALEJANDRO JOSE DOMINGUEZ PADILLA FC  017070</t>
  </si>
  <si>
    <t>DISTRIBUIDORA BIGOTT C.A. FC  C220020135</t>
  </si>
  <si>
    <t xml:space="preserve">DISTRIBUIDORA DE LACTEOS SANTOS AVEIRO, C.A  NC 0000049040 </t>
  </si>
  <si>
    <t>DISTRIBUIDORA DE LACTEOS SANTOS AVEIRO, C.A  FC  0000082648</t>
  </si>
  <si>
    <t>INVERSIONES SUPER ARAURE, C.A  FC  0000002612</t>
  </si>
  <si>
    <t xml:space="preserve">MATADERO MAELLA, C.A.  NC 00071739 </t>
  </si>
  <si>
    <t xml:space="preserve">MATADERO MAELLA, C.A.  NC 00071808 </t>
  </si>
  <si>
    <t xml:space="preserve">MATADERO MAELLA, C.A.  NC 0071807 </t>
  </si>
  <si>
    <t>MATADERO MAELLA, C.A.  FC  0000165838</t>
  </si>
  <si>
    <t xml:space="preserve">GRUPO DEPA , C.A.  NC 200005401 </t>
  </si>
  <si>
    <t xml:space="preserve">MAYOR DE CHARCUTERIA Y ALIMENTOS FRANCIS, C.A. NC 200005402 </t>
  </si>
  <si>
    <t xml:space="preserve">DISTRIBUIDORA DE LACTEOS LA COSTA J.E.B. C.A. NC 200005403 </t>
  </si>
  <si>
    <t xml:space="preserve">DISTRIBUIDORA DE LACTEOS SANTOS AVEIRO, C.A  NC 200005404 </t>
  </si>
  <si>
    <t xml:space="preserve">DISTRIBUIDORA SHICS 2014 C.A NC 200005405 </t>
  </si>
  <si>
    <t>AGRO BANANERA EL VIGIA C.A. FC  16122</t>
  </si>
  <si>
    <t>ALEJANDRO JOSE DOMINGUEZ PADILLA FC  017103</t>
  </si>
  <si>
    <t xml:space="preserve">CARNICOS LOS TEQUES C.A. NC 00000136 </t>
  </si>
  <si>
    <t xml:space="preserve">CARNICOS LOS TEQUES C.A. NC 00000135 </t>
  </si>
  <si>
    <t xml:space="preserve">DISTRIBUIDORA DAMASCUS, C. A. NC 0000188 </t>
  </si>
  <si>
    <t>DISTRIBUIDORA DAMASCUS, C. A. FC  003427</t>
  </si>
  <si>
    <t>DISTRIBUIDORA DAMASCUS, C. A. FC  003432</t>
  </si>
  <si>
    <t>DISTRIBUIDORA DE LACTEOS LA COSTA J.E.B. C.A. FC  345773</t>
  </si>
  <si>
    <t>DISTRIBUIDORA DE LACTEOS SANTOS AVEIRO, C.A  FC  0000082653</t>
  </si>
  <si>
    <t>DISTRIBUIDORA SHICS 2014 C.A FC  001744</t>
  </si>
  <si>
    <t>EVEREST MONTEROLA FC  1399</t>
  </si>
  <si>
    <t>GRUPO DEPA , C.A.  FC  1118014</t>
  </si>
  <si>
    <t xml:space="preserve">MATADERO MAELLA, C.A.  NC 00071458 </t>
  </si>
  <si>
    <t>MAYOR DE CHARCUTERIA Y ALIMENTOS FRANCIS, C.A. FC  63115</t>
  </si>
  <si>
    <t xml:space="preserve">PEPSI-COLA VENEZUELA, C.A. NC V071N6000650254 </t>
  </si>
  <si>
    <t xml:space="preserve">DISTRIBUIDORA DIFRITZ, C.A. NC 200005408 </t>
  </si>
  <si>
    <t xml:space="preserve">DISTRIBUIDORA JHEANDAN C.A. NC 200005409 </t>
  </si>
  <si>
    <t xml:space="preserve">DISTRIBUIDORA DE LACTEOS LA COSTA J.E.B. C.A. NC 200005410 </t>
  </si>
  <si>
    <t xml:space="preserve">GRUPO DEPA , C.A.  NC 200005411 </t>
  </si>
  <si>
    <t xml:space="preserve">MANPICA, C.A. NC 200005412 </t>
  </si>
  <si>
    <t xml:space="preserve">PLUMROSE LATINOAMERICANA, C.A. NC 200005413 </t>
  </si>
  <si>
    <t xml:space="preserve">PLUMROSE LATINOAMERICANA, C.A. NC 200005414 </t>
  </si>
  <si>
    <t xml:space="preserve">PEPSI-COLA VENEZUELA, C.A. NC 200005415 </t>
  </si>
  <si>
    <t xml:space="preserve">INDUSTRIA ALIMENTICIA NACIONAL DE CEREALES Y HARINAS C.A. NC 200005416 </t>
  </si>
  <si>
    <t xml:space="preserve">QUESOLANDIA, S.A. NC 200005417 </t>
  </si>
  <si>
    <t xml:space="preserve">CENTRO DE DISTRIBUCIONES FRANCIS C.A.  NC 200005418 </t>
  </si>
  <si>
    <t xml:space="preserve">CENTRO DE DISTRIBUCIONES FRANCIS C.A.  NC 200005419 </t>
  </si>
  <si>
    <t xml:space="preserve"> LA MONTSERRATINA, C.A. NC 200005420 </t>
  </si>
  <si>
    <t xml:space="preserve"> LA MONTSERRATINA, C.A. NC 200005421 </t>
  </si>
  <si>
    <t xml:space="preserve">LACTEOS Y VIVERES LANZA , C.A NC 200005422 </t>
  </si>
  <si>
    <t xml:space="preserve"> LA MONTSERRATINA, C.A. FC  A912092174</t>
  </si>
  <si>
    <t xml:space="preserve"> LA MONTSERRATINA, C.A. FC  A912092187</t>
  </si>
  <si>
    <t>ALIMENTOS PRODALVA, C.A. FC  133082</t>
  </si>
  <si>
    <t>CARNICOS LOS TEQUES C.A. FC  00008012</t>
  </si>
  <si>
    <t>CENTRO DE DISTRIBUCIONES FRANCIS C.A.  FC  A205775</t>
  </si>
  <si>
    <t>CENTRO DE DISTRIBUCIONES FRANCIS C.A.  FC  A205748</t>
  </si>
  <si>
    <t>DISTRIBUIDORA DE LACTEOS LA COSTA J.E.B. C.A. FC  345752</t>
  </si>
  <si>
    <t>DISTRIBUIDORA DIFRITZ, C.A. FC  33217</t>
  </si>
  <si>
    <t>DISTRIBUIDORA JHEANDAN C.A. FC  10957</t>
  </si>
  <si>
    <t>GRUPO DEPA , C.A.  FC  1118009</t>
  </si>
  <si>
    <t>INDUSTRIA ALIMENTICIA NACIONAL DE CEREALES Y HARINAS C.A. FC  A376548</t>
  </si>
  <si>
    <t>INVERSIONES BENAR, C.A. FC  00039797</t>
  </si>
  <si>
    <t>LACTEOS Y VIVERES LANZA , C.A FC  A0027288</t>
  </si>
  <si>
    <t>MANPICA, C.A. FC  262024</t>
  </si>
  <si>
    <t>MATADERO MAELLA, C.A.  FC  0000166389</t>
  </si>
  <si>
    <t>PEPSI-COLA VENEZUELA, C.A. FC  V0673540001743</t>
  </si>
  <si>
    <t>PLUMROSE LATINOAMERICANA, C.A. FC  L118042949</t>
  </si>
  <si>
    <t>PLUMROSE LATINOAMERICANA, C.A. FC  L118042950</t>
  </si>
  <si>
    <t>QUESOLANDIA, S.A. FC  1101500049925</t>
  </si>
  <si>
    <t xml:space="preserve">INDUSTRIAS KAIZEN,C.A NC 200005424 </t>
  </si>
  <si>
    <t xml:space="preserve">DISTRIBUIDORA DE PRODUCTOS HERMANOS CAMACHO DPROCA,C.A  NC 200005425 </t>
  </si>
  <si>
    <t xml:space="preserve">INDUSTRIA LACTEA TORONDOY C.A. NC 200005426 </t>
  </si>
  <si>
    <t xml:space="preserve">INVERSIONES TEUFFEL E HIJOS C.A  NC 200005427 </t>
  </si>
  <si>
    <t xml:space="preserve">DISTRIBUIDORA DE PRODUCTOS HERMANOS CAMACHO DPROCA,C.A  NC 200005428 </t>
  </si>
  <si>
    <t xml:space="preserve">PEPSI-COLA VENEZUELA, C.A. NC 200005429 </t>
  </si>
  <si>
    <t xml:space="preserve">DIVERCA DISTRIBUIDORA DE VERDURAS C.A. NC 200005431 </t>
  </si>
  <si>
    <t xml:space="preserve">DISTRIBUIDORA MATHYFRED C.A. NC 200005432 </t>
  </si>
  <si>
    <t xml:space="preserve">COMERCIALIZADORA LIORELYS, C.A  NC 200005435 </t>
  </si>
  <si>
    <t xml:space="preserve">PLUMROSE LATINOAMERICANA, C.A. NC 200005436 </t>
  </si>
  <si>
    <t xml:space="preserve">PLUMROSE LATINOAMERICANA, C.A. NC 200005437 </t>
  </si>
  <si>
    <t xml:space="preserve">PLUMROSE LATINOAMERICANA, C.A. NC 200005438 </t>
  </si>
  <si>
    <t xml:space="preserve">DIVERCA DISTRIBUIDORA DE VERDURAS C.A. NC 200005439 </t>
  </si>
  <si>
    <t xml:space="preserve">MOLISERVICE GRUPO ASESOR, C.A  NC 200005440 </t>
  </si>
  <si>
    <t xml:space="preserve">COMERCIALIZADORA LIORELYS, C.A  NC 200005441 </t>
  </si>
  <si>
    <t>AGRICOLA CAMBANA C.A FC  N011614</t>
  </si>
  <si>
    <t>AGRICOLA CAMBANA C.A FC  A014123</t>
  </si>
  <si>
    <t>ALIMENTOS PRODALVA, C.A. FC  133086</t>
  </si>
  <si>
    <t xml:space="preserve">BIMBO DE VENEZUELA, C.A. NC T143400008202 </t>
  </si>
  <si>
    <t>BIMBO DE VENEZUELA, C.A. FC  T143400021566</t>
  </si>
  <si>
    <t>BIMBO DE VENEZUELA, C.A. FC  T143400021565</t>
  </si>
  <si>
    <t>COMERCIALIZADORA LIORELYS, C.A  FC   00438</t>
  </si>
  <si>
    <t>COMERCIALIZADORA LIORELYS, C.A  FC  00431</t>
  </si>
  <si>
    <t>DISTRIBUIDORA DE PRODUCTOS HERMANOS CAMACHO DPROCA,C.A  FC  1540977</t>
  </si>
  <si>
    <t>DISTRIBUIDORA DE PRODUCTOS HERMANOS CAMACHO DPROCA,C.A  FC  1540973</t>
  </si>
  <si>
    <t>DISTRIBUIDORA GLASGOW, C.A. FC  430918</t>
  </si>
  <si>
    <t>DISTRIBUIDORA GLASGOW, C.A. FC  430919</t>
  </si>
  <si>
    <t>DISTRIBUIDORA MATHYFRED C.A. FC  2450</t>
  </si>
  <si>
    <t>DIVERCA DISTRIBUIDORA DE VERDURAS C.A. FC  218549</t>
  </si>
  <si>
    <t>DIVERCA DISTRIBUIDORA DE VERDURAS C.A. FC  218548</t>
  </si>
  <si>
    <t>INDUSTRIA LACTEA TORONDOY C.A. FC  A125230</t>
  </si>
  <si>
    <t>INDUSTRIAS KAIZEN,C.A FC  005138</t>
  </si>
  <si>
    <t>INVERSIONES TEUFFEL E HIJOS C.A  FC  05466</t>
  </si>
  <si>
    <t>INVERSIONES TEUFFEL E HIJOS C.A  FC  05467</t>
  </si>
  <si>
    <t>INVERSIONES TEUFFEL E HIJOS C.A  FC   05466</t>
  </si>
  <si>
    <t xml:space="preserve">MATADERO MAELLA, C.A.  NC 00071878 </t>
  </si>
  <si>
    <t>MATADERO MAELLA, C.A.  FC  0000166381</t>
  </si>
  <si>
    <t>MOLISERVICE GRUPO ASESOR, C.A  FC  000116</t>
  </si>
  <si>
    <t>PEPSI-COLA VENEZUELA, C.A. FC  V0673540001778</t>
  </si>
  <si>
    <t>PLUMROSE LATINOAMERICANA, C.A. FC  L118042985</t>
  </si>
  <si>
    <t>PLUMROSE LATINOAMERICANA, C.A. FC  L118042986</t>
  </si>
  <si>
    <t>PLUMROSE LATINOAMERICANA, C.A. FC  L118042987</t>
  </si>
  <si>
    <t>Credito Fiscal</t>
  </si>
  <si>
    <t>Credito Adicional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</si>
</sst>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166" fontId="1" fillId="3" borderId="0" xfId="0" applyNumberFormat="1" applyFont="1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166" fontId="0" fillId="2" borderId="2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6" fontId="1" fillId="0" borderId="0" xfId="0" applyNumberFormat="1" applyFont="1" applyFill="1"/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49" fontId="4" fillId="3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  <xf numFmtId="0" fontId="4" fillId="3" borderId="0" xfId="0" applyFont="1" applyFill="1"/>
    <xf numFmtId="49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0" fontId="5" fillId="2" borderId="0" xfId="0" applyFont="1" applyFill="1"/>
    <xf numFmtId="166" fontId="4" fillId="5" borderId="1" xfId="0" applyNumberFormat="1" applyFont="1" applyFill="1" applyBorder="1"/>
    <xf numFmtId="49" fontId="5" fillId="5" borderId="1" xfId="0" applyNumberFormat="1" applyFont="1" applyFill="1" applyBorder="1"/>
    <xf numFmtId="165" fontId="5" fillId="5" borderId="1" xfId="0" applyNumberFormat="1" applyFont="1" applyFill="1" applyBorder="1"/>
    <xf numFmtId="166" fontId="5" fillId="5" borderId="1" xfId="0" applyNumberFormat="1" applyFont="1" applyFill="1" applyBorder="1"/>
    <xf numFmtId="0" fontId="5" fillId="5" borderId="0" xfId="0" applyFont="1" applyFill="1"/>
    <xf numFmtId="0" fontId="1" fillId="2" borderId="0" xfId="0" applyFont="1" applyFill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6" fontId="6" fillId="2" borderId="0" xfId="0" applyNumberFormat="1" applyFont="1" applyFill="1"/>
  </cellXfs>
  <cellStyles count="1">
    <cellStyle name="Normal" xfId="0" builtinId="0"/>
  </cellStyles>
  <dxfs count="4"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75"/>
  <sheetViews>
    <sheetView tabSelected="1" workbookViewId="0">
      <pane ySplit="7" topLeftCell="A261" activePane="bottomLeft" state="frozen"/>
      <selection pane="bottomLeft" activeCell="K275" sqref="K275"/>
    </sheetView>
  </sheetViews>
  <sheetFormatPr baseColWidth="10" defaultRowHeight="15" x14ac:dyDescent="0.25"/>
  <cols>
    <col min="1" max="1" width="4.5703125" style="12" customWidth="1"/>
    <col min="2" max="2" width="4.5703125" style="13" customWidth="1"/>
    <col min="3" max="8" width="4.5703125" style="12" customWidth="1"/>
    <col min="9" max="9" width="62.85546875" style="14" bestFit="1" customWidth="1"/>
    <col min="10" max="10" width="25.28515625" style="14" bestFit="1" customWidth="1"/>
    <col min="11" max="11" width="17" style="14" bestFit="1" customWidth="1"/>
    <col min="12" max="12" width="16" style="14" customWidth="1"/>
    <col min="13" max="13" width="15.85546875" style="14" customWidth="1"/>
    <col min="14" max="14" width="9.7109375" style="14" bestFit="1" customWidth="1"/>
    <col min="15" max="15" width="8.5703125" style="14" bestFit="1" customWidth="1"/>
    <col min="16" max="16" width="10.5703125" style="14" bestFit="1" customWidth="1"/>
    <col min="17" max="17" width="8.7109375" style="14" bestFit="1" customWidth="1"/>
    <col min="18" max="18" width="14.2851562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54" t="s">
        <v>916</v>
      </c>
      <c r="B4" s="54"/>
      <c r="C4" s="54"/>
      <c r="D4" s="54"/>
      <c r="E4" s="54"/>
      <c r="F4" s="54"/>
      <c r="G4" s="54"/>
      <c r="H4" s="54"/>
      <c r="I4" s="54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29" customFormat="1" ht="57" customHeight="1" x14ac:dyDescent="0.25">
      <c r="A7" s="26" t="s">
        <v>4</v>
      </c>
      <c r="B7" s="27" t="s">
        <v>5</v>
      </c>
      <c r="C7" s="26" t="s">
        <v>6</v>
      </c>
      <c r="D7" s="26" t="s">
        <v>7</v>
      </c>
      <c r="E7" s="26" t="s">
        <v>8</v>
      </c>
      <c r="F7" s="26" t="s">
        <v>9</v>
      </c>
      <c r="G7" s="26" t="s">
        <v>10</v>
      </c>
      <c r="H7" s="26" t="s">
        <v>11</v>
      </c>
      <c r="I7" s="28" t="s">
        <v>12</v>
      </c>
      <c r="J7" s="28" t="s">
        <v>13</v>
      </c>
      <c r="K7" s="28" t="s">
        <v>14</v>
      </c>
      <c r="L7" s="28" t="s">
        <v>15</v>
      </c>
      <c r="M7" s="28" t="s">
        <v>914</v>
      </c>
      <c r="N7" s="28" t="s">
        <v>17</v>
      </c>
      <c r="O7" s="28" t="s">
        <v>915</v>
      </c>
      <c r="P7" s="28" t="s">
        <v>19</v>
      </c>
      <c r="Q7" s="28" t="s">
        <v>1156</v>
      </c>
      <c r="R7" s="28" t="s">
        <v>21</v>
      </c>
      <c r="S7" s="26" t="s">
        <v>22</v>
      </c>
    </row>
    <row r="8" spans="1:19" x14ac:dyDescent="0.25">
      <c r="A8" s="8" t="s">
        <v>23</v>
      </c>
      <c r="B8" s="9" t="s">
        <v>24</v>
      </c>
      <c r="C8" s="8" t="s">
        <v>62</v>
      </c>
      <c r="D8" s="8" t="s">
        <v>27</v>
      </c>
      <c r="E8" s="8" t="s">
        <v>63</v>
      </c>
      <c r="F8" s="8" t="s">
        <v>27</v>
      </c>
      <c r="G8" s="8" t="s">
        <v>37</v>
      </c>
      <c r="H8" s="8" t="s">
        <v>39</v>
      </c>
      <c r="I8" s="10" t="s">
        <v>40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10532503.130000001</v>
      </c>
      <c r="S8" s="8" t="s">
        <v>64</v>
      </c>
    </row>
    <row r="9" spans="1:19" x14ac:dyDescent="0.25">
      <c r="A9" s="8" t="s">
        <v>31</v>
      </c>
      <c r="B9" s="9" t="s">
        <v>24</v>
      </c>
      <c r="C9" s="8" t="s">
        <v>62</v>
      </c>
      <c r="D9" s="8" t="s">
        <v>27</v>
      </c>
      <c r="E9" s="8" t="s">
        <v>66</v>
      </c>
      <c r="F9" s="8" t="s">
        <v>27</v>
      </c>
      <c r="G9" s="8" t="s">
        <v>26</v>
      </c>
      <c r="H9" s="8" t="s">
        <v>29</v>
      </c>
      <c r="I9" s="10" t="s">
        <v>30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20763931.050000001</v>
      </c>
      <c r="S9" s="8" t="s">
        <v>67</v>
      </c>
    </row>
    <row r="10" spans="1:19" x14ac:dyDescent="0.25">
      <c r="A10" s="8" t="s">
        <v>36</v>
      </c>
      <c r="B10" s="9" t="s">
        <v>24</v>
      </c>
      <c r="C10" s="8" t="s">
        <v>62</v>
      </c>
      <c r="D10" s="8" t="s">
        <v>27</v>
      </c>
      <c r="E10" s="8" t="s">
        <v>69</v>
      </c>
      <c r="F10" s="8" t="s">
        <v>27</v>
      </c>
      <c r="G10" s="8" t="s">
        <v>47</v>
      </c>
      <c r="H10" s="8" t="s">
        <v>49</v>
      </c>
      <c r="I10" s="10" t="s">
        <v>50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63668698.560000002</v>
      </c>
      <c r="S10" s="8" t="s">
        <v>70</v>
      </c>
    </row>
    <row r="11" spans="1:19" x14ac:dyDescent="0.25">
      <c r="A11" s="8" t="s">
        <v>41</v>
      </c>
      <c r="B11" s="9" t="s">
        <v>24</v>
      </c>
      <c r="C11" s="8" t="s">
        <v>25</v>
      </c>
      <c r="D11" s="8" t="s">
        <v>52</v>
      </c>
      <c r="E11" s="8" t="s">
        <v>27</v>
      </c>
      <c r="F11" s="8" t="s">
        <v>53</v>
      </c>
      <c r="G11" s="8" t="s">
        <v>27</v>
      </c>
      <c r="H11" s="8" t="s">
        <v>54</v>
      </c>
      <c r="I11" s="10" t="s">
        <v>55</v>
      </c>
      <c r="J11" s="10">
        <v>7201620</v>
      </c>
      <c r="K11" s="10">
        <v>7201620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27</v>
      </c>
    </row>
    <row r="12" spans="1:19" x14ac:dyDescent="0.25">
      <c r="A12" s="8" t="s">
        <v>46</v>
      </c>
      <c r="B12" s="9" t="s">
        <v>24</v>
      </c>
      <c r="C12" s="8" t="s">
        <v>25</v>
      </c>
      <c r="D12" s="8" t="s">
        <v>26</v>
      </c>
      <c r="E12" s="8" t="s">
        <v>27</v>
      </c>
      <c r="F12" s="8" t="s">
        <v>28</v>
      </c>
      <c r="G12" s="8" t="s">
        <v>27</v>
      </c>
      <c r="H12" s="8" t="s">
        <v>29</v>
      </c>
      <c r="I12" s="10" t="s">
        <v>30</v>
      </c>
      <c r="J12" s="10">
        <v>200718000.13999999</v>
      </c>
      <c r="K12" s="10">
        <v>0</v>
      </c>
      <c r="L12" s="10">
        <v>173032758.74000001</v>
      </c>
      <c r="M12" s="10">
        <v>27685241.399999999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27</v>
      </c>
    </row>
    <row r="13" spans="1:19" x14ac:dyDescent="0.25">
      <c r="A13" s="8" t="s">
        <v>51</v>
      </c>
      <c r="B13" s="9" t="s">
        <v>24</v>
      </c>
      <c r="C13" s="8" t="s">
        <v>62</v>
      </c>
      <c r="D13" s="8" t="s">
        <v>27</v>
      </c>
      <c r="E13" s="8" t="s">
        <v>72</v>
      </c>
      <c r="F13" s="8" t="s">
        <v>73</v>
      </c>
      <c r="G13" s="8" t="s">
        <v>74</v>
      </c>
      <c r="H13" s="8" t="s">
        <v>75</v>
      </c>
      <c r="I13" s="10" t="s">
        <v>76</v>
      </c>
      <c r="J13" s="10">
        <v>-24609979.489999998</v>
      </c>
      <c r="K13" s="10">
        <v>0</v>
      </c>
      <c r="L13" s="10">
        <v>-21215499.559999999</v>
      </c>
      <c r="M13" s="10">
        <v>-3394479.93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27</v>
      </c>
    </row>
    <row r="14" spans="1:19" x14ac:dyDescent="0.25">
      <c r="A14" s="8" t="s">
        <v>56</v>
      </c>
      <c r="B14" s="9" t="s">
        <v>24</v>
      </c>
      <c r="C14" s="8" t="s">
        <v>25</v>
      </c>
      <c r="D14" s="8" t="s">
        <v>42</v>
      </c>
      <c r="E14" s="8" t="s">
        <v>27</v>
      </c>
      <c r="F14" s="8" t="s">
        <v>43</v>
      </c>
      <c r="G14" s="8" t="s">
        <v>27</v>
      </c>
      <c r="H14" s="8" t="s">
        <v>44</v>
      </c>
      <c r="I14" s="10" t="s">
        <v>45</v>
      </c>
      <c r="J14" s="10">
        <v>138532000</v>
      </c>
      <c r="K14" s="10">
        <v>138532000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27</v>
      </c>
    </row>
    <row r="15" spans="1:19" x14ac:dyDescent="0.25">
      <c r="A15" s="8" t="s">
        <v>61</v>
      </c>
      <c r="B15" s="9" t="s">
        <v>24</v>
      </c>
      <c r="C15" s="8" t="s">
        <v>25</v>
      </c>
      <c r="D15" s="8" t="s">
        <v>47</v>
      </c>
      <c r="E15" s="8" t="s">
        <v>27</v>
      </c>
      <c r="F15" s="8" t="s">
        <v>48</v>
      </c>
      <c r="G15" s="8" t="s">
        <v>27</v>
      </c>
      <c r="H15" s="8" t="s">
        <v>49</v>
      </c>
      <c r="I15" s="10" t="s">
        <v>50</v>
      </c>
      <c r="J15" s="10">
        <v>615464086.08000004</v>
      </c>
      <c r="K15" s="10">
        <v>0</v>
      </c>
      <c r="L15" s="10">
        <v>530572488</v>
      </c>
      <c r="M15" s="10">
        <v>84891598.079999998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27</v>
      </c>
    </row>
    <row r="16" spans="1:19" x14ac:dyDescent="0.25">
      <c r="A16" s="8" t="s">
        <v>65</v>
      </c>
      <c r="B16" s="9" t="s">
        <v>24</v>
      </c>
      <c r="C16" s="8" t="s">
        <v>25</v>
      </c>
      <c r="D16" s="8" t="s">
        <v>32</v>
      </c>
      <c r="E16" s="8" t="s">
        <v>27</v>
      </c>
      <c r="F16" s="8" t="s">
        <v>33</v>
      </c>
      <c r="G16" s="8" t="s">
        <v>27</v>
      </c>
      <c r="H16" s="8" t="s">
        <v>34</v>
      </c>
      <c r="I16" s="10" t="s">
        <v>35</v>
      </c>
      <c r="J16" s="10">
        <v>433440000</v>
      </c>
      <c r="K16" s="10">
        <v>433440000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27</v>
      </c>
    </row>
    <row r="17" spans="1:19" x14ac:dyDescent="0.25">
      <c r="A17" s="8" t="s">
        <v>68</v>
      </c>
      <c r="B17" s="9" t="s">
        <v>24</v>
      </c>
      <c r="C17" s="8" t="s">
        <v>25</v>
      </c>
      <c r="D17" s="8" t="s">
        <v>57</v>
      </c>
      <c r="E17" s="8" t="s">
        <v>27</v>
      </c>
      <c r="F17" s="8" t="s">
        <v>58</v>
      </c>
      <c r="G17" s="8" t="s">
        <v>27</v>
      </c>
      <c r="H17" s="8" t="s">
        <v>59</v>
      </c>
      <c r="I17" s="10" t="s">
        <v>60</v>
      </c>
      <c r="J17" s="10">
        <v>99478607.599999994</v>
      </c>
      <c r="K17" s="10">
        <v>99478607.599999994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27</v>
      </c>
    </row>
    <row r="18" spans="1:19" x14ac:dyDescent="0.25">
      <c r="A18" s="8" t="s">
        <v>71</v>
      </c>
      <c r="B18" s="9" t="s">
        <v>24</v>
      </c>
      <c r="C18" s="8" t="s">
        <v>25</v>
      </c>
      <c r="D18" s="8" t="s">
        <v>37</v>
      </c>
      <c r="E18" s="8" t="s">
        <v>27</v>
      </c>
      <c r="F18" s="8" t="s">
        <v>38</v>
      </c>
      <c r="G18" s="8" t="s">
        <v>27</v>
      </c>
      <c r="H18" s="8" t="s">
        <v>39</v>
      </c>
      <c r="I18" s="10" t="s">
        <v>40</v>
      </c>
      <c r="J18" s="10">
        <v>101814196.8924</v>
      </c>
      <c r="K18" s="10">
        <v>0</v>
      </c>
      <c r="L18" s="10">
        <v>87770859.390000001</v>
      </c>
      <c r="M18" s="10">
        <v>14043337.5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27</v>
      </c>
    </row>
    <row r="19" spans="1:19" x14ac:dyDescent="0.25">
      <c r="A19" s="8" t="s">
        <v>77</v>
      </c>
      <c r="B19" s="9" t="s">
        <v>78</v>
      </c>
      <c r="C19" s="8" t="s">
        <v>62</v>
      </c>
      <c r="D19" s="8" t="s">
        <v>27</v>
      </c>
      <c r="E19" s="8" t="s">
        <v>158</v>
      </c>
      <c r="F19" s="8" t="s">
        <v>27</v>
      </c>
      <c r="G19" s="8" t="s">
        <v>92</v>
      </c>
      <c r="H19" s="8" t="s">
        <v>94</v>
      </c>
      <c r="I19" s="10" t="s">
        <v>95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4836000</v>
      </c>
      <c r="S19" s="8" t="s">
        <v>159</v>
      </c>
    </row>
    <row r="20" spans="1:19" x14ac:dyDescent="0.25">
      <c r="A20" s="8" t="s">
        <v>81</v>
      </c>
      <c r="B20" s="9" t="s">
        <v>78</v>
      </c>
      <c r="C20" s="8" t="s">
        <v>62</v>
      </c>
      <c r="D20" s="8" t="s">
        <v>27</v>
      </c>
      <c r="E20" s="8" t="s">
        <v>161</v>
      </c>
      <c r="F20" s="8" t="s">
        <v>27</v>
      </c>
      <c r="G20" s="8" t="s">
        <v>97</v>
      </c>
      <c r="H20" s="8" t="s">
        <v>99</v>
      </c>
      <c r="I20" s="10" t="s">
        <v>100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5647480.1327999998</v>
      </c>
      <c r="S20" s="8" t="s">
        <v>162</v>
      </c>
    </row>
    <row r="21" spans="1:19" x14ac:dyDescent="0.25">
      <c r="A21" s="8" t="s">
        <v>86</v>
      </c>
      <c r="B21" s="9" t="s">
        <v>78</v>
      </c>
      <c r="C21" s="8" t="s">
        <v>62</v>
      </c>
      <c r="D21" s="8" t="s">
        <v>27</v>
      </c>
      <c r="E21" s="8" t="s">
        <v>164</v>
      </c>
      <c r="F21" s="8" t="s">
        <v>27</v>
      </c>
      <c r="G21" s="8" t="s">
        <v>102</v>
      </c>
      <c r="H21" s="8" t="s">
        <v>104</v>
      </c>
      <c r="I21" s="10" t="s">
        <v>105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7588448.272499999</v>
      </c>
      <c r="S21" s="8" t="s">
        <v>165</v>
      </c>
    </row>
    <row r="22" spans="1:19" x14ac:dyDescent="0.25">
      <c r="A22" s="8" t="s">
        <v>91</v>
      </c>
      <c r="B22" s="9" t="s">
        <v>78</v>
      </c>
      <c r="C22" s="8" t="s">
        <v>62</v>
      </c>
      <c r="D22" s="8" t="s">
        <v>27</v>
      </c>
      <c r="E22" s="8" t="s">
        <v>149</v>
      </c>
      <c r="F22" s="8" t="s">
        <v>27</v>
      </c>
      <c r="G22" s="8" t="s">
        <v>107</v>
      </c>
      <c r="H22" s="8" t="s">
        <v>109</v>
      </c>
      <c r="I22" s="10" t="s">
        <v>110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72900088.209999993</v>
      </c>
      <c r="S22" s="8" t="s">
        <v>150</v>
      </c>
    </row>
    <row r="23" spans="1:19" x14ac:dyDescent="0.25">
      <c r="A23" s="8" t="s">
        <v>96</v>
      </c>
      <c r="B23" s="9" t="s">
        <v>78</v>
      </c>
      <c r="C23" s="8" t="s">
        <v>62</v>
      </c>
      <c r="D23" s="8" t="s">
        <v>27</v>
      </c>
      <c r="E23" s="8" t="s">
        <v>167</v>
      </c>
      <c r="F23" s="8" t="s">
        <v>27</v>
      </c>
      <c r="G23" s="8" t="s">
        <v>112</v>
      </c>
      <c r="H23" s="8" t="s">
        <v>114</v>
      </c>
      <c r="I23" s="10" t="s">
        <v>115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24454207.188000001</v>
      </c>
      <c r="S23" s="8" t="s">
        <v>168</v>
      </c>
    </row>
    <row r="24" spans="1:19" x14ac:dyDescent="0.25">
      <c r="A24" s="8" t="s">
        <v>101</v>
      </c>
      <c r="B24" s="9" t="s">
        <v>78</v>
      </c>
      <c r="C24" s="8" t="s">
        <v>62</v>
      </c>
      <c r="D24" s="8" t="s">
        <v>27</v>
      </c>
      <c r="E24" s="8" t="s">
        <v>170</v>
      </c>
      <c r="F24" s="8" t="s">
        <v>27</v>
      </c>
      <c r="G24" s="8" t="s">
        <v>117</v>
      </c>
      <c r="H24" s="8" t="s">
        <v>114</v>
      </c>
      <c r="I24" s="10" t="s">
        <v>115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5567753.1750000007</v>
      </c>
      <c r="S24" s="8" t="s">
        <v>171</v>
      </c>
    </row>
    <row r="25" spans="1:19" x14ac:dyDescent="0.25">
      <c r="A25" s="8" t="s">
        <v>106</v>
      </c>
      <c r="B25" s="9" t="s">
        <v>78</v>
      </c>
      <c r="C25" s="8" t="s">
        <v>62</v>
      </c>
      <c r="D25" s="8" t="s">
        <v>27</v>
      </c>
      <c r="E25" s="8" t="s">
        <v>152</v>
      </c>
      <c r="F25" s="8" t="s">
        <v>27</v>
      </c>
      <c r="G25" s="8" t="s">
        <v>120</v>
      </c>
      <c r="H25" s="8" t="s">
        <v>122</v>
      </c>
      <c r="I25" s="10" t="s">
        <v>123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21359222.27</v>
      </c>
      <c r="S25" s="8" t="s">
        <v>153</v>
      </c>
    </row>
    <row r="26" spans="1:19" x14ac:dyDescent="0.25">
      <c r="A26" s="8" t="s">
        <v>111</v>
      </c>
      <c r="B26" s="9" t="s">
        <v>78</v>
      </c>
      <c r="C26" s="8" t="s">
        <v>62</v>
      </c>
      <c r="D26" s="8" t="s">
        <v>27</v>
      </c>
      <c r="E26" s="8" t="s">
        <v>173</v>
      </c>
      <c r="F26" s="8" t="s">
        <v>27</v>
      </c>
      <c r="G26" s="8" t="s">
        <v>133</v>
      </c>
      <c r="H26" s="8" t="s">
        <v>135</v>
      </c>
      <c r="I26" s="10" t="s">
        <v>136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470416.44839999999</v>
      </c>
      <c r="S26" s="8" t="s">
        <v>174</v>
      </c>
    </row>
    <row r="27" spans="1:19" x14ac:dyDescent="0.25">
      <c r="A27" s="8" t="s">
        <v>116</v>
      </c>
      <c r="B27" s="9" t="s">
        <v>78</v>
      </c>
      <c r="C27" s="8" t="s">
        <v>62</v>
      </c>
      <c r="D27" s="8" t="s">
        <v>27</v>
      </c>
      <c r="E27" s="8" t="s">
        <v>176</v>
      </c>
      <c r="F27" s="8" t="s">
        <v>27</v>
      </c>
      <c r="G27" s="8" t="s">
        <v>138</v>
      </c>
      <c r="H27" s="8" t="s">
        <v>135</v>
      </c>
      <c r="I27" s="10" t="s">
        <v>136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1321896.8025</v>
      </c>
      <c r="S27" s="8" t="s">
        <v>177</v>
      </c>
    </row>
    <row r="28" spans="1:19" x14ac:dyDescent="0.25">
      <c r="A28" s="8" t="s">
        <v>119</v>
      </c>
      <c r="B28" s="9" t="s">
        <v>78</v>
      </c>
      <c r="C28" s="8" t="s">
        <v>62</v>
      </c>
      <c r="D28" s="8" t="s">
        <v>27</v>
      </c>
      <c r="E28" s="8" t="s">
        <v>179</v>
      </c>
      <c r="F28" s="8" t="s">
        <v>27</v>
      </c>
      <c r="G28" s="8" t="s">
        <v>141</v>
      </c>
      <c r="H28" s="8" t="s">
        <v>135</v>
      </c>
      <c r="I28" s="10" t="s">
        <v>136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12753430.9956</v>
      </c>
      <c r="S28" s="8" t="s">
        <v>180</v>
      </c>
    </row>
    <row r="29" spans="1:19" x14ac:dyDescent="0.25">
      <c r="A29" s="8" t="s">
        <v>124</v>
      </c>
      <c r="B29" s="9" t="s">
        <v>78</v>
      </c>
      <c r="C29" s="8" t="s">
        <v>62</v>
      </c>
      <c r="D29" s="8" t="s">
        <v>27</v>
      </c>
      <c r="E29" s="8" t="s">
        <v>155</v>
      </c>
      <c r="F29" s="8" t="s">
        <v>27</v>
      </c>
      <c r="G29" s="8" t="s">
        <v>144</v>
      </c>
      <c r="H29" s="8" t="s">
        <v>146</v>
      </c>
      <c r="I29" s="10" t="s">
        <v>147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2943144.01</v>
      </c>
      <c r="S29" s="8" t="s">
        <v>156</v>
      </c>
    </row>
    <row r="30" spans="1:19" s="42" customFormat="1" x14ac:dyDescent="0.25">
      <c r="A30" s="39" t="s">
        <v>127</v>
      </c>
      <c r="B30" s="40" t="s">
        <v>78</v>
      </c>
      <c r="C30" s="39" t="s">
        <v>25</v>
      </c>
      <c r="D30" s="39" t="s">
        <v>87</v>
      </c>
      <c r="E30" s="39" t="s">
        <v>27</v>
      </c>
      <c r="F30" s="39" t="s">
        <v>88</v>
      </c>
      <c r="G30" s="39" t="s">
        <v>27</v>
      </c>
      <c r="H30" s="39" t="s">
        <v>89</v>
      </c>
      <c r="I30" s="41" t="s">
        <v>90</v>
      </c>
      <c r="J30" s="41">
        <v>32166000</v>
      </c>
      <c r="K30" s="41">
        <v>32166000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39" t="s">
        <v>27</v>
      </c>
    </row>
    <row r="31" spans="1:19" x14ac:dyDescent="0.25">
      <c r="A31" s="8" t="s">
        <v>132</v>
      </c>
      <c r="B31" s="9" t="s">
        <v>78</v>
      </c>
      <c r="C31" s="8" t="s">
        <v>25</v>
      </c>
      <c r="D31" s="8" t="s">
        <v>125</v>
      </c>
      <c r="E31" s="8" t="s">
        <v>27</v>
      </c>
      <c r="F31" s="8" t="s">
        <v>126</v>
      </c>
      <c r="G31" s="8" t="s">
        <v>27</v>
      </c>
      <c r="H31" s="8" t="s">
        <v>89</v>
      </c>
      <c r="I31" s="10" t="s">
        <v>90</v>
      </c>
      <c r="J31" s="10">
        <v>67842000</v>
      </c>
      <c r="K31" s="10">
        <v>67842000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27</v>
      </c>
    </row>
    <row r="32" spans="1:19" x14ac:dyDescent="0.25">
      <c r="A32" s="8" t="s">
        <v>137</v>
      </c>
      <c r="B32" s="9" t="s">
        <v>78</v>
      </c>
      <c r="C32" s="8" t="s">
        <v>25</v>
      </c>
      <c r="D32" s="8" t="s">
        <v>79</v>
      </c>
      <c r="E32" s="8" t="s">
        <v>27</v>
      </c>
      <c r="F32" s="8" t="s">
        <v>80</v>
      </c>
      <c r="G32" s="8" t="s">
        <v>27</v>
      </c>
      <c r="H32" s="8" t="s">
        <v>54</v>
      </c>
      <c r="I32" s="10" t="s">
        <v>55</v>
      </c>
      <c r="J32" s="10">
        <v>52479328</v>
      </c>
      <c r="K32" s="10">
        <v>52479328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27</v>
      </c>
    </row>
    <row r="33" spans="1:19" x14ac:dyDescent="0.25">
      <c r="A33" s="8" t="s">
        <v>140</v>
      </c>
      <c r="B33" s="9" t="s">
        <v>78</v>
      </c>
      <c r="C33" s="8" t="s">
        <v>25</v>
      </c>
      <c r="D33" s="8" t="s">
        <v>112</v>
      </c>
      <c r="E33" s="8" t="s">
        <v>27</v>
      </c>
      <c r="F33" s="8" t="s">
        <v>113</v>
      </c>
      <c r="G33" s="8" t="s">
        <v>27</v>
      </c>
      <c r="H33" s="8" t="s">
        <v>114</v>
      </c>
      <c r="I33" s="10" t="s">
        <v>115</v>
      </c>
      <c r="J33" s="10">
        <v>440766164.48400003</v>
      </c>
      <c r="K33" s="10">
        <v>204375494.99999997</v>
      </c>
      <c r="L33" s="10">
        <v>203785059.90000001</v>
      </c>
      <c r="M33" s="10">
        <v>32605609.579999998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27</v>
      </c>
    </row>
    <row r="34" spans="1:19" x14ac:dyDescent="0.25">
      <c r="A34" s="8" t="s">
        <v>143</v>
      </c>
      <c r="B34" s="9" t="s">
        <v>78</v>
      </c>
      <c r="C34" s="8" t="s">
        <v>25</v>
      </c>
      <c r="D34" s="8" t="s">
        <v>117</v>
      </c>
      <c r="E34" s="8" t="s">
        <v>27</v>
      </c>
      <c r="F34" s="8" t="s">
        <v>118</v>
      </c>
      <c r="G34" s="8" t="s">
        <v>27</v>
      </c>
      <c r="H34" s="8" t="s">
        <v>114</v>
      </c>
      <c r="I34" s="10" t="s">
        <v>115</v>
      </c>
      <c r="J34" s="10">
        <v>1132382544.01</v>
      </c>
      <c r="K34" s="10">
        <v>1078560930</v>
      </c>
      <c r="L34" s="10">
        <v>46397943.109999999</v>
      </c>
      <c r="M34" s="10">
        <v>7423670.9000000004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27</v>
      </c>
    </row>
    <row r="35" spans="1:19" x14ac:dyDescent="0.25">
      <c r="A35" s="8" t="s">
        <v>148</v>
      </c>
      <c r="B35" s="9" t="s">
        <v>78</v>
      </c>
      <c r="C35" s="8" t="s">
        <v>25</v>
      </c>
      <c r="D35" s="8" t="s">
        <v>107</v>
      </c>
      <c r="E35" s="8" t="s">
        <v>27</v>
      </c>
      <c r="F35" s="8" t="s">
        <v>108</v>
      </c>
      <c r="G35" s="8" t="s">
        <v>27</v>
      </c>
      <c r="H35" s="8" t="s">
        <v>109</v>
      </c>
      <c r="I35" s="10" t="s">
        <v>110</v>
      </c>
      <c r="J35" s="10">
        <v>704700852.65799999</v>
      </c>
      <c r="K35" s="10">
        <v>0</v>
      </c>
      <c r="L35" s="10">
        <v>607500735.04999995</v>
      </c>
      <c r="M35" s="10">
        <v>97200117.599999994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27</v>
      </c>
    </row>
    <row r="36" spans="1:19" x14ac:dyDescent="0.25">
      <c r="A36" s="8" t="s">
        <v>151</v>
      </c>
      <c r="B36" s="9" t="s">
        <v>78</v>
      </c>
      <c r="C36" s="8" t="s">
        <v>25</v>
      </c>
      <c r="D36" s="8" t="s">
        <v>133</v>
      </c>
      <c r="E36" s="8" t="s">
        <v>27</v>
      </c>
      <c r="F36" s="8" t="s">
        <v>134</v>
      </c>
      <c r="G36" s="8" t="s">
        <v>27</v>
      </c>
      <c r="H36" s="8" t="s">
        <v>135</v>
      </c>
      <c r="I36" s="10" t="s">
        <v>136</v>
      </c>
      <c r="J36" s="10">
        <v>4547359.0011999998</v>
      </c>
      <c r="K36" s="10">
        <v>0</v>
      </c>
      <c r="L36" s="10">
        <v>3920137.07</v>
      </c>
      <c r="M36" s="10">
        <v>627221.93000000005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27</v>
      </c>
    </row>
    <row r="37" spans="1:19" x14ac:dyDescent="0.25">
      <c r="A37" s="8" t="s">
        <v>154</v>
      </c>
      <c r="B37" s="9" t="s">
        <v>78</v>
      </c>
      <c r="C37" s="8" t="s">
        <v>25</v>
      </c>
      <c r="D37" s="8" t="s">
        <v>138</v>
      </c>
      <c r="E37" s="8" t="s">
        <v>27</v>
      </c>
      <c r="F37" s="8" t="s">
        <v>139</v>
      </c>
      <c r="G37" s="8" t="s">
        <v>27</v>
      </c>
      <c r="H37" s="8" t="s">
        <v>135</v>
      </c>
      <c r="I37" s="10" t="s">
        <v>136</v>
      </c>
      <c r="J37" s="10">
        <v>12778335.74</v>
      </c>
      <c r="K37" s="10">
        <v>0</v>
      </c>
      <c r="L37" s="10">
        <v>11015806.67</v>
      </c>
      <c r="M37" s="10">
        <v>1762529.07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27</v>
      </c>
    </row>
    <row r="38" spans="1:19" x14ac:dyDescent="0.25">
      <c r="A38" s="8" t="s">
        <v>157</v>
      </c>
      <c r="B38" s="9" t="s">
        <v>78</v>
      </c>
      <c r="C38" s="8" t="s">
        <v>25</v>
      </c>
      <c r="D38" s="8" t="s">
        <v>141</v>
      </c>
      <c r="E38" s="8" t="s">
        <v>27</v>
      </c>
      <c r="F38" s="8" t="s">
        <v>142</v>
      </c>
      <c r="G38" s="8" t="s">
        <v>27</v>
      </c>
      <c r="H38" s="8" t="s">
        <v>135</v>
      </c>
      <c r="I38" s="10" t="s">
        <v>136</v>
      </c>
      <c r="J38" s="10">
        <v>123283166.29080001</v>
      </c>
      <c r="K38" s="10">
        <v>0</v>
      </c>
      <c r="L38" s="10">
        <v>106278591.63</v>
      </c>
      <c r="M38" s="10">
        <v>17004574.66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27</v>
      </c>
    </row>
    <row r="39" spans="1:19" x14ac:dyDescent="0.25">
      <c r="A39" s="8" t="s">
        <v>160</v>
      </c>
      <c r="B39" s="9" t="s">
        <v>78</v>
      </c>
      <c r="C39" s="8" t="s">
        <v>25</v>
      </c>
      <c r="D39" s="8" t="s">
        <v>82</v>
      </c>
      <c r="E39" s="8" t="s">
        <v>27</v>
      </c>
      <c r="F39" s="8" t="s">
        <v>83</v>
      </c>
      <c r="G39" s="8" t="s">
        <v>27</v>
      </c>
      <c r="H39" s="8" t="s">
        <v>84</v>
      </c>
      <c r="I39" s="10" t="s">
        <v>85</v>
      </c>
      <c r="J39" s="10">
        <v>16200000</v>
      </c>
      <c r="K39" s="10">
        <v>16200000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27</v>
      </c>
    </row>
    <row r="40" spans="1:19" x14ac:dyDescent="0.25">
      <c r="A40" s="8" t="s">
        <v>163</v>
      </c>
      <c r="B40" s="9" t="s">
        <v>78</v>
      </c>
      <c r="C40" s="8" t="s">
        <v>25</v>
      </c>
      <c r="D40" s="8" t="s">
        <v>97</v>
      </c>
      <c r="E40" s="8" t="s">
        <v>27</v>
      </c>
      <c r="F40" s="8" t="s">
        <v>98</v>
      </c>
      <c r="G40" s="8" t="s">
        <v>27</v>
      </c>
      <c r="H40" s="8" t="s">
        <v>99</v>
      </c>
      <c r="I40" s="10" t="s">
        <v>100</v>
      </c>
      <c r="J40" s="10">
        <v>84866708.110400006</v>
      </c>
      <c r="K40" s="10">
        <v>30274400.159999996</v>
      </c>
      <c r="L40" s="10">
        <v>47062334.439999998</v>
      </c>
      <c r="M40" s="10">
        <v>7529973.5099999998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27</v>
      </c>
    </row>
    <row r="41" spans="1:19" x14ac:dyDescent="0.25">
      <c r="A41" s="8" t="s">
        <v>166</v>
      </c>
      <c r="B41" s="9" t="s">
        <v>78</v>
      </c>
      <c r="C41" s="8" t="s">
        <v>25</v>
      </c>
      <c r="D41" s="8" t="s">
        <v>102</v>
      </c>
      <c r="E41" s="8" t="s">
        <v>27</v>
      </c>
      <c r="F41" s="8" t="s">
        <v>103</v>
      </c>
      <c r="G41" s="8" t="s">
        <v>27</v>
      </c>
      <c r="H41" s="8" t="s">
        <v>104</v>
      </c>
      <c r="I41" s="10" t="s">
        <v>105</v>
      </c>
      <c r="J41" s="10">
        <v>73354999.959999993</v>
      </c>
      <c r="K41" s="10">
        <v>0</v>
      </c>
      <c r="L41" s="10">
        <v>63237068.93</v>
      </c>
      <c r="M41" s="10">
        <v>10117931.029999999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27</v>
      </c>
    </row>
    <row r="42" spans="1:19" x14ac:dyDescent="0.25">
      <c r="A42" s="8" t="s">
        <v>169</v>
      </c>
      <c r="B42" s="9" t="s">
        <v>78</v>
      </c>
      <c r="C42" s="8" t="s">
        <v>25</v>
      </c>
      <c r="D42" s="8" t="s">
        <v>92</v>
      </c>
      <c r="E42" s="8" t="s">
        <v>27</v>
      </c>
      <c r="F42" s="8" t="s">
        <v>93</v>
      </c>
      <c r="G42" s="8" t="s">
        <v>27</v>
      </c>
      <c r="H42" s="8" t="s">
        <v>94</v>
      </c>
      <c r="I42" s="10" t="s">
        <v>95</v>
      </c>
      <c r="J42" s="10">
        <v>46748000</v>
      </c>
      <c r="K42" s="10">
        <v>0</v>
      </c>
      <c r="L42" s="10">
        <v>40300000</v>
      </c>
      <c r="M42" s="10">
        <v>6448000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27</v>
      </c>
    </row>
    <row r="43" spans="1:19" x14ac:dyDescent="0.25">
      <c r="A43" s="8" t="s">
        <v>172</v>
      </c>
      <c r="B43" s="9" t="s">
        <v>78</v>
      </c>
      <c r="C43" s="8" t="s">
        <v>62</v>
      </c>
      <c r="D43" s="8" t="s">
        <v>27</v>
      </c>
      <c r="E43" s="8" t="s">
        <v>182</v>
      </c>
      <c r="F43" s="8" t="s">
        <v>183</v>
      </c>
      <c r="G43" s="8" t="s">
        <v>184</v>
      </c>
      <c r="H43" s="8" t="s">
        <v>146</v>
      </c>
      <c r="I43" s="10" t="s">
        <v>147</v>
      </c>
      <c r="J43" s="10">
        <v>-35562990</v>
      </c>
      <c r="K43" s="10">
        <v>0</v>
      </c>
      <c r="L43" s="10">
        <v>-30657750</v>
      </c>
      <c r="M43" s="10">
        <v>-4905240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27</v>
      </c>
    </row>
    <row r="44" spans="1:19" x14ac:dyDescent="0.25">
      <c r="A44" s="8" t="s">
        <v>175</v>
      </c>
      <c r="B44" s="9" t="s">
        <v>78</v>
      </c>
      <c r="C44" s="8" t="s">
        <v>25</v>
      </c>
      <c r="D44" s="8" t="s">
        <v>144</v>
      </c>
      <c r="E44" s="8" t="s">
        <v>27</v>
      </c>
      <c r="F44" s="8" t="s">
        <v>145</v>
      </c>
      <c r="G44" s="8" t="s">
        <v>27</v>
      </c>
      <c r="H44" s="8" t="s">
        <v>146</v>
      </c>
      <c r="I44" s="10" t="s">
        <v>147</v>
      </c>
      <c r="J44" s="10">
        <v>28450392.059999999</v>
      </c>
      <c r="K44" s="10">
        <v>0</v>
      </c>
      <c r="L44" s="10">
        <v>24526200.050000001</v>
      </c>
      <c r="M44" s="10">
        <v>3924192.01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27</v>
      </c>
    </row>
    <row r="45" spans="1:19" x14ac:dyDescent="0.25">
      <c r="A45" s="8" t="s">
        <v>178</v>
      </c>
      <c r="B45" s="9" t="s">
        <v>78</v>
      </c>
      <c r="C45" s="8" t="s">
        <v>25</v>
      </c>
      <c r="D45" s="8" t="s">
        <v>120</v>
      </c>
      <c r="E45" s="8" t="s">
        <v>27</v>
      </c>
      <c r="F45" s="8" t="s">
        <v>121</v>
      </c>
      <c r="G45" s="8" t="s">
        <v>27</v>
      </c>
      <c r="H45" s="8" t="s">
        <v>122</v>
      </c>
      <c r="I45" s="10" t="s">
        <v>123</v>
      </c>
      <c r="J45" s="10">
        <v>206472481.88</v>
      </c>
      <c r="K45" s="10">
        <v>0</v>
      </c>
      <c r="L45" s="10">
        <v>177993518.86000001</v>
      </c>
      <c r="M45" s="10">
        <v>28478963.02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27</v>
      </c>
    </row>
    <row r="46" spans="1:19" x14ac:dyDescent="0.25">
      <c r="A46" s="8" t="s">
        <v>181</v>
      </c>
      <c r="B46" s="9" t="s">
        <v>78</v>
      </c>
      <c r="C46" s="8" t="s">
        <v>25</v>
      </c>
      <c r="D46" s="8" t="s">
        <v>128</v>
      </c>
      <c r="E46" s="8" t="s">
        <v>27</v>
      </c>
      <c r="F46" s="8" t="s">
        <v>129</v>
      </c>
      <c r="G46" s="8" t="s">
        <v>27</v>
      </c>
      <c r="H46" s="8" t="s">
        <v>130</v>
      </c>
      <c r="I46" s="10" t="s">
        <v>131</v>
      </c>
      <c r="J46" s="10">
        <v>63059379.600000001</v>
      </c>
      <c r="K46" s="10">
        <v>63059379.600000001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27</v>
      </c>
    </row>
    <row r="47" spans="1:19" x14ac:dyDescent="0.25">
      <c r="A47" s="8" t="s">
        <v>185</v>
      </c>
      <c r="B47" s="9" t="s">
        <v>186</v>
      </c>
      <c r="C47" s="8" t="s">
        <v>25</v>
      </c>
      <c r="D47" s="8" t="s">
        <v>187</v>
      </c>
      <c r="E47" s="8" t="s">
        <v>27</v>
      </c>
      <c r="F47" s="8" t="s">
        <v>188</v>
      </c>
      <c r="G47" s="8" t="s">
        <v>27</v>
      </c>
      <c r="H47" s="8" t="s">
        <v>89</v>
      </c>
      <c r="I47" s="10" t="s">
        <v>90</v>
      </c>
      <c r="J47" s="10">
        <v>27180000</v>
      </c>
      <c r="K47" s="10">
        <v>27180000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27</v>
      </c>
    </row>
    <row r="48" spans="1:19" x14ac:dyDescent="0.25">
      <c r="A48" s="8" t="s">
        <v>189</v>
      </c>
      <c r="B48" s="9" t="s">
        <v>186</v>
      </c>
      <c r="C48" s="8" t="s">
        <v>25</v>
      </c>
      <c r="D48" s="8" t="s">
        <v>190</v>
      </c>
      <c r="E48" s="8" t="s">
        <v>27</v>
      </c>
      <c r="F48" s="8" t="s">
        <v>191</v>
      </c>
      <c r="G48" s="8" t="s">
        <v>27</v>
      </c>
      <c r="H48" s="8" t="s">
        <v>54</v>
      </c>
      <c r="I48" s="10" t="s">
        <v>55</v>
      </c>
      <c r="J48" s="10">
        <v>46733500.799999997</v>
      </c>
      <c r="K48" s="10">
        <v>46733500.799999997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27</v>
      </c>
    </row>
    <row r="49" spans="1:19" x14ac:dyDescent="0.25">
      <c r="A49" s="8" t="s">
        <v>192</v>
      </c>
      <c r="B49" s="9" t="s">
        <v>196</v>
      </c>
      <c r="C49" s="8" t="s">
        <v>62</v>
      </c>
      <c r="D49" s="8" t="s">
        <v>27</v>
      </c>
      <c r="E49" s="8" t="s">
        <v>274</v>
      </c>
      <c r="F49" s="8" t="s">
        <v>27</v>
      </c>
      <c r="G49" s="8" t="s">
        <v>228</v>
      </c>
      <c r="H49" s="8" t="s">
        <v>204</v>
      </c>
      <c r="I49" s="10" t="s">
        <v>205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3605388.23</v>
      </c>
      <c r="S49" s="8" t="s">
        <v>275</v>
      </c>
    </row>
    <row r="50" spans="1:19" x14ac:dyDescent="0.25">
      <c r="A50" s="8" t="s">
        <v>193</v>
      </c>
      <c r="B50" s="9" t="s">
        <v>196</v>
      </c>
      <c r="C50" s="8" t="s">
        <v>62</v>
      </c>
      <c r="D50" s="8" t="s">
        <v>27</v>
      </c>
      <c r="E50" s="8" t="s">
        <v>271</v>
      </c>
      <c r="F50" s="8" t="s">
        <v>27</v>
      </c>
      <c r="G50" s="8" t="s">
        <v>225</v>
      </c>
      <c r="H50" s="8" t="s">
        <v>204</v>
      </c>
      <c r="I50" s="10" t="s">
        <v>205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3008525.58</v>
      </c>
      <c r="S50" s="8" t="s">
        <v>272</v>
      </c>
    </row>
    <row r="51" spans="1:19" x14ac:dyDescent="0.25">
      <c r="A51" s="8" t="s">
        <v>194</v>
      </c>
      <c r="B51" s="9" t="s">
        <v>196</v>
      </c>
      <c r="C51" s="8" t="s">
        <v>62</v>
      </c>
      <c r="D51" s="8" t="s">
        <v>27</v>
      </c>
      <c r="E51" s="8" t="s">
        <v>265</v>
      </c>
      <c r="F51" s="8" t="s">
        <v>27</v>
      </c>
      <c r="G51" s="8" t="s">
        <v>231</v>
      </c>
      <c r="H51" s="8" t="s">
        <v>233</v>
      </c>
      <c r="I51" s="10" t="s">
        <v>234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1879171.65</v>
      </c>
      <c r="S51" s="8" t="s">
        <v>266</v>
      </c>
    </row>
    <row r="52" spans="1:19" x14ac:dyDescent="0.25">
      <c r="A52" s="8" t="s">
        <v>195</v>
      </c>
      <c r="B52" s="9" t="s">
        <v>196</v>
      </c>
      <c r="C52" s="8" t="s">
        <v>62</v>
      </c>
      <c r="D52" s="8" t="s">
        <v>27</v>
      </c>
      <c r="E52" s="8" t="s">
        <v>277</v>
      </c>
      <c r="F52" s="8" t="s">
        <v>27</v>
      </c>
      <c r="G52" s="8" t="s">
        <v>241</v>
      </c>
      <c r="H52" s="8" t="s">
        <v>99</v>
      </c>
      <c r="I52" s="10" t="s">
        <v>100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2087021.6952</v>
      </c>
      <c r="S52" s="8" t="s">
        <v>278</v>
      </c>
    </row>
    <row r="53" spans="1:19" x14ac:dyDescent="0.25">
      <c r="A53" s="8" t="s">
        <v>201</v>
      </c>
      <c r="B53" s="9" t="s">
        <v>196</v>
      </c>
      <c r="C53" s="8" t="s">
        <v>62</v>
      </c>
      <c r="D53" s="8" t="s">
        <v>27</v>
      </c>
      <c r="E53" s="8" t="s">
        <v>280</v>
      </c>
      <c r="F53" s="8" t="s">
        <v>27</v>
      </c>
      <c r="G53" s="8" t="s">
        <v>244</v>
      </c>
      <c r="H53" s="8" t="s">
        <v>246</v>
      </c>
      <c r="I53" s="10" t="s">
        <v>247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22745128.785</v>
      </c>
      <c r="S53" s="8" t="s">
        <v>281</v>
      </c>
    </row>
    <row r="54" spans="1:19" x14ac:dyDescent="0.25">
      <c r="A54" s="8" t="s">
        <v>206</v>
      </c>
      <c r="B54" s="9" t="s">
        <v>196</v>
      </c>
      <c r="C54" s="8" t="s">
        <v>62</v>
      </c>
      <c r="D54" s="8" t="s">
        <v>27</v>
      </c>
      <c r="E54" s="8" t="s">
        <v>262</v>
      </c>
      <c r="F54" s="8" t="s">
        <v>27</v>
      </c>
      <c r="G54" s="8" t="s">
        <v>236</v>
      </c>
      <c r="H54" s="8" t="s">
        <v>238</v>
      </c>
      <c r="I54" s="10" t="s">
        <v>239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642155.28</v>
      </c>
      <c r="S54" s="8" t="s">
        <v>263</v>
      </c>
    </row>
    <row r="55" spans="1:19" x14ac:dyDescent="0.25">
      <c r="A55" s="8" t="s">
        <v>209</v>
      </c>
      <c r="B55" s="9" t="s">
        <v>196</v>
      </c>
      <c r="C55" s="8" t="s">
        <v>62</v>
      </c>
      <c r="D55" s="8" t="s">
        <v>27</v>
      </c>
      <c r="E55" s="8" t="s">
        <v>268</v>
      </c>
      <c r="F55" s="8" t="s">
        <v>27</v>
      </c>
      <c r="G55" s="8" t="s">
        <v>249</v>
      </c>
      <c r="H55" s="8" t="s">
        <v>251</v>
      </c>
      <c r="I55" s="10" t="s">
        <v>252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45393996.840000004</v>
      </c>
      <c r="S55" s="8" t="s">
        <v>269</v>
      </c>
    </row>
    <row r="56" spans="1:19" x14ac:dyDescent="0.25">
      <c r="A56" s="8" t="s">
        <v>214</v>
      </c>
      <c r="B56" s="9" t="s">
        <v>196</v>
      </c>
      <c r="C56" s="8" t="s">
        <v>62</v>
      </c>
      <c r="D56" s="8" t="s">
        <v>27</v>
      </c>
      <c r="E56" s="8" t="s">
        <v>259</v>
      </c>
      <c r="F56" s="8" t="s">
        <v>27</v>
      </c>
      <c r="G56" s="8" t="s">
        <v>254</v>
      </c>
      <c r="H56" s="8" t="s">
        <v>256</v>
      </c>
      <c r="I56" s="10" t="s">
        <v>257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3732480</v>
      </c>
      <c r="S56" s="8" t="s">
        <v>260</v>
      </c>
    </row>
    <row r="57" spans="1:19" s="42" customFormat="1" x14ac:dyDescent="0.25">
      <c r="A57" s="39" t="s">
        <v>219</v>
      </c>
      <c r="B57" s="40" t="s">
        <v>196</v>
      </c>
      <c r="C57" s="39" t="s">
        <v>25</v>
      </c>
      <c r="D57" s="39" t="s">
        <v>220</v>
      </c>
      <c r="E57" s="39" t="s">
        <v>27</v>
      </c>
      <c r="F57" s="39" t="s">
        <v>221</v>
      </c>
      <c r="G57" s="39" t="s">
        <v>27</v>
      </c>
      <c r="H57" s="39" t="s">
        <v>222</v>
      </c>
      <c r="I57" s="41" t="s">
        <v>223</v>
      </c>
      <c r="J57" s="41">
        <v>241218757.59999999</v>
      </c>
      <c r="K57" s="41">
        <v>241218757.59999999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39" t="s">
        <v>27</v>
      </c>
    </row>
    <row r="58" spans="1:19" x14ac:dyDescent="0.25">
      <c r="A58" s="8" t="s">
        <v>224</v>
      </c>
      <c r="B58" s="9" t="s">
        <v>196</v>
      </c>
      <c r="C58" s="8" t="s">
        <v>25</v>
      </c>
      <c r="D58" s="8" t="s">
        <v>254</v>
      </c>
      <c r="E58" s="8" t="s">
        <v>27</v>
      </c>
      <c r="F58" s="8" t="s">
        <v>255</v>
      </c>
      <c r="G58" s="8" t="s">
        <v>27</v>
      </c>
      <c r="H58" s="8" t="s">
        <v>256</v>
      </c>
      <c r="I58" s="10" t="s">
        <v>257</v>
      </c>
      <c r="J58" s="10">
        <v>36080640</v>
      </c>
      <c r="K58" s="10">
        <v>0</v>
      </c>
      <c r="L58" s="10">
        <v>31104000</v>
      </c>
      <c r="M58" s="10">
        <v>4976640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27</v>
      </c>
    </row>
    <row r="59" spans="1:19" s="42" customFormat="1" x14ac:dyDescent="0.25">
      <c r="A59" s="39" t="s">
        <v>227</v>
      </c>
      <c r="B59" s="40" t="s">
        <v>196</v>
      </c>
      <c r="C59" s="39" t="s">
        <v>25</v>
      </c>
      <c r="D59" s="39" t="s">
        <v>197</v>
      </c>
      <c r="E59" s="39" t="s">
        <v>27</v>
      </c>
      <c r="F59" s="39" t="s">
        <v>198</v>
      </c>
      <c r="G59" s="39" t="s">
        <v>27</v>
      </c>
      <c r="H59" s="39" t="s">
        <v>199</v>
      </c>
      <c r="I59" s="41" t="s">
        <v>200</v>
      </c>
      <c r="J59" s="41">
        <v>372808474.94999999</v>
      </c>
      <c r="K59" s="41">
        <v>372808474.94999999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39" t="s">
        <v>27</v>
      </c>
    </row>
    <row r="60" spans="1:19" x14ac:dyDescent="0.25">
      <c r="A60" s="8" t="s">
        <v>230</v>
      </c>
      <c r="B60" s="9" t="s">
        <v>196</v>
      </c>
      <c r="C60" s="8" t="s">
        <v>25</v>
      </c>
      <c r="D60" s="8" t="s">
        <v>249</v>
      </c>
      <c r="E60" s="8" t="s">
        <v>27</v>
      </c>
      <c r="F60" s="8" t="s">
        <v>250</v>
      </c>
      <c r="G60" s="8" t="s">
        <v>27</v>
      </c>
      <c r="H60" s="8" t="s">
        <v>251</v>
      </c>
      <c r="I60" s="10" t="s">
        <v>252</v>
      </c>
      <c r="J60" s="10">
        <v>438808636.12</v>
      </c>
      <c r="K60" s="10">
        <v>0</v>
      </c>
      <c r="L60" s="10">
        <v>378283307</v>
      </c>
      <c r="M60" s="10">
        <v>60525329.119999997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27</v>
      </c>
    </row>
    <row r="61" spans="1:19" x14ac:dyDescent="0.25">
      <c r="A61" s="8" t="s">
        <v>235</v>
      </c>
      <c r="B61" s="9" t="s">
        <v>196</v>
      </c>
      <c r="C61" s="8" t="s">
        <v>62</v>
      </c>
      <c r="D61" s="8" t="s">
        <v>27</v>
      </c>
      <c r="E61" s="8" t="s">
        <v>283</v>
      </c>
      <c r="F61" s="8" t="s">
        <v>284</v>
      </c>
      <c r="G61" s="8" t="s">
        <v>97</v>
      </c>
      <c r="H61" s="8" t="s">
        <v>99</v>
      </c>
      <c r="I61" s="10" t="s">
        <v>100</v>
      </c>
      <c r="J61" s="10">
        <v>-3287430.34</v>
      </c>
      <c r="K61" s="10">
        <v>0</v>
      </c>
      <c r="L61" s="10">
        <v>-2833991.67</v>
      </c>
      <c r="M61" s="10">
        <v>-453438.67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27</v>
      </c>
    </row>
    <row r="62" spans="1:19" x14ac:dyDescent="0.25">
      <c r="A62" s="8" t="s">
        <v>240</v>
      </c>
      <c r="B62" s="9" t="s">
        <v>196</v>
      </c>
      <c r="C62" s="8" t="s">
        <v>25</v>
      </c>
      <c r="D62" s="8" t="s">
        <v>241</v>
      </c>
      <c r="E62" s="8" t="s">
        <v>27</v>
      </c>
      <c r="F62" s="8" t="s">
        <v>242</v>
      </c>
      <c r="G62" s="8" t="s">
        <v>27</v>
      </c>
      <c r="H62" s="8" t="s">
        <v>99</v>
      </c>
      <c r="I62" s="10" t="s">
        <v>100</v>
      </c>
      <c r="J62" s="10">
        <v>50448943.213600002</v>
      </c>
      <c r="K62" s="10">
        <v>30274400.159999996</v>
      </c>
      <c r="L62" s="10">
        <v>17391847.460000001</v>
      </c>
      <c r="M62" s="10">
        <v>2782695.59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27</v>
      </c>
    </row>
    <row r="63" spans="1:19" x14ac:dyDescent="0.25">
      <c r="A63" s="8" t="s">
        <v>243</v>
      </c>
      <c r="B63" s="9" t="s">
        <v>196</v>
      </c>
      <c r="C63" s="8" t="s">
        <v>25</v>
      </c>
      <c r="D63" s="8" t="s">
        <v>236</v>
      </c>
      <c r="E63" s="8" t="s">
        <v>27</v>
      </c>
      <c r="F63" s="8" t="s">
        <v>237</v>
      </c>
      <c r="G63" s="8" t="s">
        <v>27</v>
      </c>
      <c r="H63" s="8" t="s">
        <v>238</v>
      </c>
      <c r="I63" s="10" t="s">
        <v>239</v>
      </c>
      <c r="J63" s="10">
        <v>43598806.039999999</v>
      </c>
      <c r="K63" s="10">
        <v>37391305</v>
      </c>
      <c r="L63" s="10">
        <v>5351294</v>
      </c>
      <c r="M63" s="10">
        <v>856207.04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27</v>
      </c>
    </row>
    <row r="64" spans="1:19" x14ac:dyDescent="0.25">
      <c r="A64" s="8" t="s">
        <v>248</v>
      </c>
      <c r="B64" s="9" t="s">
        <v>196</v>
      </c>
      <c r="C64" s="8" t="s">
        <v>25</v>
      </c>
      <c r="D64" s="8" t="s">
        <v>215</v>
      </c>
      <c r="E64" s="8" t="s">
        <v>27</v>
      </c>
      <c r="F64" s="8" t="s">
        <v>216</v>
      </c>
      <c r="G64" s="8" t="s">
        <v>27</v>
      </c>
      <c r="H64" s="8" t="s">
        <v>217</v>
      </c>
      <c r="I64" s="10" t="s">
        <v>218</v>
      </c>
      <c r="J64" s="10">
        <v>679684358.39999998</v>
      </c>
      <c r="K64" s="10">
        <v>679684358.39999998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27</v>
      </c>
    </row>
    <row r="65" spans="1:19" x14ac:dyDescent="0.25">
      <c r="A65" s="8" t="s">
        <v>253</v>
      </c>
      <c r="B65" s="9" t="s">
        <v>196</v>
      </c>
      <c r="C65" s="8" t="s">
        <v>25</v>
      </c>
      <c r="D65" s="8" t="s">
        <v>228</v>
      </c>
      <c r="E65" s="8" t="s">
        <v>27</v>
      </c>
      <c r="F65" s="8" t="s">
        <v>229</v>
      </c>
      <c r="G65" s="8" t="s">
        <v>27</v>
      </c>
      <c r="H65" s="8" t="s">
        <v>204</v>
      </c>
      <c r="I65" s="10" t="s">
        <v>205</v>
      </c>
      <c r="J65" s="10">
        <v>34852086.219999999</v>
      </c>
      <c r="K65" s="10">
        <v>0</v>
      </c>
      <c r="L65" s="10">
        <v>30044901.91</v>
      </c>
      <c r="M65" s="10">
        <v>4807184.3099999996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27</v>
      </c>
    </row>
    <row r="66" spans="1:19" x14ac:dyDescent="0.25">
      <c r="A66" s="8" t="s">
        <v>258</v>
      </c>
      <c r="B66" s="9" t="s">
        <v>196</v>
      </c>
      <c r="C66" s="8" t="s">
        <v>25</v>
      </c>
      <c r="D66" s="8" t="s">
        <v>202</v>
      </c>
      <c r="E66" s="8" t="s">
        <v>27</v>
      </c>
      <c r="F66" s="8" t="s">
        <v>203</v>
      </c>
      <c r="G66" s="8" t="s">
        <v>27</v>
      </c>
      <c r="H66" s="8" t="s">
        <v>204</v>
      </c>
      <c r="I66" s="10" t="s">
        <v>205</v>
      </c>
      <c r="J66" s="10">
        <v>84461695.200000003</v>
      </c>
      <c r="K66" s="10">
        <v>84461695.200000003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27</v>
      </c>
    </row>
    <row r="67" spans="1:19" x14ac:dyDescent="0.25">
      <c r="A67" s="8" t="s">
        <v>261</v>
      </c>
      <c r="B67" s="9" t="s">
        <v>196</v>
      </c>
      <c r="C67" s="8" t="s">
        <v>25</v>
      </c>
      <c r="D67" s="8" t="s">
        <v>225</v>
      </c>
      <c r="E67" s="8" t="s">
        <v>27</v>
      </c>
      <c r="F67" s="8" t="s">
        <v>226</v>
      </c>
      <c r="G67" s="8" t="s">
        <v>27</v>
      </c>
      <c r="H67" s="8" t="s">
        <v>204</v>
      </c>
      <c r="I67" s="10" t="s">
        <v>205</v>
      </c>
      <c r="J67" s="10">
        <v>84925671.454799995</v>
      </c>
      <c r="K67" s="10">
        <v>55843257.480000004</v>
      </c>
      <c r="L67" s="10">
        <v>25071046.530000001</v>
      </c>
      <c r="M67" s="10">
        <v>4011367.44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27</v>
      </c>
    </row>
    <row r="68" spans="1:19" x14ac:dyDescent="0.25">
      <c r="A68" s="8" t="s">
        <v>264</v>
      </c>
      <c r="B68" s="9" t="s">
        <v>196</v>
      </c>
      <c r="C68" s="8" t="s">
        <v>25</v>
      </c>
      <c r="D68" s="8" t="s">
        <v>207</v>
      </c>
      <c r="E68" s="8" t="s">
        <v>27</v>
      </c>
      <c r="F68" s="8" t="s">
        <v>208</v>
      </c>
      <c r="G68" s="8" t="s">
        <v>27</v>
      </c>
      <c r="H68" s="8" t="s">
        <v>204</v>
      </c>
      <c r="I68" s="10" t="s">
        <v>205</v>
      </c>
      <c r="J68" s="10">
        <v>87450700.75</v>
      </c>
      <c r="K68" s="10">
        <v>87450700.75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27</v>
      </c>
    </row>
    <row r="69" spans="1:19" x14ac:dyDescent="0.25">
      <c r="A69" s="8" t="s">
        <v>267</v>
      </c>
      <c r="B69" s="9" t="s">
        <v>196</v>
      </c>
      <c r="C69" s="8" t="s">
        <v>25</v>
      </c>
      <c r="D69" s="8" t="s">
        <v>210</v>
      </c>
      <c r="E69" s="8" t="s">
        <v>27</v>
      </c>
      <c r="F69" s="8" t="s">
        <v>211</v>
      </c>
      <c r="G69" s="8" t="s">
        <v>27</v>
      </c>
      <c r="H69" s="8" t="s">
        <v>212</v>
      </c>
      <c r="I69" s="10" t="s">
        <v>213</v>
      </c>
      <c r="J69" s="10">
        <v>156499587.41999999</v>
      </c>
      <c r="K69" s="10">
        <v>156499587.41999999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27</v>
      </c>
    </row>
    <row r="70" spans="1:19" x14ac:dyDescent="0.25">
      <c r="A70" s="8" t="s">
        <v>270</v>
      </c>
      <c r="B70" s="9" t="s">
        <v>196</v>
      </c>
      <c r="C70" s="8" t="s">
        <v>25</v>
      </c>
      <c r="D70" s="8" t="s">
        <v>231</v>
      </c>
      <c r="E70" s="8" t="s">
        <v>27</v>
      </c>
      <c r="F70" s="8" t="s">
        <v>232</v>
      </c>
      <c r="G70" s="8" t="s">
        <v>27</v>
      </c>
      <c r="H70" s="8" t="s">
        <v>233</v>
      </c>
      <c r="I70" s="10" t="s">
        <v>234</v>
      </c>
      <c r="J70" s="10">
        <v>13623994.449999999</v>
      </c>
      <c r="K70" s="10">
        <v>0</v>
      </c>
      <c r="L70" s="10">
        <v>11744822.800000001</v>
      </c>
      <c r="M70" s="10">
        <v>1879171.65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27</v>
      </c>
    </row>
    <row r="71" spans="1:19" x14ac:dyDescent="0.25">
      <c r="A71" s="8" t="s">
        <v>273</v>
      </c>
      <c r="B71" s="9" t="s">
        <v>196</v>
      </c>
      <c r="C71" s="8" t="s">
        <v>25</v>
      </c>
      <c r="D71" s="8" t="s">
        <v>244</v>
      </c>
      <c r="E71" s="8" t="s">
        <v>27</v>
      </c>
      <c r="F71" s="8" t="s">
        <v>245</v>
      </c>
      <c r="G71" s="8" t="s">
        <v>27</v>
      </c>
      <c r="H71" s="8" t="s">
        <v>246</v>
      </c>
      <c r="I71" s="10" t="s">
        <v>247</v>
      </c>
      <c r="J71" s="10">
        <v>371663284.55000001</v>
      </c>
      <c r="K71" s="10">
        <v>151793706.37</v>
      </c>
      <c r="L71" s="10">
        <v>189542739.80000001</v>
      </c>
      <c r="M71" s="10">
        <v>30326838.379999999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27</v>
      </c>
    </row>
    <row r="72" spans="1:19" x14ac:dyDescent="0.25">
      <c r="A72" s="8" t="s">
        <v>276</v>
      </c>
      <c r="B72" s="9" t="s">
        <v>286</v>
      </c>
      <c r="C72" s="8" t="s">
        <v>62</v>
      </c>
      <c r="D72" s="8" t="s">
        <v>27</v>
      </c>
      <c r="E72" s="8" t="s">
        <v>340</v>
      </c>
      <c r="F72" s="8" t="s">
        <v>27</v>
      </c>
      <c r="G72" s="8" t="s">
        <v>303</v>
      </c>
      <c r="H72" s="8" t="s">
        <v>305</v>
      </c>
      <c r="I72" s="10" t="s">
        <v>306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2132444.1600000001</v>
      </c>
      <c r="S72" s="8" t="s">
        <v>341</v>
      </c>
    </row>
    <row r="73" spans="1:19" x14ac:dyDescent="0.25">
      <c r="A73" s="8" t="s">
        <v>279</v>
      </c>
      <c r="B73" s="9" t="s">
        <v>286</v>
      </c>
      <c r="C73" s="8" t="s">
        <v>62</v>
      </c>
      <c r="D73" s="8" t="s">
        <v>27</v>
      </c>
      <c r="E73" s="8" t="s">
        <v>346</v>
      </c>
      <c r="F73" s="8" t="s">
        <v>27</v>
      </c>
      <c r="G73" s="8" t="s">
        <v>308</v>
      </c>
      <c r="H73" s="8" t="s">
        <v>114</v>
      </c>
      <c r="I73" s="10" t="s">
        <v>115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13174264.6428</v>
      </c>
      <c r="S73" s="8" t="s">
        <v>347</v>
      </c>
    </row>
    <row r="74" spans="1:19" x14ac:dyDescent="0.25">
      <c r="A74" s="8" t="s">
        <v>282</v>
      </c>
      <c r="B74" s="9" t="s">
        <v>286</v>
      </c>
      <c r="C74" s="8" t="s">
        <v>62</v>
      </c>
      <c r="D74" s="8" t="s">
        <v>27</v>
      </c>
      <c r="E74" s="8" t="s">
        <v>349</v>
      </c>
      <c r="F74" s="8" t="s">
        <v>27</v>
      </c>
      <c r="G74" s="8" t="s">
        <v>311</v>
      </c>
      <c r="H74" s="8" t="s">
        <v>313</v>
      </c>
      <c r="I74" s="10" t="s">
        <v>314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11044435.290000001</v>
      </c>
      <c r="S74" s="8" t="s">
        <v>350</v>
      </c>
    </row>
    <row r="75" spans="1:19" x14ac:dyDescent="0.25">
      <c r="A75" s="8" t="s">
        <v>285</v>
      </c>
      <c r="B75" s="9" t="s">
        <v>286</v>
      </c>
      <c r="C75" s="8" t="s">
        <v>62</v>
      </c>
      <c r="D75" s="8" t="s">
        <v>27</v>
      </c>
      <c r="E75" s="8" t="s">
        <v>352</v>
      </c>
      <c r="F75" s="8" t="s">
        <v>27</v>
      </c>
      <c r="G75" s="8" t="s">
        <v>316</v>
      </c>
      <c r="H75" s="8" t="s">
        <v>318</v>
      </c>
      <c r="I75" s="10" t="s">
        <v>319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20128648.32</v>
      </c>
      <c r="S75" s="8" t="s">
        <v>353</v>
      </c>
    </row>
    <row r="76" spans="1:19" x14ac:dyDescent="0.25">
      <c r="A76" s="8" t="s">
        <v>289</v>
      </c>
      <c r="B76" s="9" t="s">
        <v>286</v>
      </c>
      <c r="C76" s="8" t="s">
        <v>62</v>
      </c>
      <c r="D76" s="8" t="s">
        <v>27</v>
      </c>
      <c r="E76" s="8" t="s">
        <v>337</v>
      </c>
      <c r="F76" s="8" t="s">
        <v>27</v>
      </c>
      <c r="G76" s="8" t="s">
        <v>321</v>
      </c>
      <c r="H76" s="8" t="s">
        <v>323</v>
      </c>
      <c r="I76" s="10" t="s">
        <v>324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2172600</v>
      </c>
      <c r="S76" s="8" t="s">
        <v>338</v>
      </c>
    </row>
    <row r="77" spans="1:19" x14ac:dyDescent="0.25">
      <c r="A77" s="8" t="s">
        <v>292</v>
      </c>
      <c r="B77" s="9" t="s">
        <v>286</v>
      </c>
      <c r="C77" s="8" t="s">
        <v>62</v>
      </c>
      <c r="D77" s="8" t="s">
        <v>27</v>
      </c>
      <c r="E77" s="8" t="s">
        <v>358</v>
      </c>
      <c r="F77" s="8" t="s">
        <v>27</v>
      </c>
      <c r="G77" s="8" t="s">
        <v>326</v>
      </c>
      <c r="H77" s="8" t="s">
        <v>114</v>
      </c>
      <c r="I77" s="10" t="s">
        <v>115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2921450.9712</v>
      </c>
      <c r="S77" s="8" t="s">
        <v>359</v>
      </c>
    </row>
    <row r="78" spans="1:19" x14ac:dyDescent="0.25">
      <c r="A78" s="8" t="s">
        <v>297</v>
      </c>
      <c r="B78" s="9" t="s">
        <v>286</v>
      </c>
      <c r="C78" s="8" t="s">
        <v>62</v>
      </c>
      <c r="D78" s="8" t="s">
        <v>27</v>
      </c>
      <c r="E78" s="8" t="s">
        <v>355</v>
      </c>
      <c r="F78" s="8" t="s">
        <v>27</v>
      </c>
      <c r="G78" s="8" t="s">
        <v>329</v>
      </c>
      <c r="H78" s="8" t="s">
        <v>99</v>
      </c>
      <c r="I78" s="10" t="s">
        <v>100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3976363.4174999995</v>
      </c>
      <c r="S78" s="8" t="s">
        <v>356</v>
      </c>
    </row>
    <row r="79" spans="1:19" x14ac:dyDescent="0.25">
      <c r="A79" s="8" t="s">
        <v>302</v>
      </c>
      <c r="B79" s="9" t="s">
        <v>286</v>
      </c>
      <c r="C79" s="8" t="s">
        <v>62</v>
      </c>
      <c r="D79" s="8" t="s">
        <v>27</v>
      </c>
      <c r="E79" s="8" t="s">
        <v>343</v>
      </c>
      <c r="F79" s="8" t="s">
        <v>27</v>
      </c>
      <c r="G79" s="8" t="s">
        <v>332</v>
      </c>
      <c r="H79" s="8" t="s">
        <v>334</v>
      </c>
      <c r="I79" s="10" t="s">
        <v>335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8934703.5500000007</v>
      </c>
      <c r="S79" s="8" t="s">
        <v>344</v>
      </c>
    </row>
    <row r="80" spans="1:19" x14ac:dyDescent="0.25">
      <c r="A80" s="8" t="s">
        <v>307</v>
      </c>
      <c r="B80" s="9" t="s">
        <v>286</v>
      </c>
      <c r="C80" s="8" t="s">
        <v>25</v>
      </c>
      <c r="D80" s="8" t="s">
        <v>287</v>
      </c>
      <c r="E80" s="8" t="s">
        <v>27</v>
      </c>
      <c r="F80" s="8" t="s">
        <v>288</v>
      </c>
      <c r="G80" s="8" t="s">
        <v>27</v>
      </c>
      <c r="H80" s="8" t="s">
        <v>89</v>
      </c>
      <c r="I80" s="10" t="s">
        <v>90</v>
      </c>
      <c r="J80" s="10">
        <v>30060000</v>
      </c>
      <c r="K80" s="10">
        <v>30060000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8" t="s">
        <v>27</v>
      </c>
    </row>
    <row r="81" spans="1:19" x14ac:dyDescent="0.25">
      <c r="A81" s="8" t="s">
        <v>310</v>
      </c>
      <c r="B81" s="9" t="s">
        <v>286</v>
      </c>
      <c r="C81" s="8" t="s">
        <v>25</v>
      </c>
      <c r="D81" s="8" t="s">
        <v>308</v>
      </c>
      <c r="E81" s="8" t="s">
        <v>27</v>
      </c>
      <c r="F81" s="8" t="s">
        <v>309</v>
      </c>
      <c r="G81" s="8" t="s">
        <v>27</v>
      </c>
      <c r="H81" s="8" t="s">
        <v>114</v>
      </c>
      <c r="I81" s="10" t="s">
        <v>115</v>
      </c>
      <c r="J81" s="10">
        <v>145205904.8804</v>
      </c>
      <c r="K81" s="10">
        <v>17854680</v>
      </c>
      <c r="L81" s="10">
        <v>109785538.69</v>
      </c>
      <c r="M81" s="10">
        <v>17565686.190000001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27</v>
      </c>
    </row>
    <row r="82" spans="1:19" x14ac:dyDescent="0.25">
      <c r="A82" s="8" t="s">
        <v>315</v>
      </c>
      <c r="B82" s="9" t="s">
        <v>286</v>
      </c>
      <c r="C82" s="8" t="s">
        <v>25</v>
      </c>
      <c r="D82" s="8" t="s">
        <v>326</v>
      </c>
      <c r="E82" s="8" t="s">
        <v>27</v>
      </c>
      <c r="F82" s="8" t="s">
        <v>327</v>
      </c>
      <c r="G82" s="8" t="s">
        <v>27</v>
      </c>
      <c r="H82" s="8" t="s">
        <v>114</v>
      </c>
      <c r="I82" s="10" t="s">
        <v>115</v>
      </c>
      <c r="J82" s="10">
        <v>733427370.72160006</v>
      </c>
      <c r="K82" s="10">
        <v>705186678</v>
      </c>
      <c r="L82" s="10">
        <v>24345424.760000002</v>
      </c>
      <c r="M82" s="10">
        <v>3895267.96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8" t="s">
        <v>27</v>
      </c>
    </row>
    <row r="83" spans="1:19" x14ac:dyDescent="0.25">
      <c r="A83" s="8" t="s">
        <v>320</v>
      </c>
      <c r="B83" s="9" t="s">
        <v>286</v>
      </c>
      <c r="C83" s="8" t="s">
        <v>62</v>
      </c>
      <c r="D83" s="8" t="s">
        <v>27</v>
      </c>
      <c r="E83" s="8" t="s">
        <v>365</v>
      </c>
      <c r="F83" s="8" t="s">
        <v>366</v>
      </c>
      <c r="G83" s="8" t="s">
        <v>367</v>
      </c>
      <c r="H83" s="8" t="s">
        <v>318</v>
      </c>
      <c r="I83" s="10" t="s">
        <v>319</v>
      </c>
      <c r="J83" s="10">
        <v>-13383369.189999999</v>
      </c>
      <c r="K83" s="10">
        <v>0</v>
      </c>
      <c r="L83" s="10">
        <v>-11537387.23</v>
      </c>
      <c r="M83" s="10">
        <v>-1845981.96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8" t="s">
        <v>27</v>
      </c>
    </row>
    <row r="84" spans="1:19" x14ac:dyDescent="0.25">
      <c r="A84" s="8" t="s">
        <v>325</v>
      </c>
      <c r="B84" s="9" t="s">
        <v>286</v>
      </c>
      <c r="C84" s="8" t="s">
        <v>62</v>
      </c>
      <c r="D84" s="8" t="s">
        <v>27</v>
      </c>
      <c r="E84" s="8" t="s">
        <v>361</v>
      </c>
      <c r="F84" s="8" t="s">
        <v>362</v>
      </c>
      <c r="G84" s="8" t="s">
        <v>363</v>
      </c>
      <c r="H84" s="8" t="s">
        <v>318</v>
      </c>
      <c r="I84" s="10" t="s">
        <v>319</v>
      </c>
      <c r="J84" s="10">
        <v>-12864568.98</v>
      </c>
      <c r="K84" s="10">
        <v>0</v>
      </c>
      <c r="L84" s="10">
        <v>-11090145.67</v>
      </c>
      <c r="M84" s="10">
        <v>-1774423.31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8" t="s">
        <v>27</v>
      </c>
    </row>
    <row r="85" spans="1:19" x14ac:dyDescent="0.25">
      <c r="A85" s="8" t="s">
        <v>328</v>
      </c>
      <c r="B85" s="9" t="s">
        <v>286</v>
      </c>
      <c r="C85" s="8" t="s">
        <v>62</v>
      </c>
      <c r="D85" s="8" t="s">
        <v>27</v>
      </c>
      <c r="E85" s="8" t="s">
        <v>369</v>
      </c>
      <c r="F85" s="8" t="s">
        <v>370</v>
      </c>
      <c r="G85" s="8" t="s">
        <v>371</v>
      </c>
      <c r="H85" s="8" t="s">
        <v>318</v>
      </c>
      <c r="I85" s="10" t="s">
        <v>319</v>
      </c>
      <c r="J85" s="10">
        <v>-12058506.92</v>
      </c>
      <c r="K85" s="10">
        <v>0</v>
      </c>
      <c r="L85" s="10">
        <v>-10395264.59</v>
      </c>
      <c r="M85" s="10">
        <v>-1663242.33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8" t="s">
        <v>27</v>
      </c>
    </row>
    <row r="86" spans="1:19" x14ac:dyDescent="0.25">
      <c r="A86" s="8" t="s">
        <v>331</v>
      </c>
      <c r="B86" s="9" t="s">
        <v>286</v>
      </c>
      <c r="C86" s="8" t="s">
        <v>25</v>
      </c>
      <c r="D86" s="8" t="s">
        <v>316</v>
      </c>
      <c r="E86" s="8" t="s">
        <v>27</v>
      </c>
      <c r="F86" s="8" t="s">
        <v>317</v>
      </c>
      <c r="G86" s="8" t="s">
        <v>27</v>
      </c>
      <c r="H86" s="8" t="s">
        <v>318</v>
      </c>
      <c r="I86" s="10" t="s">
        <v>319</v>
      </c>
      <c r="J86" s="10">
        <v>226196921.75</v>
      </c>
      <c r="K86" s="10">
        <v>31619988</v>
      </c>
      <c r="L86" s="10">
        <v>167738735.99000001</v>
      </c>
      <c r="M86" s="10">
        <v>26838197.760000002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8" t="s">
        <v>27</v>
      </c>
    </row>
    <row r="87" spans="1:19" x14ac:dyDescent="0.25">
      <c r="A87" s="8" t="s">
        <v>336</v>
      </c>
      <c r="B87" s="9" t="s">
        <v>286</v>
      </c>
      <c r="C87" s="8" t="s">
        <v>25</v>
      </c>
      <c r="D87" s="8" t="s">
        <v>329</v>
      </c>
      <c r="E87" s="8" t="s">
        <v>27</v>
      </c>
      <c r="F87" s="8" t="s">
        <v>330</v>
      </c>
      <c r="G87" s="8" t="s">
        <v>27</v>
      </c>
      <c r="H87" s="8" t="s">
        <v>99</v>
      </c>
      <c r="I87" s="10" t="s">
        <v>100</v>
      </c>
      <c r="J87" s="10">
        <v>52093479.700000003</v>
      </c>
      <c r="K87" s="10">
        <v>13655300.000000004</v>
      </c>
      <c r="L87" s="10">
        <v>33136361.809999999</v>
      </c>
      <c r="M87" s="10">
        <v>5301817.8899999997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8" t="s">
        <v>27</v>
      </c>
    </row>
    <row r="88" spans="1:19" x14ac:dyDescent="0.25">
      <c r="A88" s="8" t="s">
        <v>339</v>
      </c>
      <c r="B88" s="9" t="s">
        <v>286</v>
      </c>
      <c r="C88" s="8" t="s">
        <v>25</v>
      </c>
      <c r="D88" s="8" t="s">
        <v>321</v>
      </c>
      <c r="E88" s="8" t="s">
        <v>27</v>
      </c>
      <c r="F88" s="8" t="s">
        <v>322</v>
      </c>
      <c r="G88" s="8" t="s">
        <v>27</v>
      </c>
      <c r="H88" s="8" t="s">
        <v>323</v>
      </c>
      <c r="I88" s="10" t="s">
        <v>324</v>
      </c>
      <c r="J88" s="10">
        <v>21001800</v>
      </c>
      <c r="K88" s="10">
        <v>0</v>
      </c>
      <c r="L88" s="10">
        <v>18105000</v>
      </c>
      <c r="M88" s="10">
        <v>2896800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8" t="s">
        <v>27</v>
      </c>
    </row>
    <row r="89" spans="1:19" x14ac:dyDescent="0.25">
      <c r="A89" s="8" t="s">
        <v>342</v>
      </c>
      <c r="B89" s="9" t="s">
        <v>286</v>
      </c>
      <c r="C89" s="8" t="s">
        <v>25</v>
      </c>
      <c r="D89" s="8" t="s">
        <v>290</v>
      </c>
      <c r="E89" s="8" t="s">
        <v>27</v>
      </c>
      <c r="F89" s="8" t="s">
        <v>291</v>
      </c>
      <c r="G89" s="8" t="s">
        <v>27</v>
      </c>
      <c r="H89" s="8" t="s">
        <v>34</v>
      </c>
      <c r="I89" s="10" t="s">
        <v>35</v>
      </c>
      <c r="J89" s="10">
        <v>499248000</v>
      </c>
      <c r="K89" s="10">
        <v>499248000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8" t="s">
        <v>27</v>
      </c>
    </row>
    <row r="90" spans="1:19" x14ac:dyDescent="0.25">
      <c r="A90" s="8" t="s">
        <v>345</v>
      </c>
      <c r="B90" s="9" t="s">
        <v>286</v>
      </c>
      <c r="C90" s="8" t="s">
        <v>25</v>
      </c>
      <c r="D90" s="8" t="s">
        <v>298</v>
      </c>
      <c r="E90" s="8" t="s">
        <v>27</v>
      </c>
      <c r="F90" s="8" t="s">
        <v>299</v>
      </c>
      <c r="G90" s="8" t="s">
        <v>27</v>
      </c>
      <c r="H90" s="8" t="s">
        <v>300</v>
      </c>
      <c r="I90" s="10" t="s">
        <v>301</v>
      </c>
      <c r="J90" s="10">
        <v>24652572.609999999</v>
      </c>
      <c r="K90" s="10">
        <v>24652572.609999999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8" t="s">
        <v>27</v>
      </c>
    </row>
    <row r="91" spans="1:19" x14ac:dyDescent="0.25">
      <c r="A91" s="8" t="s">
        <v>348</v>
      </c>
      <c r="B91" s="9" t="s">
        <v>286</v>
      </c>
      <c r="C91" s="8" t="s">
        <v>25</v>
      </c>
      <c r="D91" s="8" t="s">
        <v>293</v>
      </c>
      <c r="E91" s="8" t="s">
        <v>27</v>
      </c>
      <c r="F91" s="8" t="s">
        <v>294</v>
      </c>
      <c r="G91" s="8" t="s">
        <v>27</v>
      </c>
      <c r="H91" s="8" t="s">
        <v>295</v>
      </c>
      <c r="I91" s="10" t="s">
        <v>296</v>
      </c>
      <c r="J91" s="10">
        <v>94189229.430000007</v>
      </c>
      <c r="K91" s="10">
        <v>94189229.430000007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8" t="s">
        <v>27</v>
      </c>
    </row>
    <row r="92" spans="1:19" x14ac:dyDescent="0.25">
      <c r="A92" s="8" t="s">
        <v>351</v>
      </c>
      <c r="B92" s="9" t="s">
        <v>286</v>
      </c>
      <c r="C92" s="8" t="s">
        <v>25</v>
      </c>
      <c r="D92" s="8" t="s">
        <v>303</v>
      </c>
      <c r="E92" s="8" t="s">
        <v>27</v>
      </c>
      <c r="F92" s="8" t="s">
        <v>304</v>
      </c>
      <c r="G92" s="8" t="s">
        <v>27</v>
      </c>
      <c r="H92" s="8" t="s">
        <v>305</v>
      </c>
      <c r="I92" s="10" t="s">
        <v>306</v>
      </c>
      <c r="J92" s="10">
        <v>36153626.880000003</v>
      </c>
      <c r="K92" s="10">
        <v>15540000</v>
      </c>
      <c r="L92" s="10">
        <v>17770368</v>
      </c>
      <c r="M92" s="10">
        <v>2843258.8799999999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8" t="s">
        <v>27</v>
      </c>
    </row>
    <row r="93" spans="1:19" x14ac:dyDescent="0.25">
      <c r="A93" s="8" t="s">
        <v>354</v>
      </c>
      <c r="B93" s="9" t="s">
        <v>286</v>
      </c>
      <c r="C93" s="8" t="s">
        <v>25</v>
      </c>
      <c r="D93" s="8" t="s">
        <v>332</v>
      </c>
      <c r="E93" s="8" t="s">
        <v>27</v>
      </c>
      <c r="F93" s="8" t="s">
        <v>333</v>
      </c>
      <c r="G93" s="8" t="s">
        <v>27</v>
      </c>
      <c r="H93" s="8" t="s">
        <v>334</v>
      </c>
      <c r="I93" s="10" t="s">
        <v>335</v>
      </c>
      <c r="J93" s="10">
        <v>86368800.940799996</v>
      </c>
      <c r="K93" s="10">
        <v>0</v>
      </c>
      <c r="L93" s="10">
        <v>74455862.879999995</v>
      </c>
      <c r="M93" s="10">
        <v>11912938.060000001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8" t="s">
        <v>27</v>
      </c>
    </row>
    <row r="94" spans="1:19" x14ac:dyDescent="0.25">
      <c r="A94" s="8" t="s">
        <v>357</v>
      </c>
      <c r="B94" s="9" t="s">
        <v>286</v>
      </c>
      <c r="C94" s="8" t="s">
        <v>25</v>
      </c>
      <c r="D94" s="8" t="s">
        <v>311</v>
      </c>
      <c r="E94" s="8" t="s">
        <v>27</v>
      </c>
      <c r="F94" s="8" t="s">
        <v>312</v>
      </c>
      <c r="G94" s="8" t="s">
        <v>27</v>
      </c>
      <c r="H94" s="8" t="s">
        <v>313</v>
      </c>
      <c r="I94" s="10" t="s">
        <v>314</v>
      </c>
      <c r="J94" s="10">
        <v>106762874.45999999</v>
      </c>
      <c r="K94" s="10">
        <v>0</v>
      </c>
      <c r="L94" s="10">
        <v>92036960.739999995</v>
      </c>
      <c r="M94" s="10">
        <v>14725913.720000001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8" t="s">
        <v>27</v>
      </c>
    </row>
    <row r="95" spans="1:19" x14ac:dyDescent="0.25">
      <c r="A95" s="8" t="s">
        <v>360</v>
      </c>
      <c r="B95" s="9" t="s">
        <v>373</v>
      </c>
      <c r="C95" s="8" t="s">
        <v>62</v>
      </c>
      <c r="D95" s="8" t="s">
        <v>27</v>
      </c>
      <c r="E95" s="8" t="s">
        <v>424</v>
      </c>
      <c r="F95" s="8" t="s">
        <v>27</v>
      </c>
      <c r="G95" s="8" t="s">
        <v>393</v>
      </c>
      <c r="H95" s="8" t="s">
        <v>395</v>
      </c>
      <c r="I95" s="10" t="s">
        <v>396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1818195.38</v>
      </c>
      <c r="S95" s="8" t="s">
        <v>425</v>
      </c>
    </row>
    <row r="96" spans="1:19" x14ac:dyDescent="0.25">
      <c r="A96" s="8" t="s">
        <v>364</v>
      </c>
      <c r="B96" s="9" t="s">
        <v>373</v>
      </c>
      <c r="C96" s="8" t="s">
        <v>62</v>
      </c>
      <c r="D96" s="8" t="s">
        <v>27</v>
      </c>
      <c r="E96" s="8" t="s">
        <v>430</v>
      </c>
      <c r="F96" s="8" t="s">
        <v>27</v>
      </c>
      <c r="G96" s="8" t="s">
        <v>398</v>
      </c>
      <c r="H96" s="8" t="s">
        <v>34</v>
      </c>
      <c r="I96" s="10" t="s">
        <v>35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784303.68</v>
      </c>
      <c r="S96" s="8" t="s">
        <v>431</v>
      </c>
    </row>
    <row r="97" spans="1:19" x14ac:dyDescent="0.25">
      <c r="A97" s="8" t="s">
        <v>368</v>
      </c>
      <c r="B97" s="9" t="s">
        <v>373</v>
      </c>
      <c r="C97" s="8" t="s">
        <v>62</v>
      </c>
      <c r="D97" s="8" t="s">
        <v>27</v>
      </c>
      <c r="E97" s="8" t="s">
        <v>427</v>
      </c>
      <c r="F97" s="8" t="s">
        <v>27</v>
      </c>
      <c r="G97" s="8" t="s">
        <v>401</v>
      </c>
      <c r="H97" s="8" t="s">
        <v>403</v>
      </c>
      <c r="I97" s="10" t="s">
        <v>404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11292531.84</v>
      </c>
      <c r="S97" s="8" t="s">
        <v>428</v>
      </c>
    </row>
    <row r="98" spans="1:19" x14ac:dyDescent="0.25">
      <c r="A98" s="8" t="s">
        <v>372</v>
      </c>
      <c r="B98" s="9" t="s">
        <v>373</v>
      </c>
      <c r="C98" s="8" t="s">
        <v>62</v>
      </c>
      <c r="D98" s="8" t="s">
        <v>27</v>
      </c>
      <c r="E98" s="8" t="s">
        <v>421</v>
      </c>
      <c r="F98" s="8" t="s">
        <v>27</v>
      </c>
      <c r="G98" s="8" t="s">
        <v>406</v>
      </c>
      <c r="H98" s="8" t="s">
        <v>408</v>
      </c>
      <c r="I98" s="10" t="s">
        <v>409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4426689.63</v>
      </c>
      <c r="S98" s="8" t="s">
        <v>422</v>
      </c>
    </row>
    <row r="99" spans="1:19" x14ac:dyDescent="0.25">
      <c r="A99" s="8" t="s">
        <v>376</v>
      </c>
      <c r="B99" s="9" t="s">
        <v>373</v>
      </c>
      <c r="C99" s="8" t="s">
        <v>62</v>
      </c>
      <c r="D99" s="8" t="s">
        <v>27</v>
      </c>
      <c r="E99" s="8" t="s">
        <v>442</v>
      </c>
      <c r="F99" s="8" t="s">
        <v>27</v>
      </c>
      <c r="G99" s="8" t="s">
        <v>411</v>
      </c>
      <c r="H99" s="8" t="s">
        <v>413</v>
      </c>
      <c r="I99" s="10" t="s">
        <v>414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485462.25</v>
      </c>
      <c r="S99" s="8" t="s">
        <v>443</v>
      </c>
    </row>
    <row r="100" spans="1:19" x14ac:dyDescent="0.25">
      <c r="A100" s="8" t="s">
        <v>381</v>
      </c>
      <c r="B100" s="9" t="s">
        <v>373</v>
      </c>
      <c r="C100" s="8" t="s">
        <v>62</v>
      </c>
      <c r="D100" s="8" t="s">
        <v>27</v>
      </c>
      <c r="E100" s="8" t="s">
        <v>433</v>
      </c>
      <c r="F100" s="8" t="s">
        <v>27</v>
      </c>
      <c r="G100" s="8" t="s">
        <v>416</v>
      </c>
      <c r="H100" s="8" t="s">
        <v>418</v>
      </c>
      <c r="I100" s="10" t="s">
        <v>419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4068726.53</v>
      </c>
      <c r="S100" s="8" t="s">
        <v>434</v>
      </c>
    </row>
    <row r="101" spans="1:19" x14ac:dyDescent="0.25">
      <c r="A101" s="8" t="s">
        <v>384</v>
      </c>
      <c r="B101" s="9" t="s">
        <v>373</v>
      </c>
      <c r="C101" s="8" t="s">
        <v>25</v>
      </c>
      <c r="D101" s="8" t="s">
        <v>382</v>
      </c>
      <c r="E101" s="8" t="s">
        <v>27</v>
      </c>
      <c r="F101" s="8" t="s">
        <v>383</v>
      </c>
      <c r="G101" s="8" t="s">
        <v>27</v>
      </c>
      <c r="H101" s="8" t="s">
        <v>89</v>
      </c>
      <c r="I101" s="10" t="s">
        <v>90</v>
      </c>
      <c r="J101" s="10">
        <v>10944000</v>
      </c>
      <c r="K101" s="10">
        <v>10944000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8" t="s">
        <v>27</v>
      </c>
    </row>
    <row r="102" spans="1:19" x14ac:dyDescent="0.25">
      <c r="A102" s="8" t="s">
        <v>387</v>
      </c>
      <c r="B102" s="9" t="s">
        <v>373</v>
      </c>
      <c r="C102" s="8" t="s">
        <v>62</v>
      </c>
      <c r="D102" s="8" t="s">
        <v>27</v>
      </c>
      <c r="E102" s="8" t="s">
        <v>436</v>
      </c>
      <c r="F102" s="8" t="s">
        <v>437</v>
      </c>
      <c r="G102" s="8" t="s">
        <v>388</v>
      </c>
      <c r="H102" s="8" t="s">
        <v>390</v>
      </c>
      <c r="I102" s="10" t="s">
        <v>391</v>
      </c>
      <c r="J102" s="10">
        <v>-35158640</v>
      </c>
      <c r="K102" s="10">
        <v>-35158640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8" t="s">
        <v>27</v>
      </c>
    </row>
    <row r="103" spans="1:19" x14ac:dyDescent="0.25">
      <c r="A103" s="8" t="s">
        <v>392</v>
      </c>
      <c r="B103" s="9" t="s">
        <v>373</v>
      </c>
      <c r="C103" s="8" t="s">
        <v>62</v>
      </c>
      <c r="D103" s="8" t="s">
        <v>27</v>
      </c>
      <c r="E103" s="8" t="s">
        <v>439</v>
      </c>
      <c r="F103" s="8" t="s">
        <v>440</v>
      </c>
      <c r="G103" s="8" t="s">
        <v>388</v>
      </c>
      <c r="H103" s="8" t="s">
        <v>390</v>
      </c>
      <c r="I103" s="10" t="s">
        <v>391</v>
      </c>
      <c r="J103" s="10">
        <v>-3856520</v>
      </c>
      <c r="K103" s="10">
        <v>-3856520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8" t="s">
        <v>27</v>
      </c>
    </row>
    <row r="104" spans="1:19" x14ac:dyDescent="0.25">
      <c r="A104" s="8" t="s">
        <v>397</v>
      </c>
      <c r="B104" s="9" t="s">
        <v>373</v>
      </c>
      <c r="C104" s="8" t="s">
        <v>25</v>
      </c>
      <c r="D104" s="8" t="s">
        <v>388</v>
      </c>
      <c r="E104" s="8" t="s">
        <v>27</v>
      </c>
      <c r="F104" s="8" t="s">
        <v>389</v>
      </c>
      <c r="G104" s="8" t="s">
        <v>27</v>
      </c>
      <c r="H104" s="8" t="s">
        <v>390</v>
      </c>
      <c r="I104" s="10" t="s">
        <v>391</v>
      </c>
      <c r="J104" s="10">
        <v>43840640</v>
      </c>
      <c r="K104" s="10">
        <v>43840640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8" t="s">
        <v>27</v>
      </c>
    </row>
    <row r="105" spans="1:19" x14ac:dyDescent="0.25">
      <c r="A105" s="8" t="s">
        <v>400</v>
      </c>
      <c r="B105" s="9" t="s">
        <v>373</v>
      </c>
      <c r="C105" s="8" t="s">
        <v>25</v>
      </c>
      <c r="D105" s="8" t="s">
        <v>416</v>
      </c>
      <c r="E105" s="8" t="s">
        <v>27</v>
      </c>
      <c r="F105" s="8" t="s">
        <v>417</v>
      </c>
      <c r="G105" s="8" t="s">
        <v>27</v>
      </c>
      <c r="H105" s="8" t="s">
        <v>418</v>
      </c>
      <c r="I105" s="10" t="s">
        <v>419</v>
      </c>
      <c r="J105" s="10">
        <v>39331023.080799997</v>
      </c>
      <c r="K105" s="10">
        <v>0</v>
      </c>
      <c r="L105" s="10">
        <v>33906054.380000003</v>
      </c>
      <c r="M105" s="10">
        <v>5424968.7000000002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8" t="s">
        <v>27</v>
      </c>
    </row>
    <row r="106" spans="1:19" x14ac:dyDescent="0.25">
      <c r="A106" s="8" t="s">
        <v>405</v>
      </c>
      <c r="B106" s="9" t="s">
        <v>373</v>
      </c>
      <c r="C106" s="8" t="s">
        <v>25</v>
      </c>
      <c r="D106" s="8" t="s">
        <v>401</v>
      </c>
      <c r="E106" s="8" t="s">
        <v>27</v>
      </c>
      <c r="F106" s="8" t="s">
        <v>402</v>
      </c>
      <c r="G106" s="8" t="s">
        <v>27</v>
      </c>
      <c r="H106" s="8" t="s">
        <v>403</v>
      </c>
      <c r="I106" s="10" t="s">
        <v>404</v>
      </c>
      <c r="J106" s="10">
        <v>109161141.12</v>
      </c>
      <c r="K106" s="10">
        <v>0</v>
      </c>
      <c r="L106" s="10">
        <v>94104432</v>
      </c>
      <c r="M106" s="10">
        <v>15056709.119999999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8" t="s">
        <v>27</v>
      </c>
    </row>
    <row r="107" spans="1:19" x14ac:dyDescent="0.25">
      <c r="A107" s="8" t="s">
        <v>410</v>
      </c>
      <c r="B107" s="9" t="s">
        <v>373</v>
      </c>
      <c r="C107" s="8" t="s">
        <v>25</v>
      </c>
      <c r="D107" s="8" t="s">
        <v>406</v>
      </c>
      <c r="E107" s="8" t="s">
        <v>27</v>
      </c>
      <c r="F107" s="8" t="s">
        <v>407</v>
      </c>
      <c r="G107" s="8" t="s">
        <v>27</v>
      </c>
      <c r="H107" s="8" t="s">
        <v>408</v>
      </c>
      <c r="I107" s="10" t="s">
        <v>409</v>
      </c>
      <c r="J107" s="10">
        <v>32093499.789999999</v>
      </c>
      <c r="K107" s="10">
        <v>0</v>
      </c>
      <c r="L107" s="10">
        <v>27666810.16</v>
      </c>
      <c r="M107" s="10">
        <v>4426689.63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8" t="s">
        <v>27</v>
      </c>
    </row>
    <row r="108" spans="1:19" x14ac:dyDescent="0.25">
      <c r="A108" s="8" t="s">
        <v>415</v>
      </c>
      <c r="B108" s="9" t="s">
        <v>373</v>
      </c>
      <c r="C108" s="8" t="s">
        <v>25</v>
      </c>
      <c r="D108" s="8" t="s">
        <v>411</v>
      </c>
      <c r="E108" s="8" t="s">
        <v>27</v>
      </c>
      <c r="F108" s="8" t="s">
        <v>412</v>
      </c>
      <c r="G108" s="8" t="s">
        <v>27</v>
      </c>
      <c r="H108" s="8" t="s">
        <v>413</v>
      </c>
      <c r="I108" s="10" t="s">
        <v>414</v>
      </c>
      <c r="J108" s="10">
        <v>14072801.75</v>
      </c>
      <c r="K108" s="10">
        <v>9380000</v>
      </c>
      <c r="L108" s="10">
        <v>4045518.75</v>
      </c>
      <c r="M108" s="10">
        <v>647283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8" t="s">
        <v>27</v>
      </c>
    </row>
    <row r="109" spans="1:19" x14ac:dyDescent="0.25">
      <c r="A109" s="8" t="s">
        <v>420</v>
      </c>
      <c r="B109" s="9" t="s">
        <v>373</v>
      </c>
      <c r="C109" s="8" t="s">
        <v>25</v>
      </c>
      <c r="D109" s="8" t="s">
        <v>398</v>
      </c>
      <c r="E109" s="8" t="s">
        <v>27</v>
      </c>
      <c r="F109" s="8" t="s">
        <v>399</v>
      </c>
      <c r="G109" s="8" t="s">
        <v>27</v>
      </c>
      <c r="H109" s="8" t="s">
        <v>34</v>
      </c>
      <c r="I109" s="10" t="s">
        <v>35</v>
      </c>
      <c r="J109" s="10">
        <v>7581602.2400000002</v>
      </c>
      <c r="K109" s="10">
        <v>0</v>
      </c>
      <c r="L109" s="10">
        <v>6535864</v>
      </c>
      <c r="M109" s="10">
        <v>1045738.24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8" t="s">
        <v>27</v>
      </c>
    </row>
    <row r="110" spans="1:19" x14ac:dyDescent="0.25">
      <c r="A110" s="8" t="s">
        <v>423</v>
      </c>
      <c r="B110" s="9" t="s">
        <v>373</v>
      </c>
      <c r="C110" s="8" t="s">
        <v>25</v>
      </c>
      <c r="D110" s="8" t="s">
        <v>385</v>
      </c>
      <c r="E110" s="8" t="s">
        <v>27</v>
      </c>
      <c r="F110" s="8" t="s">
        <v>386</v>
      </c>
      <c r="G110" s="8" t="s">
        <v>27</v>
      </c>
      <c r="H110" s="8" t="s">
        <v>34</v>
      </c>
      <c r="I110" s="10" t="s">
        <v>35</v>
      </c>
      <c r="J110" s="10">
        <v>15360000</v>
      </c>
      <c r="K110" s="10">
        <v>15360000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8" t="s">
        <v>27</v>
      </c>
    </row>
    <row r="111" spans="1:19" x14ac:dyDescent="0.25">
      <c r="A111" s="8" t="s">
        <v>426</v>
      </c>
      <c r="B111" s="9" t="s">
        <v>373</v>
      </c>
      <c r="C111" s="8" t="s">
        <v>25</v>
      </c>
      <c r="D111" s="8" t="s">
        <v>374</v>
      </c>
      <c r="E111" s="8" t="s">
        <v>27</v>
      </c>
      <c r="F111" s="8" t="s">
        <v>375</v>
      </c>
      <c r="G111" s="8" t="s">
        <v>27</v>
      </c>
      <c r="H111" s="8" t="s">
        <v>300</v>
      </c>
      <c r="I111" s="10" t="s">
        <v>301</v>
      </c>
      <c r="J111" s="10">
        <v>24742235.870000001</v>
      </c>
      <c r="K111" s="10">
        <v>24742235.870000001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8" t="s">
        <v>27</v>
      </c>
    </row>
    <row r="112" spans="1:19" s="42" customFormat="1" x14ac:dyDescent="0.25">
      <c r="A112" s="39" t="s">
        <v>429</v>
      </c>
      <c r="B112" s="40" t="s">
        <v>373</v>
      </c>
      <c r="C112" s="39" t="s">
        <v>25</v>
      </c>
      <c r="D112" s="39" t="s">
        <v>377</v>
      </c>
      <c r="E112" s="39" t="s">
        <v>27</v>
      </c>
      <c r="F112" s="39" t="s">
        <v>378</v>
      </c>
      <c r="G112" s="39" t="s">
        <v>27</v>
      </c>
      <c r="H112" s="39" t="s">
        <v>379</v>
      </c>
      <c r="I112" s="41" t="s">
        <v>380</v>
      </c>
      <c r="J112" s="41">
        <v>187459667.16</v>
      </c>
      <c r="K112" s="41">
        <v>187459667.16</v>
      </c>
      <c r="L112" s="41">
        <v>0</v>
      </c>
      <c r="M112" s="41">
        <v>0</v>
      </c>
      <c r="N112" s="41">
        <v>0</v>
      </c>
      <c r="O112" s="41">
        <v>0</v>
      </c>
      <c r="P112" s="41">
        <v>0</v>
      </c>
      <c r="Q112" s="41">
        <v>0</v>
      </c>
      <c r="R112" s="41">
        <v>0</v>
      </c>
      <c r="S112" s="39" t="s">
        <v>27</v>
      </c>
    </row>
    <row r="113" spans="1:19" x14ac:dyDescent="0.25">
      <c r="A113" s="8" t="s">
        <v>432</v>
      </c>
      <c r="B113" s="9" t="s">
        <v>373</v>
      </c>
      <c r="C113" s="8" t="s">
        <v>25</v>
      </c>
      <c r="D113" s="8" t="s">
        <v>393</v>
      </c>
      <c r="E113" s="8" t="s">
        <v>27</v>
      </c>
      <c r="F113" s="8" t="s">
        <v>394</v>
      </c>
      <c r="G113" s="8" t="s">
        <v>27</v>
      </c>
      <c r="H113" s="8" t="s">
        <v>395</v>
      </c>
      <c r="I113" s="10" t="s">
        <v>396</v>
      </c>
      <c r="J113" s="10">
        <v>17575888.68</v>
      </c>
      <c r="K113" s="10">
        <v>0</v>
      </c>
      <c r="L113" s="10">
        <v>15151628.17</v>
      </c>
      <c r="M113" s="10">
        <v>2424260.5099999998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8" t="s">
        <v>27</v>
      </c>
    </row>
    <row r="114" spans="1:19" x14ac:dyDescent="0.25">
      <c r="A114" s="8" t="s">
        <v>435</v>
      </c>
      <c r="B114" s="9" t="s">
        <v>445</v>
      </c>
      <c r="C114" s="8" t="s">
        <v>62</v>
      </c>
      <c r="D114" s="8" t="s">
        <v>27</v>
      </c>
      <c r="E114" s="8" t="s">
        <v>520</v>
      </c>
      <c r="F114" s="8" t="s">
        <v>27</v>
      </c>
      <c r="G114" s="8" t="s">
        <v>476</v>
      </c>
      <c r="H114" s="8" t="s">
        <v>318</v>
      </c>
      <c r="I114" s="10" t="s">
        <v>319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2565792.06</v>
      </c>
      <c r="S114" s="8" t="s">
        <v>521</v>
      </c>
    </row>
    <row r="115" spans="1:19" x14ac:dyDescent="0.25">
      <c r="A115" s="8" t="s">
        <v>438</v>
      </c>
      <c r="B115" s="9" t="s">
        <v>445</v>
      </c>
      <c r="C115" s="8" t="s">
        <v>62</v>
      </c>
      <c r="D115" s="8" t="s">
        <v>27</v>
      </c>
      <c r="E115" s="8" t="s">
        <v>523</v>
      </c>
      <c r="F115" s="8" t="s">
        <v>27</v>
      </c>
      <c r="G115" s="8" t="s">
        <v>482</v>
      </c>
      <c r="H115" s="8" t="s">
        <v>484</v>
      </c>
      <c r="I115" s="10" t="s">
        <v>485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21305819.460000001</v>
      </c>
      <c r="S115" s="8" t="s">
        <v>524</v>
      </c>
    </row>
    <row r="116" spans="1:19" x14ac:dyDescent="0.25">
      <c r="A116" s="8" t="s">
        <v>441</v>
      </c>
      <c r="B116" s="9" t="s">
        <v>445</v>
      </c>
      <c r="C116" s="8" t="s">
        <v>62</v>
      </c>
      <c r="D116" s="8" t="s">
        <v>27</v>
      </c>
      <c r="E116" s="8" t="s">
        <v>526</v>
      </c>
      <c r="F116" s="8" t="s">
        <v>27</v>
      </c>
      <c r="G116" s="8" t="s">
        <v>487</v>
      </c>
      <c r="H116" s="8" t="s">
        <v>489</v>
      </c>
      <c r="I116" s="10" t="s">
        <v>490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5815872</v>
      </c>
      <c r="S116" s="8" t="s">
        <v>527</v>
      </c>
    </row>
    <row r="117" spans="1:19" x14ac:dyDescent="0.25">
      <c r="A117" s="8" t="s">
        <v>444</v>
      </c>
      <c r="B117" s="9" t="s">
        <v>445</v>
      </c>
      <c r="C117" s="8" t="s">
        <v>62</v>
      </c>
      <c r="D117" s="8" t="s">
        <v>27</v>
      </c>
      <c r="E117" s="8" t="s">
        <v>511</v>
      </c>
      <c r="F117" s="8" t="s">
        <v>27</v>
      </c>
      <c r="G117" s="8" t="s">
        <v>492</v>
      </c>
      <c r="H117" s="8" t="s">
        <v>238</v>
      </c>
      <c r="I117" s="10" t="s">
        <v>239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557721.24</v>
      </c>
      <c r="S117" s="8" t="s">
        <v>512</v>
      </c>
    </row>
    <row r="118" spans="1:19" x14ac:dyDescent="0.25">
      <c r="A118" s="8" t="s">
        <v>448</v>
      </c>
      <c r="B118" s="9" t="s">
        <v>445</v>
      </c>
      <c r="C118" s="8" t="s">
        <v>62</v>
      </c>
      <c r="D118" s="8" t="s">
        <v>27</v>
      </c>
      <c r="E118" s="8" t="s">
        <v>529</v>
      </c>
      <c r="F118" s="8" t="s">
        <v>27</v>
      </c>
      <c r="G118" s="8" t="s">
        <v>495</v>
      </c>
      <c r="H118" s="8" t="s">
        <v>94</v>
      </c>
      <c r="I118" s="10" t="s">
        <v>95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4092000</v>
      </c>
      <c r="S118" s="8" t="s">
        <v>530</v>
      </c>
    </row>
    <row r="119" spans="1:19" x14ac:dyDescent="0.25">
      <c r="A119" s="8" t="s">
        <v>453</v>
      </c>
      <c r="B119" s="9" t="s">
        <v>445</v>
      </c>
      <c r="C119" s="8" t="s">
        <v>62</v>
      </c>
      <c r="D119" s="8" t="s">
        <v>27</v>
      </c>
      <c r="E119" s="8" t="s">
        <v>514</v>
      </c>
      <c r="F119" s="8" t="s">
        <v>27</v>
      </c>
      <c r="G119" s="8" t="s">
        <v>503</v>
      </c>
      <c r="H119" s="8" t="s">
        <v>505</v>
      </c>
      <c r="I119" s="10" t="s">
        <v>506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10469759.99</v>
      </c>
      <c r="S119" s="8" t="s">
        <v>515</v>
      </c>
    </row>
    <row r="120" spans="1:19" x14ac:dyDescent="0.25">
      <c r="A120" s="8" t="s">
        <v>456</v>
      </c>
      <c r="B120" s="9" t="s">
        <v>445</v>
      </c>
      <c r="C120" s="8" t="s">
        <v>62</v>
      </c>
      <c r="D120" s="8" t="s">
        <v>27</v>
      </c>
      <c r="E120" s="8" t="s">
        <v>517</v>
      </c>
      <c r="F120" s="8" t="s">
        <v>27</v>
      </c>
      <c r="G120" s="8" t="s">
        <v>498</v>
      </c>
      <c r="H120" s="8" t="s">
        <v>500</v>
      </c>
      <c r="I120" s="10" t="s">
        <v>501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2633714.61</v>
      </c>
      <c r="S120" s="8" t="s">
        <v>518</v>
      </c>
    </row>
    <row r="121" spans="1:19" x14ac:dyDescent="0.25">
      <c r="A121" s="8" t="s">
        <v>461</v>
      </c>
      <c r="B121" s="9" t="s">
        <v>445</v>
      </c>
      <c r="C121" s="8" t="s">
        <v>25</v>
      </c>
      <c r="D121" s="8" t="s">
        <v>479</v>
      </c>
      <c r="E121" s="8" t="s">
        <v>27</v>
      </c>
      <c r="F121" s="8" t="s">
        <v>480</v>
      </c>
      <c r="G121" s="8" t="s">
        <v>27</v>
      </c>
      <c r="H121" s="8" t="s">
        <v>89</v>
      </c>
      <c r="I121" s="10" t="s">
        <v>90</v>
      </c>
      <c r="J121" s="10">
        <v>21798000</v>
      </c>
      <c r="K121" s="10">
        <v>21798000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8" t="s">
        <v>27</v>
      </c>
    </row>
    <row r="122" spans="1:19" x14ac:dyDescent="0.25">
      <c r="A122" s="8" t="s">
        <v>464</v>
      </c>
      <c r="B122" s="9" t="s">
        <v>445</v>
      </c>
      <c r="C122" s="8" t="s">
        <v>25</v>
      </c>
      <c r="D122" s="8" t="s">
        <v>446</v>
      </c>
      <c r="E122" s="8" t="s">
        <v>27</v>
      </c>
      <c r="F122" s="8" t="s">
        <v>447</v>
      </c>
      <c r="G122" s="8" t="s">
        <v>27</v>
      </c>
      <c r="H122" s="8" t="s">
        <v>89</v>
      </c>
      <c r="I122" s="10" t="s">
        <v>90</v>
      </c>
      <c r="J122" s="10">
        <v>44892000</v>
      </c>
      <c r="K122" s="10">
        <v>44892000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8" t="s">
        <v>27</v>
      </c>
    </row>
    <row r="123" spans="1:19" x14ac:dyDescent="0.25">
      <c r="A123" s="8" t="s">
        <v>467</v>
      </c>
      <c r="B123" s="9" t="s">
        <v>445</v>
      </c>
      <c r="C123" s="8" t="s">
        <v>25</v>
      </c>
      <c r="D123" s="8" t="s">
        <v>457</v>
      </c>
      <c r="E123" s="8" t="s">
        <v>27</v>
      </c>
      <c r="F123" s="8" t="s">
        <v>458</v>
      </c>
      <c r="G123" s="8" t="s">
        <v>27</v>
      </c>
      <c r="H123" s="8" t="s">
        <v>459</v>
      </c>
      <c r="I123" s="10" t="s">
        <v>460</v>
      </c>
      <c r="J123" s="10">
        <v>406074233.60000002</v>
      </c>
      <c r="K123" s="10">
        <v>406074233.60000002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8" t="s">
        <v>27</v>
      </c>
    </row>
    <row r="124" spans="1:19" x14ac:dyDescent="0.25">
      <c r="A124" s="8" t="s">
        <v>472</v>
      </c>
      <c r="B124" s="9" t="s">
        <v>445</v>
      </c>
      <c r="C124" s="8" t="s">
        <v>25</v>
      </c>
      <c r="D124" s="8" t="s">
        <v>465</v>
      </c>
      <c r="E124" s="8" t="s">
        <v>27</v>
      </c>
      <c r="F124" s="8" t="s">
        <v>466</v>
      </c>
      <c r="G124" s="8" t="s">
        <v>27</v>
      </c>
      <c r="H124" s="8" t="s">
        <v>54</v>
      </c>
      <c r="I124" s="10" t="s">
        <v>55</v>
      </c>
      <c r="J124" s="10">
        <v>79561674</v>
      </c>
      <c r="K124" s="10">
        <v>79561674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8" t="s">
        <v>27</v>
      </c>
    </row>
    <row r="125" spans="1:19" x14ac:dyDescent="0.25">
      <c r="A125" s="8" t="s">
        <v>475</v>
      </c>
      <c r="B125" s="9" t="s">
        <v>445</v>
      </c>
      <c r="C125" s="8" t="s">
        <v>25</v>
      </c>
      <c r="D125" s="8" t="s">
        <v>482</v>
      </c>
      <c r="E125" s="8" t="s">
        <v>27</v>
      </c>
      <c r="F125" s="8" t="s">
        <v>483</v>
      </c>
      <c r="G125" s="8" t="s">
        <v>27</v>
      </c>
      <c r="H125" s="8" t="s">
        <v>484</v>
      </c>
      <c r="I125" s="10" t="s">
        <v>485</v>
      </c>
      <c r="J125" s="10">
        <v>154467191.08000001</v>
      </c>
      <c r="K125" s="10">
        <v>0</v>
      </c>
      <c r="L125" s="10">
        <v>133161371.62</v>
      </c>
      <c r="M125" s="10">
        <v>21305819.460000001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8" t="s">
        <v>27</v>
      </c>
    </row>
    <row r="126" spans="1:19" x14ac:dyDescent="0.25">
      <c r="A126" s="8" t="s">
        <v>478</v>
      </c>
      <c r="B126" s="9" t="s">
        <v>445</v>
      </c>
      <c r="C126" s="8" t="s">
        <v>25</v>
      </c>
      <c r="D126" s="8" t="s">
        <v>503</v>
      </c>
      <c r="E126" s="8" t="s">
        <v>27</v>
      </c>
      <c r="F126" s="8" t="s">
        <v>504</v>
      </c>
      <c r="G126" s="8" t="s">
        <v>27</v>
      </c>
      <c r="H126" s="8" t="s">
        <v>505</v>
      </c>
      <c r="I126" s="10" t="s">
        <v>506</v>
      </c>
      <c r="J126" s="10">
        <v>101207679.91</v>
      </c>
      <c r="K126" s="10">
        <v>0</v>
      </c>
      <c r="L126" s="10">
        <v>87247999.920000002</v>
      </c>
      <c r="M126" s="10">
        <v>13959679.99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8" t="s">
        <v>27</v>
      </c>
    </row>
    <row r="127" spans="1:19" x14ac:dyDescent="0.25">
      <c r="A127" s="8" t="s">
        <v>481</v>
      </c>
      <c r="B127" s="9" t="s">
        <v>445</v>
      </c>
      <c r="C127" s="8" t="s">
        <v>25</v>
      </c>
      <c r="D127" s="8" t="s">
        <v>476</v>
      </c>
      <c r="E127" s="8" t="s">
        <v>27</v>
      </c>
      <c r="F127" s="8" t="s">
        <v>477</v>
      </c>
      <c r="G127" s="8" t="s">
        <v>27</v>
      </c>
      <c r="H127" s="8" t="s">
        <v>318</v>
      </c>
      <c r="I127" s="10" t="s">
        <v>319</v>
      </c>
      <c r="J127" s="10">
        <v>24802656.559999999</v>
      </c>
      <c r="K127" s="10">
        <v>0</v>
      </c>
      <c r="L127" s="10">
        <v>21381600.48</v>
      </c>
      <c r="M127" s="10">
        <v>3421056.08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8" t="s">
        <v>27</v>
      </c>
    </row>
    <row r="128" spans="1:19" x14ac:dyDescent="0.25">
      <c r="A128" s="8" t="s">
        <v>486</v>
      </c>
      <c r="B128" s="9" t="s">
        <v>445</v>
      </c>
      <c r="C128" s="8" t="s">
        <v>25</v>
      </c>
      <c r="D128" s="8" t="s">
        <v>454</v>
      </c>
      <c r="E128" s="8" t="s">
        <v>27</v>
      </c>
      <c r="F128" s="8" t="s">
        <v>455</v>
      </c>
      <c r="G128" s="8" t="s">
        <v>27</v>
      </c>
      <c r="H128" s="8" t="s">
        <v>99</v>
      </c>
      <c r="I128" s="10" t="s">
        <v>100</v>
      </c>
      <c r="J128" s="10">
        <v>23843999.969999999</v>
      </c>
      <c r="K128" s="10">
        <v>23843999.969999999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8" t="s">
        <v>27</v>
      </c>
    </row>
    <row r="129" spans="1:19" x14ac:dyDescent="0.25">
      <c r="A129" s="8" t="s">
        <v>491</v>
      </c>
      <c r="B129" s="9" t="s">
        <v>445</v>
      </c>
      <c r="C129" s="8" t="s">
        <v>25</v>
      </c>
      <c r="D129" s="8" t="s">
        <v>492</v>
      </c>
      <c r="E129" s="8" t="s">
        <v>27</v>
      </c>
      <c r="F129" s="8" t="s">
        <v>493</v>
      </c>
      <c r="G129" s="8" t="s">
        <v>27</v>
      </c>
      <c r="H129" s="8" t="s">
        <v>238</v>
      </c>
      <c r="I129" s="10" t="s">
        <v>239</v>
      </c>
      <c r="J129" s="10">
        <v>35304349.32</v>
      </c>
      <c r="K129" s="10">
        <v>29913044</v>
      </c>
      <c r="L129" s="10">
        <v>4647677</v>
      </c>
      <c r="M129" s="10">
        <v>743628.32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8" t="s">
        <v>27</v>
      </c>
    </row>
    <row r="130" spans="1:19" x14ac:dyDescent="0.25">
      <c r="A130" s="8" t="s">
        <v>494</v>
      </c>
      <c r="B130" s="9" t="s">
        <v>445</v>
      </c>
      <c r="C130" s="8" t="s">
        <v>25</v>
      </c>
      <c r="D130" s="8" t="s">
        <v>495</v>
      </c>
      <c r="E130" s="8" t="s">
        <v>27</v>
      </c>
      <c r="F130" s="8" t="s">
        <v>496</v>
      </c>
      <c r="G130" s="8" t="s">
        <v>27</v>
      </c>
      <c r="H130" s="8" t="s">
        <v>94</v>
      </c>
      <c r="I130" s="10" t="s">
        <v>95</v>
      </c>
      <c r="J130" s="10">
        <v>39556000</v>
      </c>
      <c r="K130" s="10">
        <v>0</v>
      </c>
      <c r="L130" s="10">
        <v>34100000</v>
      </c>
      <c r="M130" s="10">
        <v>5456000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8" t="s">
        <v>27</v>
      </c>
    </row>
    <row r="131" spans="1:19" x14ac:dyDescent="0.25">
      <c r="A131" s="8" t="s">
        <v>497</v>
      </c>
      <c r="B131" s="9" t="s">
        <v>445</v>
      </c>
      <c r="C131" s="8" t="s">
        <v>25</v>
      </c>
      <c r="D131" s="8" t="s">
        <v>462</v>
      </c>
      <c r="E131" s="8" t="s">
        <v>27</v>
      </c>
      <c r="F131" s="8" t="s">
        <v>463</v>
      </c>
      <c r="G131" s="8" t="s">
        <v>27</v>
      </c>
      <c r="H131" s="8" t="s">
        <v>44</v>
      </c>
      <c r="I131" s="10" t="s">
        <v>45</v>
      </c>
      <c r="J131" s="10">
        <v>159438000</v>
      </c>
      <c r="K131" s="10">
        <v>159438000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8" t="s">
        <v>27</v>
      </c>
    </row>
    <row r="132" spans="1:19" x14ac:dyDescent="0.25">
      <c r="A132" s="8" t="s">
        <v>502</v>
      </c>
      <c r="B132" s="9" t="s">
        <v>445</v>
      </c>
      <c r="C132" s="8" t="s">
        <v>25</v>
      </c>
      <c r="D132" s="8" t="s">
        <v>449</v>
      </c>
      <c r="E132" s="8" t="s">
        <v>27</v>
      </c>
      <c r="F132" s="8" t="s">
        <v>450</v>
      </c>
      <c r="G132" s="8" t="s">
        <v>27</v>
      </c>
      <c r="H132" s="8" t="s">
        <v>451</v>
      </c>
      <c r="I132" s="10" t="s">
        <v>452</v>
      </c>
      <c r="J132" s="10">
        <v>244002684.84</v>
      </c>
      <c r="K132" s="10">
        <v>244002684.84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8" t="s">
        <v>27</v>
      </c>
    </row>
    <row r="133" spans="1:19" x14ac:dyDescent="0.25">
      <c r="A133" s="8" t="s">
        <v>507</v>
      </c>
      <c r="B133" s="9" t="s">
        <v>445</v>
      </c>
      <c r="C133" s="8" t="s">
        <v>25</v>
      </c>
      <c r="D133" s="8" t="s">
        <v>498</v>
      </c>
      <c r="E133" s="8" t="s">
        <v>27</v>
      </c>
      <c r="F133" s="8" t="s">
        <v>499</v>
      </c>
      <c r="G133" s="8" t="s">
        <v>27</v>
      </c>
      <c r="H133" s="8" t="s">
        <v>500</v>
      </c>
      <c r="I133" s="10" t="s">
        <v>501</v>
      </c>
      <c r="J133" s="10">
        <v>25459241.241599999</v>
      </c>
      <c r="K133" s="10">
        <v>0</v>
      </c>
      <c r="L133" s="10">
        <v>21947621.760000002</v>
      </c>
      <c r="M133" s="10">
        <v>3511619.48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8" t="s">
        <v>27</v>
      </c>
    </row>
    <row r="134" spans="1:19" x14ac:dyDescent="0.25">
      <c r="A134" s="8" t="s">
        <v>510</v>
      </c>
      <c r="B134" s="9" t="s">
        <v>445</v>
      </c>
      <c r="C134" s="8" t="s">
        <v>25</v>
      </c>
      <c r="D134" s="8" t="s">
        <v>508</v>
      </c>
      <c r="E134" s="8" t="s">
        <v>27</v>
      </c>
      <c r="F134" s="8" t="s">
        <v>509</v>
      </c>
      <c r="G134" s="8" t="s">
        <v>27</v>
      </c>
      <c r="H134" s="8" t="s">
        <v>379</v>
      </c>
      <c r="I134" s="10" t="s">
        <v>380</v>
      </c>
      <c r="J134" s="10">
        <v>53795363.539999999</v>
      </c>
      <c r="K134" s="10">
        <v>53795363.539999999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8" t="s">
        <v>27</v>
      </c>
    </row>
    <row r="135" spans="1:19" x14ac:dyDescent="0.25">
      <c r="A135" s="8" t="s">
        <v>513</v>
      </c>
      <c r="B135" s="9" t="s">
        <v>445</v>
      </c>
      <c r="C135" s="8" t="s">
        <v>25</v>
      </c>
      <c r="D135" s="8" t="s">
        <v>487</v>
      </c>
      <c r="E135" s="8" t="s">
        <v>27</v>
      </c>
      <c r="F135" s="8" t="s">
        <v>488</v>
      </c>
      <c r="G135" s="8" t="s">
        <v>27</v>
      </c>
      <c r="H135" s="8" t="s">
        <v>489</v>
      </c>
      <c r="I135" s="10" t="s">
        <v>490</v>
      </c>
      <c r="J135" s="10">
        <v>56220096</v>
      </c>
      <c r="K135" s="10">
        <v>0</v>
      </c>
      <c r="L135" s="10">
        <v>48465600</v>
      </c>
      <c r="M135" s="10">
        <v>7754496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8" t="s">
        <v>27</v>
      </c>
    </row>
    <row r="136" spans="1:19" x14ac:dyDescent="0.25">
      <c r="A136" s="8" t="s">
        <v>516</v>
      </c>
      <c r="B136" s="9" t="s">
        <v>445</v>
      </c>
      <c r="C136" s="8" t="s">
        <v>25</v>
      </c>
      <c r="D136" s="8" t="s">
        <v>468</v>
      </c>
      <c r="E136" s="8" t="s">
        <v>27</v>
      </c>
      <c r="F136" s="8" t="s">
        <v>469</v>
      </c>
      <c r="G136" s="8" t="s">
        <v>27</v>
      </c>
      <c r="H136" s="8" t="s">
        <v>470</v>
      </c>
      <c r="I136" s="10" t="s">
        <v>471</v>
      </c>
      <c r="J136" s="10">
        <v>43820752.020000003</v>
      </c>
      <c r="K136" s="10">
        <v>43820752.020000003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8" t="s">
        <v>27</v>
      </c>
    </row>
    <row r="137" spans="1:19" x14ac:dyDescent="0.25">
      <c r="A137" s="8" t="s">
        <v>519</v>
      </c>
      <c r="B137" s="9" t="s">
        <v>445</v>
      </c>
      <c r="C137" s="8" t="s">
        <v>25</v>
      </c>
      <c r="D137" s="8" t="s">
        <v>473</v>
      </c>
      <c r="E137" s="8" t="s">
        <v>27</v>
      </c>
      <c r="F137" s="8" t="s">
        <v>474</v>
      </c>
      <c r="G137" s="8" t="s">
        <v>27</v>
      </c>
      <c r="H137" s="8" t="s">
        <v>470</v>
      </c>
      <c r="I137" s="10" t="s">
        <v>471</v>
      </c>
      <c r="J137" s="10">
        <v>62666330.170000002</v>
      </c>
      <c r="K137" s="10">
        <v>62666330.170000002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8" t="s">
        <v>27</v>
      </c>
    </row>
    <row r="138" spans="1:19" x14ac:dyDescent="0.25">
      <c r="A138" s="8" t="s">
        <v>522</v>
      </c>
      <c r="B138" s="9" t="s">
        <v>532</v>
      </c>
      <c r="C138" s="8" t="s">
        <v>62</v>
      </c>
      <c r="D138" s="8" t="s">
        <v>27</v>
      </c>
      <c r="E138" s="8" t="s">
        <v>560</v>
      </c>
      <c r="F138" s="8" t="s">
        <v>27</v>
      </c>
      <c r="G138" s="8" t="s">
        <v>557</v>
      </c>
      <c r="H138" s="8" t="s">
        <v>238</v>
      </c>
      <c r="I138" s="10" t="s">
        <v>239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2055948.48</v>
      </c>
      <c r="S138" s="8" t="s">
        <v>561</v>
      </c>
    </row>
    <row r="139" spans="1:19" x14ac:dyDescent="0.25">
      <c r="A139" s="8" t="s">
        <v>525</v>
      </c>
      <c r="B139" s="9" t="s">
        <v>532</v>
      </c>
      <c r="C139" s="8" t="s">
        <v>25</v>
      </c>
      <c r="D139" s="8" t="s">
        <v>551</v>
      </c>
      <c r="E139" s="8" t="s">
        <v>27</v>
      </c>
      <c r="F139" s="8" t="s">
        <v>552</v>
      </c>
      <c r="G139" s="8" t="s">
        <v>27</v>
      </c>
      <c r="H139" s="8" t="s">
        <v>89</v>
      </c>
      <c r="I139" s="10" t="s">
        <v>90</v>
      </c>
      <c r="J139" s="10">
        <v>10800000</v>
      </c>
      <c r="K139" s="10">
        <v>10800000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8" t="s">
        <v>27</v>
      </c>
    </row>
    <row r="140" spans="1:19" x14ac:dyDescent="0.25">
      <c r="A140" s="8" t="s">
        <v>528</v>
      </c>
      <c r="B140" s="9" t="s">
        <v>532</v>
      </c>
      <c r="C140" s="8" t="s">
        <v>25</v>
      </c>
      <c r="D140" s="8" t="s">
        <v>554</v>
      </c>
      <c r="E140" s="8" t="s">
        <v>27</v>
      </c>
      <c r="F140" s="8" t="s">
        <v>555</v>
      </c>
      <c r="G140" s="8" t="s">
        <v>27</v>
      </c>
      <c r="H140" s="8" t="s">
        <v>54</v>
      </c>
      <c r="I140" s="10" t="s">
        <v>55</v>
      </c>
      <c r="J140" s="10">
        <v>22203672.530000001</v>
      </c>
      <c r="K140" s="10">
        <v>22203672.530000001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8" t="s">
        <v>27</v>
      </c>
    </row>
    <row r="141" spans="1:19" x14ac:dyDescent="0.25">
      <c r="A141" s="8" t="s">
        <v>531</v>
      </c>
      <c r="B141" s="9" t="s">
        <v>532</v>
      </c>
      <c r="C141" s="8" t="s">
        <v>25</v>
      </c>
      <c r="D141" s="8" t="s">
        <v>541</v>
      </c>
      <c r="E141" s="8" t="s">
        <v>27</v>
      </c>
      <c r="F141" s="8" t="s">
        <v>542</v>
      </c>
      <c r="G141" s="8" t="s">
        <v>27</v>
      </c>
      <c r="H141" s="8" t="s">
        <v>543</v>
      </c>
      <c r="I141" s="10" t="s">
        <v>544</v>
      </c>
      <c r="J141" s="10">
        <v>99370000</v>
      </c>
      <c r="K141" s="10">
        <v>99370000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8" t="s">
        <v>27</v>
      </c>
    </row>
    <row r="142" spans="1:19" x14ac:dyDescent="0.25">
      <c r="A142" s="8" t="s">
        <v>537</v>
      </c>
      <c r="B142" s="9" t="s">
        <v>532</v>
      </c>
      <c r="C142" s="8" t="s">
        <v>25</v>
      </c>
      <c r="D142" s="8" t="s">
        <v>546</v>
      </c>
      <c r="E142" s="8" t="s">
        <v>27</v>
      </c>
      <c r="F142" s="8" t="s">
        <v>547</v>
      </c>
      <c r="G142" s="8" t="s">
        <v>27</v>
      </c>
      <c r="H142" s="8" t="s">
        <v>548</v>
      </c>
      <c r="I142" s="10" t="s">
        <v>549</v>
      </c>
      <c r="J142" s="10">
        <v>316817156.45999998</v>
      </c>
      <c r="K142" s="10">
        <v>316817156.45999998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8" t="s">
        <v>27</v>
      </c>
    </row>
    <row r="143" spans="1:19" x14ac:dyDescent="0.25">
      <c r="A143" s="8" t="s">
        <v>540</v>
      </c>
      <c r="B143" s="9" t="s">
        <v>532</v>
      </c>
      <c r="C143" s="8" t="s">
        <v>62</v>
      </c>
      <c r="D143" s="8" t="s">
        <v>27</v>
      </c>
      <c r="E143" s="8" t="s">
        <v>563</v>
      </c>
      <c r="F143" s="8" t="s">
        <v>564</v>
      </c>
      <c r="G143" s="8" t="s">
        <v>565</v>
      </c>
      <c r="H143" s="8" t="s">
        <v>238</v>
      </c>
      <c r="I143" s="10" t="s">
        <v>239</v>
      </c>
      <c r="J143" s="10">
        <v>-565652.19999999995</v>
      </c>
      <c r="K143" s="10">
        <v>-565652.19999999995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8" t="s">
        <v>27</v>
      </c>
    </row>
    <row r="144" spans="1:19" x14ac:dyDescent="0.25">
      <c r="A144" s="8" t="s">
        <v>545</v>
      </c>
      <c r="B144" s="9" t="s">
        <v>532</v>
      </c>
      <c r="C144" s="8" t="s">
        <v>25</v>
      </c>
      <c r="D144" s="8" t="s">
        <v>557</v>
      </c>
      <c r="E144" s="8" t="s">
        <v>27</v>
      </c>
      <c r="F144" s="8" t="s">
        <v>558</v>
      </c>
      <c r="G144" s="8" t="s">
        <v>27</v>
      </c>
      <c r="H144" s="8" t="s">
        <v>238</v>
      </c>
      <c r="I144" s="10" t="s">
        <v>239</v>
      </c>
      <c r="J144" s="10">
        <v>59082694.640000001</v>
      </c>
      <c r="K144" s="10">
        <v>39208526</v>
      </c>
      <c r="L144" s="10">
        <v>17132904</v>
      </c>
      <c r="M144" s="10">
        <v>2741264.64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8" t="s">
        <v>27</v>
      </c>
    </row>
    <row r="145" spans="1:19" x14ac:dyDescent="0.25">
      <c r="A145" s="8" t="s">
        <v>550</v>
      </c>
      <c r="B145" s="9" t="s">
        <v>532</v>
      </c>
      <c r="C145" s="8" t="s">
        <v>25</v>
      </c>
      <c r="D145" s="8" t="s">
        <v>533</v>
      </c>
      <c r="E145" s="8" t="s">
        <v>27</v>
      </c>
      <c r="F145" s="8" t="s">
        <v>534</v>
      </c>
      <c r="G145" s="8" t="s">
        <v>27</v>
      </c>
      <c r="H145" s="8" t="s">
        <v>535</v>
      </c>
      <c r="I145" s="10" t="s">
        <v>536</v>
      </c>
      <c r="J145" s="10">
        <v>2625000000</v>
      </c>
      <c r="K145" s="10">
        <v>2625000000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8" t="s">
        <v>27</v>
      </c>
    </row>
    <row r="146" spans="1:19" x14ac:dyDescent="0.25">
      <c r="A146" s="8" t="s">
        <v>553</v>
      </c>
      <c r="B146" s="9" t="s">
        <v>532</v>
      </c>
      <c r="C146" s="8" t="s">
        <v>62</v>
      </c>
      <c r="D146" s="8" t="s">
        <v>27</v>
      </c>
      <c r="E146" s="8" t="s">
        <v>567</v>
      </c>
      <c r="F146" s="8" t="s">
        <v>568</v>
      </c>
      <c r="G146" s="8" t="s">
        <v>538</v>
      </c>
      <c r="H146" s="8" t="s">
        <v>379</v>
      </c>
      <c r="I146" s="10" t="s">
        <v>380</v>
      </c>
      <c r="J146" s="10">
        <v>-2935564.57</v>
      </c>
      <c r="K146" s="10">
        <v>-2935564.57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8" t="s">
        <v>27</v>
      </c>
    </row>
    <row r="147" spans="1:19" x14ac:dyDescent="0.25">
      <c r="A147" s="8" t="s">
        <v>556</v>
      </c>
      <c r="B147" s="9" t="s">
        <v>532</v>
      </c>
      <c r="C147" s="8" t="s">
        <v>62</v>
      </c>
      <c r="D147" s="8" t="s">
        <v>27</v>
      </c>
      <c r="E147" s="8" t="s">
        <v>574</v>
      </c>
      <c r="F147" s="8" t="s">
        <v>575</v>
      </c>
      <c r="G147" s="8" t="s">
        <v>576</v>
      </c>
      <c r="H147" s="8" t="s">
        <v>379</v>
      </c>
      <c r="I147" s="10" t="s">
        <v>380</v>
      </c>
      <c r="J147" s="10">
        <v>-1179029.1200000001</v>
      </c>
      <c r="K147" s="10">
        <v>-1179029.1200000001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8" t="s">
        <v>27</v>
      </c>
    </row>
    <row r="148" spans="1:19" x14ac:dyDescent="0.25">
      <c r="A148" s="8" t="s">
        <v>559</v>
      </c>
      <c r="B148" s="9" t="s">
        <v>532</v>
      </c>
      <c r="C148" s="8" t="s">
        <v>62</v>
      </c>
      <c r="D148" s="8" t="s">
        <v>27</v>
      </c>
      <c r="E148" s="8" t="s">
        <v>570</v>
      </c>
      <c r="F148" s="8" t="s">
        <v>571</v>
      </c>
      <c r="G148" s="8" t="s">
        <v>572</v>
      </c>
      <c r="H148" s="8" t="s">
        <v>379</v>
      </c>
      <c r="I148" s="10" t="s">
        <v>380</v>
      </c>
      <c r="J148" s="10">
        <v>-262006.47</v>
      </c>
      <c r="K148" s="10">
        <v>-262006.47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8" t="s">
        <v>27</v>
      </c>
    </row>
    <row r="149" spans="1:19" x14ac:dyDescent="0.25">
      <c r="A149" s="8" t="s">
        <v>562</v>
      </c>
      <c r="B149" s="9" t="s">
        <v>532</v>
      </c>
      <c r="C149" s="8" t="s">
        <v>25</v>
      </c>
      <c r="D149" s="8" t="s">
        <v>538</v>
      </c>
      <c r="E149" s="8" t="s">
        <v>27</v>
      </c>
      <c r="F149" s="8" t="s">
        <v>539</v>
      </c>
      <c r="G149" s="8" t="s">
        <v>27</v>
      </c>
      <c r="H149" s="8" t="s">
        <v>379</v>
      </c>
      <c r="I149" s="10" t="s">
        <v>380</v>
      </c>
      <c r="J149" s="10">
        <v>443342141.44</v>
      </c>
      <c r="K149" s="10">
        <v>443342141.44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8" t="s">
        <v>27</v>
      </c>
    </row>
    <row r="150" spans="1:19" x14ac:dyDescent="0.25">
      <c r="A150" s="8" t="s">
        <v>566</v>
      </c>
      <c r="B150" s="9" t="s">
        <v>578</v>
      </c>
      <c r="C150" s="8" t="s">
        <v>62</v>
      </c>
      <c r="D150" s="8" t="s">
        <v>27</v>
      </c>
      <c r="E150" s="8" t="s">
        <v>623</v>
      </c>
      <c r="F150" s="8" t="s">
        <v>27</v>
      </c>
      <c r="G150" s="8" t="s">
        <v>585</v>
      </c>
      <c r="H150" s="8" t="s">
        <v>587</v>
      </c>
      <c r="I150" s="10" t="s">
        <v>588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27525518.399999999</v>
      </c>
      <c r="S150" s="8" t="s">
        <v>624</v>
      </c>
    </row>
    <row r="151" spans="1:19" x14ac:dyDescent="0.25">
      <c r="A151" s="8" t="s">
        <v>569</v>
      </c>
      <c r="B151" s="9" t="s">
        <v>578</v>
      </c>
      <c r="C151" s="8" t="s">
        <v>62</v>
      </c>
      <c r="D151" s="8" t="s">
        <v>27</v>
      </c>
      <c r="E151" s="8" t="s">
        <v>626</v>
      </c>
      <c r="F151" s="8" t="s">
        <v>27</v>
      </c>
      <c r="G151" s="8" t="s">
        <v>590</v>
      </c>
      <c r="H151" s="8" t="s">
        <v>592</v>
      </c>
      <c r="I151" s="10" t="s">
        <v>593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3001217.01</v>
      </c>
      <c r="S151" s="8" t="s">
        <v>627</v>
      </c>
    </row>
    <row r="152" spans="1:19" x14ac:dyDescent="0.25">
      <c r="A152" s="8" t="s">
        <v>573</v>
      </c>
      <c r="B152" s="9" t="s">
        <v>578</v>
      </c>
      <c r="C152" s="8" t="s">
        <v>62</v>
      </c>
      <c r="D152" s="8" t="s">
        <v>27</v>
      </c>
      <c r="E152" s="8" t="s">
        <v>641</v>
      </c>
      <c r="F152" s="8" t="s">
        <v>27</v>
      </c>
      <c r="G152" s="8" t="s">
        <v>595</v>
      </c>
      <c r="H152" s="8" t="s">
        <v>99</v>
      </c>
      <c r="I152" s="10" t="s">
        <v>100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1810652.0279999999</v>
      </c>
      <c r="S152" s="8" t="s">
        <v>642</v>
      </c>
    </row>
    <row r="153" spans="1:19" x14ac:dyDescent="0.25">
      <c r="A153" s="8" t="s">
        <v>577</v>
      </c>
      <c r="B153" s="9" t="s">
        <v>578</v>
      </c>
      <c r="C153" s="8" t="s">
        <v>62</v>
      </c>
      <c r="D153" s="8" t="s">
        <v>27</v>
      </c>
      <c r="E153" s="8" t="s">
        <v>617</v>
      </c>
      <c r="F153" s="8" t="s">
        <v>27</v>
      </c>
      <c r="G153" s="8" t="s">
        <v>603</v>
      </c>
      <c r="H153" s="8" t="s">
        <v>238</v>
      </c>
      <c r="I153" s="10" t="s">
        <v>239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642155.28</v>
      </c>
      <c r="S153" s="8" t="s">
        <v>618</v>
      </c>
    </row>
    <row r="154" spans="1:19" x14ac:dyDescent="0.25">
      <c r="A154" s="8" t="s">
        <v>581</v>
      </c>
      <c r="B154" s="9" t="s">
        <v>578</v>
      </c>
      <c r="C154" s="8" t="s">
        <v>62</v>
      </c>
      <c r="D154" s="8" t="s">
        <v>27</v>
      </c>
      <c r="E154" s="8" t="s">
        <v>620</v>
      </c>
      <c r="F154" s="8" t="s">
        <v>27</v>
      </c>
      <c r="G154" s="8" t="s">
        <v>598</v>
      </c>
      <c r="H154" s="8" t="s">
        <v>600</v>
      </c>
      <c r="I154" s="10" t="s">
        <v>601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1555200</v>
      </c>
      <c r="S154" s="8" t="s">
        <v>621</v>
      </c>
    </row>
    <row r="155" spans="1:19" x14ac:dyDescent="0.25">
      <c r="A155" s="8" t="s">
        <v>584</v>
      </c>
      <c r="B155" s="9" t="s">
        <v>578</v>
      </c>
      <c r="C155" s="8" t="s">
        <v>25</v>
      </c>
      <c r="D155" s="8" t="s">
        <v>582</v>
      </c>
      <c r="E155" s="8" t="s">
        <v>27</v>
      </c>
      <c r="F155" s="8" t="s">
        <v>583</v>
      </c>
      <c r="G155" s="8" t="s">
        <v>27</v>
      </c>
      <c r="H155" s="8" t="s">
        <v>54</v>
      </c>
      <c r="I155" s="10" t="s">
        <v>55</v>
      </c>
      <c r="J155" s="10">
        <v>59119466</v>
      </c>
      <c r="K155" s="10">
        <v>59119466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8" t="s">
        <v>27</v>
      </c>
    </row>
    <row r="156" spans="1:19" x14ac:dyDescent="0.25">
      <c r="A156" s="8" t="s">
        <v>589</v>
      </c>
      <c r="B156" s="9" t="s">
        <v>578</v>
      </c>
      <c r="C156" s="8" t="s">
        <v>25</v>
      </c>
      <c r="D156" s="8" t="s">
        <v>609</v>
      </c>
      <c r="E156" s="8" t="s">
        <v>27</v>
      </c>
      <c r="F156" s="8" t="s">
        <v>610</v>
      </c>
      <c r="G156" s="8" t="s">
        <v>27</v>
      </c>
      <c r="H156" s="8" t="s">
        <v>543</v>
      </c>
      <c r="I156" s="10" t="s">
        <v>544</v>
      </c>
      <c r="J156" s="10">
        <v>76140000</v>
      </c>
      <c r="K156" s="10">
        <v>76140000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8" t="s">
        <v>27</v>
      </c>
    </row>
    <row r="157" spans="1:19" x14ac:dyDescent="0.25">
      <c r="A157" s="8" t="s">
        <v>594</v>
      </c>
      <c r="B157" s="9" t="s">
        <v>578</v>
      </c>
      <c r="C157" s="8" t="s">
        <v>62</v>
      </c>
      <c r="D157" s="8" t="s">
        <v>27</v>
      </c>
      <c r="E157" s="8" t="s">
        <v>635</v>
      </c>
      <c r="F157" s="8" t="s">
        <v>636</v>
      </c>
      <c r="G157" s="8" t="s">
        <v>631</v>
      </c>
      <c r="H157" s="8" t="s">
        <v>632</v>
      </c>
      <c r="I157" s="10" t="s">
        <v>633</v>
      </c>
      <c r="J157" s="10">
        <v>-150180.03</v>
      </c>
      <c r="K157" s="10">
        <v>-150180.03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8" t="s">
        <v>27</v>
      </c>
    </row>
    <row r="158" spans="1:19" x14ac:dyDescent="0.25">
      <c r="A158" s="8" t="s">
        <v>597</v>
      </c>
      <c r="B158" s="9" t="s">
        <v>578</v>
      </c>
      <c r="C158" s="8" t="s">
        <v>62</v>
      </c>
      <c r="D158" s="8" t="s">
        <v>27</v>
      </c>
      <c r="E158" s="8" t="s">
        <v>629</v>
      </c>
      <c r="F158" s="8" t="s">
        <v>630</v>
      </c>
      <c r="G158" s="8" t="s">
        <v>631</v>
      </c>
      <c r="H158" s="8" t="s">
        <v>632</v>
      </c>
      <c r="I158" s="10" t="s">
        <v>633</v>
      </c>
      <c r="J158" s="10">
        <v>-150091.4</v>
      </c>
      <c r="K158" s="10">
        <v>-150091.4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8" t="s">
        <v>27</v>
      </c>
    </row>
    <row r="159" spans="1:19" x14ac:dyDescent="0.25">
      <c r="A159" s="8" t="s">
        <v>602</v>
      </c>
      <c r="B159" s="9" t="s">
        <v>578</v>
      </c>
      <c r="C159" s="8" t="s">
        <v>62</v>
      </c>
      <c r="D159" s="8" t="s">
        <v>27</v>
      </c>
      <c r="E159" s="8" t="s">
        <v>638</v>
      </c>
      <c r="F159" s="8" t="s">
        <v>639</v>
      </c>
      <c r="G159" s="8" t="s">
        <v>579</v>
      </c>
      <c r="H159" s="8" t="s">
        <v>84</v>
      </c>
      <c r="I159" s="10" t="s">
        <v>85</v>
      </c>
      <c r="J159" s="10">
        <v>-4320000</v>
      </c>
      <c r="K159" s="10">
        <v>-4320000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8" t="s">
        <v>27</v>
      </c>
    </row>
    <row r="160" spans="1:19" x14ac:dyDescent="0.25">
      <c r="A160" s="8" t="s">
        <v>605</v>
      </c>
      <c r="B160" s="9" t="s">
        <v>578</v>
      </c>
      <c r="C160" s="8" t="s">
        <v>25</v>
      </c>
      <c r="D160" s="8" t="s">
        <v>606</v>
      </c>
      <c r="E160" s="8" t="s">
        <v>27</v>
      </c>
      <c r="F160" s="8" t="s">
        <v>607</v>
      </c>
      <c r="G160" s="8" t="s">
        <v>27</v>
      </c>
      <c r="H160" s="8" t="s">
        <v>84</v>
      </c>
      <c r="I160" s="10" t="s">
        <v>85</v>
      </c>
      <c r="J160" s="10">
        <v>10800000</v>
      </c>
      <c r="K160" s="10">
        <v>10800000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8" t="s">
        <v>27</v>
      </c>
    </row>
    <row r="161" spans="1:19" x14ac:dyDescent="0.25">
      <c r="A161" s="8" t="s">
        <v>608</v>
      </c>
      <c r="B161" s="9" t="s">
        <v>578</v>
      </c>
      <c r="C161" s="8" t="s">
        <v>25</v>
      </c>
      <c r="D161" s="8" t="s">
        <v>579</v>
      </c>
      <c r="E161" s="8" t="s">
        <v>27</v>
      </c>
      <c r="F161" s="8" t="s">
        <v>580</v>
      </c>
      <c r="G161" s="8" t="s">
        <v>27</v>
      </c>
      <c r="H161" s="8" t="s">
        <v>84</v>
      </c>
      <c r="I161" s="10" t="s">
        <v>85</v>
      </c>
      <c r="J161" s="10">
        <v>16200000</v>
      </c>
      <c r="K161" s="10">
        <v>16200000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8" t="s">
        <v>27</v>
      </c>
    </row>
    <row r="162" spans="1:19" x14ac:dyDescent="0.25">
      <c r="A162" s="8" t="s">
        <v>611</v>
      </c>
      <c r="B162" s="9" t="s">
        <v>578</v>
      </c>
      <c r="C162" s="8" t="s">
        <v>25</v>
      </c>
      <c r="D162" s="8" t="s">
        <v>595</v>
      </c>
      <c r="E162" s="8" t="s">
        <v>27</v>
      </c>
      <c r="F162" s="8" t="s">
        <v>596</v>
      </c>
      <c r="G162" s="8" t="s">
        <v>27</v>
      </c>
      <c r="H162" s="8" t="s">
        <v>99</v>
      </c>
      <c r="I162" s="10" t="s">
        <v>100</v>
      </c>
      <c r="J162" s="10">
        <v>59270969.583999999</v>
      </c>
      <c r="K162" s="10">
        <v>41767999.980000004</v>
      </c>
      <c r="L162" s="10">
        <v>15088766.9</v>
      </c>
      <c r="M162" s="10">
        <v>2414202.7000000002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8" t="s">
        <v>27</v>
      </c>
    </row>
    <row r="163" spans="1:19" x14ac:dyDescent="0.25">
      <c r="A163" s="8" t="s">
        <v>616</v>
      </c>
      <c r="B163" s="9" t="s">
        <v>578</v>
      </c>
      <c r="C163" s="8" t="s">
        <v>25</v>
      </c>
      <c r="D163" s="8" t="s">
        <v>603</v>
      </c>
      <c r="E163" s="8" t="s">
        <v>27</v>
      </c>
      <c r="F163" s="8" t="s">
        <v>604</v>
      </c>
      <c r="G163" s="8" t="s">
        <v>27</v>
      </c>
      <c r="H163" s="8" t="s">
        <v>238</v>
      </c>
      <c r="I163" s="10" t="s">
        <v>239</v>
      </c>
      <c r="J163" s="10">
        <v>46216201.039999999</v>
      </c>
      <c r="K163" s="10">
        <v>40008700</v>
      </c>
      <c r="L163" s="10">
        <v>5351294</v>
      </c>
      <c r="M163" s="10">
        <v>856207.04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8" t="s">
        <v>27</v>
      </c>
    </row>
    <row r="164" spans="1:19" x14ac:dyDescent="0.25">
      <c r="A164" s="8" t="s">
        <v>619</v>
      </c>
      <c r="B164" s="9" t="s">
        <v>578</v>
      </c>
      <c r="C164" s="8" t="s">
        <v>25</v>
      </c>
      <c r="D164" s="8" t="s">
        <v>598</v>
      </c>
      <c r="E164" s="8" t="s">
        <v>27</v>
      </c>
      <c r="F164" s="8" t="s">
        <v>599</v>
      </c>
      <c r="G164" s="8" t="s">
        <v>27</v>
      </c>
      <c r="H164" s="8" t="s">
        <v>600</v>
      </c>
      <c r="I164" s="10" t="s">
        <v>601</v>
      </c>
      <c r="J164" s="10">
        <v>15033600</v>
      </c>
      <c r="K164" s="10">
        <v>0</v>
      </c>
      <c r="L164" s="10">
        <v>12960000</v>
      </c>
      <c r="M164" s="10">
        <v>2073600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8" t="s">
        <v>27</v>
      </c>
    </row>
    <row r="165" spans="1:19" x14ac:dyDescent="0.25">
      <c r="A165" s="8" t="s">
        <v>622</v>
      </c>
      <c r="B165" s="9" t="s">
        <v>578</v>
      </c>
      <c r="C165" s="8" t="s">
        <v>25</v>
      </c>
      <c r="D165" s="8" t="s">
        <v>612</v>
      </c>
      <c r="E165" s="8" t="s">
        <v>27</v>
      </c>
      <c r="F165" s="8" t="s">
        <v>613</v>
      </c>
      <c r="G165" s="8" t="s">
        <v>27</v>
      </c>
      <c r="H165" s="8" t="s">
        <v>614</v>
      </c>
      <c r="I165" s="10" t="s">
        <v>615</v>
      </c>
      <c r="J165" s="10">
        <v>3800000</v>
      </c>
      <c r="K165" s="10">
        <v>3800000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8" t="s">
        <v>27</v>
      </c>
    </row>
    <row r="166" spans="1:19" x14ac:dyDescent="0.25">
      <c r="A166" s="8" t="s">
        <v>625</v>
      </c>
      <c r="B166" s="9" t="s">
        <v>578</v>
      </c>
      <c r="C166" s="8" t="s">
        <v>25</v>
      </c>
      <c r="D166" s="8" t="s">
        <v>585</v>
      </c>
      <c r="E166" s="8" t="s">
        <v>27</v>
      </c>
      <c r="F166" s="8" t="s">
        <v>586</v>
      </c>
      <c r="G166" s="8" t="s">
        <v>27</v>
      </c>
      <c r="H166" s="8" t="s">
        <v>587</v>
      </c>
      <c r="I166" s="10" t="s">
        <v>588</v>
      </c>
      <c r="J166" s="10">
        <v>266080011.19999999</v>
      </c>
      <c r="K166" s="10">
        <v>0</v>
      </c>
      <c r="L166" s="10">
        <v>229379320</v>
      </c>
      <c r="M166" s="10">
        <v>36700691.200000003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8" t="s">
        <v>27</v>
      </c>
    </row>
    <row r="167" spans="1:19" x14ac:dyDescent="0.25">
      <c r="A167" s="8" t="s">
        <v>628</v>
      </c>
      <c r="B167" s="9" t="s">
        <v>578</v>
      </c>
      <c r="C167" s="8" t="s">
        <v>62</v>
      </c>
      <c r="D167" s="8" t="s">
        <v>27</v>
      </c>
      <c r="E167" s="8" t="s">
        <v>644</v>
      </c>
      <c r="F167" s="8" t="s">
        <v>645</v>
      </c>
      <c r="G167" s="8" t="s">
        <v>646</v>
      </c>
      <c r="H167" s="8" t="s">
        <v>379</v>
      </c>
      <c r="I167" s="10" t="s">
        <v>380</v>
      </c>
      <c r="J167" s="10">
        <v>-557173.11</v>
      </c>
      <c r="K167" s="10">
        <v>-557173.11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8" t="s">
        <v>27</v>
      </c>
    </row>
    <row r="168" spans="1:19" x14ac:dyDescent="0.25">
      <c r="A168" s="8" t="s">
        <v>634</v>
      </c>
      <c r="B168" s="9" t="s">
        <v>578</v>
      </c>
      <c r="C168" s="8" t="s">
        <v>25</v>
      </c>
      <c r="D168" s="8" t="s">
        <v>590</v>
      </c>
      <c r="E168" s="8" t="s">
        <v>27</v>
      </c>
      <c r="F168" s="8" t="s">
        <v>591</v>
      </c>
      <c r="G168" s="8" t="s">
        <v>27</v>
      </c>
      <c r="H168" s="8" t="s">
        <v>592</v>
      </c>
      <c r="I168" s="10" t="s">
        <v>593</v>
      </c>
      <c r="J168" s="10">
        <v>29011764.441599999</v>
      </c>
      <c r="K168" s="10">
        <v>0</v>
      </c>
      <c r="L168" s="10">
        <v>25010141.760000002</v>
      </c>
      <c r="M168" s="10">
        <v>4001622.68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8" t="s">
        <v>27</v>
      </c>
    </row>
    <row r="169" spans="1:19" x14ac:dyDescent="0.25">
      <c r="A169" s="8" t="s">
        <v>637</v>
      </c>
      <c r="B169" s="9" t="s">
        <v>578</v>
      </c>
      <c r="C169" s="8" t="s">
        <v>62</v>
      </c>
      <c r="D169" s="8" t="s">
        <v>27</v>
      </c>
      <c r="E169" s="8" t="s">
        <v>648</v>
      </c>
      <c r="F169" s="8" t="s">
        <v>649</v>
      </c>
      <c r="G169" s="8" t="s">
        <v>650</v>
      </c>
      <c r="H169" s="8" t="s">
        <v>313</v>
      </c>
      <c r="I169" s="10" t="s">
        <v>314</v>
      </c>
      <c r="J169" s="10">
        <v>-5860003.4400000004</v>
      </c>
      <c r="K169" s="10">
        <v>0</v>
      </c>
      <c r="L169" s="10">
        <v>-5051727.0999999996</v>
      </c>
      <c r="M169" s="10">
        <v>-808276.34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8" t="s">
        <v>27</v>
      </c>
    </row>
    <row r="170" spans="1:19" x14ac:dyDescent="0.25">
      <c r="A170" s="8" t="s">
        <v>640</v>
      </c>
      <c r="B170" s="9" t="s">
        <v>652</v>
      </c>
      <c r="C170" s="8" t="s">
        <v>62</v>
      </c>
      <c r="D170" s="8" t="s">
        <v>27</v>
      </c>
      <c r="E170" s="8" t="s">
        <v>728</v>
      </c>
      <c r="F170" s="8" t="s">
        <v>27</v>
      </c>
      <c r="G170" s="8" t="s">
        <v>656</v>
      </c>
      <c r="H170" s="8" t="s">
        <v>658</v>
      </c>
      <c r="I170" s="10" t="s">
        <v>659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8309889.3600000003</v>
      </c>
      <c r="S170" s="8" t="s">
        <v>729</v>
      </c>
    </row>
    <row r="171" spans="1:19" x14ac:dyDescent="0.25">
      <c r="A171" s="8" t="s">
        <v>643</v>
      </c>
      <c r="B171" s="9" t="s">
        <v>652</v>
      </c>
      <c r="C171" s="8" t="s">
        <v>62</v>
      </c>
      <c r="D171" s="8" t="s">
        <v>27</v>
      </c>
      <c r="E171" s="8" t="s">
        <v>731</v>
      </c>
      <c r="F171" s="8" t="s">
        <v>27</v>
      </c>
      <c r="G171" s="8" t="s">
        <v>661</v>
      </c>
      <c r="H171" s="8" t="s">
        <v>94</v>
      </c>
      <c r="I171" s="10" t="s">
        <v>95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1302000</v>
      </c>
      <c r="S171" s="8" t="s">
        <v>732</v>
      </c>
    </row>
    <row r="172" spans="1:19" x14ac:dyDescent="0.25">
      <c r="A172" s="8" t="s">
        <v>647</v>
      </c>
      <c r="B172" s="9" t="s">
        <v>652</v>
      </c>
      <c r="C172" s="8" t="s">
        <v>62</v>
      </c>
      <c r="D172" s="8" t="s">
        <v>27</v>
      </c>
      <c r="E172" s="8" t="s">
        <v>734</v>
      </c>
      <c r="F172" s="8" t="s">
        <v>27</v>
      </c>
      <c r="G172" s="8" t="s">
        <v>664</v>
      </c>
      <c r="H172" s="8" t="s">
        <v>99</v>
      </c>
      <c r="I172" s="10" t="s">
        <v>100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6968719.1399999997</v>
      </c>
      <c r="S172" s="8" t="s">
        <v>735</v>
      </c>
    </row>
    <row r="173" spans="1:19" x14ac:dyDescent="0.25">
      <c r="A173" s="8" t="s">
        <v>651</v>
      </c>
      <c r="B173" s="9" t="s">
        <v>652</v>
      </c>
      <c r="C173" s="8" t="s">
        <v>62</v>
      </c>
      <c r="D173" s="8" t="s">
        <v>27</v>
      </c>
      <c r="E173" s="8" t="s">
        <v>722</v>
      </c>
      <c r="F173" s="8" t="s">
        <v>27</v>
      </c>
      <c r="G173" s="8" t="s">
        <v>653</v>
      </c>
      <c r="H173" s="8" t="s">
        <v>587</v>
      </c>
      <c r="I173" s="10" t="s">
        <v>588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3429723.66</v>
      </c>
      <c r="S173" s="8" t="s">
        <v>723</v>
      </c>
    </row>
    <row r="174" spans="1:19" x14ac:dyDescent="0.25">
      <c r="A174" s="8" t="s">
        <v>655</v>
      </c>
      <c r="B174" s="9" t="s">
        <v>652</v>
      </c>
      <c r="C174" s="8" t="s">
        <v>62</v>
      </c>
      <c r="D174" s="8" t="s">
        <v>27</v>
      </c>
      <c r="E174" s="8" t="s">
        <v>737</v>
      </c>
      <c r="F174" s="8" t="s">
        <v>27</v>
      </c>
      <c r="G174" s="8" t="s">
        <v>667</v>
      </c>
      <c r="H174" s="8" t="s">
        <v>669</v>
      </c>
      <c r="I174" s="10" t="s">
        <v>670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56385452.918400005</v>
      </c>
      <c r="S174" s="8" t="s">
        <v>738</v>
      </c>
    </row>
    <row r="175" spans="1:19" x14ac:dyDescent="0.25">
      <c r="A175" s="8" t="s">
        <v>660</v>
      </c>
      <c r="B175" s="9" t="s">
        <v>652</v>
      </c>
      <c r="C175" s="8" t="s">
        <v>62</v>
      </c>
      <c r="D175" s="8" t="s">
        <v>27</v>
      </c>
      <c r="E175" s="8" t="s">
        <v>740</v>
      </c>
      <c r="F175" s="8" t="s">
        <v>27</v>
      </c>
      <c r="G175" s="8" t="s">
        <v>680</v>
      </c>
      <c r="H175" s="8" t="s">
        <v>682</v>
      </c>
      <c r="I175" s="10" t="s">
        <v>683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105921357.48750001</v>
      </c>
      <c r="S175" s="8" t="s">
        <v>741</v>
      </c>
    </row>
    <row r="176" spans="1:19" x14ac:dyDescent="0.25">
      <c r="A176" s="8" t="s">
        <v>663</v>
      </c>
      <c r="B176" s="9" t="s">
        <v>652</v>
      </c>
      <c r="C176" s="8" t="s">
        <v>62</v>
      </c>
      <c r="D176" s="8" t="s">
        <v>27</v>
      </c>
      <c r="E176" s="8" t="s">
        <v>743</v>
      </c>
      <c r="F176" s="8" t="s">
        <v>27</v>
      </c>
      <c r="G176" s="8" t="s">
        <v>685</v>
      </c>
      <c r="H176" s="8" t="s">
        <v>682</v>
      </c>
      <c r="I176" s="10" t="s">
        <v>683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23792584.218000002</v>
      </c>
      <c r="S176" s="8" t="s">
        <v>744</v>
      </c>
    </row>
    <row r="177" spans="1:19" x14ac:dyDescent="0.25">
      <c r="A177" s="8" t="s">
        <v>666</v>
      </c>
      <c r="B177" s="9" t="s">
        <v>652</v>
      </c>
      <c r="C177" s="8" t="s">
        <v>62</v>
      </c>
      <c r="D177" s="8" t="s">
        <v>27</v>
      </c>
      <c r="E177" s="8" t="s">
        <v>746</v>
      </c>
      <c r="F177" s="8" t="s">
        <v>27</v>
      </c>
      <c r="G177" s="8" t="s">
        <v>688</v>
      </c>
      <c r="H177" s="8" t="s">
        <v>313</v>
      </c>
      <c r="I177" s="10" t="s">
        <v>314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19343593.853999998</v>
      </c>
      <c r="S177" s="8" t="s">
        <v>747</v>
      </c>
    </row>
    <row r="178" spans="1:19" x14ac:dyDescent="0.25">
      <c r="A178" s="8" t="s">
        <v>671</v>
      </c>
      <c r="B178" s="9" t="s">
        <v>652</v>
      </c>
      <c r="C178" s="8" t="s">
        <v>62</v>
      </c>
      <c r="D178" s="8" t="s">
        <v>27</v>
      </c>
      <c r="E178" s="8" t="s">
        <v>749</v>
      </c>
      <c r="F178" s="8" t="s">
        <v>27</v>
      </c>
      <c r="G178" s="8" t="s">
        <v>691</v>
      </c>
      <c r="H178" s="8" t="s">
        <v>693</v>
      </c>
      <c r="I178" s="10" t="s">
        <v>694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36547200</v>
      </c>
      <c r="S178" s="8" t="s">
        <v>750</v>
      </c>
    </row>
    <row r="179" spans="1:19" x14ac:dyDescent="0.25">
      <c r="A179" s="8" t="s">
        <v>676</v>
      </c>
      <c r="B179" s="9" t="s">
        <v>652</v>
      </c>
      <c r="C179" s="8" t="s">
        <v>62</v>
      </c>
      <c r="D179" s="8" t="s">
        <v>27</v>
      </c>
      <c r="E179" s="8" t="s">
        <v>752</v>
      </c>
      <c r="F179" s="8" t="s">
        <v>27</v>
      </c>
      <c r="G179" s="8" t="s">
        <v>696</v>
      </c>
      <c r="H179" s="8" t="s">
        <v>246</v>
      </c>
      <c r="I179" s="10" t="s">
        <v>247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31652802.376800001</v>
      </c>
      <c r="S179" s="8" t="s">
        <v>753</v>
      </c>
    </row>
    <row r="180" spans="1:19" x14ac:dyDescent="0.25">
      <c r="A180" s="8" t="s">
        <v>679</v>
      </c>
      <c r="B180" s="9" t="s">
        <v>652</v>
      </c>
      <c r="C180" s="8" t="s">
        <v>62</v>
      </c>
      <c r="D180" s="8" t="s">
        <v>27</v>
      </c>
      <c r="E180" s="8" t="s">
        <v>755</v>
      </c>
      <c r="F180" s="8" t="s">
        <v>27</v>
      </c>
      <c r="G180" s="8" t="s">
        <v>699</v>
      </c>
      <c r="H180" s="8" t="s">
        <v>318</v>
      </c>
      <c r="I180" s="10" t="s">
        <v>319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41642559.978</v>
      </c>
      <c r="S180" s="8" t="s">
        <v>756</v>
      </c>
    </row>
    <row r="181" spans="1:19" x14ac:dyDescent="0.25">
      <c r="A181" s="8" t="s">
        <v>684</v>
      </c>
      <c r="B181" s="9" t="s">
        <v>652</v>
      </c>
      <c r="C181" s="8" t="s">
        <v>62</v>
      </c>
      <c r="D181" s="8" t="s">
        <v>27</v>
      </c>
      <c r="E181" s="8" t="s">
        <v>758</v>
      </c>
      <c r="F181" s="8" t="s">
        <v>27</v>
      </c>
      <c r="G181" s="8" t="s">
        <v>702</v>
      </c>
      <c r="H181" s="8" t="s">
        <v>318</v>
      </c>
      <c r="I181" s="10" t="s">
        <v>319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21791957.032499999</v>
      </c>
      <c r="S181" s="8" t="s">
        <v>759</v>
      </c>
    </row>
    <row r="182" spans="1:19" x14ac:dyDescent="0.25">
      <c r="A182" s="8" t="s">
        <v>687</v>
      </c>
      <c r="B182" s="9" t="s">
        <v>652</v>
      </c>
      <c r="C182" s="8" t="s">
        <v>62</v>
      </c>
      <c r="D182" s="8" t="s">
        <v>27</v>
      </c>
      <c r="E182" s="8" t="s">
        <v>761</v>
      </c>
      <c r="F182" s="8" t="s">
        <v>27</v>
      </c>
      <c r="G182" s="8" t="s">
        <v>711</v>
      </c>
      <c r="H182" s="8" t="s">
        <v>713</v>
      </c>
      <c r="I182" s="10" t="s">
        <v>714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3927348.7725</v>
      </c>
      <c r="S182" s="8" t="s">
        <v>762</v>
      </c>
    </row>
    <row r="183" spans="1:19" x14ac:dyDescent="0.25">
      <c r="A183" s="8" t="s">
        <v>690</v>
      </c>
      <c r="B183" s="9" t="s">
        <v>652</v>
      </c>
      <c r="C183" s="8" t="s">
        <v>62</v>
      </c>
      <c r="D183" s="8" t="s">
        <v>27</v>
      </c>
      <c r="E183" s="8" t="s">
        <v>764</v>
      </c>
      <c r="F183" s="8" t="s">
        <v>27</v>
      </c>
      <c r="G183" s="8" t="s">
        <v>716</v>
      </c>
      <c r="H183" s="8" t="s">
        <v>713</v>
      </c>
      <c r="I183" s="10" t="s">
        <v>714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9720034.995000001</v>
      </c>
      <c r="S183" s="8" t="s">
        <v>765</v>
      </c>
    </row>
    <row r="184" spans="1:19" x14ac:dyDescent="0.25">
      <c r="A184" s="8" t="s">
        <v>695</v>
      </c>
      <c r="B184" s="9" t="s">
        <v>652</v>
      </c>
      <c r="C184" s="8" t="s">
        <v>62</v>
      </c>
      <c r="D184" s="8" t="s">
        <v>27</v>
      </c>
      <c r="E184" s="8" t="s">
        <v>725</v>
      </c>
      <c r="F184" s="8" t="s">
        <v>27</v>
      </c>
      <c r="G184" s="8" t="s">
        <v>708</v>
      </c>
      <c r="H184" s="8" t="s">
        <v>295</v>
      </c>
      <c r="I184" s="10" t="s">
        <v>296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8824410.2300000004</v>
      </c>
      <c r="S184" s="8" t="s">
        <v>726</v>
      </c>
    </row>
    <row r="185" spans="1:19" x14ac:dyDescent="0.25">
      <c r="A185" s="8" t="s">
        <v>698</v>
      </c>
      <c r="B185" s="9" t="s">
        <v>652</v>
      </c>
      <c r="C185" s="8" t="s">
        <v>25</v>
      </c>
      <c r="D185" s="8" t="s">
        <v>711</v>
      </c>
      <c r="E185" s="8" t="s">
        <v>27</v>
      </c>
      <c r="F185" s="8" t="s">
        <v>712</v>
      </c>
      <c r="G185" s="8" t="s">
        <v>27</v>
      </c>
      <c r="H185" s="8" t="s">
        <v>713</v>
      </c>
      <c r="I185" s="10" t="s">
        <v>714</v>
      </c>
      <c r="J185" s="10">
        <v>37964371.460000001</v>
      </c>
      <c r="K185" s="10">
        <v>0</v>
      </c>
      <c r="L185" s="10">
        <v>32727906.43</v>
      </c>
      <c r="M185" s="10">
        <v>5236465.03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8" t="s">
        <v>27</v>
      </c>
    </row>
    <row r="186" spans="1:19" x14ac:dyDescent="0.25">
      <c r="A186" s="8" t="s">
        <v>701</v>
      </c>
      <c r="B186" s="9" t="s">
        <v>652</v>
      </c>
      <c r="C186" s="8" t="s">
        <v>25</v>
      </c>
      <c r="D186" s="8" t="s">
        <v>716</v>
      </c>
      <c r="E186" s="8" t="s">
        <v>27</v>
      </c>
      <c r="F186" s="8" t="s">
        <v>717</v>
      </c>
      <c r="G186" s="8" t="s">
        <v>27</v>
      </c>
      <c r="H186" s="8" t="s">
        <v>713</v>
      </c>
      <c r="I186" s="10" t="s">
        <v>714</v>
      </c>
      <c r="J186" s="10">
        <v>93960338.260000005</v>
      </c>
      <c r="K186" s="10">
        <v>0</v>
      </c>
      <c r="L186" s="10">
        <v>81000291.599999994</v>
      </c>
      <c r="M186" s="10">
        <v>12960046.66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8" t="s">
        <v>27</v>
      </c>
    </row>
    <row r="187" spans="1:19" x14ac:dyDescent="0.25">
      <c r="A187" s="8" t="s">
        <v>704</v>
      </c>
      <c r="B187" s="9" t="s">
        <v>652</v>
      </c>
      <c r="C187" s="8" t="s">
        <v>25</v>
      </c>
      <c r="D187" s="8" t="s">
        <v>677</v>
      </c>
      <c r="E187" s="8" t="s">
        <v>27</v>
      </c>
      <c r="F187" s="8" t="s">
        <v>678</v>
      </c>
      <c r="G187" s="8" t="s">
        <v>27</v>
      </c>
      <c r="H187" s="8" t="s">
        <v>222</v>
      </c>
      <c r="I187" s="10" t="s">
        <v>223</v>
      </c>
      <c r="J187" s="10">
        <v>617414810.11000001</v>
      </c>
      <c r="K187" s="10">
        <v>617414810.11000001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8" t="s">
        <v>27</v>
      </c>
    </row>
    <row r="188" spans="1:19" x14ac:dyDescent="0.25">
      <c r="A188" s="8" t="s">
        <v>707</v>
      </c>
      <c r="B188" s="9" t="s">
        <v>652</v>
      </c>
      <c r="C188" s="8" t="s">
        <v>25</v>
      </c>
      <c r="D188" s="8" t="s">
        <v>705</v>
      </c>
      <c r="E188" s="8" t="s">
        <v>27</v>
      </c>
      <c r="F188" s="8" t="s">
        <v>706</v>
      </c>
      <c r="G188" s="8" t="s">
        <v>27</v>
      </c>
      <c r="H188" s="8" t="s">
        <v>632</v>
      </c>
      <c r="I188" s="10" t="s">
        <v>633</v>
      </c>
      <c r="J188" s="10">
        <v>234481961.59999999</v>
      </c>
      <c r="K188" s="10">
        <v>234481961.59999999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8" t="s">
        <v>27</v>
      </c>
    </row>
    <row r="189" spans="1:19" x14ac:dyDescent="0.25">
      <c r="A189" s="8" t="s">
        <v>710</v>
      </c>
      <c r="B189" s="9" t="s">
        <v>652</v>
      </c>
      <c r="C189" s="8" t="s">
        <v>25</v>
      </c>
      <c r="D189" s="8" t="s">
        <v>702</v>
      </c>
      <c r="E189" s="8" t="s">
        <v>27</v>
      </c>
      <c r="F189" s="8" t="s">
        <v>703</v>
      </c>
      <c r="G189" s="8" t="s">
        <v>27</v>
      </c>
      <c r="H189" s="8" t="s">
        <v>318</v>
      </c>
      <c r="I189" s="10" t="s">
        <v>319</v>
      </c>
      <c r="J189" s="10">
        <v>210655584.62</v>
      </c>
      <c r="K189" s="10">
        <v>0</v>
      </c>
      <c r="L189" s="10">
        <v>181599641.91</v>
      </c>
      <c r="M189" s="10">
        <v>29055942.710000001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8" t="s">
        <v>27</v>
      </c>
    </row>
    <row r="190" spans="1:19" x14ac:dyDescent="0.25">
      <c r="A190" s="8" t="s">
        <v>715</v>
      </c>
      <c r="B190" s="9" t="s">
        <v>652</v>
      </c>
      <c r="C190" s="8" t="s">
        <v>25</v>
      </c>
      <c r="D190" s="8" t="s">
        <v>699</v>
      </c>
      <c r="E190" s="8" t="s">
        <v>27</v>
      </c>
      <c r="F190" s="8" t="s">
        <v>700</v>
      </c>
      <c r="G190" s="8" t="s">
        <v>27</v>
      </c>
      <c r="H190" s="8" t="s">
        <v>318</v>
      </c>
      <c r="I190" s="10" t="s">
        <v>319</v>
      </c>
      <c r="J190" s="10">
        <v>442304730.454</v>
      </c>
      <c r="K190" s="10">
        <v>39759984</v>
      </c>
      <c r="L190" s="10">
        <v>347021333.14999998</v>
      </c>
      <c r="M190" s="10">
        <v>55523413.299999997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8" t="s">
        <v>27</v>
      </c>
    </row>
    <row r="191" spans="1:19" x14ac:dyDescent="0.25">
      <c r="A191" s="8" t="s">
        <v>718</v>
      </c>
      <c r="B191" s="9" t="s">
        <v>652</v>
      </c>
      <c r="C191" s="8" t="s">
        <v>25</v>
      </c>
      <c r="D191" s="8" t="s">
        <v>664</v>
      </c>
      <c r="E191" s="8" t="s">
        <v>27</v>
      </c>
      <c r="F191" s="8" t="s">
        <v>665</v>
      </c>
      <c r="G191" s="8" t="s">
        <v>27</v>
      </c>
      <c r="H191" s="8" t="s">
        <v>99</v>
      </c>
      <c r="I191" s="10" t="s">
        <v>100</v>
      </c>
      <c r="J191" s="10">
        <v>90087934.989999995</v>
      </c>
      <c r="K191" s="10">
        <v>22723649.979999997</v>
      </c>
      <c r="L191" s="10">
        <v>58072659.490000002</v>
      </c>
      <c r="M191" s="10">
        <v>9291625.5199999996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8" t="s">
        <v>27</v>
      </c>
    </row>
    <row r="192" spans="1:19" x14ac:dyDescent="0.25">
      <c r="A192" s="8" t="s">
        <v>721</v>
      </c>
      <c r="B192" s="9" t="s">
        <v>652</v>
      </c>
      <c r="C192" s="8" t="s">
        <v>25</v>
      </c>
      <c r="D192" s="8" t="s">
        <v>656</v>
      </c>
      <c r="E192" s="8" t="s">
        <v>27</v>
      </c>
      <c r="F192" s="8" t="s">
        <v>657</v>
      </c>
      <c r="G192" s="8" t="s">
        <v>27</v>
      </c>
      <c r="H192" s="8" t="s">
        <v>658</v>
      </c>
      <c r="I192" s="10" t="s">
        <v>659</v>
      </c>
      <c r="J192" s="10">
        <v>80328930.480000004</v>
      </c>
      <c r="K192" s="10">
        <v>0</v>
      </c>
      <c r="L192" s="10">
        <v>69249078</v>
      </c>
      <c r="M192" s="10">
        <v>11079852.48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8" t="s">
        <v>27</v>
      </c>
    </row>
    <row r="193" spans="1:19" x14ac:dyDescent="0.25">
      <c r="A193" s="8" t="s">
        <v>724</v>
      </c>
      <c r="B193" s="9" t="s">
        <v>652</v>
      </c>
      <c r="C193" s="8" t="s">
        <v>25</v>
      </c>
      <c r="D193" s="8" t="s">
        <v>661</v>
      </c>
      <c r="E193" s="8" t="s">
        <v>27</v>
      </c>
      <c r="F193" s="8" t="s">
        <v>662</v>
      </c>
      <c r="G193" s="8" t="s">
        <v>27</v>
      </c>
      <c r="H193" s="8" t="s">
        <v>94</v>
      </c>
      <c r="I193" s="10" t="s">
        <v>95</v>
      </c>
      <c r="J193" s="10">
        <v>12586000</v>
      </c>
      <c r="K193" s="10">
        <v>0</v>
      </c>
      <c r="L193" s="10">
        <v>10850000</v>
      </c>
      <c r="M193" s="10">
        <v>1736000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8" t="s">
        <v>27</v>
      </c>
    </row>
    <row r="194" spans="1:19" x14ac:dyDescent="0.25">
      <c r="A194" s="8" t="s">
        <v>727</v>
      </c>
      <c r="B194" s="9" t="s">
        <v>652</v>
      </c>
      <c r="C194" s="8" t="s">
        <v>25</v>
      </c>
      <c r="D194" s="8" t="s">
        <v>653</v>
      </c>
      <c r="E194" s="8" t="s">
        <v>27</v>
      </c>
      <c r="F194" s="8" t="s">
        <v>654</v>
      </c>
      <c r="G194" s="8" t="s">
        <v>27</v>
      </c>
      <c r="H194" s="8" t="s">
        <v>587</v>
      </c>
      <c r="I194" s="10" t="s">
        <v>588</v>
      </c>
      <c r="J194" s="10">
        <v>33153995.403200001</v>
      </c>
      <c r="K194" s="10">
        <v>0</v>
      </c>
      <c r="L194" s="10">
        <v>28581030.52</v>
      </c>
      <c r="M194" s="10">
        <v>4572964.88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8" t="s">
        <v>27</v>
      </c>
    </row>
    <row r="195" spans="1:19" x14ac:dyDescent="0.25">
      <c r="A195" s="8" t="s">
        <v>730</v>
      </c>
      <c r="B195" s="9" t="s">
        <v>652</v>
      </c>
      <c r="C195" s="8" t="s">
        <v>25</v>
      </c>
      <c r="D195" s="8" t="s">
        <v>691</v>
      </c>
      <c r="E195" s="8" t="s">
        <v>27</v>
      </c>
      <c r="F195" s="8" t="s">
        <v>692</v>
      </c>
      <c r="G195" s="8" t="s">
        <v>27</v>
      </c>
      <c r="H195" s="8" t="s">
        <v>693</v>
      </c>
      <c r="I195" s="10" t="s">
        <v>694</v>
      </c>
      <c r="J195" s="10">
        <v>353289600</v>
      </c>
      <c r="K195" s="10">
        <v>0</v>
      </c>
      <c r="L195" s="10">
        <v>304560000</v>
      </c>
      <c r="M195" s="10">
        <v>48729600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8" t="s">
        <v>27</v>
      </c>
    </row>
    <row r="196" spans="1:19" x14ac:dyDescent="0.25">
      <c r="A196" s="8" t="s">
        <v>733</v>
      </c>
      <c r="B196" s="9" t="s">
        <v>652</v>
      </c>
      <c r="C196" s="8" t="s">
        <v>25</v>
      </c>
      <c r="D196" s="8" t="s">
        <v>672</v>
      </c>
      <c r="E196" s="8" t="s">
        <v>27</v>
      </c>
      <c r="F196" s="8" t="s">
        <v>673</v>
      </c>
      <c r="G196" s="8" t="s">
        <v>27</v>
      </c>
      <c r="H196" s="8" t="s">
        <v>674</v>
      </c>
      <c r="I196" s="10" t="s">
        <v>675</v>
      </c>
      <c r="J196" s="10">
        <v>39440000</v>
      </c>
      <c r="K196" s="10">
        <v>39440000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8" t="s">
        <v>27</v>
      </c>
    </row>
    <row r="197" spans="1:19" x14ac:dyDescent="0.25">
      <c r="A197" s="8" t="s">
        <v>736</v>
      </c>
      <c r="B197" s="9" t="s">
        <v>652</v>
      </c>
      <c r="C197" s="8" t="s">
        <v>25</v>
      </c>
      <c r="D197" s="8" t="s">
        <v>708</v>
      </c>
      <c r="E197" s="8" t="s">
        <v>27</v>
      </c>
      <c r="F197" s="8" t="s">
        <v>709</v>
      </c>
      <c r="G197" s="8" t="s">
        <v>27</v>
      </c>
      <c r="H197" s="8" t="s">
        <v>295</v>
      </c>
      <c r="I197" s="10" t="s">
        <v>296</v>
      </c>
      <c r="J197" s="10">
        <v>135353961.08000001</v>
      </c>
      <c r="K197" s="10">
        <v>50051328.849999994</v>
      </c>
      <c r="L197" s="10">
        <v>73536751.920000002</v>
      </c>
      <c r="M197" s="10">
        <v>11765880.310000001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8" t="s">
        <v>27</v>
      </c>
    </row>
    <row r="198" spans="1:19" x14ac:dyDescent="0.25">
      <c r="A198" s="8" t="s">
        <v>739</v>
      </c>
      <c r="B198" s="9" t="s">
        <v>652</v>
      </c>
      <c r="C198" s="8" t="s">
        <v>25</v>
      </c>
      <c r="D198" s="8" t="s">
        <v>667</v>
      </c>
      <c r="E198" s="8" t="s">
        <v>27</v>
      </c>
      <c r="F198" s="8" t="s">
        <v>668</v>
      </c>
      <c r="G198" s="8" t="s">
        <v>27</v>
      </c>
      <c r="H198" s="8" t="s">
        <v>669</v>
      </c>
      <c r="I198" s="10" t="s">
        <v>670</v>
      </c>
      <c r="J198" s="10">
        <v>545059378.2112</v>
      </c>
      <c r="K198" s="10">
        <v>0</v>
      </c>
      <c r="L198" s="10">
        <v>469878774.31999999</v>
      </c>
      <c r="M198" s="10">
        <v>75180603.890000001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8" t="s">
        <v>27</v>
      </c>
    </row>
    <row r="199" spans="1:19" x14ac:dyDescent="0.25">
      <c r="A199" s="8" t="s">
        <v>742</v>
      </c>
      <c r="B199" s="9" t="s">
        <v>652</v>
      </c>
      <c r="C199" s="8" t="s">
        <v>25</v>
      </c>
      <c r="D199" s="8" t="s">
        <v>719</v>
      </c>
      <c r="E199" s="8" t="s">
        <v>27</v>
      </c>
      <c r="F199" s="8" t="s">
        <v>720</v>
      </c>
      <c r="G199" s="8" t="s">
        <v>27</v>
      </c>
      <c r="H199" s="8" t="s">
        <v>379</v>
      </c>
      <c r="I199" s="10" t="s">
        <v>380</v>
      </c>
      <c r="J199" s="10">
        <v>533022906.29000002</v>
      </c>
      <c r="K199" s="10">
        <v>533022906.29000002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8" t="s">
        <v>27</v>
      </c>
    </row>
    <row r="200" spans="1:19" x14ac:dyDescent="0.25">
      <c r="A200" s="8" t="s">
        <v>745</v>
      </c>
      <c r="B200" s="9" t="s">
        <v>652</v>
      </c>
      <c r="C200" s="8" t="s">
        <v>25</v>
      </c>
      <c r="D200" s="8" t="s">
        <v>688</v>
      </c>
      <c r="E200" s="8" t="s">
        <v>27</v>
      </c>
      <c r="F200" s="8" t="s">
        <v>689</v>
      </c>
      <c r="G200" s="8" t="s">
        <v>27</v>
      </c>
      <c r="H200" s="8" t="s">
        <v>313</v>
      </c>
      <c r="I200" s="10" t="s">
        <v>314</v>
      </c>
      <c r="J200" s="10">
        <v>186988073.92199999</v>
      </c>
      <c r="K200" s="10">
        <v>0</v>
      </c>
      <c r="L200" s="10">
        <v>161196615.44999999</v>
      </c>
      <c r="M200" s="10">
        <v>25791458.469999999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8" t="s">
        <v>27</v>
      </c>
    </row>
    <row r="201" spans="1:19" x14ac:dyDescent="0.25">
      <c r="A201" s="8" t="s">
        <v>748</v>
      </c>
      <c r="B201" s="9" t="s">
        <v>652</v>
      </c>
      <c r="C201" s="8" t="s">
        <v>25</v>
      </c>
      <c r="D201" s="8" t="s">
        <v>685</v>
      </c>
      <c r="E201" s="8" t="s">
        <v>27</v>
      </c>
      <c r="F201" s="8" t="s">
        <v>686</v>
      </c>
      <c r="G201" s="8" t="s">
        <v>27</v>
      </c>
      <c r="H201" s="8" t="s">
        <v>682</v>
      </c>
      <c r="I201" s="10" t="s">
        <v>683</v>
      </c>
      <c r="J201" s="10">
        <v>252612043.17399999</v>
      </c>
      <c r="K201" s="10">
        <v>22617062.400000006</v>
      </c>
      <c r="L201" s="10">
        <v>198271535.15000001</v>
      </c>
      <c r="M201" s="10">
        <v>31723445.620000001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8" t="s">
        <v>27</v>
      </c>
    </row>
    <row r="202" spans="1:19" x14ac:dyDescent="0.25">
      <c r="A202" s="8" t="s">
        <v>751</v>
      </c>
      <c r="B202" s="9" t="s">
        <v>652</v>
      </c>
      <c r="C202" s="8" t="s">
        <v>25</v>
      </c>
      <c r="D202" s="8" t="s">
        <v>680</v>
      </c>
      <c r="E202" s="8" t="s">
        <v>27</v>
      </c>
      <c r="F202" s="8" t="s">
        <v>681</v>
      </c>
      <c r="G202" s="8" t="s">
        <v>27</v>
      </c>
      <c r="H202" s="8" t="s">
        <v>682</v>
      </c>
      <c r="I202" s="10" t="s">
        <v>683</v>
      </c>
      <c r="J202" s="10">
        <v>1122856103.6900001</v>
      </c>
      <c r="K202" s="10">
        <v>98949648</v>
      </c>
      <c r="L202" s="10">
        <v>882677979.03999996</v>
      </c>
      <c r="M202" s="10">
        <v>141228476.65000001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8" t="s">
        <v>27</v>
      </c>
    </row>
    <row r="203" spans="1:19" x14ac:dyDescent="0.25">
      <c r="A203" s="8" t="s">
        <v>754</v>
      </c>
      <c r="B203" s="9" t="s">
        <v>652</v>
      </c>
      <c r="C203" s="8" t="s">
        <v>25</v>
      </c>
      <c r="D203" s="8" t="s">
        <v>696</v>
      </c>
      <c r="E203" s="8" t="s">
        <v>27</v>
      </c>
      <c r="F203" s="8" t="s">
        <v>697</v>
      </c>
      <c r="G203" s="8" t="s">
        <v>27</v>
      </c>
      <c r="H203" s="8" t="s">
        <v>246</v>
      </c>
      <c r="I203" s="10" t="s">
        <v>247</v>
      </c>
      <c r="J203" s="10">
        <v>305977089.64240003</v>
      </c>
      <c r="K203" s="10">
        <v>0</v>
      </c>
      <c r="L203" s="10">
        <v>263773353.13999999</v>
      </c>
      <c r="M203" s="10">
        <v>42203736.5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8" t="s">
        <v>27</v>
      </c>
    </row>
    <row r="204" spans="1:19" x14ac:dyDescent="0.25">
      <c r="A204" s="8" t="s">
        <v>757</v>
      </c>
      <c r="B204" s="9" t="s">
        <v>767</v>
      </c>
      <c r="C204" s="8" t="s">
        <v>62</v>
      </c>
      <c r="D204" s="8" t="s">
        <v>27</v>
      </c>
      <c r="E204" s="8" t="s">
        <v>867</v>
      </c>
      <c r="F204" s="8" t="s">
        <v>27</v>
      </c>
      <c r="G204" s="8" t="s">
        <v>774</v>
      </c>
      <c r="H204" s="8" t="s">
        <v>776</v>
      </c>
      <c r="I204" s="10" t="s">
        <v>777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2996858.3</v>
      </c>
      <c r="S204" s="8" t="s">
        <v>868</v>
      </c>
    </row>
    <row r="205" spans="1:19" x14ac:dyDescent="0.25">
      <c r="A205" s="8" t="s">
        <v>760</v>
      </c>
      <c r="B205" s="9" t="s">
        <v>767</v>
      </c>
      <c r="C205" s="8" t="s">
        <v>62</v>
      </c>
      <c r="D205" s="8" t="s">
        <v>27</v>
      </c>
      <c r="E205" s="8" t="s">
        <v>876</v>
      </c>
      <c r="F205" s="8" t="s">
        <v>27</v>
      </c>
      <c r="G205" s="8" t="s">
        <v>790</v>
      </c>
      <c r="H205" s="8" t="s">
        <v>792</v>
      </c>
      <c r="I205" s="10" t="s">
        <v>793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2430203.36</v>
      </c>
      <c r="S205" s="8" t="s">
        <v>877</v>
      </c>
    </row>
    <row r="206" spans="1:19" x14ac:dyDescent="0.25">
      <c r="A206" s="8" t="s">
        <v>763</v>
      </c>
      <c r="B206" s="9" t="s">
        <v>767</v>
      </c>
      <c r="C206" s="8" t="s">
        <v>62</v>
      </c>
      <c r="D206" s="8" t="s">
        <v>27</v>
      </c>
      <c r="E206" s="8" t="s">
        <v>879</v>
      </c>
      <c r="F206" s="8" t="s">
        <v>27</v>
      </c>
      <c r="G206" s="8" t="s">
        <v>779</v>
      </c>
      <c r="H206" s="8" t="s">
        <v>781</v>
      </c>
      <c r="I206" s="10" t="s">
        <v>782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16287406.02</v>
      </c>
      <c r="S206" s="8" t="s">
        <v>880</v>
      </c>
    </row>
    <row r="207" spans="1:19" x14ac:dyDescent="0.25">
      <c r="A207" s="8" t="s">
        <v>766</v>
      </c>
      <c r="B207" s="9" t="s">
        <v>767</v>
      </c>
      <c r="C207" s="8" t="s">
        <v>62</v>
      </c>
      <c r="D207" s="8" t="s">
        <v>27</v>
      </c>
      <c r="E207" s="8" t="s">
        <v>870</v>
      </c>
      <c r="F207" s="8" t="s">
        <v>27</v>
      </c>
      <c r="G207" s="8" t="s">
        <v>784</v>
      </c>
      <c r="H207" s="8" t="s">
        <v>34</v>
      </c>
      <c r="I207" s="10" t="s">
        <v>35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784303.68</v>
      </c>
      <c r="S207" s="8" t="s">
        <v>871</v>
      </c>
    </row>
    <row r="208" spans="1:19" x14ac:dyDescent="0.25">
      <c r="A208" s="8" t="s">
        <v>770</v>
      </c>
      <c r="B208" s="9" t="s">
        <v>767</v>
      </c>
      <c r="C208" s="8" t="s">
        <v>62</v>
      </c>
      <c r="D208" s="8" t="s">
        <v>27</v>
      </c>
      <c r="E208" s="8" t="s">
        <v>873</v>
      </c>
      <c r="F208" s="8" t="s">
        <v>27</v>
      </c>
      <c r="G208" s="8" t="s">
        <v>795</v>
      </c>
      <c r="H208" s="8" t="s">
        <v>792</v>
      </c>
      <c r="I208" s="10" t="s">
        <v>793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2932867.57</v>
      </c>
      <c r="S208" s="8" t="s">
        <v>874</v>
      </c>
    </row>
    <row r="209" spans="1:19" x14ac:dyDescent="0.25">
      <c r="A209" s="8" t="s">
        <v>773</v>
      </c>
      <c r="B209" s="9" t="s">
        <v>767</v>
      </c>
      <c r="C209" s="8" t="s">
        <v>62</v>
      </c>
      <c r="D209" s="8" t="s">
        <v>27</v>
      </c>
      <c r="E209" s="8" t="s">
        <v>885</v>
      </c>
      <c r="F209" s="8" t="s">
        <v>27</v>
      </c>
      <c r="G209" s="8" t="s">
        <v>798</v>
      </c>
      <c r="H209" s="8" t="s">
        <v>313</v>
      </c>
      <c r="I209" s="10" t="s">
        <v>314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4456613.7936000004</v>
      </c>
      <c r="S209" s="8" t="s">
        <v>886</v>
      </c>
    </row>
    <row r="210" spans="1:19" x14ac:dyDescent="0.25">
      <c r="A210" s="8" t="s">
        <v>778</v>
      </c>
      <c r="B210" s="9" t="s">
        <v>767</v>
      </c>
      <c r="C210" s="8" t="s">
        <v>62</v>
      </c>
      <c r="D210" s="8" t="s">
        <v>27</v>
      </c>
      <c r="E210" s="8" t="s">
        <v>888</v>
      </c>
      <c r="F210" s="8" t="s">
        <v>27</v>
      </c>
      <c r="G210" s="8" t="s">
        <v>803</v>
      </c>
      <c r="H210" s="8" t="s">
        <v>805</v>
      </c>
      <c r="I210" s="10" t="s">
        <v>806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720000</v>
      </c>
      <c r="S210" s="8" t="s">
        <v>889</v>
      </c>
    </row>
    <row r="211" spans="1:19" x14ac:dyDescent="0.25">
      <c r="A211" s="8" t="s">
        <v>783</v>
      </c>
      <c r="B211" s="9" t="s">
        <v>767</v>
      </c>
      <c r="C211" s="8" t="s">
        <v>62</v>
      </c>
      <c r="D211" s="8" t="s">
        <v>27</v>
      </c>
      <c r="E211" s="8" t="s">
        <v>891</v>
      </c>
      <c r="F211" s="8" t="s">
        <v>27</v>
      </c>
      <c r="G211" s="8" t="s">
        <v>808</v>
      </c>
      <c r="H211" s="8" t="s">
        <v>810</v>
      </c>
      <c r="I211" s="10" t="s">
        <v>811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622080</v>
      </c>
      <c r="S211" s="8" t="s">
        <v>892</v>
      </c>
    </row>
    <row r="212" spans="1:19" x14ac:dyDescent="0.25">
      <c r="A212" s="8" t="s">
        <v>786</v>
      </c>
      <c r="B212" s="9" t="s">
        <v>767</v>
      </c>
      <c r="C212" s="8" t="s">
        <v>62</v>
      </c>
      <c r="D212" s="8" t="s">
        <v>27</v>
      </c>
      <c r="E212" s="8" t="s">
        <v>858</v>
      </c>
      <c r="F212" s="8" t="s">
        <v>27</v>
      </c>
      <c r="G212" s="8" t="s">
        <v>833</v>
      </c>
      <c r="H212" s="8" t="s">
        <v>835</v>
      </c>
      <c r="I212" s="10" t="s">
        <v>836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5533353.8300000001</v>
      </c>
      <c r="S212" s="8" t="s">
        <v>913</v>
      </c>
    </row>
    <row r="213" spans="1:19" x14ac:dyDescent="0.25">
      <c r="A213" s="8" t="s">
        <v>789</v>
      </c>
      <c r="B213" s="9" t="s">
        <v>767</v>
      </c>
      <c r="C213" s="8" t="s">
        <v>62</v>
      </c>
      <c r="D213" s="8" t="s">
        <v>27</v>
      </c>
      <c r="E213" s="8" t="s">
        <v>893</v>
      </c>
      <c r="F213" s="8" t="s">
        <v>27</v>
      </c>
      <c r="G213" s="8" t="s">
        <v>840</v>
      </c>
      <c r="H213" s="8" t="s">
        <v>682</v>
      </c>
      <c r="I213" s="10" t="s">
        <v>683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25381815.969599999</v>
      </c>
      <c r="S213" s="8" t="s">
        <v>894</v>
      </c>
    </row>
    <row r="214" spans="1:19" x14ac:dyDescent="0.25">
      <c r="A214" s="8" t="s">
        <v>794</v>
      </c>
      <c r="B214" s="9" t="s">
        <v>767</v>
      </c>
      <c r="C214" s="8" t="s">
        <v>62</v>
      </c>
      <c r="D214" s="8" t="s">
        <v>27</v>
      </c>
      <c r="E214" s="8" t="s">
        <v>895</v>
      </c>
      <c r="F214" s="8" t="s">
        <v>27</v>
      </c>
      <c r="G214" s="8" t="s">
        <v>843</v>
      </c>
      <c r="H214" s="8" t="s">
        <v>682</v>
      </c>
      <c r="I214" s="10" t="s">
        <v>683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6471413.9784000004</v>
      </c>
      <c r="S214" s="8" t="s">
        <v>896</v>
      </c>
    </row>
    <row r="215" spans="1:19" x14ac:dyDescent="0.25">
      <c r="A215" s="8" t="s">
        <v>797</v>
      </c>
      <c r="B215" s="9" t="s">
        <v>767</v>
      </c>
      <c r="C215" s="8" t="s">
        <v>62</v>
      </c>
      <c r="D215" s="8" t="s">
        <v>27</v>
      </c>
      <c r="E215" s="8" t="s">
        <v>897</v>
      </c>
      <c r="F215" s="8" t="s">
        <v>27</v>
      </c>
      <c r="G215" s="8" t="s">
        <v>846</v>
      </c>
      <c r="H215" s="8" t="s">
        <v>682</v>
      </c>
      <c r="I215" s="10" t="s">
        <v>683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1447075.1880000001</v>
      </c>
      <c r="S215" s="8" t="s">
        <v>898</v>
      </c>
    </row>
    <row r="216" spans="1:19" x14ac:dyDescent="0.25">
      <c r="A216" s="8" t="s">
        <v>800</v>
      </c>
      <c r="B216" s="9" t="s">
        <v>767</v>
      </c>
      <c r="C216" s="8" t="s">
        <v>62</v>
      </c>
      <c r="D216" s="8" t="s">
        <v>27</v>
      </c>
      <c r="E216" s="8" t="s">
        <v>899</v>
      </c>
      <c r="F216" s="8" t="s">
        <v>27</v>
      </c>
      <c r="G216" s="8" t="s">
        <v>852</v>
      </c>
      <c r="H216" s="8" t="s">
        <v>805</v>
      </c>
      <c r="I216" s="10" t="s">
        <v>806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720000</v>
      </c>
      <c r="S216" s="8" t="s">
        <v>900</v>
      </c>
    </row>
    <row r="217" spans="1:19" x14ac:dyDescent="0.25">
      <c r="A217" s="8" t="s">
        <v>802</v>
      </c>
      <c r="B217" s="9" t="s">
        <v>767</v>
      </c>
      <c r="C217" s="8" t="s">
        <v>62</v>
      </c>
      <c r="D217" s="8" t="s">
        <v>27</v>
      </c>
      <c r="E217" s="8" t="s">
        <v>860</v>
      </c>
      <c r="F217" s="8" t="s">
        <v>27</v>
      </c>
      <c r="G217" s="8" t="s">
        <v>849</v>
      </c>
      <c r="H217" s="8" t="s">
        <v>233</v>
      </c>
      <c r="I217" s="10" t="s">
        <v>234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1057144</v>
      </c>
      <c r="S217" s="8" t="s">
        <v>861</v>
      </c>
    </row>
    <row r="218" spans="1:19" x14ac:dyDescent="0.25">
      <c r="A218" s="8" t="s">
        <v>807</v>
      </c>
      <c r="B218" s="9" t="s">
        <v>767</v>
      </c>
      <c r="C218" s="8" t="s">
        <v>62</v>
      </c>
      <c r="D218" s="8" t="s">
        <v>27</v>
      </c>
      <c r="E218" s="8" t="s">
        <v>863</v>
      </c>
      <c r="F218" s="8" t="s">
        <v>27</v>
      </c>
      <c r="G218" s="8" t="s">
        <v>855</v>
      </c>
      <c r="H218" s="8" t="s">
        <v>835</v>
      </c>
      <c r="I218" s="10" t="s">
        <v>836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5533353.8499999996</v>
      </c>
      <c r="S218" s="8" t="s">
        <v>864</v>
      </c>
    </row>
    <row r="219" spans="1:19" x14ac:dyDescent="0.25">
      <c r="A219" s="8" t="s">
        <v>812</v>
      </c>
      <c r="B219" s="9" t="s">
        <v>767</v>
      </c>
      <c r="C219" s="8" t="s">
        <v>25</v>
      </c>
      <c r="D219" s="8" t="s">
        <v>813</v>
      </c>
      <c r="E219" s="8" t="s">
        <v>27</v>
      </c>
      <c r="F219" s="8" t="s">
        <v>814</v>
      </c>
      <c r="G219" s="8" t="s">
        <v>27</v>
      </c>
      <c r="H219" s="8" t="s">
        <v>89</v>
      </c>
      <c r="I219" s="10" t="s">
        <v>90</v>
      </c>
      <c r="J219" s="10">
        <v>8170000</v>
      </c>
      <c r="K219" s="10">
        <v>8170000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8" t="s">
        <v>27</v>
      </c>
    </row>
    <row r="220" spans="1:19" x14ac:dyDescent="0.25">
      <c r="A220" s="8" t="s">
        <v>815</v>
      </c>
      <c r="B220" s="9" t="s">
        <v>767</v>
      </c>
      <c r="C220" s="8" t="s">
        <v>25</v>
      </c>
      <c r="D220" s="8" t="s">
        <v>816</v>
      </c>
      <c r="E220" s="8" t="s">
        <v>27</v>
      </c>
      <c r="F220" s="8" t="s">
        <v>817</v>
      </c>
      <c r="G220" s="8" t="s">
        <v>27</v>
      </c>
      <c r="H220" s="8" t="s">
        <v>89</v>
      </c>
      <c r="I220" s="10" t="s">
        <v>90</v>
      </c>
      <c r="J220" s="10">
        <v>15910000</v>
      </c>
      <c r="K220" s="10">
        <v>15910000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8" t="s">
        <v>27</v>
      </c>
    </row>
    <row r="221" spans="1:19" x14ac:dyDescent="0.25">
      <c r="A221" s="8" t="s">
        <v>818</v>
      </c>
      <c r="B221" s="9" t="s">
        <v>767</v>
      </c>
      <c r="C221" s="8" t="s">
        <v>25</v>
      </c>
      <c r="D221" s="8" t="s">
        <v>819</v>
      </c>
      <c r="E221" s="8" t="s">
        <v>27</v>
      </c>
      <c r="F221" s="8" t="s">
        <v>820</v>
      </c>
      <c r="G221" s="8" t="s">
        <v>27</v>
      </c>
      <c r="H221" s="8" t="s">
        <v>222</v>
      </c>
      <c r="I221" s="10" t="s">
        <v>223</v>
      </c>
      <c r="J221" s="10">
        <v>93118299.219999999</v>
      </c>
      <c r="K221" s="10">
        <v>93118299.219999999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8" t="s">
        <v>27</v>
      </c>
    </row>
    <row r="222" spans="1:19" x14ac:dyDescent="0.25">
      <c r="A222" s="8" t="s">
        <v>821</v>
      </c>
      <c r="B222" s="9" t="s">
        <v>767</v>
      </c>
      <c r="C222" s="8" t="s">
        <v>62</v>
      </c>
      <c r="D222" s="8" t="s">
        <v>27</v>
      </c>
      <c r="E222" s="8" t="s">
        <v>882</v>
      </c>
      <c r="F222" s="8" t="s">
        <v>883</v>
      </c>
      <c r="G222" s="8" t="s">
        <v>771</v>
      </c>
      <c r="H222" s="8" t="s">
        <v>390</v>
      </c>
      <c r="I222" s="10" t="s">
        <v>391</v>
      </c>
      <c r="J222" s="10">
        <v>-54411120</v>
      </c>
      <c r="K222" s="10">
        <v>-54411120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8" t="s">
        <v>27</v>
      </c>
    </row>
    <row r="223" spans="1:19" x14ac:dyDescent="0.25">
      <c r="A223" s="8" t="s">
        <v>824</v>
      </c>
      <c r="B223" s="9" t="s">
        <v>767</v>
      </c>
      <c r="C223" s="8" t="s">
        <v>25</v>
      </c>
      <c r="D223" s="8" t="s">
        <v>768</v>
      </c>
      <c r="E223" s="8" t="s">
        <v>27</v>
      </c>
      <c r="F223" s="8" t="s">
        <v>769</v>
      </c>
      <c r="G223" s="8" t="s">
        <v>27</v>
      </c>
      <c r="H223" s="8" t="s">
        <v>390</v>
      </c>
      <c r="I223" s="10" t="s">
        <v>391</v>
      </c>
      <c r="J223" s="10">
        <v>6263520</v>
      </c>
      <c r="K223" s="10">
        <v>6263520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8" t="s">
        <v>27</v>
      </c>
    </row>
    <row r="224" spans="1:19" x14ac:dyDescent="0.25">
      <c r="A224" s="8" t="s">
        <v>829</v>
      </c>
      <c r="B224" s="9" t="s">
        <v>767</v>
      </c>
      <c r="C224" s="8" t="s">
        <v>25</v>
      </c>
      <c r="D224" s="8" t="s">
        <v>771</v>
      </c>
      <c r="E224" s="8" t="s">
        <v>27</v>
      </c>
      <c r="F224" s="8" t="s">
        <v>772</v>
      </c>
      <c r="G224" s="8" t="s">
        <v>27</v>
      </c>
      <c r="H224" s="8" t="s">
        <v>390</v>
      </c>
      <c r="I224" s="10" t="s">
        <v>391</v>
      </c>
      <c r="J224" s="10">
        <v>67528160</v>
      </c>
      <c r="K224" s="10">
        <v>67528160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8" t="s">
        <v>27</v>
      </c>
    </row>
    <row r="225" spans="1:19" x14ac:dyDescent="0.25">
      <c r="A225" s="8" t="s">
        <v>832</v>
      </c>
      <c r="B225" s="9" t="s">
        <v>767</v>
      </c>
      <c r="C225" s="8" t="s">
        <v>25</v>
      </c>
      <c r="D225" s="8" t="s">
        <v>838</v>
      </c>
      <c r="E225" s="8" t="s">
        <v>27</v>
      </c>
      <c r="F225" s="8" t="s">
        <v>834</v>
      </c>
      <c r="G225" s="8" t="s">
        <v>27</v>
      </c>
      <c r="H225" s="8" t="s">
        <v>835</v>
      </c>
      <c r="I225" s="10" t="s">
        <v>836</v>
      </c>
      <c r="J225" s="10">
        <v>53489087.004000001</v>
      </c>
      <c r="K225" s="10">
        <v>0</v>
      </c>
      <c r="L225" s="10">
        <v>46111281.899999999</v>
      </c>
      <c r="M225" s="10">
        <v>7377805.0999999996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8" t="s">
        <v>27</v>
      </c>
    </row>
    <row r="226" spans="1:19" x14ac:dyDescent="0.25">
      <c r="A226" s="8" t="s">
        <v>837</v>
      </c>
      <c r="B226" s="9" t="s">
        <v>767</v>
      </c>
      <c r="C226" s="8" t="s">
        <v>25</v>
      </c>
      <c r="D226" s="8" t="s">
        <v>855</v>
      </c>
      <c r="E226" s="8" t="s">
        <v>27</v>
      </c>
      <c r="F226" s="8" t="s">
        <v>856</v>
      </c>
      <c r="G226" s="8" t="s">
        <v>27</v>
      </c>
      <c r="H226" s="8" t="s">
        <v>835</v>
      </c>
      <c r="I226" s="10" t="s">
        <v>836</v>
      </c>
      <c r="J226" s="10">
        <v>53489087.004000001</v>
      </c>
      <c r="K226" s="10">
        <v>0</v>
      </c>
      <c r="L226" s="10">
        <v>46111281.899999999</v>
      </c>
      <c r="M226" s="10">
        <v>7377805.0999999996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8" t="s">
        <v>27</v>
      </c>
    </row>
    <row r="227" spans="1:19" x14ac:dyDescent="0.25">
      <c r="A227" s="8" t="s">
        <v>839</v>
      </c>
      <c r="B227" s="9" t="s">
        <v>767</v>
      </c>
      <c r="C227" s="8" t="s">
        <v>25</v>
      </c>
      <c r="D227" s="8" t="s">
        <v>790</v>
      </c>
      <c r="E227" s="8" t="s">
        <v>27</v>
      </c>
      <c r="F227" s="8" t="s">
        <v>791</v>
      </c>
      <c r="G227" s="8" t="s">
        <v>27</v>
      </c>
      <c r="H227" s="8" t="s">
        <v>792</v>
      </c>
      <c r="I227" s="10" t="s">
        <v>793</v>
      </c>
      <c r="J227" s="10">
        <v>23491965.770799998</v>
      </c>
      <c r="K227" s="10">
        <v>0</v>
      </c>
      <c r="L227" s="10">
        <v>20251694.629999999</v>
      </c>
      <c r="M227" s="10">
        <v>3240271.14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8" t="s">
        <v>27</v>
      </c>
    </row>
    <row r="228" spans="1:19" x14ac:dyDescent="0.25">
      <c r="A228" s="8" t="s">
        <v>842</v>
      </c>
      <c r="B228" s="9" t="s">
        <v>767</v>
      </c>
      <c r="C228" s="8" t="s">
        <v>25</v>
      </c>
      <c r="D228" s="8" t="s">
        <v>795</v>
      </c>
      <c r="E228" s="8" t="s">
        <v>27</v>
      </c>
      <c r="F228" s="8" t="s">
        <v>796</v>
      </c>
      <c r="G228" s="8" t="s">
        <v>27</v>
      </c>
      <c r="H228" s="8" t="s">
        <v>792</v>
      </c>
      <c r="I228" s="10" t="s">
        <v>793</v>
      </c>
      <c r="J228" s="10">
        <v>28351053.149999999</v>
      </c>
      <c r="K228" s="10">
        <v>0</v>
      </c>
      <c r="L228" s="10">
        <v>24440563.059999999</v>
      </c>
      <c r="M228" s="10">
        <v>3910490.09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8" t="s">
        <v>27</v>
      </c>
    </row>
    <row r="229" spans="1:19" x14ac:dyDescent="0.25">
      <c r="A229" s="8" t="s">
        <v>845</v>
      </c>
      <c r="B229" s="9" t="s">
        <v>767</v>
      </c>
      <c r="C229" s="8" t="s">
        <v>25</v>
      </c>
      <c r="D229" s="8" t="s">
        <v>830</v>
      </c>
      <c r="E229" s="8" t="s">
        <v>27</v>
      </c>
      <c r="F229" s="8" t="s">
        <v>831</v>
      </c>
      <c r="G229" s="8" t="s">
        <v>27</v>
      </c>
      <c r="H229" s="8" t="s">
        <v>827</v>
      </c>
      <c r="I229" s="10" t="s">
        <v>828</v>
      </c>
      <c r="J229" s="10">
        <v>13340658</v>
      </c>
      <c r="K229" s="10">
        <v>13340658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8" t="s">
        <v>27</v>
      </c>
    </row>
    <row r="230" spans="1:19" x14ac:dyDescent="0.25">
      <c r="A230" s="8" t="s">
        <v>848</v>
      </c>
      <c r="B230" s="9" t="s">
        <v>767</v>
      </c>
      <c r="C230" s="8" t="s">
        <v>25</v>
      </c>
      <c r="D230" s="8" t="s">
        <v>825</v>
      </c>
      <c r="E230" s="8" t="s">
        <v>27</v>
      </c>
      <c r="F230" s="8" t="s">
        <v>826</v>
      </c>
      <c r="G230" s="8" t="s">
        <v>27</v>
      </c>
      <c r="H230" s="8" t="s">
        <v>827</v>
      </c>
      <c r="I230" s="10" t="s">
        <v>828</v>
      </c>
      <c r="J230" s="10">
        <v>23123781.199999999</v>
      </c>
      <c r="K230" s="10">
        <v>23123781.199999999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8" t="s">
        <v>27</v>
      </c>
    </row>
    <row r="231" spans="1:19" x14ac:dyDescent="0.25">
      <c r="A231" s="8" t="s">
        <v>851</v>
      </c>
      <c r="B231" s="9" t="s">
        <v>767</v>
      </c>
      <c r="C231" s="8" t="s">
        <v>25</v>
      </c>
      <c r="D231" s="8" t="s">
        <v>808</v>
      </c>
      <c r="E231" s="8" t="s">
        <v>27</v>
      </c>
      <c r="F231" s="8" t="s">
        <v>809</v>
      </c>
      <c r="G231" s="8" t="s">
        <v>27</v>
      </c>
      <c r="H231" s="8" t="s">
        <v>810</v>
      </c>
      <c r="I231" s="10" t="s">
        <v>811</v>
      </c>
      <c r="J231" s="10">
        <v>6013440</v>
      </c>
      <c r="K231" s="10">
        <v>0</v>
      </c>
      <c r="L231" s="10">
        <v>5184000</v>
      </c>
      <c r="M231" s="10">
        <v>829440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8" t="s">
        <v>27</v>
      </c>
    </row>
    <row r="232" spans="1:19" x14ac:dyDescent="0.25">
      <c r="A232" s="8" t="s">
        <v>854</v>
      </c>
      <c r="B232" s="9" t="s">
        <v>767</v>
      </c>
      <c r="C232" s="8" t="s">
        <v>25</v>
      </c>
      <c r="D232" s="8" t="s">
        <v>803</v>
      </c>
      <c r="E232" s="8" t="s">
        <v>27</v>
      </c>
      <c r="F232" s="8" t="s">
        <v>804</v>
      </c>
      <c r="G232" s="8" t="s">
        <v>27</v>
      </c>
      <c r="H232" s="8" t="s">
        <v>805</v>
      </c>
      <c r="I232" s="10" t="s">
        <v>806</v>
      </c>
      <c r="J232" s="10">
        <v>13462909</v>
      </c>
      <c r="K232" s="10">
        <v>6502909</v>
      </c>
      <c r="L232" s="10">
        <v>6000000</v>
      </c>
      <c r="M232" s="10">
        <v>960000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8" t="s">
        <v>27</v>
      </c>
    </row>
    <row r="233" spans="1:19" x14ac:dyDescent="0.25">
      <c r="A233" s="8" t="s">
        <v>857</v>
      </c>
      <c r="B233" s="9" t="s">
        <v>767</v>
      </c>
      <c r="C233" s="8" t="s">
        <v>25</v>
      </c>
      <c r="D233" s="8" t="s">
        <v>852</v>
      </c>
      <c r="E233" s="8" t="s">
        <v>27</v>
      </c>
      <c r="F233" s="8" t="s">
        <v>853</v>
      </c>
      <c r="G233" s="8" t="s">
        <v>27</v>
      </c>
      <c r="H233" s="8" t="s">
        <v>805</v>
      </c>
      <c r="I233" s="10" t="s">
        <v>806</v>
      </c>
      <c r="J233" s="10">
        <v>14484895</v>
      </c>
      <c r="K233" s="10">
        <v>7524895</v>
      </c>
      <c r="L233" s="10">
        <v>6000000</v>
      </c>
      <c r="M233" s="10">
        <v>960000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8" t="s">
        <v>27</v>
      </c>
    </row>
    <row r="234" spans="1:19" x14ac:dyDescent="0.25">
      <c r="A234" s="8" t="s">
        <v>859</v>
      </c>
      <c r="B234" s="9" t="s">
        <v>767</v>
      </c>
      <c r="C234" s="8" t="s">
        <v>25</v>
      </c>
      <c r="D234" s="8" t="s">
        <v>779</v>
      </c>
      <c r="E234" s="8" t="s">
        <v>27</v>
      </c>
      <c r="F234" s="8" t="s">
        <v>780</v>
      </c>
      <c r="G234" s="8" t="s">
        <v>27</v>
      </c>
      <c r="H234" s="8" t="s">
        <v>781</v>
      </c>
      <c r="I234" s="10" t="s">
        <v>782</v>
      </c>
      <c r="J234" s="10">
        <v>253151248.83000001</v>
      </c>
      <c r="K234" s="10">
        <v>95706324</v>
      </c>
      <c r="L234" s="10">
        <v>135728383.47</v>
      </c>
      <c r="M234" s="10">
        <v>21716541.359999999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8" t="s">
        <v>27</v>
      </c>
    </row>
    <row r="235" spans="1:19" x14ac:dyDescent="0.25">
      <c r="A235" s="8" t="s">
        <v>862</v>
      </c>
      <c r="B235" s="9" t="s">
        <v>767</v>
      </c>
      <c r="C235" s="8" t="s">
        <v>25</v>
      </c>
      <c r="D235" s="8" t="s">
        <v>774</v>
      </c>
      <c r="E235" s="8" t="s">
        <v>27</v>
      </c>
      <c r="F235" s="8" t="s">
        <v>775</v>
      </c>
      <c r="G235" s="8" t="s">
        <v>27</v>
      </c>
      <c r="H235" s="8" t="s">
        <v>776</v>
      </c>
      <c r="I235" s="10" t="s">
        <v>777</v>
      </c>
      <c r="J235" s="10">
        <v>28969630.170000002</v>
      </c>
      <c r="K235" s="10">
        <v>0</v>
      </c>
      <c r="L235" s="10">
        <v>24973819.109999999</v>
      </c>
      <c r="M235" s="10">
        <v>3995811.06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8" t="s">
        <v>27</v>
      </c>
    </row>
    <row r="236" spans="1:19" x14ac:dyDescent="0.25">
      <c r="A236" s="8" t="s">
        <v>865</v>
      </c>
      <c r="B236" s="9" t="s">
        <v>767</v>
      </c>
      <c r="C236" s="8" t="s">
        <v>25</v>
      </c>
      <c r="D236" s="8" t="s">
        <v>787</v>
      </c>
      <c r="E236" s="8" t="s">
        <v>27</v>
      </c>
      <c r="F236" s="8" t="s">
        <v>788</v>
      </c>
      <c r="G236" s="8" t="s">
        <v>27</v>
      </c>
      <c r="H236" s="8" t="s">
        <v>34</v>
      </c>
      <c r="I236" s="10" t="s">
        <v>35</v>
      </c>
      <c r="J236" s="10">
        <v>7200000</v>
      </c>
      <c r="K236" s="10">
        <v>7200000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8" t="s">
        <v>27</v>
      </c>
    </row>
    <row r="237" spans="1:19" x14ac:dyDescent="0.25">
      <c r="A237" s="8" t="s">
        <v>866</v>
      </c>
      <c r="B237" s="9" t="s">
        <v>767</v>
      </c>
      <c r="C237" s="8" t="s">
        <v>25</v>
      </c>
      <c r="D237" s="8" t="s">
        <v>784</v>
      </c>
      <c r="E237" s="8" t="s">
        <v>27</v>
      </c>
      <c r="F237" s="8" t="s">
        <v>785</v>
      </c>
      <c r="G237" s="8" t="s">
        <v>27</v>
      </c>
      <c r="H237" s="8" t="s">
        <v>34</v>
      </c>
      <c r="I237" s="10" t="s">
        <v>35</v>
      </c>
      <c r="J237" s="10">
        <v>7581602.2400000002</v>
      </c>
      <c r="K237" s="10">
        <v>0</v>
      </c>
      <c r="L237" s="10">
        <v>6535864</v>
      </c>
      <c r="M237" s="10">
        <v>1045738.24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8" t="s">
        <v>27</v>
      </c>
    </row>
    <row r="238" spans="1:19" x14ac:dyDescent="0.25">
      <c r="A238" s="8" t="s">
        <v>869</v>
      </c>
      <c r="B238" s="9" t="s">
        <v>767</v>
      </c>
      <c r="C238" s="8" t="s">
        <v>25</v>
      </c>
      <c r="D238" s="8" t="s">
        <v>801</v>
      </c>
      <c r="E238" s="8" t="s">
        <v>27</v>
      </c>
      <c r="F238" s="8" t="s">
        <v>788</v>
      </c>
      <c r="G238" s="8" t="s">
        <v>27</v>
      </c>
      <c r="H238" s="8" t="s">
        <v>34</v>
      </c>
      <c r="I238" s="10" t="s">
        <v>35</v>
      </c>
      <c r="J238" s="10">
        <v>72000000</v>
      </c>
      <c r="K238" s="10">
        <v>72000000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8" t="s">
        <v>27</v>
      </c>
    </row>
    <row r="239" spans="1:19" x14ac:dyDescent="0.25">
      <c r="A239" s="8" t="s">
        <v>872</v>
      </c>
      <c r="B239" s="9" t="s">
        <v>767</v>
      </c>
      <c r="C239" s="8" t="s">
        <v>62</v>
      </c>
      <c r="D239" s="8" t="s">
        <v>27</v>
      </c>
      <c r="E239" s="8" t="s">
        <v>901</v>
      </c>
      <c r="F239" s="8" t="s">
        <v>902</v>
      </c>
      <c r="G239" s="8" t="s">
        <v>903</v>
      </c>
      <c r="H239" s="8" t="s">
        <v>379</v>
      </c>
      <c r="I239" s="10" t="s">
        <v>380</v>
      </c>
      <c r="J239" s="10">
        <v>-3776376.58</v>
      </c>
      <c r="K239" s="10">
        <v>-3776376.58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8" t="s">
        <v>27</v>
      </c>
    </row>
    <row r="240" spans="1:19" x14ac:dyDescent="0.25">
      <c r="A240" s="8" t="s">
        <v>875</v>
      </c>
      <c r="B240" s="9" t="s">
        <v>767</v>
      </c>
      <c r="C240" s="8" t="s">
        <v>25</v>
      </c>
      <c r="D240" s="8" t="s">
        <v>822</v>
      </c>
      <c r="E240" s="8" t="s">
        <v>27</v>
      </c>
      <c r="F240" s="8" t="s">
        <v>823</v>
      </c>
      <c r="G240" s="8" t="s">
        <v>27</v>
      </c>
      <c r="H240" s="8" t="s">
        <v>379</v>
      </c>
      <c r="I240" s="10" t="s">
        <v>380</v>
      </c>
      <c r="J240" s="10">
        <v>181017543.75999999</v>
      </c>
      <c r="K240" s="10">
        <v>181017543.75999999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8" t="s">
        <v>27</v>
      </c>
    </row>
    <row r="241" spans="1:19" x14ac:dyDescent="0.25">
      <c r="A241" s="8" t="s">
        <v>878</v>
      </c>
      <c r="B241" s="9" t="s">
        <v>767</v>
      </c>
      <c r="C241" s="8" t="s">
        <v>25</v>
      </c>
      <c r="D241" s="8" t="s">
        <v>849</v>
      </c>
      <c r="E241" s="8" t="s">
        <v>27</v>
      </c>
      <c r="F241" s="8" t="s">
        <v>850</v>
      </c>
      <c r="G241" s="8" t="s">
        <v>27</v>
      </c>
      <c r="H241" s="8" t="s">
        <v>233</v>
      </c>
      <c r="I241" s="10" t="s">
        <v>234</v>
      </c>
      <c r="J241" s="10">
        <v>7664294</v>
      </c>
      <c r="K241" s="10">
        <v>0</v>
      </c>
      <c r="L241" s="10">
        <v>6607150</v>
      </c>
      <c r="M241" s="10">
        <v>1057144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8" t="s">
        <v>27</v>
      </c>
    </row>
    <row r="242" spans="1:19" x14ac:dyDescent="0.25">
      <c r="A242" s="8" t="s">
        <v>881</v>
      </c>
      <c r="B242" s="9" t="s">
        <v>767</v>
      </c>
      <c r="C242" s="8" t="s">
        <v>25</v>
      </c>
      <c r="D242" s="8" t="s">
        <v>798</v>
      </c>
      <c r="E242" s="8" t="s">
        <v>27</v>
      </c>
      <c r="F242" s="8" t="s">
        <v>799</v>
      </c>
      <c r="G242" s="8" t="s">
        <v>27</v>
      </c>
      <c r="H242" s="8" t="s">
        <v>313</v>
      </c>
      <c r="I242" s="10" t="s">
        <v>314</v>
      </c>
      <c r="J242" s="10">
        <v>43080600.004799999</v>
      </c>
      <c r="K242" s="10">
        <v>0</v>
      </c>
      <c r="L242" s="10">
        <v>37138448.280000001</v>
      </c>
      <c r="M242" s="10">
        <v>5942151.7199999997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8" t="s">
        <v>27</v>
      </c>
    </row>
    <row r="243" spans="1:19" x14ac:dyDescent="0.25">
      <c r="A243" s="8" t="s">
        <v>884</v>
      </c>
      <c r="B243" s="9" t="s">
        <v>767</v>
      </c>
      <c r="C243" s="8" t="s">
        <v>25</v>
      </c>
      <c r="D243" s="8" t="s">
        <v>846</v>
      </c>
      <c r="E243" s="8" t="s">
        <v>27</v>
      </c>
      <c r="F243" s="8" t="s">
        <v>847</v>
      </c>
      <c r="G243" s="8" t="s">
        <v>27</v>
      </c>
      <c r="H243" s="8" t="s">
        <v>682</v>
      </c>
      <c r="I243" s="10" t="s">
        <v>683</v>
      </c>
      <c r="J243" s="10">
        <v>13988393.483999999</v>
      </c>
      <c r="K243" s="10">
        <v>0</v>
      </c>
      <c r="L243" s="10">
        <v>12058959.9</v>
      </c>
      <c r="M243" s="10">
        <v>1929433.58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8" t="s">
        <v>27</v>
      </c>
    </row>
    <row r="244" spans="1:19" x14ac:dyDescent="0.25">
      <c r="A244" s="8" t="s">
        <v>887</v>
      </c>
      <c r="B244" s="9" t="s">
        <v>767</v>
      </c>
      <c r="C244" s="8" t="s">
        <v>25</v>
      </c>
      <c r="D244" s="8" t="s">
        <v>843</v>
      </c>
      <c r="E244" s="8" t="s">
        <v>27</v>
      </c>
      <c r="F244" s="8" t="s">
        <v>844</v>
      </c>
      <c r="G244" s="8" t="s">
        <v>27</v>
      </c>
      <c r="H244" s="8" t="s">
        <v>682</v>
      </c>
      <c r="I244" s="10" t="s">
        <v>683</v>
      </c>
      <c r="J244" s="10">
        <v>62557001.791199997</v>
      </c>
      <c r="K244" s="10">
        <v>0</v>
      </c>
      <c r="L244" s="10">
        <v>53928449.82</v>
      </c>
      <c r="M244" s="10">
        <v>8628551.9700000007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8" t="s">
        <v>27</v>
      </c>
    </row>
    <row r="245" spans="1:19" x14ac:dyDescent="0.25">
      <c r="A245" s="8" t="s">
        <v>890</v>
      </c>
      <c r="B245" s="9" t="s">
        <v>767</v>
      </c>
      <c r="C245" s="8" t="s">
        <v>25</v>
      </c>
      <c r="D245" s="8" t="s">
        <v>840</v>
      </c>
      <c r="E245" s="8" t="s">
        <v>27</v>
      </c>
      <c r="F245" s="8" t="s">
        <v>841</v>
      </c>
      <c r="G245" s="8" t="s">
        <v>27</v>
      </c>
      <c r="H245" s="8" t="s">
        <v>682</v>
      </c>
      <c r="I245" s="10" t="s">
        <v>683</v>
      </c>
      <c r="J245" s="10">
        <v>257074762.37279999</v>
      </c>
      <c r="K245" s="10">
        <v>11717208</v>
      </c>
      <c r="L245" s="10">
        <v>211515133.08000001</v>
      </c>
      <c r="M245" s="10">
        <v>33842421.289999999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8" t="s">
        <v>27</v>
      </c>
    </row>
    <row r="247" spans="1:19" x14ac:dyDescent="0.25">
      <c r="J247" s="15">
        <f t="shared" ref="J247:R247" si="0">SUM(J2:J245)</f>
        <v>22216616913.874409</v>
      </c>
      <c r="K247" s="15">
        <f t="shared" si="0"/>
        <v>13053328536.040003</v>
      </c>
      <c r="L247" s="15">
        <f t="shared" si="0"/>
        <v>7899386532.5599985</v>
      </c>
      <c r="M247" s="15">
        <f t="shared" si="0"/>
        <v>1263901845.1999996</v>
      </c>
      <c r="N247" s="15">
        <f t="shared" si="0"/>
        <v>0</v>
      </c>
      <c r="O247" s="15">
        <f t="shared" si="0"/>
        <v>0</v>
      </c>
      <c r="P247" s="15">
        <f t="shared" si="0"/>
        <v>0</v>
      </c>
      <c r="Q247" s="15">
        <f t="shared" si="0"/>
        <v>0</v>
      </c>
      <c r="R247" s="30">
        <f t="shared" si="0"/>
        <v>966227402.0868001</v>
      </c>
    </row>
    <row r="248" spans="1:19" x14ac:dyDescent="0.25">
      <c r="J248" s="15"/>
      <c r="K248" s="15"/>
      <c r="L248" s="15"/>
      <c r="M248" s="15"/>
      <c r="N248" s="15"/>
      <c r="O248" s="15"/>
      <c r="P248" s="15"/>
      <c r="Q248" s="15"/>
      <c r="R248" s="30"/>
    </row>
    <row r="249" spans="1:19" x14ac:dyDescent="0.25">
      <c r="J249" s="15"/>
      <c r="K249" s="15"/>
      <c r="L249" s="15"/>
      <c r="M249" s="15"/>
      <c r="N249" s="15"/>
      <c r="O249" s="15"/>
      <c r="P249" s="15"/>
      <c r="Q249" s="15"/>
      <c r="R249" s="30"/>
    </row>
    <row r="250" spans="1:19" x14ac:dyDescent="0.25">
      <c r="J250" s="15"/>
      <c r="K250" s="15"/>
      <c r="L250" s="15"/>
      <c r="M250" s="15"/>
      <c r="N250" s="15"/>
      <c r="O250" s="15"/>
      <c r="P250" s="15"/>
      <c r="Q250" s="15"/>
      <c r="R250" s="30"/>
    </row>
    <row r="251" spans="1:19" x14ac:dyDescent="0.25">
      <c r="J251" s="15"/>
      <c r="K251" s="15"/>
      <c r="L251" s="15"/>
      <c r="M251" s="15"/>
      <c r="N251" s="15"/>
      <c r="O251" s="15"/>
      <c r="P251" s="15"/>
      <c r="Q251" s="15"/>
      <c r="R251" s="30"/>
    </row>
    <row r="252" spans="1:19" x14ac:dyDescent="0.25">
      <c r="J252" s="15"/>
      <c r="K252" s="15"/>
      <c r="L252" s="15"/>
      <c r="M252" s="15"/>
      <c r="N252" s="15"/>
      <c r="O252" s="15"/>
      <c r="P252" s="15"/>
      <c r="Q252" s="15"/>
      <c r="R252" s="30"/>
    </row>
    <row r="253" spans="1:19" x14ac:dyDescent="0.25">
      <c r="J253" s="15"/>
      <c r="K253" s="15"/>
      <c r="L253" s="15"/>
      <c r="M253" s="15"/>
      <c r="N253" s="15"/>
      <c r="O253" s="15"/>
      <c r="P253" s="15"/>
      <c r="Q253" s="15"/>
      <c r="R253" s="30"/>
    </row>
    <row r="254" spans="1:19" x14ac:dyDescent="0.25">
      <c r="J254" s="15"/>
      <c r="K254" s="15"/>
      <c r="L254" s="15"/>
      <c r="M254" s="15"/>
      <c r="N254" s="15"/>
      <c r="O254" s="15"/>
      <c r="P254" s="15"/>
      <c r="Q254" s="15"/>
      <c r="R254" s="30"/>
    </row>
    <row r="255" spans="1:19" x14ac:dyDescent="0.25">
      <c r="J255" s="15"/>
      <c r="K255" s="15"/>
      <c r="L255" s="15"/>
      <c r="M255" s="15"/>
      <c r="N255" s="15"/>
      <c r="O255" s="15"/>
      <c r="P255" s="15"/>
      <c r="Q255" s="15"/>
      <c r="R255" s="30"/>
    </row>
    <row r="256" spans="1:19" x14ac:dyDescent="0.25">
      <c r="J256" s="15"/>
      <c r="K256" s="15"/>
      <c r="L256" s="15"/>
      <c r="M256" s="15"/>
      <c r="N256" s="15"/>
      <c r="O256" s="15"/>
      <c r="P256" s="15"/>
      <c r="Q256" s="15"/>
      <c r="R256" s="30"/>
    </row>
    <row r="257" spans="9:18" x14ac:dyDescent="0.25">
      <c r="J257" s="15"/>
      <c r="K257" s="15"/>
      <c r="L257" s="15"/>
      <c r="M257" s="15"/>
      <c r="N257" s="15"/>
      <c r="O257" s="15"/>
      <c r="P257" s="15"/>
      <c r="Q257" s="15"/>
      <c r="R257" s="30"/>
    </row>
    <row r="258" spans="9:18" x14ac:dyDescent="0.25">
      <c r="J258" s="15"/>
      <c r="K258" s="15"/>
      <c r="L258" s="15"/>
      <c r="M258" s="15"/>
      <c r="N258" s="15"/>
      <c r="O258" s="15"/>
      <c r="P258" s="15"/>
      <c r="Q258" s="15"/>
      <c r="R258" s="30"/>
    </row>
    <row r="260" spans="9:18" x14ac:dyDescent="0.25">
      <c r="J260" s="10" t="s">
        <v>904</v>
      </c>
    </row>
    <row r="262" spans="9:18" x14ac:dyDescent="0.25">
      <c r="J262" s="10" t="s">
        <v>905</v>
      </c>
      <c r="K262" s="10" t="s">
        <v>1155</v>
      </c>
      <c r="L262" s="10" t="s">
        <v>907</v>
      </c>
    </row>
    <row r="263" spans="9:18" x14ac:dyDescent="0.25">
      <c r="J263" s="10"/>
      <c r="K263" s="10"/>
      <c r="L263" s="10"/>
    </row>
    <row r="264" spans="9:18" x14ac:dyDescent="0.25">
      <c r="I264" s="21" t="s">
        <v>908</v>
      </c>
      <c r="J264" s="10">
        <f>+K247</f>
        <v>13053328536.040003</v>
      </c>
      <c r="K264" s="10"/>
      <c r="L264" s="10"/>
    </row>
    <row r="265" spans="9:18" x14ac:dyDescent="0.25">
      <c r="J265" s="10"/>
      <c r="K265" s="10"/>
      <c r="L265" s="10"/>
    </row>
    <row r="266" spans="9:18" x14ac:dyDescent="0.25">
      <c r="I266" s="21" t="s">
        <v>909</v>
      </c>
      <c r="J266" s="10">
        <f>+L247</f>
        <v>7899386532.5599985</v>
      </c>
      <c r="K266" s="10">
        <f>+M247</f>
        <v>1263901845.1999996</v>
      </c>
      <c r="L266" s="10"/>
    </row>
    <row r="267" spans="9:18" x14ac:dyDescent="0.25">
      <c r="J267" s="10"/>
      <c r="K267" s="10"/>
      <c r="L267" s="10"/>
    </row>
    <row r="268" spans="9:18" x14ac:dyDescent="0.25">
      <c r="I268" s="21" t="s">
        <v>910</v>
      </c>
      <c r="J268" s="10">
        <v>0</v>
      </c>
      <c r="K268" s="10">
        <v>0</v>
      </c>
      <c r="L268" s="10">
        <v>0</v>
      </c>
    </row>
    <row r="269" spans="9:18" x14ac:dyDescent="0.25">
      <c r="J269" s="10"/>
      <c r="K269" s="10"/>
      <c r="L269" s="10"/>
    </row>
    <row r="270" spans="9:18" x14ac:dyDescent="0.25">
      <c r="I270" s="21" t="s">
        <v>911</v>
      </c>
      <c r="J270" s="10">
        <v>0</v>
      </c>
      <c r="K270" s="10">
        <v>0</v>
      </c>
      <c r="L270" s="10"/>
    </row>
    <row r="271" spans="9:18" x14ac:dyDescent="0.25">
      <c r="J271" s="10"/>
      <c r="K271" s="10"/>
      <c r="L271" s="10"/>
    </row>
    <row r="272" spans="9:18" x14ac:dyDescent="0.25">
      <c r="I272" s="21" t="s">
        <v>912</v>
      </c>
      <c r="J272" s="10">
        <f>SUM(J264:J269)</f>
        <v>20952715068.600002</v>
      </c>
      <c r="K272" s="10">
        <f>SUM(K264:K269)</f>
        <v>1263901845.1999996</v>
      </c>
      <c r="L272" s="10">
        <f>+R247</f>
        <v>966227402.0868001</v>
      </c>
    </row>
    <row r="275" spans="11:11" x14ac:dyDescent="0.25">
      <c r="K275" s="55">
        <f>+J272+K272-J247</f>
        <v>-7.4405670166015625E-2</v>
      </c>
    </row>
  </sheetData>
  <autoFilter ref="A7:S245">
    <sortState ref="A8:S245">
      <sortCondition ref="A7"/>
    </sortState>
  </autoFilter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S518"/>
  <sheetViews>
    <sheetView topLeftCell="K1" workbookViewId="0">
      <selection activeCell="M2" sqref="M2"/>
    </sheetView>
  </sheetViews>
  <sheetFormatPr baseColWidth="10" defaultRowHeight="15" x14ac:dyDescent="0.25"/>
  <cols>
    <col min="1" max="1" width="4.5703125" style="12" customWidth="1"/>
    <col min="2" max="2" width="4.5703125" style="13" customWidth="1"/>
    <col min="3" max="8" width="4.5703125" style="12" customWidth="1"/>
    <col min="9" max="9" width="62.85546875" style="14" bestFit="1" customWidth="1"/>
    <col min="10" max="10" width="25.28515625" style="14" bestFit="1" customWidth="1"/>
    <col min="11" max="11" width="17" style="14" bestFit="1" customWidth="1"/>
    <col min="12" max="12" width="16" style="14" customWidth="1"/>
    <col min="13" max="13" width="15.85546875" style="14" customWidth="1"/>
    <col min="14" max="14" width="9.7109375" style="14" bestFit="1" customWidth="1"/>
    <col min="15" max="15" width="8.5703125" style="14" bestFit="1" customWidth="1"/>
    <col min="16" max="16" width="10.5703125" style="14" bestFit="1" customWidth="1"/>
    <col min="17" max="17" width="8.7109375" style="14" bestFit="1" customWidth="1"/>
    <col min="18" max="18" width="14.28515625" style="14" customWidth="1"/>
    <col min="19" max="19" width="17.42578125" style="12" bestFit="1" customWidth="1"/>
    <col min="20" max="16384" width="11.42578125" style="11"/>
  </cols>
  <sheetData>
    <row r="2" spans="1:19" s="48" customForma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48" customFormat="1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48" customFormat="1" x14ac:dyDescent="0.25">
      <c r="A4" s="54" t="s">
        <v>916</v>
      </c>
      <c r="B4" s="54"/>
      <c r="C4" s="54"/>
      <c r="D4" s="54"/>
      <c r="E4" s="54"/>
      <c r="F4" s="54"/>
      <c r="G4" s="54"/>
      <c r="H4" s="54"/>
      <c r="I4" s="54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48" customFormat="1" x14ac:dyDescent="0.25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29" customFormat="1" ht="57" customHeight="1" x14ac:dyDescent="0.25">
      <c r="A7" s="26" t="s">
        <v>4</v>
      </c>
      <c r="B7" s="27" t="s">
        <v>5</v>
      </c>
      <c r="C7" s="26" t="s">
        <v>6</v>
      </c>
      <c r="D7" s="26" t="s">
        <v>7</v>
      </c>
      <c r="E7" s="26" t="s">
        <v>8</v>
      </c>
      <c r="F7" s="26" t="s">
        <v>9</v>
      </c>
      <c r="G7" s="26" t="s">
        <v>10</v>
      </c>
      <c r="H7" s="26" t="s">
        <v>11</v>
      </c>
      <c r="I7" s="28" t="s">
        <v>12</v>
      </c>
      <c r="J7" s="28" t="s">
        <v>13</v>
      </c>
      <c r="K7" s="28" t="s">
        <v>14</v>
      </c>
      <c r="L7" s="28" t="s">
        <v>15</v>
      </c>
      <c r="M7" s="28" t="s">
        <v>914</v>
      </c>
      <c r="N7" s="28" t="s">
        <v>17</v>
      </c>
      <c r="O7" s="28" t="s">
        <v>915</v>
      </c>
      <c r="P7" s="28" t="s">
        <v>19</v>
      </c>
      <c r="Q7" s="28" t="s">
        <v>20</v>
      </c>
      <c r="R7" s="28" t="s">
        <v>21</v>
      </c>
      <c r="S7" s="26" t="s">
        <v>22</v>
      </c>
    </row>
    <row r="8" spans="1:19" hidden="1" x14ac:dyDescent="0.25">
      <c r="A8" s="8" t="s">
        <v>821</v>
      </c>
      <c r="B8" s="9" t="s">
        <v>767</v>
      </c>
      <c r="C8" s="8" t="s">
        <v>62</v>
      </c>
      <c r="D8" s="8" t="s">
        <v>27</v>
      </c>
      <c r="E8" s="8" t="s">
        <v>882</v>
      </c>
      <c r="F8" s="8" t="s">
        <v>883</v>
      </c>
      <c r="G8" s="8" t="s">
        <v>771</v>
      </c>
      <c r="H8" s="8" t="s">
        <v>390</v>
      </c>
      <c r="I8" s="10" t="s">
        <v>1131</v>
      </c>
      <c r="J8" s="10">
        <v>-54411120</v>
      </c>
      <c r="K8" s="10">
        <v>-54411120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27</v>
      </c>
    </row>
    <row r="9" spans="1:19" hidden="1" x14ac:dyDescent="0.25">
      <c r="A9" s="8" t="s">
        <v>172</v>
      </c>
      <c r="B9" s="9" t="s">
        <v>78</v>
      </c>
      <c r="C9" s="8" t="s">
        <v>62</v>
      </c>
      <c r="D9" s="8" t="s">
        <v>27</v>
      </c>
      <c r="E9" s="8" t="s">
        <v>182</v>
      </c>
      <c r="F9" s="8" t="s">
        <v>183</v>
      </c>
      <c r="G9" s="8" t="s">
        <v>184</v>
      </c>
      <c r="H9" s="8" t="s">
        <v>146</v>
      </c>
      <c r="I9" s="10" t="s">
        <v>952</v>
      </c>
      <c r="J9" s="10">
        <v>-35562990</v>
      </c>
      <c r="K9" s="10">
        <v>0</v>
      </c>
      <c r="L9" s="10">
        <v>-30657750</v>
      </c>
      <c r="M9" s="10">
        <v>-4905240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27</v>
      </c>
    </row>
    <row r="10" spans="1:19" hidden="1" x14ac:dyDescent="0.25">
      <c r="A10" s="8" t="s">
        <v>387</v>
      </c>
      <c r="B10" s="9" t="s">
        <v>373</v>
      </c>
      <c r="C10" s="8" t="s">
        <v>62</v>
      </c>
      <c r="D10" s="8" t="s">
        <v>27</v>
      </c>
      <c r="E10" s="8" t="s">
        <v>436</v>
      </c>
      <c r="F10" s="8" t="s">
        <v>437</v>
      </c>
      <c r="G10" s="8" t="s">
        <v>388</v>
      </c>
      <c r="H10" s="8" t="s">
        <v>390</v>
      </c>
      <c r="I10" s="10" t="s">
        <v>1011</v>
      </c>
      <c r="J10" s="10">
        <v>-35158640</v>
      </c>
      <c r="K10" s="10">
        <v>-35158640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27</v>
      </c>
    </row>
    <row r="11" spans="1:19" hidden="1" x14ac:dyDescent="0.25">
      <c r="A11" s="8" t="s">
        <v>51</v>
      </c>
      <c r="B11" s="9" t="s">
        <v>24</v>
      </c>
      <c r="C11" s="8" t="s">
        <v>62</v>
      </c>
      <c r="D11" s="8" t="s">
        <v>27</v>
      </c>
      <c r="E11" s="8" t="s">
        <v>72</v>
      </c>
      <c r="F11" s="8" t="s">
        <v>73</v>
      </c>
      <c r="G11" s="8" t="s">
        <v>74</v>
      </c>
      <c r="H11" s="8" t="s">
        <v>75</v>
      </c>
      <c r="I11" s="10" t="s">
        <v>922</v>
      </c>
      <c r="J11" s="10">
        <v>-24609979.489999998</v>
      </c>
      <c r="K11" s="10">
        <v>0</v>
      </c>
      <c r="L11" s="10">
        <v>-21215499.559999999</v>
      </c>
      <c r="M11" s="10">
        <v>-3394479.93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27</v>
      </c>
    </row>
    <row r="12" spans="1:19" hidden="1" x14ac:dyDescent="0.25">
      <c r="A12" s="8" t="s">
        <v>320</v>
      </c>
      <c r="B12" s="9" t="s">
        <v>286</v>
      </c>
      <c r="C12" s="8" t="s">
        <v>62</v>
      </c>
      <c r="D12" s="8" t="s">
        <v>27</v>
      </c>
      <c r="E12" s="8" t="s">
        <v>365</v>
      </c>
      <c r="F12" s="8" t="s">
        <v>366</v>
      </c>
      <c r="G12" s="8" t="s">
        <v>367</v>
      </c>
      <c r="H12" s="8" t="s">
        <v>318</v>
      </c>
      <c r="I12" s="10" t="s">
        <v>992</v>
      </c>
      <c r="J12" s="10">
        <v>-13383369.189999999</v>
      </c>
      <c r="K12" s="10">
        <v>0</v>
      </c>
      <c r="L12" s="10">
        <v>-11537387.23</v>
      </c>
      <c r="M12" s="10">
        <v>-1845981.96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27</v>
      </c>
    </row>
    <row r="13" spans="1:19" hidden="1" x14ac:dyDescent="0.25">
      <c r="A13" s="8" t="s">
        <v>325</v>
      </c>
      <c r="B13" s="9" t="s">
        <v>286</v>
      </c>
      <c r="C13" s="8" t="s">
        <v>62</v>
      </c>
      <c r="D13" s="8" t="s">
        <v>27</v>
      </c>
      <c r="E13" s="8" t="s">
        <v>361</v>
      </c>
      <c r="F13" s="8" t="s">
        <v>362</v>
      </c>
      <c r="G13" s="8" t="s">
        <v>363</v>
      </c>
      <c r="H13" s="8" t="s">
        <v>318</v>
      </c>
      <c r="I13" s="10" t="s">
        <v>993</v>
      </c>
      <c r="J13" s="10">
        <v>-12864568.98</v>
      </c>
      <c r="K13" s="10">
        <v>0</v>
      </c>
      <c r="L13" s="10">
        <v>-11090145.67</v>
      </c>
      <c r="M13" s="10">
        <v>-1774423.31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27</v>
      </c>
    </row>
    <row r="14" spans="1:19" hidden="1" x14ac:dyDescent="0.25">
      <c r="A14" s="8" t="s">
        <v>328</v>
      </c>
      <c r="B14" s="9" t="s">
        <v>286</v>
      </c>
      <c r="C14" s="8" t="s">
        <v>62</v>
      </c>
      <c r="D14" s="8" t="s">
        <v>27</v>
      </c>
      <c r="E14" s="8" t="s">
        <v>369</v>
      </c>
      <c r="F14" s="8" t="s">
        <v>370</v>
      </c>
      <c r="G14" s="8" t="s">
        <v>371</v>
      </c>
      <c r="H14" s="8" t="s">
        <v>318</v>
      </c>
      <c r="I14" s="10" t="s">
        <v>994</v>
      </c>
      <c r="J14" s="10">
        <v>-12058506.92</v>
      </c>
      <c r="K14" s="10">
        <v>0</v>
      </c>
      <c r="L14" s="10">
        <v>-10395264.59</v>
      </c>
      <c r="M14" s="10">
        <v>-1663242.33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27</v>
      </c>
    </row>
    <row r="15" spans="1:19" hidden="1" x14ac:dyDescent="0.25">
      <c r="A15" s="8" t="s">
        <v>637</v>
      </c>
      <c r="B15" s="9" t="s">
        <v>578</v>
      </c>
      <c r="C15" s="8" t="s">
        <v>62</v>
      </c>
      <c r="D15" s="8" t="s">
        <v>27</v>
      </c>
      <c r="E15" s="8" t="s">
        <v>648</v>
      </c>
      <c r="F15" s="8" t="s">
        <v>649</v>
      </c>
      <c r="G15" s="8" t="s">
        <v>650</v>
      </c>
      <c r="H15" s="8" t="s">
        <v>313</v>
      </c>
      <c r="I15" s="10" t="s">
        <v>1078</v>
      </c>
      <c r="J15" s="10">
        <v>-5860003.4400000004</v>
      </c>
      <c r="K15" s="10">
        <v>0</v>
      </c>
      <c r="L15" s="10">
        <v>-5051727.0999999996</v>
      </c>
      <c r="M15" s="10">
        <v>-808276.34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27</v>
      </c>
    </row>
    <row r="16" spans="1:19" hidden="1" x14ac:dyDescent="0.25">
      <c r="A16" s="8" t="s">
        <v>602</v>
      </c>
      <c r="B16" s="9" t="s">
        <v>578</v>
      </c>
      <c r="C16" s="8" t="s">
        <v>62</v>
      </c>
      <c r="D16" s="8" t="s">
        <v>27</v>
      </c>
      <c r="E16" s="8" t="s">
        <v>638</v>
      </c>
      <c r="F16" s="8" t="s">
        <v>639</v>
      </c>
      <c r="G16" s="8" t="s">
        <v>579</v>
      </c>
      <c r="H16" s="8" t="s">
        <v>84</v>
      </c>
      <c r="I16" s="10" t="s">
        <v>1068</v>
      </c>
      <c r="J16" s="10">
        <v>-4320000</v>
      </c>
      <c r="K16" s="10">
        <v>-4320000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27</v>
      </c>
    </row>
    <row r="17" spans="1:19" hidden="1" x14ac:dyDescent="0.25">
      <c r="A17" s="8" t="s">
        <v>392</v>
      </c>
      <c r="B17" s="9" t="s">
        <v>373</v>
      </c>
      <c r="C17" s="8" t="s">
        <v>62</v>
      </c>
      <c r="D17" s="8" t="s">
        <v>27</v>
      </c>
      <c r="E17" s="8" t="s">
        <v>439</v>
      </c>
      <c r="F17" s="8" t="s">
        <v>440</v>
      </c>
      <c r="G17" s="8" t="s">
        <v>388</v>
      </c>
      <c r="H17" s="8" t="s">
        <v>390</v>
      </c>
      <c r="I17" s="10" t="s">
        <v>1012</v>
      </c>
      <c r="J17" s="10">
        <v>-3856520</v>
      </c>
      <c r="K17" s="10">
        <v>-3856520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27</v>
      </c>
    </row>
    <row r="18" spans="1:19" hidden="1" x14ac:dyDescent="0.25">
      <c r="A18" s="8" t="s">
        <v>872</v>
      </c>
      <c r="B18" s="9" t="s">
        <v>767</v>
      </c>
      <c r="C18" s="8" t="s">
        <v>62</v>
      </c>
      <c r="D18" s="8" t="s">
        <v>27</v>
      </c>
      <c r="E18" s="8" t="s">
        <v>901</v>
      </c>
      <c r="F18" s="8" t="s">
        <v>902</v>
      </c>
      <c r="G18" s="8" t="s">
        <v>903</v>
      </c>
      <c r="H18" s="8" t="s">
        <v>379</v>
      </c>
      <c r="I18" s="10" t="s">
        <v>1148</v>
      </c>
      <c r="J18" s="10">
        <v>-3776376.58</v>
      </c>
      <c r="K18" s="10">
        <v>-3776376.58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27</v>
      </c>
    </row>
    <row r="19" spans="1:19" hidden="1" x14ac:dyDescent="0.25">
      <c r="A19" s="8" t="s">
        <v>235</v>
      </c>
      <c r="B19" s="9" t="s">
        <v>196</v>
      </c>
      <c r="C19" s="8" t="s">
        <v>62</v>
      </c>
      <c r="D19" s="8" t="s">
        <v>27</v>
      </c>
      <c r="E19" s="8" t="s">
        <v>283</v>
      </c>
      <c r="F19" s="8" t="s">
        <v>284</v>
      </c>
      <c r="G19" s="8" t="s">
        <v>97</v>
      </c>
      <c r="H19" s="8" t="s">
        <v>99</v>
      </c>
      <c r="I19" s="10" t="s">
        <v>970</v>
      </c>
      <c r="J19" s="10">
        <v>-3287430.34</v>
      </c>
      <c r="K19" s="10">
        <v>0</v>
      </c>
      <c r="L19" s="10">
        <v>-2833991.67</v>
      </c>
      <c r="M19" s="10">
        <v>-453438.67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27</v>
      </c>
    </row>
    <row r="20" spans="1:19" hidden="1" x14ac:dyDescent="0.25">
      <c r="A20" s="8" t="s">
        <v>553</v>
      </c>
      <c r="B20" s="9" t="s">
        <v>532</v>
      </c>
      <c r="C20" s="8" t="s">
        <v>62</v>
      </c>
      <c r="D20" s="8" t="s">
        <v>27</v>
      </c>
      <c r="E20" s="8" t="s">
        <v>567</v>
      </c>
      <c r="F20" s="8" t="s">
        <v>568</v>
      </c>
      <c r="G20" s="8" t="s">
        <v>538</v>
      </c>
      <c r="H20" s="8" t="s">
        <v>379</v>
      </c>
      <c r="I20" s="10" t="s">
        <v>1055</v>
      </c>
      <c r="J20" s="10">
        <v>-2935564.57</v>
      </c>
      <c r="K20" s="10">
        <v>-2935564.57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27</v>
      </c>
    </row>
    <row r="21" spans="1:19" hidden="1" x14ac:dyDescent="0.25">
      <c r="A21" s="8" t="s">
        <v>556</v>
      </c>
      <c r="B21" s="9" t="s">
        <v>532</v>
      </c>
      <c r="C21" s="8" t="s">
        <v>62</v>
      </c>
      <c r="D21" s="8" t="s">
        <v>27</v>
      </c>
      <c r="E21" s="8" t="s">
        <v>574</v>
      </c>
      <c r="F21" s="8" t="s">
        <v>575</v>
      </c>
      <c r="G21" s="8" t="s">
        <v>576</v>
      </c>
      <c r="H21" s="8" t="s">
        <v>379</v>
      </c>
      <c r="I21" s="10" t="s">
        <v>1056</v>
      </c>
      <c r="J21" s="10">
        <v>-1179029.1200000001</v>
      </c>
      <c r="K21" s="10">
        <v>-1179029.1200000001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27</v>
      </c>
    </row>
    <row r="22" spans="1:19" hidden="1" x14ac:dyDescent="0.25">
      <c r="A22" s="8" t="s">
        <v>540</v>
      </c>
      <c r="B22" s="9" t="s">
        <v>532</v>
      </c>
      <c r="C22" s="8" t="s">
        <v>62</v>
      </c>
      <c r="D22" s="8" t="s">
        <v>27</v>
      </c>
      <c r="E22" s="8" t="s">
        <v>563</v>
      </c>
      <c r="F22" s="8" t="s">
        <v>564</v>
      </c>
      <c r="G22" s="8" t="s">
        <v>565</v>
      </c>
      <c r="H22" s="8" t="s">
        <v>238</v>
      </c>
      <c r="I22" s="10" t="s">
        <v>1052</v>
      </c>
      <c r="J22" s="10">
        <v>-565652.19999999995</v>
      </c>
      <c r="K22" s="10">
        <v>-565652.19999999995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27</v>
      </c>
    </row>
    <row r="23" spans="1:19" hidden="1" x14ac:dyDescent="0.25">
      <c r="A23" s="8" t="s">
        <v>628</v>
      </c>
      <c r="B23" s="9" t="s">
        <v>578</v>
      </c>
      <c r="C23" s="8" t="s">
        <v>62</v>
      </c>
      <c r="D23" s="8" t="s">
        <v>27</v>
      </c>
      <c r="E23" s="8" t="s">
        <v>644</v>
      </c>
      <c r="F23" s="8" t="s">
        <v>645</v>
      </c>
      <c r="G23" s="8" t="s">
        <v>646</v>
      </c>
      <c r="H23" s="8" t="s">
        <v>379</v>
      </c>
      <c r="I23" s="10" t="s">
        <v>1076</v>
      </c>
      <c r="J23" s="10">
        <v>-557173.11</v>
      </c>
      <c r="K23" s="10">
        <v>-557173.11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27</v>
      </c>
    </row>
    <row r="24" spans="1:19" hidden="1" x14ac:dyDescent="0.25">
      <c r="A24" s="8" t="s">
        <v>559</v>
      </c>
      <c r="B24" s="9" t="s">
        <v>532</v>
      </c>
      <c r="C24" s="8" t="s">
        <v>62</v>
      </c>
      <c r="D24" s="8" t="s">
        <v>27</v>
      </c>
      <c r="E24" s="8" t="s">
        <v>570</v>
      </c>
      <c r="F24" s="8" t="s">
        <v>571</v>
      </c>
      <c r="G24" s="8" t="s">
        <v>572</v>
      </c>
      <c r="H24" s="8" t="s">
        <v>379</v>
      </c>
      <c r="I24" s="10" t="s">
        <v>1057</v>
      </c>
      <c r="J24" s="10">
        <v>-262006.47</v>
      </c>
      <c r="K24" s="10">
        <v>-262006.47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27</v>
      </c>
    </row>
    <row r="25" spans="1:19" hidden="1" x14ac:dyDescent="0.25">
      <c r="A25" s="8" t="s">
        <v>594</v>
      </c>
      <c r="B25" s="9" t="s">
        <v>578</v>
      </c>
      <c r="C25" s="8" t="s">
        <v>62</v>
      </c>
      <c r="D25" s="8" t="s">
        <v>27</v>
      </c>
      <c r="E25" s="8" t="s">
        <v>635</v>
      </c>
      <c r="F25" s="8" t="s">
        <v>636</v>
      </c>
      <c r="G25" s="8" t="s">
        <v>631</v>
      </c>
      <c r="H25" s="8" t="s">
        <v>632</v>
      </c>
      <c r="I25" s="10" t="s">
        <v>1066</v>
      </c>
      <c r="J25" s="10">
        <v>-150180.03</v>
      </c>
      <c r="K25" s="10">
        <v>-150180.03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27</v>
      </c>
    </row>
    <row r="26" spans="1:19" hidden="1" x14ac:dyDescent="0.25">
      <c r="A26" s="8" t="s">
        <v>597</v>
      </c>
      <c r="B26" s="9" t="s">
        <v>578</v>
      </c>
      <c r="C26" s="8" t="s">
        <v>62</v>
      </c>
      <c r="D26" s="8" t="s">
        <v>27</v>
      </c>
      <c r="E26" s="8" t="s">
        <v>629</v>
      </c>
      <c r="F26" s="8" t="s">
        <v>630</v>
      </c>
      <c r="G26" s="8" t="s">
        <v>631</v>
      </c>
      <c r="H26" s="8" t="s">
        <v>632</v>
      </c>
      <c r="I26" s="10" t="s">
        <v>1067</v>
      </c>
      <c r="J26" s="10">
        <v>-150091.4</v>
      </c>
      <c r="K26" s="10">
        <v>-150091.4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27</v>
      </c>
    </row>
    <row r="27" spans="1:19" x14ac:dyDescent="0.25">
      <c r="A27" s="8" t="s">
        <v>23</v>
      </c>
      <c r="B27" s="9" t="s">
        <v>24</v>
      </c>
      <c r="C27" s="8" t="s">
        <v>62</v>
      </c>
      <c r="D27" s="8" t="s">
        <v>27</v>
      </c>
      <c r="E27" s="8" t="s">
        <v>63</v>
      </c>
      <c r="F27" s="8" t="s">
        <v>27</v>
      </c>
      <c r="G27" s="8" t="s">
        <v>37</v>
      </c>
      <c r="H27" s="8" t="s">
        <v>39</v>
      </c>
      <c r="I27" s="10" t="s">
        <v>917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10532503.130000001</v>
      </c>
      <c r="S27" s="8" t="s">
        <v>64</v>
      </c>
    </row>
    <row r="28" spans="1:19" x14ac:dyDescent="0.25">
      <c r="A28" s="8" t="s">
        <v>31</v>
      </c>
      <c r="B28" s="9" t="s">
        <v>24</v>
      </c>
      <c r="C28" s="8" t="s">
        <v>62</v>
      </c>
      <c r="D28" s="8" t="s">
        <v>27</v>
      </c>
      <c r="E28" s="8" t="s">
        <v>66</v>
      </c>
      <c r="F28" s="8" t="s">
        <v>27</v>
      </c>
      <c r="G28" s="8" t="s">
        <v>26</v>
      </c>
      <c r="H28" s="8" t="s">
        <v>29</v>
      </c>
      <c r="I28" s="10" t="s">
        <v>918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20763931.050000001</v>
      </c>
      <c r="S28" s="8" t="s">
        <v>67</v>
      </c>
    </row>
    <row r="29" spans="1:19" x14ac:dyDescent="0.25">
      <c r="A29" s="8" t="s">
        <v>36</v>
      </c>
      <c r="B29" s="9" t="s">
        <v>24</v>
      </c>
      <c r="C29" s="8" t="s">
        <v>62</v>
      </c>
      <c r="D29" s="8" t="s">
        <v>27</v>
      </c>
      <c r="E29" s="8" t="s">
        <v>69</v>
      </c>
      <c r="F29" s="8" t="s">
        <v>27</v>
      </c>
      <c r="G29" s="8" t="s">
        <v>47</v>
      </c>
      <c r="H29" s="8" t="s">
        <v>49</v>
      </c>
      <c r="I29" s="10" t="s">
        <v>919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63668698.560000002</v>
      </c>
      <c r="S29" s="8" t="s">
        <v>70</v>
      </c>
    </row>
    <row r="30" spans="1:19" s="42" customFormat="1" x14ac:dyDescent="0.25">
      <c r="A30" s="8" t="s">
        <v>77</v>
      </c>
      <c r="B30" s="9" t="s">
        <v>78</v>
      </c>
      <c r="C30" s="8" t="s">
        <v>62</v>
      </c>
      <c r="D30" s="8" t="s">
        <v>27</v>
      </c>
      <c r="E30" s="8" t="s">
        <v>158</v>
      </c>
      <c r="F30" s="8" t="s">
        <v>27</v>
      </c>
      <c r="G30" s="8" t="s">
        <v>92</v>
      </c>
      <c r="H30" s="8" t="s">
        <v>94</v>
      </c>
      <c r="I30" s="10" t="s">
        <v>928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4836000</v>
      </c>
      <c r="S30" s="8" t="s">
        <v>159</v>
      </c>
    </row>
    <row r="31" spans="1:19" x14ac:dyDescent="0.25">
      <c r="A31" s="8" t="s">
        <v>81</v>
      </c>
      <c r="B31" s="9" t="s">
        <v>78</v>
      </c>
      <c r="C31" s="8" t="s">
        <v>62</v>
      </c>
      <c r="D31" s="8" t="s">
        <v>27</v>
      </c>
      <c r="E31" s="8" t="s">
        <v>161</v>
      </c>
      <c r="F31" s="8" t="s">
        <v>27</v>
      </c>
      <c r="G31" s="8" t="s">
        <v>97</v>
      </c>
      <c r="H31" s="8" t="s">
        <v>99</v>
      </c>
      <c r="I31" s="10" t="s">
        <v>929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5647480.1327999998</v>
      </c>
      <c r="S31" s="8" t="s">
        <v>162</v>
      </c>
    </row>
    <row r="32" spans="1:19" x14ac:dyDescent="0.25">
      <c r="A32" s="8" t="s">
        <v>86</v>
      </c>
      <c r="B32" s="9" t="s">
        <v>78</v>
      </c>
      <c r="C32" s="8" t="s">
        <v>62</v>
      </c>
      <c r="D32" s="8" t="s">
        <v>27</v>
      </c>
      <c r="E32" s="8" t="s">
        <v>164</v>
      </c>
      <c r="F32" s="8" t="s">
        <v>27</v>
      </c>
      <c r="G32" s="8" t="s">
        <v>102</v>
      </c>
      <c r="H32" s="8" t="s">
        <v>104</v>
      </c>
      <c r="I32" s="10" t="s">
        <v>930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7588448.272499999</v>
      </c>
      <c r="S32" s="8" t="s">
        <v>165</v>
      </c>
    </row>
    <row r="33" spans="1:19" x14ac:dyDescent="0.25">
      <c r="A33" s="8" t="s">
        <v>91</v>
      </c>
      <c r="B33" s="9" t="s">
        <v>78</v>
      </c>
      <c r="C33" s="8" t="s">
        <v>62</v>
      </c>
      <c r="D33" s="8" t="s">
        <v>27</v>
      </c>
      <c r="E33" s="8" t="s">
        <v>149</v>
      </c>
      <c r="F33" s="8" t="s">
        <v>27</v>
      </c>
      <c r="G33" s="8" t="s">
        <v>107</v>
      </c>
      <c r="H33" s="8" t="s">
        <v>109</v>
      </c>
      <c r="I33" s="10" t="s">
        <v>931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72900088.209999993</v>
      </c>
      <c r="S33" s="8" t="s">
        <v>150</v>
      </c>
    </row>
    <row r="34" spans="1:19" x14ac:dyDescent="0.25">
      <c r="A34" s="8" t="s">
        <v>96</v>
      </c>
      <c r="B34" s="9" t="s">
        <v>78</v>
      </c>
      <c r="C34" s="8" t="s">
        <v>62</v>
      </c>
      <c r="D34" s="8" t="s">
        <v>27</v>
      </c>
      <c r="E34" s="8" t="s">
        <v>167</v>
      </c>
      <c r="F34" s="8" t="s">
        <v>27</v>
      </c>
      <c r="G34" s="8" t="s">
        <v>112</v>
      </c>
      <c r="H34" s="8" t="s">
        <v>114</v>
      </c>
      <c r="I34" s="10" t="s">
        <v>932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24454207.188000001</v>
      </c>
      <c r="S34" s="8" t="s">
        <v>168</v>
      </c>
    </row>
    <row r="35" spans="1:19" x14ac:dyDescent="0.25">
      <c r="A35" s="8" t="s">
        <v>101</v>
      </c>
      <c r="B35" s="9" t="s">
        <v>78</v>
      </c>
      <c r="C35" s="8" t="s">
        <v>62</v>
      </c>
      <c r="D35" s="8" t="s">
        <v>27</v>
      </c>
      <c r="E35" s="8" t="s">
        <v>170</v>
      </c>
      <c r="F35" s="8" t="s">
        <v>27</v>
      </c>
      <c r="G35" s="8" t="s">
        <v>117</v>
      </c>
      <c r="H35" s="8" t="s">
        <v>114</v>
      </c>
      <c r="I35" s="10" t="s">
        <v>933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5567753.1750000007</v>
      </c>
      <c r="S35" s="8" t="s">
        <v>171</v>
      </c>
    </row>
    <row r="36" spans="1:19" x14ac:dyDescent="0.25">
      <c r="A36" s="8" t="s">
        <v>106</v>
      </c>
      <c r="B36" s="9" t="s">
        <v>78</v>
      </c>
      <c r="C36" s="8" t="s">
        <v>62</v>
      </c>
      <c r="D36" s="8" t="s">
        <v>27</v>
      </c>
      <c r="E36" s="8" t="s">
        <v>152</v>
      </c>
      <c r="F36" s="8" t="s">
        <v>27</v>
      </c>
      <c r="G36" s="8" t="s">
        <v>120</v>
      </c>
      <c r="H36" s="8" t="s">
        <v>122</v>
      </c>
      <c r="I36" s="10" t="s">
        <v>934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21359222.27</v>
      </c>
      <c r="S36" s="8" t="s">
        <v>153</v>
      </c>
    </row>
    <row r="37" spans="1:19" x14ac:dyDescent="0.25">
      <c r="A37" s="8" t="s">
        <v>111</v>
      </c>
      <c r="B37" s="9" t="s">
        <v>78</v>
      </c>
      <c r="C37" s="8" t="s">
        <v>62</v>
      </c>
      <c r="D37" s="8" t="s">
        <v>27</v>
      </c>
      <c r="E37" s="8" t="s">
        <v>173</v>
      </c>
      <c r="F37" s="8" t="s">
        <v>27</v>
      </c>
      <c r="G37" s="8" t="s">
        <v>133</v>
      </c>
      <c r="H37" s="8" t="s">
        <v>135</v>
      </c>
      <c r="I37" s="10" t="s">
        <v>935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470416.44839999999</v>
      </c>
      <c r="S37" s="8" t="s">
        <v>174</v>
      </c>
    </row>
    <row r="38" spans="1:19" x14ac:dyDescent="0.25">
      <c r="A38" s="8" t="s">
        <v>116</v>
      </c>
      <c r="B38" s="9" t="s">
        <v>78</v>
      </c>
      <c r="C38" s="8" t="s">
        <v>62</v>
      </c>
      <c r="D38" s="8" t="s">
        <v>27</v>
      </c>
      <c r="E38" s="8" t="s">
        <v>176</v>
      </c>
      <c r="F38" s="8" t="s">
        <v>27</v>
      </c>
      <c r="G38" s="8" t="s">
        <v>138</v>
      </c>
      <c r="H38" s="8" t="s">
        <v>135</v>
      </c>
      <c r="I38" s="10" t="s">
        <v>936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1321896.8025</v>
      </c>
      <c r="S38" s="8" t="s">
        <v>177</v>
      </c>
    </row>
    <row r="39" spans="1:19" x14ac:dyDescent="0.25">
      <c r="A39" s="8" t="s">
        <v>119</v>
      </c>
      <c r="B39" s="9" t="s">
        <v>78</v>
      </c>
      <c r="C39" s="8" t="s">
        <v>62</v>
      </c>
      <c r="D39" s="8" t="s">
        <v>27</v>
      </c>
      <c r="E39" s="8" t="s">
        <v>179</v>
      </c>
      <c r="F39" s="8" t="s">
        <v>27</v>
      </c>
      <c r="G39" s="8" t="s">
        <v>141</v>
      </c>
      <c r="H39" s="8" t="s">
        <v>135</v>
      </c>
      <c r="I39" s="10" t="s">
        <v>937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12753430.9956</v>
      </c>
      <c r="S39" s="8" t="s">
        <v>180</v>
      </c>
    </row>
    <row r="40" spans="1:19" x14ac:dyDescent="0.25">
      <c r="A40" s="8" t="s">
        <v>124</v>
      </c>
      <c r="B40" s="9" t="s">
        <v>78</v>
      </c>
      <c r="C40" s="8" t="s">
        <v>62</v>
      </c>
      <c r="D40" s="8" t="s">
        <v>27</v>
      </c>
      <c r="E40" s="8" t="s">
        <v>155</v>
      </c>
      <c r="F40" s="8" t="s">
        <v>27</v>
      </c>
      <c r="G40" s="8" t="s">
        <v>144</v>
      </c>
      <c r="H40" s="8" t="s">
        <v>146</v>
      </c>
      <c r="I40" s="10" t="s">
        <v>938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2943144.01</v>
      </c>
      <c r="S40" s="8" t="s">
        <v>156</v>
      </c>
    </row>
    <row r="41" spans="1:19" x14ac:dyDescent="0.25">
      <c r="A41" s="8" t="s">
        <v>192</v>
      </c>
      <c r="B41" s="9" t="s">
        <v>196</v>
      </c>
      <c r="C41" s="8" t="s">
        <v>62</v>
      </c>
      <c r="D41" s="8" t="s">
        <v>27</v>
      </c>
      <c r="E41" s="8" t="s">
        <v>274</v>
      </c>
      <c r="F41" s="8" t="s">
        <v>27</v>
      </c>
      <c r="G41" s="8" t="s">
        <v>228</v>
      </c>
      <c r="H41" s="8" t="s">
        <v>204</v>
      </c>
      <c r="I41" s="10" t="s">
        <v>958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3605388.23</v>
      </c>
      <c r="S41" s="8" t="s">
        <v>275</v>
      </c>
    </row>
    <row r="42" spans="1:19" x14ac:dyDescent="0.25">
      <c r="A42" s="8" t="s">
        <v>193</v>
      </c>
      <c r="B42" s="9" t="s">
        <v>196</v>
      </c>
      <c r="C42" s="8" t="s">
        <v>62</v>
      </c>
      <c r="D42" s="8" t="s">
        <v>27</v>
      </c>
      <c r="E42" s="8" t="s">
        <v>271</v>
      </c>
      <c r="F42" s="8" t="s">
        <v>27</v>
      </c>
      <c r="G42" s="8" t="s">
        <v>225</v>
      </c>
      <c r="H42" s="8" t="s">
        <v>204</v>
      </c>
      <c r="I42" s="10" t="s">
        <v>959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3008525.58</v>
      </c>
      <c r="S42" s="8" t="s">
        <v>272</v>
      </c>
    </row>
    <row r="43" spans="1:19" x14ac:dyDescent="0.25">
      <c r="A43" s="8" t="s">
        <v>194</v>
      </c>
      <c r="B43" s="9" t="s">
        <v>196</v>
      </c>
      <c r="C43" s="8" t="s">
        <v>62</v>
      </c>
      <c r="D43" s="8" t="s">
        <v>27</v>
      </c>
      <c r="E43" s="8" t="s">
        <v>265</v>
      </c>
      <c r="F43" s="8" t="s">
        <v>27</v>
      </c>
      <c r="G43" s="8" t="s">
        <v>231</v>
      </c>
      <c r="H43" s="8" t="s">
        <v>233</v>
      </c>
      <c r="I43" s="10" t="s">
        <v>960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1879171.65</v>
      </c>
      <c r="S43" s="8" t="s">
        <v>266</v>
      </c>
    </row>
    <row r="44" spans="1:19" x14ac:dyDescent="0.25">
      <c r="A44" s="8" t="s">
        <v>195</v>
      </c>
      <c r="B44" s="9" t="s">
        <v>196</v>
      </c>
      <c r="C44" s="8" t="s">
        <v>62</v>
      </c>
      <c r="D44" s="8" t="s">
        <v>27</v>
      </c>
      <c r="E44" s="8" t="s">
        <v>277</v>
      </c>
      <c r="F44" s="8" t="s">
        <v>27</v>
      </c>
      <c r="G44" s="8" t="s">
        <v>241</v>
      </c>
      <c r="H44" s="8" t="s">
        <v>99</v>
      </c>
      <c r="I44" s="10" t="s">
        <v>961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2087021.6952</v>
      </c>
      <c r="S44" s="8" t="s">
        <v>278</v>
      </c>
    </row>
    <row r="45" spans="1:19" x14ac:dyDescent="0.25">
      <c r="A45" s="8" t="s">
        <v>201</v>
      </c>
      <c r="B45" s="9" t="s">
        <v>196</v>
      </c>
      <c r="C45" s="8" t="s">
        <v>62</v>
      </c>
      <c r="D45" s="8" t="s">
        <v>27</v>
      </c>
      <c r="E45" s="8" t="s">
        <v>280</v>
      </c>
      <c r="F45" s="8" t="s">
        <v>27</v>
      </c>
      <c r="G45" s="8" t="s">
        <v>244</v>
      </c>
      <c r="H45" s="8" t="s">
        <v>246</v>
      </c>
      <c r="I45" s="10" t="s">
        <v>962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22745128.785</v>
      </c>
      <c r="S45" s="8" t="s">
        <v>281</v>
      </c>
    </row>
    <row r="46" spans="1:19" x14ac:dyDescent="0.25">
      <c r="A46" s="8" t="s">
        <v>206</v>
      </c>
      <c r="B46" s="9" t="s">
        <v>196</v>
      </c>
      <c r="C46" s="8" t="s">
        <v>62</v>
      </c>
      <c r="D46" s="8" t="s">
        <v>27</v>
      </c>
      <c r="E46" s="8" t="s">
        <v>262</v>
      </c>
      <c r="F46" s="8" t="s">
        <v>27</v>
      </c>
      <c r="G46" s="8" t="s">
        <v>236</v>
      </c>
      <c r="H46" s="8" t="s">
        <v>238</v>
      </c>
      <c r="I46" s="10" t="s">
        <v>963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642155.28</v>
      </c>
      <c r="S46" s="8" t="s">
        <v>263</v>
      </c>
    </row>
    <row r="47" spans="1:19" x14ac:dyDescent="0.25">
      <c r="A47" s="8" t="s">
        <v>209</v>
      </c>
      <c r="B47" s="9" t="s">
        <v>196</v>
      </c>
      <c r="C47" s="8" t="s">
        <v>62</v>
      </c>
      <c r="D47" s="8" t="s">
        <v>27</v>
      </c>
      <c r="E47" s="8" t="s">
        <v>268</v>
      </c>
      <c r="F47" s="8" t="s">
        <v>27</v>
      </c>
      <c r="G47" s="8" t="s">
        <v>249</v>
      </c>
      <c r="H47" s="8" t="s">
        <v>251</v>
      </c>
      <c r="I47" s="10" t="s">
        <v>964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45393996.840000004</v>
      </c>
      <c r="S47" s="8" t="s">
        <v>269</v>
      </c>
    </row>
    <row r="48" spans="1:19" x14ac:dyDescent="0.25">
      <c r="A48" s="8" t="s">
        <v>214</v>
      </c>
      <c r="B48" s="9" t="s">
        <v>196</v>
      </c>
      <c r="C48" s="8" t="s">
        <v>62</v>
      </c>
      <c r="D48" s="8" t="s">
        <v>27</v>
      </c>
      <c r="E48" s="8" t="s">
        <v>259</v>
      </c>
      <c r="F48" s="8" t="s">
        <v>27</v>
      </c>
      <c r="G48" s="8" t="s">
        <v>254</v>
      </c>
      <c r="H48" s="8" t="s">
        <v>256</v>
      </c>
      <c r="I48" s="10" t="s">
        <v>965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3732480</v>
      </c>
      <c r="S48" s="8" t="s">
        <v>260</v>
      </c>
    </row>
    <row r="49" spans="1:19" x14ac:dyDescent="0.25">
      <c r="A49" s="8" t="s">
        <v>276</v>
      </c>
      <c r="B49" s="9" t="s">
        <v>286</v>
      </c>
      <c r="C49" s="8" t="s">
        <v>62</v>
      </c>
      <c r="D49" s="8" t="s">
        <v>27</v>
      </c>
      <c r="E49" s="8" t="s">
        <v>340</v>
      </c>
      <c r="F49" s="8" t="s">
        <v>27</v>
      </c>
      <c r="G49" s="8" t="s">
        <v>303</v>
      </c>
      <c r="H49" s="8" t="s">
        <v>305</v>
      </c>
      <c r="I49" s="10" t="s">
        <v>981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2132444.1600000001</v>
      </c>
      <c r="S49" s="8" t="s">
        <v>341</v>
      </c>
    </row>
    <row r="50" spans="1:19" x14ac:dyDescent="0.25">
      <c r="A50" s="8" t="s">
        <v>279</v>
      </c>
      <c r="B50" s="9" t="s">
        <v>286</v>
      </c>
      <c r="C50" s="8" t="s">
        <v>62</v>
      </c>
      <c r="D50" s="8" t="s">
        <v>27</v>
      </c>
      <c r="E50" s="8" t="s">
        <v>346</v>
      </c>
      <c r="F50" s="8" t="s">
        <v>27</v>
      </c>
      <c r="G50" s="8" t="s">
        <v>308</v>
      </c>
      <c r="H50" s="8" t="s">
        <v>114</v>
      </c>
      <c r="I50" s="10" t="s">
        <v>982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13174264.6428</v>
      </c>
      <c r="S50" s="8" t="s">
        <v>347</v>
      </c>
    </row>
    <row r="51" spans="1:19" x14ac:dyDescent="0.25">
      <c r="A51" s="8" t="s">
        <v>282</v>
      </c>
      <c r="B51" s="9" t="s">
        <v>286</v>
      </c>
      <c r="C51" s="8" t="s">
        <v>62</v>
      </c>
      <c r="D51" s="8" t="s">
        <v>27</v>
      </c>
      <c r="E51" s="8" t="s">
        <v>349</v>
      </c>
      <c r="F51" s="8" t="s">
        <v>27</v>
      </c>
      <c r="G51" s="8" t="s">
        <v>311</v>
      </c>
      <c r="H51" s="8" t="s">
        <v>313</v>
      </c>
      <c r="I51" s="10" t="s">
        <v>983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11044435.290000001</v>
      </c>
      <c r="S51" s="8" t="s">
        <v>350</v>
      </c>
    </row>
    <row r="52" spans="1:19" x14ac:dyDescent="0.25">
      <c r="A52" s="8" t="s">
        <v>285</v>
      </c>
      <c r="B52" s="9" t="s">
        <v>286</v>
      </c>
      <c r="C52" s="8" t="s">
        <v>62</v>
      </c>
      <c r="D52" s="8" t="s">
        <v>27</v>
      </c>
      <c r="E52" s="8" t="s">
        <v>352</v>
      </c>
      <c r="F52" s="8" t="s">
        <v>27</v>
      </c>
      <c r="G52" s="8" t="s">
        <v>316</v>
      </c>
      <c r="H52" s="8" t="s">
        <v>318</v>
      </c>
      <c r="I52" s="10" t="s">
        <v>984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20128648.32</v>
      </c>
      <c r="S52" s="8" t="s">
        <v>353</v>
      </c>
    </row>
    <row r="53" spans="1:19" x14ac:dyDescent="0.25">
      <c r="A53" s="8" t="s">
        <v>289</v>
      </c>
      <c r="B53" s="9" t="s">
        <v>286</v>
      </c>
      <c r="C53" s="8" t="s">
        <v>62</v>
      </c>
      <c r="D53" s="8" t="s">
        <v>27</v>
      </c>
      <c r="E53" s="8" t="s">
        <v>337</v>
      </c>
      <c r="F53" s="8" t="s">
        <v>27</v>
      </c>
      <c r="G53" s="8" t="s">
        <v>321</v>
      </c>
      <c r="H53" s="8" t="s">
        <v>323</v>
      </c>
      <c r="I53" s="10" t="s">
        <v>985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2172600</v>
      </c>
      <c r="S53" s="8" t="s">
        <v>338</v>
      </c>
    </row>
    <row r="54" spans="1:19" x14ac:dyDescent="0.25">
      <c r="A54" s="8" t="s">
        <v>292</v>
      </c>
      <c r="B54" s="9" t="s">
        <v>286</v>
      </c>
      <c r="C54" s="8" t="s">
        <v>62</v>
      </c>
      <c r="D54" s="8" t="s">
        <v>27</v>
      </c>
      <c r="E54" s="8" t="s">
        <v>358</v>
      </c>
      <c r="F54" s="8" t="s">
        <v>27</v>
      </c>
      <c r="G54" s="8" t="s">
        <v>326</v>
      </c>
      <c r="H54" s="8" t="s">
        <v>114</v>
      </c>
      <c r="I54" s="10" t="s">
        <v>986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2921450.9712</v>
      </c>
      <c r="S54" s="8" t="s">
        <v>359</v>
      </c>
    </row>
    <row r="55" spans="1:19" x14ac:dyDescent="0.25">
      <c r="A55" s="8" t="s">
        <v>297</v>
      </c>
      <c r="B55" s="9" t="s">
        <v>286</v>
      </c>
      <c r="C55" s="8" t="s">
        <v>62</v>
      </c>
      <c r="D55" s="8" t="s">
        <v>27</v>
      </c>
      <c r="E55" s="8" t="s">
        <v>355</v>
      </c>
      <c r="F55" s="8" t="s">
        <v>27</v>
      </c>
      <c r="G55" s="8" t="s">
        <v>329</v>
      </c>
      <c r="H55" s="8" t="s">
        <v>99</v>
      </c>
      <c r="I55" s="10" t="s">
        <v>987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3976363.4174999995</v>
      </c>
      <c r="S55" s="8" t="s">
        <v>356</v>
      </c>
    </row>
    <row r="56" spans="1:19" x14ac:dyDescent="0.25">
      <c r="A56" s="8" t="s">
        <v>302</v>
      </c>
      <c r="B56" s="9" t="s">
        <v>286</v>
      </c>
      <c r="C56" s="8" t="s">
        <v>62</v>
      </c>
      <c r="D56" s="8" t="s">
        <v>27</v>
      </c>
      <c r="E56" s="8" t="s">
        <v>343</v>
      </c>
      <c r="F56" s="8" t="s">
        <v>27</v>
      </c>
      <c r="G56" s="8" t="s">
        <v>332</v>
      </c>
      <c r="H56" s="8" t="s">
        <v>334</v>
      </c>
      <c r="I56" s="10" t="s">
        <v>988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8934703.5500000007</v>
      </c>
      <c r="S56" s="8" t="s">
        <v>344</v>
      </c>
    </row>
    <row r="57" spans="1:19" s="42" customFormat="1" x14ac:dyDescent="0.25">
      <c r="A57" s="8" t="s">
        <v>360</v>
      </c>
      <c r="B57" s="9" t="s">
        <v>373</v>
      </c>
      <c r="C57" s="8" t="s">
        <v>62</v>
      </c>
      <c r="D57" s="8" t="s">
        <v>27</v>
      </c>
      <c r="E57" s="8" t="s">
        <v>424</v>
      </c>
      <c r="F57" s="8" t="s">
        <v>27</v>
      </c>
      <c r="G57" s="8" t="s">
        <v>393</v>
      </c>
      <c r="H57" s="8" t="s">
        <v>395</v>
      </c>
      <c r="I57" s="10" t="s">
        <v>1004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1818195.38</v>
      </c>
      <c r="S57" s="8" t="s">
        <v>425</v>
      </c>
    </row>
    <row r="58" spans="1:19" x14ac:dyDescent="0.25">
      <c r="A58" s="8" t="s">
        <v>364</v>
      </c>
      <c r="B58" s="9" t="s">
        <v>373</v>
      </c>
      <c r="C58" s="8" t="s">
        <v>62</v>
      </c>
      <c r="D58" s="8" t="s">
        <v>27</v>
      </c>
      <c r="E58" s="8" t="s">
        <v>430</v>
      </c>
      <c r="F58" s="8" t="s">
        <v>27</v>
      </c>
      <c r="G58" s="8" t="s">
        <v>398</v>
      </c>
      <c r="H58" s="8" t="s">
        <v>34</v>
      </c>
      <c r="I58" s="10" t="s">
        <v>1005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784303.68</v>
      </c>
      <c r="S58" s="8" t="s">
        <v>431</v>
      </c>
    </row>
    <row r="59" spans="1:19" s="42" customFormat="1" x14ac:dyDescent="0.25">
      <c r="A59" s="8" t="s">
        <v>368</v>
      </c>
      <c r="B59" s="9" t="s">
        <v>373</v>
      </c>
      <c r="C59" s="8" t="s">
        <v>62</v>
      </c>
      <c r="D59" s="8" t="s">
        <v>27</v>
      </c>
      <c r="E59" s="8" t="s">
        <v>427</v>
      </c>
      <c r="F59" s="8" t="s">
        <v>27</v>
      </c>
      <c r="G59" s="8" t="s">
        <v>401</v>
      </c>
      <c r="H59" s="8" t="s">
        <v>403</v>
      </c>
      <c r="I59" s="10" t="s">
        <v>1006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11292531.84</v>
      </c>
      <c r="S59" s="8" t="s">
        <v>428</v>
      </c>
    </row>
    <row r="60" spans="1:19" x14ac:dyDescent="0.25">
      <c r="A60" s="8" t="s">
        <v>372</v>
      </c>
      <c r="B60" s="9" t="s">
        <v>373</v>
      </c>
      <c r="C60" s="8" t="s">
        <v>62</v>
      </c>
      <c r="D60" s="8" t="s">
        <v>27</v>
      </c>
      <c r="E60" s="8" t="s">
        <v>421</v>
      </c>
      <c r="F60" s="8" t="s">
        <v>27</v>
      </c>
      <c r="G60" s="8" t="s">
        <v>406</v>
      </c>
      <c r="H60" s="8" t="s">
        <v>408</v>
      </c>
      <c r="I60" s="10" t="s">
        <v>1007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4426689.63</v>
      </c>
      <c r="S60" s="8" t="s">
        <v>422</v>
      </c>
    </row>
    <row r="61" spans="1:19" x14ac:dyDescent="0.25">
      <c r="A61" s="8" t="s">
        <v>376</v>
      </c>
      <c r="B61" s="9" t="s">
        <v>373</v>
      </c>
      <c r="C61" s="8" t="s">
        <v>62</v>
      </c>
      <c r="D61" s="8" t="s">
        <v>27</v>
      </c>
      <c r="E61" s="8" t="s">
        <v>442</v>
      </c>
      <c r="F61" s="8" t="s">
        <v>27</v>
      </c>
      <c r="G61" s="8" t="s">
        <v>411</v>
      </c>
      <c r="H61" s="8" t="s">
        <v>413</v>
      </c>
      <c r="I61" s="10" t="s">
        <v>1008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485462.25</v>
      </c>
      <c r="S61" s="8" t="s">
        <v>443</v>
      </c>
    </row>
    <row r="62" spans="1:19" x14ac:dyDescent="0.25">
      <c r="A62" s="8" t="s">
        <v>381</v>
      </c>
      <c r="B62" s="9" t="s">
        <v>373</v>
      </c>
      <c r="C62" s="8" t="s">
        <v>62</v>
      </c>
      <c r="D62" s="8" t="s">
        <v>27</v>
      </c>
      <c r="E62" s="8" t="s">
        <v>433</v>
      </c>
      <c r="F62" s="8" t="s">
        <v>27</v>
      </c>
      <c r="G62" s="8" t="s">
        <v>416</v>
      </c>
      <c r="H62" s="8" t="s">
        <v>418</v>
      </c>
      <c r="I62" s="10" t="s">
        <v>1009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4068726.53</v>
      </c>
      <c r="S62" s="8" t="s">
        <v>434</v>
      </c>
    </row>
    <row r="63" spans="1:19" x14ac:dyDescent="0.25">
      <c r="A63" s="8" t="s">
        <v>435</v>
      </c>
      <c r="B63" s="9" t="s">
        <v>445</v>
      </c>
      <c r="C63" s="8" t="s">
        <v>62</v>
      </c>
      <c r="D63" s="8" t="s">
        <v>27</v>
      </c>
      <c r="E63" s="8" t="s">
        <v>520</v>
      </c>
      <c r="F63" s="8" t="s">
        <v>27</v>
      </c>
      <c r="G63" s="8" t="s">
        <v>476</v>
      </c>
      <c r="H63" s="8" t="s">
        <v>318</v>
      </c>
      <c r="I63" s="10" t="s">
        <v>1023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2565792.06</v>
      </c>
      <c r="S63" s="8" t="s">
        <v>521</v>
      </c>
    </row>
    <row r="64" spans="1:19" x14ac:dyDescent="0.25">
      <c r="A64" s="8" t="s">
        <v>438</v>
      </c>
      <c r="B64" s="9" t="s">
        <v>445</v>
      </c>
      <c r="C64" s="8" t="s">
        <v>62</v>
      </c>
      <c r="D64" s="8" t="s">
        <v>27</v>
      </c>
      <c r="E64" s="8" t="s">
        <v>523</v>
      </c>
      <c r="F64" s="8" t="s">
        <v>27</v>
      </c>
      <c r="G64" s="8" t="s">
        <v>482</v>
      </c>
      <c r="H64" s="8" t="s">
        <v>484</v>
      </c>
      <c r="I64" s="10" t="s">
        <v>1024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21305819.460000001</v>
      </c>
      <c r="S64" s="8" t="s">
        <v>524</v>
      </c>
    </row>
    <row r="65" spans="1:19" x14ac:dyDescent="0.25">
      <c r="A65" s="8" t="s">
        <v>441</v>
      </c>
      <c r="B65" s="9" t="s">
        <v>445</v>
      </c>
      <c r="C65" s="8" t="s">
        <v>62</v>
      </c>
      <c r="D65" s="8" t="s">
        <v>27</v>
      </c>
      <c r="E65" s="8" t="s">
        <v>526</v>
      </c>
      <c r="F65" s="8" t="s">
        <v>27</v>
      </c>
      <c r="G65" s="8" t="s">
        <v>487</v>
      </c>
      <c r="H65" s="8" t="s">
        <v>489</v>
      </c>
      <c r="I65" s="10" t="s">
        <v>1025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5815872</v>
      </c>
      <c r="S65" s="8" t="s">
        <v>527</v>
      </c>
    </row>
    <row r="66" spans="1:19" x14ac:dyDescent="0.25">
      <c r="A66" s="8" t="s">
        <v>444</v>
      </c>
      <c r="B66" s="9" t="s">
        <v>445</v>
      </c>
      <c r="C66" s="8" t="s">
        <v>62</v>
      </c>
      <c r="D66" s="8" t="s">
        <v>27</v>
      </c>
      <c r="E66" s="8" t="s">
        <v>511</v>
      </c>
      <c r="F66" s="8" t="s">
        <v>27</v>
      </c>
      <c r="G66" s="8" t="s">
        <v>492</v>
      </c>
      <c r="H66" s="8" t="s">
        <v>238</v>
      </c>
      <c r="I66" s="10" t="s">
        <v>1026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557721.24</v>
      </c>
      <c r="S66" s="8" t="s">
        <v>512</v>
      </c>
    </row>
    <row r="67" spans="1:19" x14ac:dyDescent="0.25">
      <c r="A67" s="8" t="s">
        <v>448</v>
      </c>
      <c r="B67" s="9" t="s">
        <v>445</v>
      </c>
      <c r="C67" s="8" t="s">
        <v>62</v>
      </c>
      <c r="D67" s="8" t="s">
        <v>27</v>
      </c>
      <c r="E67" s="8" t="s">
        <v>529</v>
      </c>
      <c r="F67" s="8" t="s">
        <v>27</v>
      </c>
      <c r="G67" s="8" t="s">
        <v>495</v>
      </c>
      <c r="H67" s="8" t="s">
        <v>94</v>
      </c>
      <c r="I67" s="10" t="s">
        <v>1027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4092000</v>
      </c>
      <c r="S67" s="8" t="s">
        <v>530</v>
      </c>
    </row>
    <row r="68" spans="1:19" x14ac:dyDescent="0.25">
      <c r="A68" s="8" t="s">
        <v>453</v>
      </c>
      <c r="B68" s="9" t="s">
        <v>445</v>
      </c>
      <c r="C68" s="8" t="s">
        <v>62</v>
      </c>
      <c r="D68" s="8" t="s">
        <v>27</v>
      </c>
      <c r="E68" s="8" t="s">
        <v>514</v>
      </c>
      <c r="F68" s="8" t="s">
        <v>27</v>
      </c>
      <c r="G68" s="8" t="s">
        <v>503</v>
      </c>
      <c r="H68" s="8" t="s">
        <v>505</v>
      </c>
      <c r="I68" s="10" t="s">
        <v>1028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10469759.99</v>
      </c>
      <c r="S68" s="8" t="s">
        <v>515</v>
      </c>
    </row>
    <row r="69" spans="1:19" x14ac:dyDescent="0.25">
      <c r="A69" s="8" t="s">
        <v>456</v>
      </c>
      <c r="B69" s="9" t="s">
        <v>445</v>
      </c>
      <c r="C69" s="8" t="s">
        <v>62</v>
      </c>
      <c r="D69" s="8" t="s">
        <v>27</v>
      </c>
      <c r="E69" s="8" t="s">
        <v>517</v>
      </c>
      <c r="F69" s="8" t="s">
        <v>27</v>
      </c>
      <c r="G69" s="8" t="s">
        <v>498</v>
      </c>
      <c r="H69" s="8" t="s">
        <v>500</v>
      </c>
      <c r="I69" s="10" t="s">
        <v>1029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2633714.61</v>
      </c>
      <c r="S69" s="8" t="s">
        <v>518</v>
      </c>
    </row>
    <row r="70" spans="1:19" x14ac:dyDescent="0.25">
      <c r="A70" s="8" t="s">
        <v>522</v>
      </c>
      <c r="B70" s="9" t="s">
        <v>532</v>
      </c>
      <c r="C70" s="8" t="s">
        <v>62</v>
      </c>
      <c r="D70" s="8" t="s">
        <v>27</v>
      </c>
      <c r="E70" s="8" t="s">
        <v>560</v>
      </c>
      <c r="F70" s="8" t="s">
        <v>27</v>
      </c>
      <c r="G70" s="8" t="s">
        <v>557</v>
      </c>
      <c r="H70" s="8" t="s">
        <v>238</v>
      </c>
      <c r="I70" s="10" t="s">
        <v>1047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2055948.48</v>
      </c>
      <c r="S70" s="8" t="s">
        <v>561</v>
      </c>
    </row>
    <row r="71" spans="1:19" x14ac:dyDescent="0.25">
      <c r="A71" s="8" t="s">
        <v>566</v>
      </c>
      <c r="B71" s="9" t="s">
        <v>578</v>
      </c>
      <c r="C71" s="8" t="s">
        <v>62</v>
      </c>
      <c r="D71" s="8" t="s">
        <v>27</v>
      </c>
      <c r="E71" s="8" t="s">
        <v>623</v>
      </c>
      <c r="F71" s="8" t="s">
        <v>27</v>
      </c>
      <c r="G71" s="8" t="s">
        <v>585</v>
      </c>
      <c r="H71" s="8" t="s">
        <v>587</v>
      </c>
      <c r="I71" s="10" t="s">
        <v>1059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27525518.399999999</v>
      </c>
      <c r="S71" s="8" t="s">
        <v>624</v>
      </c>
    </row>
    <row r="72" spans="1:19" x14ac:dyDescent="0.25">
      <c r="A72" s="8" t="s">
        <v>569</v>
      </c>
      <c r="B72" s="9" t="s">
        <v>578</v>
      </c>
      <c r="C72" s="8" t="s">
        <v>62</v>
      </c>
      <c r="D72" s="8" t="s">
        <v>27</v>
      </c>
      <c r="E72" s="8" t="s">
        <v>626</v>
      </c>
      <c r="F72" s="8" t="s">
        <v>27</v>
      </c>
      <c r="G72" s="8" t="s">
        <v>590</v>
      </c>
      <c r="H72" s="8" t="s">
        <v>592</v>
      </c>
      <c r="I72" s="10" t="s">
        <v>1060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3001217.01</v>
      </c>
      <c r="S72" s="8" t="s">
        <v>627</v>
      </c>
    </row>
    <row r="73" spans="1:19" x14ac:dyDescent="0.25">
      <c r="A73" s="8" t="s">
        <v>573</v>
      </c>
      <c r="B73" s="9" t="s">
        <v>578</v>
      </c>
      <c r="C73" s="8" t="s">
        <v>62</v>
      </c>
      <c r="D73" s="8" t="s">
        <v>27</v>
      </c>
      <c r="E73" s="8" t="s">
        <v>641</v>
      </c>
      <c r="F73" s="8" t="s">
        <v>27</v>
      </c>
      <c r="G73" s="8" t="s">
        <v>595</v>
      </c>
      <c r="H73" s="8" t="s">
        <v>99</v>
      </c>
      <c r="I73" s="10" t="s">
        <v>1061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1810652.0279999999</v>
      </c>
      <c r="S73" s="8" t="s">
        <v>642</v>
      </c>
    </row>
    <row r="74" spans="1:19" x14ac:dyDescent="0.25">
      <c r="A74" s="8" t="s">
        <v>577</v>
      </c>
      <c r="B74" s="9" t="s">
        <v>578</v>
      </c>
      <c r="C74" s="8" t="s">
        <v>62</v>
      </c>
      <c r="D74" s="8" t="s">
        <v>27</v>
      </c>
      <c r="E74" s="8" t="s">
        <v>617</v>
      </c>
      <c r="F74" s="8" t="s">
        <v>27</v>
      </c>
      <c r="G74" s="8" t="s">
        <v>603</v>
      </c>
      <c r="H74" s="8" t="s">
        <v>238</v>
      </c>
      <c r="I74" s="10" t="s">
        <v>1062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642155.28</v>
      </c>
      <c r="S74" s="8" t="s">
        <v>618</v>
      </c>
    </row>
    <row r="75" spans="1:19" x14ac:dyDescent="0.25">
      <c r="A75" s="8" t="s">
        <v>581</v>
      </c>
      <c r="B75" s="9" t="s">
        <v>578</v>
      </c>
      <c r="C75" s="8" t="s">
        <v>62</v>
      </c>
      <c r="D75" s="8" t="s">
        <v>27</v>
      </c>
      <c r="E75" s="8" t="s">
        <v>620</v>
      </c>
      <c r="F75" s="8" t="s">
        <v>27</v>
      </c>
      <c r="G75" s="8" t="s">
        <v>598</v>
      </c>
      <c r="H75" s="8" t="s">
        <v>600</v>
      </c>
      <c r="I75" s="10" t="s">
        <v>1063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1555200</v>
      </c>
      <c r="S75" s="8" t="s">
        <v>621</v>
      </c>
    </row>
    <row r="76" spans="1:19" x14ac:dyDescent="0.25">
      <c r="A76" s="8" t="s">
        <v>640</v>
      </c>
      <c r="B76" s="9" t="s">
        <v>652</v>
      </c>
      <c r="C76" s="8" t="s">
        <v>62</v>
      </c>
      <c r="D76" s="8" t="s">
        <v>27</v>
      </c>
      <c r="E76" s="8" t="s">
        <v>728</v>
      </c>
      <c r="F76" s="8" t="s">
        <v>27</v>
      </c>
      <c r="G76" s="8" t="s">
        <v>656</v>
      </c>
      <c r="H76" s="8" t="s">
        <v>658</v>
      </c>
      <c r="I76" s="10" t="s">
        <v>1079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8309889.3600000003</v>
      </c>
      <c r="S76" s="8" t="s">
        <v>729</v>
      </c>
    </row>
    <row r="77" spans="1:19" x14ac:dyDescent="0.25">
      <c r="A77" s="8" t="s">
        <v>643</v>
      </c>
      <c r="B77" s="9" t="s">
        <v>652</v>
      </c>
      <c r="C77" s="8" t="s">
        <v>62</v>
      </c>
      <c r="D77" s="8" t="s">
        <v>27</v>
      </c>
      <c r="E77" s="8" t="s">
        <v>731</v>
      </c>
      <c r="F77" s="8" t="s">
        <v>27</v>
      </c>
      <c r="G77" s="8" t="s">
        <v>661</v>
      </c>
      <c r="H77" s="8" t="s">
        <v>94</v>
      </c>
      <c r="I77" s="10" t="s">
        <v>1080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1302000</v>
      </c>
      <c r="S77" s="8" t="s">
        <v>732</v>
      </c>
    </row>
    <row r="78" spans="1:19" x14ac:dyDescent="0.25">
      <c r="A78" s="8" t="s">
        <v>647</v>
      </c>
      <c r="B78" s="9" t="s">
        <v>652</v>
      </c>
      <c r="C78" s="8" t="s">
        <v>62</v>
      </c>
      <c r="D78" s="8" t="s">
        <v>27</v>
      </c>
      <c r="E78" s="8" t="s">
        <v>734</v>
      </c>
      <c r="F78" s="8" t="s">
        <v>27</v>
      </c>
      <c r="G78" s="8" t="s">
        <v>664</v>
      </c>
      <c r="H78" s="8" t="s">
        <v>99</v>
      </c>
      <c r="I78" s="10" t="s">
        <v>1081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6968719.1399999997</v>
      </c>
      <c r="S78" s="8" t="s">
        <v>735</v>
      </c>
    </row>
    <row r="79" spans="1:19" x14ac:dyDescent="0.25">
      <c r="A79" s="8" t="s">
        <v>651</v>
      </c>
      <c r="B79" s="9" t="s">
        <v>652</v>
      </c>
      <c r="C79" s="8" t="s">
        <v>62</v>
      </c>
      <c r="D79" s="8" t="s">
        <v>27</v>
      </c>
      <c r="E79" s="8" t="s">
        <v>722</v>
      </c>
      <c r="F79" s="8" t="s">
        <v>27</v>
      </c>
      <c r="G79" s="8" t="s">
        <v>653</v>
      </c>
      <c r="H79" s="8" t="s">
        <v>587</v>
      </c>
      <c r="I79" s="10" t="s">
        <v>1082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3429723.66</v>
      </c>
      <c r="S79" s="8" t="s">
        <v>723</v>
      </c>
    </row>
    <row r="80" spans="1:19" x14ac:dyDescent="0.25">
      <c r="A80" s="8" t="s">
        <v>655</v>
      </c>
      <c r="B80" s="9" t="s">
        <v>652</v>
      </c>
      <c r="C80" s="8" t="s">
        <v>62</v>
      </c>
      <c r="D80" s="8" t="s">
        <v>27</v>
      </c>
      <c r="E80" s="8" t="s">
        <v>737</v>
      </c>
      <c r="F80" s="8" t="s">
        <v>27</v>
      </c>
      <c r="G80" s="8" t="s">
        <v>667</v>
      </c>
      <c r="H80" s="8" t="s">
        <v>669</v>
      </c>
      <c r="I80" s="10" t="s">
        <v>1083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56385452.918400005</v>
      </c>
      <c r="S80" s="8" t="s">
        <v>738</v>
      </c>
    </row>
    <row r="81" spans="1:19" x14ac:dyDescent="0.25">
      <c r="A81" s="8" t="s">
        <v>660</v>
      </c>
      <c r="B81" s="9" t="s">
        <v>652</v>
      </c>
      <c r="C81" s="8" t="s">
        <v>62</v>
      </c>
      <c r="D81" s="8" t="s">
        <v>27</v>
      </c>
      <c r="E81" s="8" t="s">
        <v>740</v>
      </c>
      <c r="F81" s="8" t="s">
        <v>27</v>
      </c>
      <c r="G81" s="8" t="s">
        <v>680</v>
      </c>
      <c r="H81" s="8" t="s">
        <v>682</v>
      </c>
      <c r="I81" s="10" t="s">
        <v>1084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105921357.48750001</v>
      </c>
      <c r="S81" s="8" t="s">
        <v>741</v>
      </c>
    </row>
    <row r="82" spans="1:19" x14ac:dyDescent="0.25">
      <c r="A82" s="8" t="s">
        <v>663</v>
      </c>
      <c r="B82" s="9" t="s">
        <v>652</v>
      </c>
      <c r="C82" s="8" t="s">
        <v>62</v>
      </c>
      <c r="D82" s="8" t="s">
        <v>27</v>
      </c>
      <c r="E82" s="8" t="s">
        <v>743</v>
      </c>
      <c r="F82" s="8" t="s">
        <v>27</v>
      </c>
      <c r="G82" s="8" t="s">
        <v>685</v>
      </c>
      <c r="H82" s="8" t="s">
        <v>682</v>
      </c>
      <c r="I82" s="10" t="s">
        <v>1085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23792584.218000002</v>
      </c>
      <c r="S82" s="8" t="s">
        <v>744</v>
      </c>
    </row>
    <row r="83" spans="1:19" x14ac:dyDescent="0.25">
      <c r="A83" s="8" t="s">
        <v>666</v>
      </c>
      <c r="B83" s="9" t="s">
        <v>652</v>
      </c>
      <c r="C83" s="8" t="s">
        <v>62</v>
      </c>
      <c r="D83" s="8" t="s">
        <v>27</v>
      </c>
      <c r="E83" s="8" t="s">
        <v>746</v>
      </c>
      <c r="F83" s="8" t="s">
        <v>27</v>
      </c>
      <c r="G83" s="8" t="s">
        <v>688</v>
      </c>
      <c r="H83" s="8" t="s">
        <v>313</v>
      </c>
      <c r="I83" s="10" t="s">
        <v>1086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19343593.853999998</v>
      </c>
      <c r="S83" s="8" t="s">
        <v>747</v>
      </c>
    </row>
    <row r="84" spans="1:19" x14ac:dyDescent="0.25">
      <c r="A84" s="8" t="s">
        <v>671</v>
      </c>
      <c r="B84" s="9" t="s">
        <v>652</v>
      </c>
      <c r="C84" s="8" t="s">
        <v>62</v>
      </c>
      <c r="D84" s="8" t="s">
        <v>27</v>
      </c>
      <c r="E84" s="8" t="s">
        <v>749</v>
      </c>
      <c r="F84" s="8" t="s">
        <v>27</v>
      </c>
      <c r="G84" s="8" t="s">
        <v>691</v>
      </c>
      <c r="H84" s="8" t="s">
        <v>693</v>
      </c>
      <c r="I84" s="10" t="s">
        <v>1087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36547200</v>
      </c>
      <c r="S84" s="8" t="s">
        <v>750</v>
      </c>
    </row>
    <row r="85" spans="1:19" x14ac:dyDescent="0.25">
      <c r="A85" s="8" t="s">
        <v>676</v>
      </c>
      <c r="B85" s="9" t="s">
        <v>652</v>
      </c>
      <c r="C85" s="8" t="s">
        <v>62</v>
      </c>
      <c r="D85" s="8" t="s">
        <v>27</v>
      </c>
      <c r="E85" s="8" t="s">
        <v>752</v>
      </c>
      <c r="F85" s="8" t="s">
        <v>27</v>
      </c>
      <c r="G85" s="8" t="s">
        <v>696</v>
      </c>
      <c r="H85" s="8" t="s">
        <v>246</v>
      </c>
      <c r="I85" s="10" t="s">
        <v>1088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31652802.376800001</v>
      </c>
      <c r="S85" s="8" t="s">
        <v>753</v>
      </c>
    </row>
    <row r="86" spans="1:19" x14ac:dyDescent="0.25">
      <c r="A86" s="8" t="s">
        <v>679</v>
      </c>
      <c r="B86" s="9" t="s">
        <v>652</v>
      </c>
      <c r="C86" s="8" t="s">
        <v>62</v>
      </c>
      <c r="D86" s="8" t="s">
        <v>27</v>
      </c>
      <c r="E86" s="8" t="s">
        <v>755</v>
      </c>
      <c r="F86" s="8" t="s">
        <v>27</v>
      </c>
      <c r="G86" s="8" t="s">
        <v>699</v>
      </c>
      <c r="H86" s="8" t="s">
        <v>318</v>
      </c>
      <c r="I86" s="10" t="s">
        <v>1089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41642559.978</v>
      </c>
      <c r="S86" s="8" t="s">
        <v>756</v>
      </c>
    </row>
    <row r="87" spans="1:19" x14ac:dyDescent="0.25">
      <c r="A87" s="8" t="s">
        <v>684</v>
      </c>
      <c r="B87" s="9" t="s">
        <v>652</v>
      </c>
      <c r="C87" s="8" t="s">
        <v>62</v>
      </c>
      <c r="D87" s="8" t="s">
        <v>27</v>
      </c>
      <c r="E87" s="8" t="s">
        <v>758</v>
      </c>
      <c r="F87" s="8" t="s">
        <v>27</v>
      </c>
      <c r="G87" s="8" t="s">
        <v>702</v>
      </c>
      <c r="H87" s="8" t="s">
        <v>318</v>
      </c>
      <c r="I87" s="10" t="s">
        <v>1090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21791957.032499999</v>
      </c>
      <c r="S87" s="8" t="s">
        <v>759</v>
      </c>
    </row>
    <row r="88" spans="1:19" x14ac:dyDescent="0.25">
      <c r="A88" s="8" t="s">
        <v>687</v>
      </c>
      <c r="B88" s="9" t="s">
        <v>652</v>
      </c>
      <c r="C88" s="8" t="s">
        <v>62</v>
      </c>
      <c r="D88" s="8" t="s">
        <v>27</v>
      </c>
      <c r="E88" s="8" t="s">
        <v>761</v>
      </c>
      <c r="F88" s="8" t="s">
        <v>27</v>
      </c>
      <c r="G88" s="8" t="s">
        <v>711</v>
      </c>
      <c r="H88" s="8" t="s">
        <v>713</v>
      </c>
      <c r="I88" s="10" t="s">
        <v>1091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3927348.7725</v>
      </c>
      <c r="S88" s="8" t="s">
        <v>762</v>
      </c>
    </row>
    <row r="89" spans="1:19" x14ac:dyDescent="0.25">
      <c r="A89" s="8" t="s">
        <v>690</v>
      </c>
      <c r="B89" s="9" t="s">
        <v>652</v>
      </c>
      <c r="C89" s="8" t="s">
        <v>62</v>
      </c>
      <c r="D89" s="8" t="s">
        <v>27</v>
      </c>
      <c r="E89" s="8" t="s">
        <v>764</v>
      </c>
      <c r="F89" s="8" t="s">
        <v>27</v>
      </c>
      <c r="G89" s="8" t="s">
        <v>716</v>
      </c>
      <c r="H89" s="8" t="s">
        <v>713</v>
      </c>
      <c r="I89" s="10" t="s">
        <v>1092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9720034.995000001</v>
      </c>
      <c r="S89" s="8" t="s">
        <v>765</v>
      </c>
    </row>
    <row r="90" spans="1:19" x14ac:dyDescent="0.25">
      <c r="A90" s="8" t="s">
        <v>695</v>
      </c>
      <c r="B90" s="9" t="s">
        <v>652</v>
      </c>
      <c r="C90" s="8" t="s">
        <v>62</v>
      </c>
      <c r="D90" s="8" t="s">
        <v>27</v>
      </c>
      <c r="E90" s="8" t="s">
        <v>725</v>
      </c>
      <c r="F90" s="8" t="s">
        <v>27</v>
      </c>
      <c r="G90" s="8" t="s">
        <v>708</v>
      </c>
      <c r="H90" s="8" t="s">
        <v>295</v>
      </c>
      <c r="I90" s="10" t="s">
        <v>1093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8824410.2300000004</v>
      </c>
      <c r="S90" s="8" t="s">
        <v>726</v>
      </c>
    </row>
    <row r="91" spans="1:19" x14ac:dyDescent="0.25">
      <c r="A91" s="8" t="s">
        <v>757</v>
      </c>
      <c r="B91" s="9" t="s">
        <v>767</v>
      </c>
      <c r="C91" s="8" t="s">
        <v>62</v>
      </c>
      <c r="D91" s="8" t="s">
        <v>27</v>
      </c>
      <c r="E91" s="8" t="s">
        <v>867</v>
      </c>
      <c r="F91" s="8" t="s">
        <v>27</v>
      </c>
      <c r="G91" s="8" t="s">
        <v>774</v>
      </c>
      <c r="H91" s="8" t="s">
        <v>776</v>
      </c>
      <c r="I91" s="10" t="s">
        <v>1113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2996858.3</v>
      </c>
      <c r="S91" s="8" t="s">
        <v>868</v>
      </c>
    </row>
    <row r="92" spans="1:19" x14ac:dyDescent="0.25">
      <c r="A92" s="8" t="s">
        <v>760</v>
      </c>
      <c r="B92" s="9" t="s">
        <v>767</v>
      </c>
      <c r="C92" s="8" t="s">
        <v>62</v>
      </c>
      <c r="D92" s="8" t="s">
        <v>27</v>
      </c>
      <c r="E92" s="8" t="s">
        <v>876</v>
      </c>
      <c r="F92" s="8" t="s">
        <v>27</v>
      </c>
      <c r="G92" s="8" t="s">
        <v>790</v>
      </c>
      <c r="H92" s="8" t="s">
        <v>792</v>
      </c>
      <c r="I92" s="10" t="s">
        <v>1114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2430203.36</v>
      </c>
      <c r="S92" s="8" t="s">
        <v>877</v>
      </c>
    </row>
    <row r="93" spans="1:19" x14ac:dyDescent="0.25">
      <c r="A93" s="8" t="s">
        <v>763</v>
      </c>
      <c r="B93" s="9" t="s">
        <v>767</v>
      </c>
      <c r="C93" s="8" t="s">
        <v>62</v>
      </c>
      <c r="D93" s="8" t="s">
        <v>27</v>
      </c>
      <c r="E93" s="8" t="s">
        <v>879</v>
      </c>
      <c r="F93" s="8" t="s">
        <v>27</v>
      </c>
      <c r="G93" s="8" t="s">
        <v>779</v>
      </c>
      <c r="H93" s="8" t="s">
        <v>781</v>
      </c>
      <c r="I93" s="10" t="s">
        <v>1115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16287406.02</v>
      </c>
      <c r="S93" s="8" t="s">
        <v>880</v>
      </c>
    </row>
    <row r="94" spans="1:19" x14ac:dyDescent="0.25">
      <c r="A94" s="8" t="s">
        <v>766</v>
      </c>
      <c r="B94" s="9" t="s">
        <v>767</v>
      </c>
      <c r="C94" s="8" t="s">
        <v>62</v>
      </c>
      <c r="D94" s="8" t="s">
        <v>27</v>
      </c>
      <c r="E94" s="8" t="s">
        <v>870</v>
      </c>
      <c r="F94" s="8" t="s">
        <v>27</v>
      </c>
      <c r="G94" s="8" t="s">
        <v>784</v>
      </c>
      <c r="H94" s="8" t="s">
        <v>34</v>
      </c>
      <c r="I94" s="10" t="s">
        <v>1116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784303.68</v>
      </c>
      <c r="S94" s="8" t="s">
        <v>871</v>
      </c>
    </row>
    <row r="95" spans="1:19" x14ac:dyDescent="0.25">
      <c r="A95" s="8" t="s">
        <v>770</v>
      </c>
      <c r="B95" s="9" t="s">
        <v>767</v>
      </c>
      <c r="C95" s="8" t="s">
        <v>62</v>
      </c>
      <c r="D95" s="8" t="s">
        <v>27</v>
      </c>
      <c r="E95" s="8" t="s">
        <v>873</v>
      </c>
      <c r="F95" s="8" t="s">
        <v>27</v>
      </c>
      <c r="G95" s="8" t="s">
        <v>795</v>
      </c>
      <c r="H95" s="8" t="s">
        <v>792</v>
      </c>
      <c r="I95" s="10" t="s">
        <v>1117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2932867.57</v>
      </c>
      <c r="S95" s="8" t="s">
        <v>874</v>
      </c>
    </row>
    <row r="96" spans="1:19" x14ac:dyDescent="0.25">
      <c r="A96" s="8" t="s">
        <v>773</v>
      </c>
      <c r="B96" s="9" t="s">
        <v>767</v>
      </c>
      <c r="C96" s="8" t="s">
        <v>62</v>
      </c>
      <c r="D96" s="8" t="s">
        <v>27</v>
      </c>
      <c r="E96" s="8" t="s">
        <v>885</v>
      </c>
      <c r="F96" s="8" t="s">
        <v>27</v>
      </c>
      <c r="G96" s="8" t="s">
        <v>798</v>
      </c>
      <c r="H96" s="8" t="s">
        <v>313</v>
      </c>
      <c r="I96" s="10" t="s">
        <v>1118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4456613.7936000004</v>
      </c>
      <c r="S96" s="8" t="s">
        <v>886</v>
      </c>
    </row>
    <row r="97" spans="1:19" x14ac:dyDescent="0.25">
      <c r="A97" s="8" t="s">
        <v>778</v>
      </c>
      <c r="B97" s="9" t="s">
        <v>767</v>
      </c>
      <c r="C97" s="8" t="s">
        <v>62</v>
      </c>
      <c r="D97" s="8" t="s">
        <v>27</v>
      </c>
      <c r="E97" s="8" t="s">
        <v>888</v>
      </c>
      <c r="F97" s="8" t="s">
        <v>27</v>
      </c>
      <c r="G97" s="8" t="s">
        <v>803</v>
      </c>
      <c r="H97" s="8" t="s">
        <v>805</v>
      </c>
      <c r="I97" s="10" t="s">
        <v>1119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720000</v>
      </c>
      <c r="S97" s="8" t="s">
        <v>889</v>
      </c>
    </row>
    <row r="98" spans="1:19" x14ac:dyDescent="0.25">
      <c r="A98" s="8" t="s">
        <v>783</v>
      </c>
      <c r="B98" s="9" t="s">
        <v>767</v>
      </c>
      <c r="C98" s="8" t="s">
        <v>62</v>
      </c>
      <c r="D98" s="8" t="s">
        <v>27</v>
      </c>
      <c r="E98" s="8" t="s">
        <v>891</v>
      </c>
      <c r="F98" s="8" t="s">
        <v>27</v>
      </c>
      <c r="G98" s="8" t="s">
        <v>808</v>
      </c>
      <c r="H98" s="8" t="s">
        <v>810</v>
      </c>
      <c r="I98" s="10" t="s">
        <v>1120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622080</v>
      </c>
      <c r="S98" s="8" t="s">
        <v>892</v>
      </c>
    </row>
    <row r="99" spans="1:19" x14ac:dyDescent="0.25">
      <c r="A99" s="8" t="s">
        <v>786</v>
      </c>
      <c r="B99" s="9" t="s">
        <v>767</v>
      </c>
      <c r="C99" s="8" t="s">
        <v>62</v>
      </c>
      <c r="D99" s="8" t="s">
        <v>27</v>
      </c>
      <c r="E99" s="8" t="s">
        <v>858</v>
      </c>
      <c r="F99" s="8" t="s">
        <v>27</v>
      </c>
      <c r="G99" s="8" t="s">
        <v>833</v>
      </c>
      <c r="H99" s="8" t="s">
        <v>835</v>
      </c>
      <c r="I99" s="10" t="s">
        <v>1121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5533353.8300000001</v>
      </c>
      <c r="S99" s="8" t="s">
        <v>913</v>
      </c>
    </row>
    <row r="100" spans="1:19" x14ac:dyDescent="0.25">
      <c r="A100" s="8" t="s">
        <v>789</v>
      </c>
      <c r="B100" s="9" t="s">
        <v>767</v>
      </c>
      <c r="C100" s="8" t="s">
        <v>62</v>
      </c>
      <c r="D100" s="8" t="s">
        <v>27</v>
      </c>
      <c r="E100" s="8" t="s">
        <v>893</v>
      </c>
      <c r="F100" s="8" t="s">
        <v>27</v>
      </c>
      <c r="G100" s="8" t="s">
        <v>840</v>
      </c>
      <c r="H100" s="8" t="s">
        <v>682</v>
      </c>
      <c r="I100" s="10" t="s">
        <v>1122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25381815.969599999</v>
      </c>
      <c r="S100" s="8" t="s">
        <v>894</v>
      </c>
    </row>
    <row r="101" spans="1:19" x14ac:dyDescent="0.25">
      <c r="A101" s="8" t="s">
        <v>794</v>
      </c>
      <c r="B101" s="9" t="s">
        <v>767</v>
      </c>
      <c r="C101" s="8" t="s">
        <v>62</v>
      </c>
      <c r="D101" s="8" t="s">
        <v>27</v>
      </c>
      <c r="E101" s="8" t="s">
        <v>895</v>
      </c>
      <c r="F101" s="8" t="s">
        <v>27</v>
      </c>
      <c r="G101" s="8" t="s">
        <v>843</v>
      </c>
      <c r="H101" s="8" t="s">
        <v>682</v>
      </c>
      <c r="I101" s="10" t="s">
        <v>1123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6471413.9784000004</v>
      </c>
      <c r="S101" s="8" t="s">
        <v>896</v>
      </c>
    </row>
    <row r="102" spans="1:19" x14ac:dyDescent="0.25">
      <c r="A102" s="8" t="s">
        <v>797</v>
      </c>
      <c r="B102" s="9" t="s">
        <v>767</v>
      </c>
      <c r="C102" s="8" t="s">
        <v>62</v>
      </c>
      <c r="D102" s="8" t="s">
        <v>27</v>
      </c>
      <c r="E102" s="8" t="s">
        <v>897</v>
      </c>
      <c r="F102" s="8" t="s">
        <v>27</v>
      </c>
      <c r="G102" s="8" t="s">
        <v>846</v>
      </c>
      <c r="H102" s="8" t="s">
        <v>682</v>
      </c>
      <c r="I102" s="10" t="s">
        <v>1124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1447075.1880000001</v>
      </c>
      <c r="S102" s="8" t="s">
        <v>898</v>
      </c>
    </row>
    <row r="103" spans="1:19" x14ac:dyDescent="0.25">
      <c r="A103" s="8" t="s">
        <v>800</v>
      </c>
      <c r="B103" s="9" t="s">
        <v>767</v>
      </c>
      <c r="C103" s="8" t="s">
        <v>62</v>
      </c>
      <c r="D103" s="8" t="s">
        <v>27</v>
      </c>
      <c r="E103" s="8" t="s">
        <v>899</v>
      </c>
      <c r="F103" s="8" t="s">
        <v>27</v>
      </c>
      <c r="G103" s="8" t="s">
        <v>852</v>
      </c>
      <c r="H103" s="8" t="s">
        <v>805</v>
      </c>
      <c r="I103" s="10" t="s">
        <v>1125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720000</v>
      </c>
      <c r="S103" s="8" t="s">
        <v>900</v>
      </c>
    </row>
    <row r="104" spans="1:19" x14ac:dyDescent="0.25">
      <c r="A104" s="8" t="s">
        <v>802</v>
      </c>
      <c r="B104" s="9" t="s">
        <v>767</v>
      </c>
      <c r="C104" s="8" t="s">
        <v>62</v>
      </c>
      <c r="D104" s="8" t="s">
        <v>27</v>
      </c>
      <c r="E104" s="8" t="s">
        <v>860</v>
      </c>
      <c r="F104" s="8" t="s">
        <v>27</v>
      </c>
      <c r="G104" s="8" t="s">
        <v>849</v>
      </c>
      <c r="H104" s="8" t="s">
        <v>233</v>
      </c>
      <c r="I104" s="10" t="s">
        <v>1126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1057144</v>
      </c>
      <c r="S104" s="8" t="s">
        <v>861</v>
      </c>
    </row>
    <row r="105" spans="1:19" x14ac:dyDescent="0.25">
      <c r="A105" s="8" t="s">
        <v>807</v>
      </c>
      <c r="B105" s="9" t="s">
        <v>767</v>
      </c>
      <c r="C105" s="8" t="s">
        <v>62</v>
      </c>
      <c r="D105" s="8" t="s">
        <v>27</v>
      </c>
      <c r="E105" s="8" t="s">
        <v>863</v>
      </c>
      <c r="F105" s="8" t="s">
        <v>27</v>
      </c>
      <c r="G105" s="8" t="s">
        <v>855</v>
      </c>
      <c r="H105" s="8" t="s">
        <v>835</v>
      </c>
      <c r="I105" s="10" t="s">
        <v>1127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5533353.8499999996</v>
      </c>
      <c r="S105" s="8" t="s">
        <v>864</v>
      </c>
    </row>
    <row r="106" spans="1:19" hidden="1" x14ac:dyDescent="0.25">
      <c r="A106" s="8" t="s">
        <v>622</v>
      </c>
      <c r="B106" s="9" t="s">
        <v>578</v>
      </c>
      <c r="C106" s="8" t="s">
        <v>25</v>
      </c>
      <c r="D106" s="8" t="s">
        <v>612</v>
      </c>
      <c r="E106" s="8" t="s">
        <v>27</v>
      </c>
      <c r="F106" s="8" t="s">
        <v>613</v>
      </c>
      <c r="G106" s="8" t="s">
        <v>27</v>
      </c>
      <c r="H106" s="8" t="s">
        <v>614</v>
      </c>
      <c r="I106" s="10" t="s">
        <v>1074</v>
      </c>
      <c r="J106" s="10">
        <v>3800000</v>
      </c>
      <c r="K106" s="10">
        <v>3800000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8" t="s">
        <v>27</v>
      </c>
    </row>
    <row r="107" spans="1:19" hidden="1" x14ac:dyDescent="0.25">
      <c r="A107" s="8" t="s">
        <v>151</v>
      </c>
      <c r="B107" s="9" t="s">
        <v>78</v>
      </c>
      <c r="C107" s="8" t="s">
        <v>25</v>
      </c>
      <c r="D107" s="8" t="s">
        <v>133</v>
      </c>
      <c r="E107" s="8" t="s">
        <v>27</v>
      </c>
      <c r="F107" s="8" t="s">
        <v>134</v>
      </c>
      <c r="G107" s="8" t="s">
        <v>27</v>
      </c>
      <c r="H107" s="8" t="s">
        <v>135</v>
      </c>
      <c r="I107" s="10" t="s">
        <v>945</v>
      </c>
      <c r="J107" s="10">
        <v>4547359.0011999998</v>
      </c>
      <c r="K107" s="10">
        <v>0</v>
      </c>
      <c r="L107" s="10">
        <v>3920137.07</v>
      </c>
      <c r="M107" s="10">
        <v>627221.93000000005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8" t="s">
        <v>27</v>
      </c>
    </row>
    <row r="108" spans="1:19" hidden="1" x14ac:dyDescent="0.25">
      <c r="A108" s="8" t="s">
        <v>851</v>
      </c>
      <c r="B108" s="9" t="s">
        <v>767</v>
      </c>
      <c r="C108" s="8" t="s">
        <v>25</v>
      </c>
      <c r="D108" s="8" t="s">
        <v>808</v>
      </c>
      <c r="E108" s="8" t="s">
        <v>27</v>
      </c>
      <c r="F108" s="8" t="s">
        <v>809</v>
      </c>
      <c r="G108" s="8" t="s">
        <v>27</v>
      </c>
      <c r="H108" s="8" t="s">
        <v>810</v>
      </c>
      <c r="I108" s="10" t="s">
        <v>1140</v>
      </c>
      <c r="J108" s="10">
        <v>6013440</v>
      </c>
      <c r="K108" s="10">
        <v>0</v>
      </c>
      <c r="L108" s="10">
        <v>5184000</v>
      </c>
      <c r="M108" s="10">
        <v>829440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8" t="s">
        <v>27</v>
      </c>
    </row>
    <row r="109" spans="1:19" hidden="1" x14ac:dyDescent="0.25">
      <c r="A109" s="8" t="s">
        <v>824</v>
      </c>
      <c r="B109" s="9" t="s">
        <v>767</v>
      </c>
      <c r="C109" s="8" t="s">
        <v>25</v>
      </c>
      <c r="D109" s="8" t="s">
        <v>768</v>
      </c>
      <c r="E109" s="8" t="s">
        <v>27</v>
      </c>
      <c r="F109" s="8" t="s">
        <v>769</v>
      </c>
      <c r="G109" s="8" t="s">
        <v>27</v>
      </c>
      <c r="H109" s="8" t="s">
        <v>390</v>
      </c>
      <c r="I109" s="10" t="s">
        <v>1132</v>
      </c>
      <c r="J109" s="10">
        <v>6263520</v>
      </c>
      <c r="K109" s="10">
        <v>6263520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8" t="s">
        <v>27</v>
      </c>
    </row>
    <row r="110" spans="1:19" hidden="1" x14ac:dyDescent="0.25">
      <c r="A110" s="8" t="s">
        <v>865</v>
      </c>
      <c r="B110" s="9" t="s">
        <v>767</v>
      </c>
      <c r="C110" s="8" t="s">
        <v>25</v>
      </c>
      <c r="D110" s="8" t="s">
        <v>787</v>
      </c>
      <c r="E110" s="8" t="s">
        <v>27</v>
      </c>
      <c r="F110" s="8" t="s">
        <v>788</v>
      </c>
      <c r="G110" s="8" t="s">
        <v>27</v>
      </c>
      <c r="H110" s="8" t="s">
        <v>34</v>
      </c>
      <c r="I110" s="10" t="s">
        <v>1145</v>
      </c>
      <c r="J110" s="10">
        <v>7200000</v>
      </c>
      <c r="K110" s="10">
        <v>7200000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8" t="s">
        <v>27</v>
      </c>
    </row>
    <row r="111" spans="1:19" hidden="1" x14ac:dyDescent="0.25">
      <c r="A111" s="8" t="s">
        <v>41</v>
      </c>
      <c r="B111" s="9" t="s">
        <v>24</v>
      </c>
      <c r="C111" s="8" t="s">
        <v>25</v>
      </c>
      <c r="D111" s="8" t="s">
        <v>52</v>
      </c>
      <c r="E111" s="8" t="s">
        <v>27</v>
      </c>
      <c r="F111" s="8" t="s">
        <v>53</v>
      </c>
      <c r="G111" s="8" t="s">
        <v>27</v>
      </c>
      <c r="H111" s="8" t="s">
        <v>54</v>
      </c>
      <c r="I111" s="10" t="s">
        <v>920</v>
      </c>
      <c r="J111" s="10">
        <v>7201620</v>
      </c>
      <c r="K111" s="10">
        <v>7201620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8" t="s">
        <v>27</v>
      </c>
    </row>
    <row r="112" spans="1:19" s="42" customFormat="1" hidden="1" x14ac:dyDescent="0.25">
      <c r="A112" s="8" t="s">
        <v>420</v>
      </c>
      <c r="B112" s="9" t="s">
        <v>373</v>
      </c>
      <c r="C112" s="8" t="s">
        <v>25</v>
      </c>
      <c r="D112" s="8" t="s">
        <v>398</v>
      </c>
      <c r="E112" s="8" t="s">
        <v>27</v>
      </c>
      <c r="F112" s="8" t="s">
        <v>399</v>
      </c>
      <c r="G112" s="8" t="s">
        <v>27</v>
      </c>
      <c r="H112" s="8" t="s">
        <v>34</v>
      </c>
      <c r="I112" s="10" t="s">
        <v>1018</v>
      </c>
      <c r="J112" s="10">
        <v>7581602.2400000002</v>
      </c>
      <c r="K112" s="10">
        <v>0</v>
      </c>
      <c r="L112" s="10">
        <v>6535864</v>
      </c>
      <c r="M112" s="10">
        <v>1045738.24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8" t="s">
        <v>27</v>
      </c>
    </row>
    <row r="113" spans="1:19" hidden="1" x14ac:dyDescent="0.25">
      <c r="A113" s="8" t="s">
        <v>866</v>
      </c>
      <c r="B113" s="9" t="s">
        <v>767</v>
      </c>
      <c r="C113" s="8" t="s">
        <v>25</v>
      </c>
      <c r="D113" s="8" t="s">
        <v>784</v>
      </c>
      <c r="E113" s="8" t="s">
        <v>27</v>
      </c>
      <c r="F113" s="8" t="s">
        <v>785</v>
      </c>
      <c r="G113" s="8" t="s">
        <v>27</v>
      </c>
      <c r="H113" s="8" t="s">
        <v>34</v>
      </c>
      <c r="I113" s="10" t="s">
        <v>1146</v>
      </c>
      <c r="J113" s="10">
        <v>7581602.2400000002</v>
      </c>
      <c r="K113" s="10">
        <v>0</v>
      </c>
      <c r="L113" s="10">
        <v>6535864</v>
      </c>
      <c r="M113" s="10">
        <v>1045738.24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8" t="s">
        <v>27</v>
      </c>
    </row>
    <row r="114" spans="1:19" hidden="1" x14ac:dyDescent="0.25">
      <c r="A114" s="8" t="s">
        <v>878</v>
      </c>
      <c r="B114" s="9" t="s">
        <v>767</v>
      </c>
      <c r="C114" s="8" t="s">
        <v>25</v>
      </c>
      <c r="D114" s="8" t="s">
        <v>849</v>
      </c>
      <c r="E114" s="8" t="s">
        <v>27</v>
      </c>
      <c r="F114" s="8" t="s">
        <v>850</v>
      </c>
      <c r="G114" s="8" t="s">
        <v>27</v>
      </c>
      <c r="H114" s="8" t="s">
        <v>233</v>
      </c>
      <c r="I114" s="10" t="s">
        <v>1150</v>
      </c>
      <c r="J114" s="10">
        <v>7664294</v>
      </c>
      <c r="K114" s="10">
        <v>0</v>
      </c>
      <c r="L114" s="10">
        <v>6607150</v>
      </c>
      <c r="M114" s="10">
        <v>1057144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8" t="s">
        <v>27</v>
      </c>
    </row>
    <row r="115" spans="1:19" hidden="1" x14ac:dyDescent="0.25">
      <c r="A115" s="8" t="s">
        <v>812</v>
      </c>
      <c r="B115" s="9" t="s">
        <v>767</v>
      </c>
      <c r="C115" s="8" t="s">
        <v>25</v>
      </c>
      <c r="D115" s="8" t="s">
        <v>813</v>
      </c>
      <c r="E115" s="8" t="s">
        <v>27</v>
      </c>
      <c r="F115" s="8" t="s">
        <v>814</v>
      </c>
      <c r="G115" s="8" t="s">
        <v>27</v>
      </c>
      <c r="H115" s="8" t="s">
        <v>89</v>
      </c>
      <c r="I115" s="10" t="s">
        <v>1128</v>
      </c>
      <c r="J115" s="10">
        <v>8170000</v>
      </c>
      <c r="K115" s="10">
        <v>8170000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8" t="s">
        <v>27</v>
      </c>
    </row>
    <row r="116" spans="1:19" hidden="1" x14ac:dyDescent="0.25">
      <c r="A116" s="8" t="s">
        <v>525</v>
      </c>
      <c r="B116" s="9" t="s">
        <v>532</v>
      </c>
      <c r="C116" s="8" t="s">
        <v>25</v>
      </c>
      <c r="D116" s="8" t="s">
        <v>551</v>
      </c>
      <c r="E116" s="8" t="s">
        <v>27</v>
      </c>
      <c r="F116" s="8" t="s">
        <v>552</v>
      </c>
      <c r="G116" s="8" t="s">
        <v>27</v>
      </c>
      <c r="H116" s="8" t="s">
        <v>89</v>
      </c>
      <c r="I116" s="10" t="s">
        <v>1048</v>
      </c>
      <c r="J116" s="10">
        <v>10800000</v>
      </c>
      <c r="K116" s="10">
        <v>10800000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8" t="s">
        <v>27</v>
      </c>
    </row>
    <row r="117" spans="1:19" hidden="1" x14ac:dyDescent="0.25">
      <c r="A117" s="8" t="s">
        <v>605</v>
      </c>
      <c r="B117" s="9" t="s">
        <v>578</v>
      </c>
      <c r="C117" s="8" t="s">
        <v>25</v>
      </c>
      <c r="D117" s="8" t="s">
        <v>606</v>
      </c>
      <c r="E117" s="8" t="s">
        <v>27</v>
      </c>
      <c r="F117" s="8" t="s">
        <v>607</v>
      </c>
      <c r="G117" s="8" t="s">
        <v>27</v>
      </c>
      <c r="H117" s="8" t="s">
        <v>84</v>
      </c>
      <c r="I117" s="10" t="s">
        <v>1069</v>
      </c>
      <c r="J117" s="10">
        <v>10800000</v>
      </c>
      <c r="K117" s="10">
        <v>10800000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8" t="s">
        <v>27</v>
      </c>
    </row>
    <row r="118" spans="1:19" hidden="1" x14ac:dyDescent="0.25">
      <c r="A118" s="8" t="s">
        <v>384</v>
      </c>
      <c r="B118" s="9" t="s">
        <v>373</v>
      </c>
      <c r="C118" s="8" t="s">
        <v>25</v>
      </c>
      <c r="D118" s="8" t="s">
        <v>382</v>
      </c>
      <c r="E118" s="8" t="s">
        <v>27</v>
      </c>
      <c r="F118" s="8" t="s">
        <v>383</v>
      </c>
      <c r="G118" s="8" t="s">
        <v>27</v>
      </c>
      <c r="H118" s="8" t="s">
        <v>89</v>
      </c>
      <c r="I118" s="10" t="s">
        <v>1010</v>
      </c>
      <c r="J118" s="10">
        <v>10944000</v>
      </c>
      <c r="K118" s="10">
        <v>10944000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8" t="s">
        <v>27</v>
      </c>
    </row>
    <row r="119" spans="1:19" hidden="1" x14ac:dyDescent="0.25">
      <c r="A119" s="8" t="s">
        <v>724</v>
      </c>
      <c r="B119" s="9" t="s">
        <v>652</v>
      </c>
      <c r="C119" s="8" t="s">
        <v>25</v>
      </c>
      <c r="D119" s="8" t="s">
        <v>661</v>
      </c>
      <c r="E119" s="8" t="s">
        <v>27</v>
      </c>
      <c r="F119" s="8" t="s">
        <v>662</v>
      </c>
      <c r="G119" s="8" t="s">
        <v>27</v>
      </c>
      <c r="H119" s="8" t="s">
        <v>94</v>
      </c>
      <c r="I119" s="10" t="s">
        <v>1102</v>
      </c>
      <c r="J119" s="10">
        <v>12586000</v>
      </c>
      <c r="K119" s="10">
        <v>0</v>
      </c>
      <c r="L119" s="10">
        <v>10850000</v>
      </c>
      <c r="M119" s="10">
        <v>1736000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8" t="s">
        <v>27</v>
      </c>
    </row>
    <row r="120" spans="1:19" hidden="1" x14ac:dyDescent="0.25">
      <c r="A120" s="8" t="s">
        <v>154</v>
      </c>
      <c r="B120" s="9" t="s">
        <v>78</v>
      </c>
      <c r="C120" s="8" t="s">
        <v>25</v>
      </c>
      <c r="D120" s="8" t="s">
        <v>138</v>
      </c>
      <c r="E120" s="8" t="s">
        <v>27</v>
      </c>
      <c r="F120" s="8" t="s">
        <v>139</v>
      </c>
      <c r="G120" s="8" t="s">
        <v>27</v>
      </c>
      <c r="H120" s="8" t="s">
        <v>135</v>
      </c>
      <c r="I120" s="10" t="s">
        <v>946</v>
      </c>
      <c r="J120" s="10">
        <v>12778335.74</v>
      </c>
      <c r="K120" s="10">
        <v>0</v>
      </c>
      <c r="L120" s="10">
        <v>11015806.67</v>
      </c>
      <c r="M120" s="10">
        <v>1762529.07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8" t="s">
        <v>27</v>
      </c>
    </row>
    <row r="121" spans="1:19" hidden="1" x14ac:dyDescent="0.25">
      <c r="A121" s="8" t="s">
        <v>845</v>
      </c>
      <c r="B121" s="9" t="s">
        <v>767</v>
      </c>
      <c r="C121" s="8" t="s">
        <v>25</v>
      </c>
      <c r="D121" s="8" t="s">
        <v>830</v>
      </c>
      <c r="E121" s="8" t="s">
        <v>27</v>
      </c>
      <c r="F121" s="8" t="s">
        <v>831</v>
      </c>
      <c r="G121" s="8" t="s">
        <v>27</v>
      </c>
      <c r="H121" s="8" t="s">
        <v>827</v>
      </c>
      <c r="I121" s="10" t="s">
        <v>1138</v>
      </c>
      <c r="J121" s="10">
        <v>13340658</v>
      </c>
      <c r="K121" s="10">
        <v>13340658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8" t="s">
        <v>27</v>
      </c>
    </row>
    <row r="122" spans="1:19" hidden="1" x14ac:dyDescent="0.25">
      <c r="A122" s="8" t="s">
        <v>854</v>
      </c>
      <c r="B122" s="9" t="s">
        <v>767</v>
      </c>
      <c r="C122" s="8" t="s">
        <v>25</v>
      </c>
      <c r="D122" s="8" t="s">
        <v>803</v>
      </c>
      <c r="E122" s="8" t="s">
        <v>27</v>
      </c>
      <c r="F122" s="8" t="s">
        <v>804</v>
      </c>
      <c r="G122" s="8" t="s">
        <v>27</v>
      </c>
      <c r="H122" s="8" t="s">
        <v>805</v>
      </c>
      <c r="I122" s="10" t="s">
        <v>1141</v>
      </c>
      <c r="J122" s="10">
        <v>13462909</v>
      </c>
      <c r="K122" s="10">
        <v>6502909</v>
      </c>
      <c r="L122" s="10">
        <v>6000000</v>
      </c>
      <c r="M122" s="10">
        <v>960000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8" t="s">
        <v>27</v>
      </c>
    </row>
    <row r="123" spans="1:19" hidden="1" x14ac:dyDescent="0.25">
      <c r="A123" s="8" t="s">
        <v>270</v>
      </c>
      <c r="B123" s="9" t="s">
        <v>196</v>
      </c>
      <c r="C123" s="8" t="s">
        <v>25</v>
      </c>
      <c r="D123" s="8" t="s">
        <v>231</v>
      </c>
      <c r="E123" s="8" t="s">
        <v>27</v>
      </c>
      <c r="F123" s="8" t="s">
        <v>232</v>
      </c>
      <c r="G123" s="8" t="s">
        <v>27</v>
      </c>
      <c r="H123" s="8" t="s">
        <v>233</v>
      </c>
      <c r="I123" s="10" t="s">
        <v>979</v>
      </c>
      <c r="J123" s="10">
        <v>13623994.449999999</v>
      </c>
      <c r="K123" s="10">
        <v>0</v>
      </c>
      <c r="L123" s="10">
        <v>11744822.800000001</v>
      </c>
      <c r="M123" s="10">
        <v>1879171.65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8" t="s">
        <v>27</v>
      </c>
    </row>
    <row r="124" spans="1:19" hidden="1" x14ac:dyDescent="0.25">
      <c r="A124" s="8" t="s">
        <v>884</v>
      </c>
      <c r="B124" s="9" t="s">
        <v>767</v>
      </c>
      <c r="C124" s="8" t="s">
        <v>25</v>
      </c>
      <c r="D124" s="8" t="s">
        <v>846</v>
      </c>
      <c r="E124" s="8" t="s">
        <v>27</v>
      </c>
      <c r="F124" s="8" t="s">
        <v>847</v>
      </c>
      <c r="G124" s="8" t="s">
        <v>27</v>
      </c>
      <c r="H124" s="8" t="s">
        <v>682</v>
      </c>
      <c r="I124" s="10" t="s">
        <v>1152</v>
      </c>
      <c r="J124" s="10">
        <v>13988393.483999999</v>
      </c>
      <c r="K124" s="10">
        <v>0</v>
      </c>
      <c r="L124" s="10">
        <v>12058959.9</v>
      </c>
      <c r="M124" s="10">
        <v>1929433.58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8" t="s">
        <v>27</v>
      </c>
    </row>
    <row r="125" spans="1:19" hidden="1" x14ac:dyDescent="0.25">
      <c r="A125" s="8" t="s">
        <v>415</v>
      </c>
      <c r="B125" s="9" t="s">
        <v>373</v>
      </c>
      <c r="C125" s="8" t="s">
        <v>25</v>
      </c>
      <c r="D125" s="8" t="s">
        <v>411</v>
      </c>
      <c r="E125" s="8" t="s">
        <v>27</v>
      </c>
      <c r="F125" s="8" t="s">
        <v>412</v>
      </c>
      <c r="G125" s="8" t="s">
        <v>27</v>
      </c>
      <c r="H125" s="8" t="s">
        <v>413</v>
      </c>
      <c r="I125" s="10" t="s">
        <v>1017</v>
      </c>
      <c r="J125" s="10">
        <v>14072801.75</v>
      </c>
      <c r="K125" s="10">
        <v>9380000</v>
      </c>
      <c r="L125" s="10">
        <v>4045518.75</v>
      </c>
      <c r="M125" s="10">
        <v>647283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8" t="s">
        <v>27</v>
      </c>
    </row>
    <row r="126" spans="1:19" hidden="1" x14ac:dyDescent="0.25">
      <c r="A126" s="8" t="s">
        <v>857</v>
      </c>
      <c r="B126" s="9" t="s">
        <v>767</v>
      </c>
      <c r="C126" s="8" t="s">
        <v>25</v>
      </c>
      <c r="D126" s="8" t="s">
        <v>852</v>
      </c>
      <c r="E126" s="8" t="s">
        <v>27</v>
      </c>
      <c r="F126" s="8" t="s">
        <v>853</v>
      </c>
      <c r="G126" s="8" t="s">
        <v>27</v>
      </c>
      <c r="H126" s="8" t="s">
        <v>805</v>
      </c>
      <c r="I126" s="10" t="s">
        <v>1142</v>
      </c>
      <c r="J126" s="10">
        <v>14484895</v>
      </c>
      <c r="K126" s="10">
        <v>7524895</v>
      </c>
      <c r="L126" s="10">
        <v>6000000</v>
      </c>
      <c r="M126" s="10">
        <v>960000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8" t="s">
        <v>27</v>
      </c>
    </row>
    <row r="127" spans="1:19" hidden="1" x14ac:dyDescent="0.25">
      <c r="A127" s="8" t="s">
        <v>619</v>
      </c>
      <c r="B127" s="9" t="s">
        <v>578</v>
      </c>
      <c r="C127" s="8" t="s">
        <v>25</v>
      </c>
      <c r="D127" s="8" t="s">
        <v>598</v>
      </c>
      <c r="E127" s="8" t="s">
        <v>27</v>
      </c>
      <c r="F127" s="8" t="s">
        <v>599</v>
      </c>
      <c r="G127" s="8" t="s">
        <v>27</v>
      </c>
      <c r="H127" s="8" t="s">
        <v>600</v>
      </c>
      <c r="I127" s="10" t="s">
        <v>1073</v>
      </c>
      <c r="J127" s="10">
        <v>15033600</v>
      </c>
      <c r="K127" s="10">
        <v>0</v>
      </c>
      <c r="L127" s="10">
        <v>12960000</v>
      </c>
      <c r="M127" s="10">
        <v>2073600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8" t="s">
        <v>27</v>
      </c>
    </row>
    <row r="128" spans="1:19" hidden="1" x14ac:dyDescent="0.25">
      <c r="A128" s="8" t="s">
        <v>423</v>
      </c>
      <c r="B128" s="9" t="s">
        <v>373</v>
      </c>
      <c r="C128" s="8" t="s">
        <v>25</v>
      </c>
      <c r="D128" s="8" t="s">
        <v>385</v>
      </c>
      <c r="E128" s="8" t="s">
        <v>27</v>
      </c>
      <c r="F128" s="8" t="s">
        <v>386</v>
      </c>
      <c r="G128" s="8" t="s">
        <v>27</v>
      </c>
      <c r="H128" s="8" t="s">
        <v>34</v>
      </c>
      <c r="I128" s="10" t="s">
        <v>1019</v>
      </c>
      <c r="J128" s="10">
        <v>15360000</v>
      </c>
      <c r="K128" s="10">
        <v>15360000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8" t="s">
        <v>27</v>
      </c>
    </row>
    <row r="129" spans="1:19" hidden="1" x14ac:dyDescent="0.25">
      <c r="A129" s="8" t="s">
        <v>815</v>
      </c>
      <c r="B129" s="9" t="s">
        <v>767</v>
      </c>
      <c r="C129" s="8" t="s">
        <v>25</v>
      </c>
      <c r="D129" s="8" t="s">
        <v>816</v>
      </c>
      <c r="E129" s="8" t="s">
        <v>27</v>
      </c>
      <c r="F129" s="8" t="s">
        <v>817</v>
      </c>
      <c r="G129" s="8" t="s">
        <v>27</v>
      </c>
      <c r="H129" s="8" t="s">
        <v>89</v>
      </c>
      <c r="I129" s="10" t="s">
        <v>1129</v>
      </c>
      <c r="J129" s="10">
        <v>15910000</v>
      </c>
      <c r="K129" s="10">
        <v>15910000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8" t="s">
        <v>27</v>
      </c>
    </row>
    <row r="130" spans="1:19" hidden="1" x14ac:dyDescent="0.25">
      <c r="A130" s="8" t="s">
        <v>160</v>
      </c>
      <c r="B130" s="9" t="s">
        <v>78</v>
      </c>
      <c r="C130" s="8" t="s">
        <v>25</v>
      </c>
      <c r="D130" s="8" t="s">
        <v>82</v>
      </c>
      <c r="E130" s="8" t="s">
        <v>27</v>
      </c>
      <c r="F130" s="8" t="s">
        <v>83</v>
      </c>
      <c r="G130" s="8" t="s">
        <v>27</v>
      </c>
      <c r="H130" s="8" t="s">
        <v>84</v>
      </c>
      <c r="I130" s="10" t="s">
        <v>948</v>
      </c>
      <c r="J130" s="10">
        <v>16200000</v>
      </c>
      <c r="K130" s="10">
        <v>16200000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8" t="s">
        <v>27</v>
      </c>
    </row>
    <row r="131" spans="1:19" hidden="1" x14ac:dyDescent="0.25">
      <c r="A131" s="8" t="s">
        <v>608</v>
      </c>
      <c r="B131" s="9" t="s">
        <v>578</v>
      </c>
      <c r="C131" s="8" t="s">
        <v>25</v>
      </c>
      <c r="D131" s="8" t="s">
        <v>579</v>
      </c>
      <c r="E131" s="8" t="s">
        <v>27</v>
      </c>
      <c r="F131" s="8" t="s">
        <v>580</v>
      </c>
      <c r="G131" s="8" t="s">
        <v>27</v>
      </c>
      <c r="H131" s="8" t="s">
        <v>84</v>
      </c>
      <c r="I131" s="10" t="s">
        <v>1070</v>
      </c>
      <c r="J131" s="10">
        <v>16200000</v>
      </c>
      <c r="K131" s="10">
        <v>16200000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8" t="s">
        <v>27</v>
      </c>
    </row>
    <row r="132" spans="1:19" hidden="1" x14ac:dyDescent="0.25">
      <c r="A132" s="8" t="s">
        <v>432</v>
      </c>
      <c r="B132" s="9" t="s">
        <v>373</v>
      </c>
      <c r="C132" s="8" t="s">
        <v>25</v>
      </c>
      <c r="D132" s="8" t="s">
        <v>393</v>
      </c>
      <c r="E132" s="8" t="s">
        <v>27</v>
      </c>
      <c r="F132" s="8" t="s">
        <v>394</v>
      </c>
      <c r="G132" s="8" t="s">
        <v>27</v>
      </c>
      <c r="H132" s="8" t="s">
        <v>395</v>
      </c>
      <c r="I132" s="10" t="s">
        <v>1022</v>
      </c>
      <c r="J132" s="10">
        <v>17575888.68</v>
      </c>
      <c r="K132" s="10">
        <v>0</v>
      </c>
      <c r="L132" s="10">
        <v>15151628.17</v>
      </c>
      <c r="M132" s="10">
        <v>2424260.5099999998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8" t="s">
        <v>27</v>
      </c>
    </row>
    <row r="133" spans="1:19" hidden="1" x14ac:dyDescent="0.25">
      <c r="A133" s="8" t="s">
        <v>339</v>
      </c>
      <c r="B133" s="9" t="s">
        <v>286</v>
      </c>
      <c r="C133" s="8" t="s">
        <v>25</v>
      </c>
      <c r="D133" s="8" t="s">
        <v>321</v>
      </c>
      <c r="E133" s="8" t="s">
        <v>27</v>
      </c>
      <c r="F133" s="8" t="s">
        <v>322</v>
      </c>
      <c r="G133" s="8" t="s">
        <v>27</v>
      </c>
      <c r="H133" s="8" t="s">
        <v>323</v>
      </c>
      <c r="I133" s="10" t="s">
        <v>997</v>
      </c>
      <c r="J133" s="10">
        <v>21001800</v>
      </c>
      <c r="K133" s="10">
        <v>0</v>
      </c>
      <c r="L133" s="10">
        <v>18105000</v>
      </c>
      <c r="M133" s="10">
        <v>2896800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8" t="s">
        <v>27</v>
      </c>
    </row>
    <row r="134" spans="1:19" hidden="1" x14ac:dyDescent="0.25">
      <c r="A134" s="8" t="s">
        <v>461</v>
      </c>
      <c r="B134" s="9" t="s">
        <v>445</v>
      </c>
      <c r="C134" s="8" t="s">
        <v>25</v>
      </c>
      <c r="D134" s="8" t="s">
        <v>479</v>
      </c>
      <c r="E134" s="8" t="s">
        <v>27</v>
      </c>
      <c r="F134" s="8" t="s">
        <v>480</v>
      </c>
      <c r="G134" s="8" t="s">
        <v>27</v>
      </c>
      <c r="H134" s="8" t="s">
        <v>89</v>
      </c>
      <c r="I134" s="10" t="s">
        <v>1030</v>
      </c>
      <c r="J134" s="10">
        <v>21798000</v>
      </c>
      <c r="K134" s="10">
        <v>21798000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8" t="s">
        <v>27</v>
      </c>
    </row>
    <row r="135" spans="1:19" hidden="1" x14ac:dyDescent="0.25">
      <c r="A135" s="8" t="s">
        <v>528</v>
      </c>
      <c r="B135" s="9" t="s">
        <v>532</v>
      </c>
      <c r="C135" s="8" t="s">
        <v>25</v>
      </c>
      <c r="D135" s="8" t="s">
        <v>554</v>
      </c>
      <c r="E135" s="8" t="s">
        <v>27</v>
      </c>
      <c r="F135" s="8" t="s">
        <v>555</v>
      </c>
      <c r="G135" s="8" t="s">
        <v>27</v>
      </c>
      <c r="H135" s="8" t="s">
        <v>54</v>
      </c>
      <c r="I135" s="10" t="s">
        <v>1049</v>
      </c>
      <c r="J135" s="10">
        <v>22203672.530000001</v>
      </c>
      <c r="K135" s="10">
        <v>22203672.530000001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8" t="s">
        <v>27</v>
      </c>
    </row>
    <row r="136" spans="1:19" hidden="1" x14ac:dyDescent="0.25">
      <c r="A136" s="8" t="s">
        <v>848</v>
      </c>
      <c r="B136" s="9" t="s">
        <v>767</v>
      </c>
      <c r="C136" s="8" t="s">
        <v>25</v>
      </c>
      <c r="D136" s="8" t="s">
        <v>825</v>
      </c>
      <c r="E136" s="8" t="s">
        <v>27</v>
      </c>
      <c r="F136" s="8" t="s">
        <v>826</v>
      </c>
      <c r="G136" s="8" t="s">
        <v>27</v>
      </c>
      <c r="H136" s="8" t="s">
        <v>827</v>
      </c>
      <c r="I136" s="10" t="s">
        <v>1139</v>
      </c>
      <c r="J136" s="10">
        <v>23123781.199999999</v>
      </c>
      <c r="K136" s="10">
        <v>23123781.199999999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8" t="s">
        <v>27</v>
      </c>
    </row>
    <row r="137" spans="1:19" hidden="1" x14ac:dyDescent="0.25">
      <c r="A137" s="8" t="s">
        <v>839</v>
      </c>
      <c r="B137" s="9" t="s">
        <v>767</v>
      </c>
      <c r="C137" s="8" t="s">
        <v>25</v>
      </c>
      <c r="D137" s="8" t="s">
        <v>790</v>
      </c>
      <c r="E137" s="8" t="s">
        <v>27</v>
      </c>
      <c r="F137" s="8" t="s">
        <v>791</v>
      </c>
      <c r="G137" s="8" t="s">
        <v>27</v>
      </c>
      <c r="H137" s="8" t="s">
        <v>792</v>
      </c>
      <c r="I137" s="10" t="s">
        <v>1136</v>
      </c>
      <c r="J137" s="10">
        <v>23491965.770799998</v>
      </c>
      <c r="K137" s="10">
        <v>0</v>
      </c>
      <c r="L137" s="10">
        <v>20251694.629999999</v>
      </c>
      <c r="M137" s="10">
        <v>3240271.14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8" t="s">
        <v>27</v>
      </c>
    </row>
    <row r="138" spans="1:19" hidden="1" x14ac:dyDescent="0.25">
      <c r="A138" s="8" t="s">
        <v>486</v>
      </c>
      <c r="B138" s="9" t="s">
        <v>445</v>
      </c>
      <c r="C138" s="8" t="s">
        <v>25</v>
      </c>
      <c r="D138" s="8" t="s">
        <v>454</v>
      </c>
      <c r="E138" s="8" t="s">
        <v>27</v>
      </c>
      <c r="F138" s="8" t="s">
        <v>455</v>
      </c>
      <c r="G138" s="8" t="s">
        <v>27</v>
      </c>
      <c r="H138" s="8" t="s">
        <v>99</v>
      </c>
      <c r="I138" s="10" t="s">
        <v>1037</v>
      </c>
      <c r="J138" s="10">
        <v>23843999.969999999</v>
      </c>
      <c r="K138" s="10">
        <v>23843999.969999999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8" t="s">
        <v>27</v>
      </c>
    </row>
    <row r="139" spans="1:19" hidden="1" x14ac:dyDescent="0.25">
      <c r="A139" s="8" t="s">
        <v>345</v>
      </c>
      <c r="B139" s="9" t="s">
        <v>286</v>
      </c>
      <c r="C139" s="8" t="s">
        <v>25</v>
      </c>
      <c r="D139" s="8" t="s">
        <v>298</v>
      </c>
      <c r="E139" s="8" t="s">
        <v>27</v>
      </c>
      <c r="F139" s="8" t="s">
        <v>299</v>
      </c>
      <c r="G139" s="8" t="s">
        <v>27</v>
      </c>
      <c r="H139" s="8" t="s">
        <v>300</v>
      </c>
      <c r="I139" s="10" t="s">
        <v>999</v>
      </c>
      <c r="J139" s="10">
        <v>24652572.609999999</v>
      </c>
      <c r="K139" s="10">
        <v>24652572.609999999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8" t="s">
        <v>27</v>
      </c>
    </row>
    <row r="140" spans="1:19" hidden="1" x14ac:dyDescent="0.25">
      <c r="A140" s="8" t="s">
        <v>426</v>
      </c>
      <c r="B140" s="9" t="s">
        <v>373</v>
      </c>
      <c r="C140" s="8" t="s">
        <v>25</v>
      </c>
      <c r="D140" s="8" t="s">
        <v>374</v>
      </c>
      <c r="E140" s="8" t="s">
        <v>27</v>
      </c>
      <c r="F140" s="8" t="s">
        <v>375</v>
      </c>
      <c r="G140" s="8" t="s">
        <v>27</v>
      </c>
      <c r="H140" s="8" t="s">
        <v>300</v>
      </c>
      <c r="I140" s="10" t="s">
        <v>1020</v>
      </c>
      <c r="J140" s="10">
        <v>24742235.870000001</v>
      </c>
      <c r="K140" s="10">
        <v>24742235.870000001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8" t="s">
        <v>27</v>
      </c>
    </row>
    <row r="141" spans="1:19" hidden="1" x14ac:dyDescent="0.25">
      <c r="A141" s="8" t="s">
        <v>481</v>
      </c>
      <c r="B141" s="9" t="s">
        <v>445</v>
      </c>
      <c r="C141" s="8" t="s">
        <v>25</v>
      </c>
      <c r="D141" s="8" t="s">
        <v>476</v>
      </c>
      <c r="E141" s="8" t="s">
        <v>27</v>
      </c>
      <c r="F141" s="8" t="s">
        <v>477</v>
      </c>
      <c r="G141" s="8" t="s">
        <v>27</v>
      </c>
      <c r="H141" s="8" t="s">
        <v>318</v>
      </c>
      <c r="I141" s="10" t="s">
        <v>1036</v>
      </c>
      <c r="J141" s="10">
        <v>24802656.559999999</v>
      </c>
      <c r="K141" s="10">
        <v>0</v>
      </c>
      <c r="L141" s="10">
        <v>21381600.48</v>
      </c>
      <c r="M141" s="10">
        <v>3421056.08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8" t="s">
        <v>27</v>
      </c>
    </row>
    <row r="142" spans="1:19" hidden="1" x14ac:dyDescent="0.25">
      <c r="A142" s="8" t="s">
        <v>507</v>
      </c>
      <c r="B142" s="9" t="s">
        <v>445</v>
      </c>
      <c r="C142" s="8" t="s">
        <v>25</v>
      </c>
      <c r="D142" s="8" t="s">
        <v>498</v>
      </c>
      <c r="E142" s="8" t="s">
        <v>27</v>
      </c>
      <c r="F142" s="8" t="s">
        <v>499</v>
      </c>
      <c r="G142" s="8" t="s">
        <v>27</v>
      </c>
      <c r="H142" s="8" t="s">
        <v>500</v>
      </c>
      <c r="I142" s="10" t="s">
        <v>1042</v>
      </c>
      <c r="J142" s="10">
        <v>25459241.241599999</v>
      </c>
      <c r="K142" s="10">
        <v>0</v>
      </c>
      <c r="L142" s="10">
        <v>21947621.760000002</v>
      </c>
      <c r="M142" s="10">
        <v>3511619.48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8" t="s">
        <v>27</v>
      </c>
    </row>
    <row r="143" spans="1:19" hidden="1" x14ac:dyDescent="0.25">
      <c r="A143" s="8" t="s">
        <v>185</v>
      </c>
      <c r="B143" s="9" t="s">
        <v>186</v>
      </c>
      <c r="C143" s="8" t="s">
        <v>25</v>
      </c>
      <c r="D143" s="8" t="s">
        <v>187</v>
      </c>
      <c r="E143" s="8" t="s">
        <v>27</v>
      </c>
      <c r="F143" s="8" t="s">
        <v>188</v>
      </c>
      <c r="G143" s="8" t="s">
        <v>27</v>
      </c>
      <c r="H143" s="8" t="s">
        <v>89</v>
      </c>
      <c r="I143" s="10" t="s">
        <v>956</v>
      </c>
      <c r="J143" s="10">
        <v>27180000</v>
      </c>
      <c r="K143" s="10">
        <v>27180000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8" t="s">
        <v>27</v>
      </c>
    </row>
    <row r="144" spans="1:19" hidden="1" x14ac:dyDescent="0.25">
      <c r="A144" s="8" t="s">
        <v>842</v>
      </c>
      <c r="B144" s="9" t="s">
        <v>767</v>
      </c>
      <c r="C144" s="8" t="s">
        <v>25</v>
      </c>
      <c r="D144" s="8" t="s">
        <v>795</v>
      </c>
      <c r="E144" s="8" t="s">
        <v>27</v>
      </c>
      <c r="F144" s="8" t="s">
        <v>796</v>
      </c>
      <c r="G144" s="8" t="s">
        <v>27</v>
      </c>
      <c r="H144" s="8" t="s">
        <v>792</v>
      </c>
      <c r="I144" s="10" t="s">
        <v>1137</v>
      </c>
      <c r="J144" s="10">
        <v>28351053.149999999</v>
      </c>
      <c r="K144" s="10">
        <v>0</v>
      </c>
      <c r="L144" s="10">
        <v>24440563.059999999</v>
      </c>
      <c r="M144" s="10">
        <v>3910490.09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8" t="s">
        <v>27</v>
      </c>
    </row>
    <row r="145" spans="1:19" hidden="1" x14ac:dyDescent="0.25">
      <c r="A145" s="8" t="s">
        <v>175</v>
      </c>
      <c r="B145" s="9" t="s">
        <v>78</v>
      </c>
      <c r="C145" s="8" t="s">
        <v>25</v>
      </c>
      <c r="D145" s="8" t="s">
        <v>144</v>
      </c>
      <c r="E145" s="8" t="s">
        <v>27</v>
      </c>
      <c r="F145" s="8" t="s">
        <v>145</v>
      </c>
      <c r="G145" s="8" t="s">
        <v>27</v>
      </c>
      <c r="H145" s="8" t="s">
        <v>146</v>
      </c>
      <c r="I145" s="10" t="s">
        <v>953</v>
      </c>
      <c r="J145" s="10">
        <v>28450392.059999999</v>
      </c>
      <c r="K145" s="10">
        <v>0</v>
      </c>
      <c r="L145" s="10">
        <v>24526200.050000001</v>
      </c>
      <c r="M145" s="10">
        <v>3924192.01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8" t="s">
        <v>27</v>
      </c>
    </row>
    <row r="146" spans="1:19" hidden="1" x14ac:dyDescent="0.25">
      <c r="A146" s="8" t="s">
        <v>862</v>
      </c>
      <c r="B146" s="9" t="s">
        <v>767</v>
      </c>
      <c r="C146" s="8" t="s">
        <v>25</v>
      </c>
      <c r="D146" s="8" t="s">
        <v>774</v>
      </c>
      <c r="E146" s="8" t="s">
        <v>27</v>
      </c>
      <c r="F146" s="8" t="s">
        <v>775</v>
      </c>
      <c r="G146" s="8" t="s">
        <v>27</v>
      </c>
      <c r="H146" s="8" t="s">
        <v>776</v>
      </c>
      <c r="I146" s="10" t="s">
        <v>1144</v>
      </c>
      <c r="J146" s="10">
        <v>28969630.170000002</v>
      </c>
      <c r="K146" s="10">
        <v>0</v>
      </c>
      <c r="L146" s="10">
        <v>24973819.109999999</v>
      </c>
      <c r="M146" s="10">
        <v>3995811.06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8" t="s">
        <v>27</v>
      </c>
    </row>
    <row r="147" spans="1:19" hidden="1" x14ac:dyDescent="0.25">
      <c r="A147" s="8" t="s">
        <v>634</v>
      </c>
      <c r="B147" s="9" t="s">
        <v>578</v>
      </c>
      <c r="C147" s="8" t="s">
        <v>25</v>
      </c>
      <c r="D147" s="8" t="s">
        <v>590</v>
      </c>
      <c r="E147" s="8" t="s">
        <v>27</v>
      </c>
      <c r="F147" s="8" t="s">
        <v>591</v>
      </c>
      <c r="G147" s="8" t="s">
        <v>27</v>
      </c>
      <c r="H147" s="8" t="s">
        <v>592</v>
      </c>
      <c r="I147" s="10" t="s">
        <v>1077</v>
      </c>
      <c r="J147" s="10">
        <v>29011764.441599999</v>
      </c>
      <c r="K147" s="10">
        <v>0</v>
      </c>
      <c r="L147" s="10">
        <v>25010141.760000002</v>
      </c>
      <c r="M147" s="10">
        <v>4001622.68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8" t="s">
        <v>27</v>
      </c>
    </row>
    <row r="148" spans="1:19" hidden="1" x14ac:dyDescent="0.25">
      <c r="A148" s="8" t="s">
        <v>307</v>
      </c>
      <c r="B148" s="9" t="s">
        <v>286</v>
      </c>
      <c r="C148" s="8" t="s">
        <v>25</v>
      </c>
      <c r="D148" s="8" t="s">
        <v>287</v>
      </c>
      <c r="E148" s="8" t="s">
        <v>27</v>
      </c>
      <c r="F148" s="8" t="s">
        <v>288</v>
      </c>
      <c r="G148" s="8" t="s">
        <v>27</v>
      </c>
      <c r="H148" s="8" t="s">
        <v>89</v>
      </c>
      <c r="I148" s="10" t="s">
        <v>989</v>
      </c>
      <c r="J148" s="10">
        <v>30060000</v>
      </c>
      <c r="K148" s="10">
        <v>30060000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8" t="s">
        <v>27</v>
      </c>
    </row>
    <row r="149" spans="1:19" hidden="1" x14ac:dyDescent="0.25">
      <c r="A149" s="8" t="s">
        <v>410</v>
      </c>
      <c r="B149" s="9" t="s">
        <v>373</v>
      </c>
      <c r="C149" s="8" t="s">
        <v>25</v>
      </c>
      <c r="D149" s="8" t="s">
        <v>406</v>
      </c>
      <c r="E149" s="8" t="s">
        <v>27</v>
      </c>
      <c r="F149" s="8" t="s">
        <v>407</v>
      </c>
      <c r="G149" s="8" t="s">
        <v>27</v>
      </c>
      <c r="H149" s="8" t="s">
        <v>408</v>
      </c>
      <c r="I149" s="10" t="s">
        <v>1016</v>
      </c>
      <c r="J149" s="10">
        <v>32093499.789999999</v>
      </c>
      <c r="K149" s="10">
        <v>0</v>
      </c>
      <c r="L149" s="10">
        <v>27666810.16</v>
      </c>
      <c r="M149" s="10">
        <v>4426689.63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8" t="s">
        <v>27</v>
      </c>
    </row>
    <row r="150" spans="1:19" hidden="1" x14ac:dyDescent="0.25">
      <c r="A150" s="39" t="s">
        <v>127</v>
      </c>
      <c r="B150" s="40" t="s">
        <v>78</v>
      </c>
      <c r="C150" s="39" t="s">
        <v>25</v>
      </c>
      <c r="D150" s="39" t="s">
        <v>87</v>
      </c>
      <c r="E150" s="39" t="s">
        <v>27</v>
      </c>
      <c r="F150" s="39" t="s">
        <v>88</v>
      </c>
      <c r="G150" s="39" t="s">
        <v>27</v>
      </c>
      <c r="H150" s="39" t="s">
        <v>89</v>
      </c>
      <c r="I150" s="41" t="s">
        <v>939</v>
      </c>
      <c r="J150" s="41">
        <v>32166000</v>
      </c>
      <c r="K150" s="41">
        <v>32166000</v>
      </c>
      <c r="L150" s="41">
        <v>0</v>
      </c>
      <c r="M150" s="41">
        <v>0</v>
      </c>
      <c r="N150" s="41">
        <v>0</v>
      </c>
      <c r="O150" s="41">
        <v>0</v>
      </c>
      <c r="P150" s="41">
        <v>0</v>
      </c>
      <c r="Q150" s="41">
        <v>0</v>
      </c>
      <c r="R150" s="41">
        <v>0</v>
      </c>
      <c r="S150" s="39" t="s">
        <v>27</v>
      </c>
    </row>
    <row r="151" spans="1:19" hidden="1" x14ac:dyDescent="0.25">
      <c r="A151" s="8" t="s">
        <v>727</v>
      </c>
      <c r="B151" s="9" t="s">
        <v>652</v>
      </c>
      <c r="C151" s="8" t="s">
        <v>25</v>
      </c>
      <c r="D151" s="8" t="s">
        <v>653</v>
      </c>
      <c r="E151" s="8" t="s">
        <v>27</v>
      </c>
      <c r="F151" s="8" t="s">
        <v>654</v>
      </c>
      <c r="G151" s="8" t="s">
        <v>27</v>
      </c>
      <c r="H151" s="8" t="s">
        <v>587</v>
      </c>
      <c r="I151" s="10" t="s">
        <v>1103</v>
      </c>
      <c r="J151" s="10">
        <v>33153995.403200001</v>
      </c>
      <c r="K151" s="10">
        <v>0</v>
      </c>
      <c r="L151" s="10">
        <v>28581030.52</v>
      </c>
      <c r="M151" s="10">
        <v>4572964.88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8" t="s">
        <v>27</v>
      </c>
    </row>
    <row r="152" spans="1:19" hidden="1" x14ac:dyDescent="0.25">
      <c r="A152" s="8" t="s">
        <v>253</v>
      </c>
      <c r="B152" s="9" t="s">
        <v>196</v>
      </c>
      <c r="C152" s="8" t="s">
        <v>25</v>
      </c>
      <c r="D152" s="8" t="s">
        <v>228</v>
      </c>
      <c r="E152" s="8" t="s">
        <v>27</v>
      </c>
      <c r="F152" s="8" t="s">
        <v>229</v>
      </c>
      <c r="G152" s="8" t="s">
        <v>27</v>
      </c>
      <c r="H152" s="8" t="s">
        <v>204</v>
      </c>
      <c r="I152" s="10" t="s">
        <v>974</v>
      </c>
      <c r="J152" s="10">
        <v>34852086.219999999</v>
      </c>
      <c r="K152" s="10">
        <v>0</v>
      </c>
      <c r="L152" s="10">
        <v>30044901.91</v>
      </c>
      <c r="M152" s="10">
        <v>4807184.3099999996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8" t="s">
        <v>27</v>
      </c>
    </row>
    <row r="153" spans="1:19" hidden="1" x14ac:dyDescent="0.25">
      <c r="A153" s="8" t="s">
        <v>491</v>
      </c>
      <c r="B153" s="9" t="s">
        <v>445</v>
      </c>
      <c r="C153" s="8" t="s">
        <v>25</v>
      </c>
      <c r="D153" s="8" t="s">
        <v>492</v>
      </c>
      <c r="E153" s="8" t="s">
        <v>27</v>
      </c>
      <c r="F153" s="8" t="s">
        <v>493</v>
      </c>
      <c r="G153" s="8" t="s">
        <v>27</v>
      </c>
      <c r="H153" s="8" t="s">
        <v>238</v>
      </c>
      <c r="I153" s="10" t="s">
        <v>1038</v>
      </c>
      <c r="J153" s="10">
        <v>35304349.32</v>
      </c>
      <c r="K153" s="10">
        <v>29913044</v>
      </c>
      <c r="L153" s="10">
        <v>4647677</v>
      </c>
      <c r="M153" s="10">
        <v>743628.32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8" t="s">
        <v>27</v>
      </c>
    </row>
    <row r="154" spans="1:19" hidden="1" x14ac:dyDescent="0.25">
      <c r="A154" s="8" t="s">
        <v>224</v>
      </c>
      <c r="B154" s="9" t="s">
        <v>196</v>
      </c>
      <c r="C154" s="8" t="s">
        <v>25</v>
      </c>
      <c r="D154" s="8" t="s">
        <v>254</v>
      </c>
      <c r="E154" s="8" t="s">
        <v>27</v>
      </c>
      <c r="F154" s="8" t="s">
        <v>255</v>
      </c>
      <c r="G154" s="8" t="s">
        <v>27</v>
      </c>
      <c r="H154" s="8" t="s">
        <v>256</v>
      </c>
      <c r="I154" s="10" t="s">
        <v>967</v>
      </c>
      <c r="J154" s="10">
        <v>36080640</v>
      </c>
      <c r="K154" s="10">
        <v>0</v>
      </c>
      <c r="L154" s="10">
        <v>31104000</v>
      </c>
      <c r="M154" s="10">
        <v>4976640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8" t="s">
        <v>27</v>
      </c>
    </row>
    <row r="155" spans="1:19" hidden="1" x14ac:dyDescent="0.25">
      <c r="A155" s="8" t="s">
        <v>351</v>
      </c>
      <c r="B155" s="9" t="s">
        <v>286</v>
      </c>
      <c r="C155" s="8" t="s">
        <v>25</v>
      </c>
      <c r="D155" s="8" t="s">
        <v>303</v>
      </c>
      <c r="E155" s="8" t="s">
        <v>27</v>
      </c>
      <c r="F155" s="8" t="s">
        <v>304</v>
      </c>
      <c r="G155" s="8" t="s">
        <v>27</v>
      </c>
      <c r="H155" s="8" t="s">
        <v>305</v>
      </c>
      <c r="I155" s="10" t="s">
        <v>1001</v>
      </c>
      <c r="J155" s="10">
        <v>36153626.880000003</v>
      </c>
      <c r="K155" s="10">
        <v>15540000</v>
      </c>
      <c r="L155" s="10">
        <v>17770368</v>
      </c>
      <c r="M155" s="10">
        <v>2843258.8799999999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8" t="s">
        <v>27</v>
      </c>
    </row>
    <row r="156" spans="1:19" hidden="1" x14ac:dyDescent="0.25">
      <c r="A156" s="8" t="s">
        <v>698</v>
      </c>
      <c r="B156" s="9" t="s">
        <v>652</v>
      </c>
      <c r="C156" s="8" t="s">
        <v>25</v>
      </c>
      <c r="D156" s="8" t="s">
        <v>711</v>
      </c>
      <c r="E156" s="8" t="s">
        <v>27</v>
      </c>
      <c r="F156" s="8" t="s">
        <v>712</v>
      </c>
      <c r="G156" s="8" t="s">
        <v>27</v>
      </c>
      <c r="H156" s="8" t="s">
        <v>713</v>
      </c>
      <c r="I156" s="10" t="s">
        <v>1094</v>
      </c>
      <c r="J156" s="10">
        <v>37964371.460000001</v>
      </c>
      <c r="K156" s="10">
        <v>0</v>
      </c>
      <c r="L156" s="10">
        <v>32727906.43</v>
      </c>
      <c r="M156" s="10">
        <v>5236465.03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8" t="s">
        <v>27</v>
      </c>
    </row>
    <row r="157" spans="1:19" hidden="1" x14ac:dyDescent="0.25">
      <c r="A157" s="8" t="s">
        <v>400</v>
      </c>
      <c r="B157" s="9" t="s">
        <v>373</v>
      </c>
      <c r="C157" s="8" t="s">
        <v>25</v>
      </c>
      <c r="D157" s="8" t="s">
        <v>416</v>
      </c>
      <c r="E157" s="8" t="s">
        <v>27</v>
      </c>
      <c r="F157" s="8" t="s">
        <v>417</v>
      </c>
      <c r="G157" s="8" t="s">
        <v>27</v>
      </c>
      <c r="H157" s="8" t="s">
        <v>418</v>
      </c>
      <c r="I157" s="10" t="s">
        <v>1014</v>
      </c>
      <c r="J157" s="10">
        <v>39331023.080799997</v>
      </c>
      <c r="K157" s="10">
        <v>0</v>
      </c>
      <c r="L157" s="10">
        <v>33906054.380000003</v>
      </c>
      <c r="M157" s="10">
        <v>5424968.7000000002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8" t="s">
        <v>27</v>
      </c>
    </row>
    <row r="158" spans="1:19" hidden="1" x14ac:dyDescent="0.25">
      <c r="A158" s="8" t="s">
        <v>733</v>
      </c>
      <c r="B158" s="9" t="s">
        <v>652</v>
      </c>
      <c r="C158" s="8" t="s">
        <v>25</v>
      </c>
      <c r="D158" s="8" t="s">
        <v>672</v>
      </c>
      <c r="E158" s="8" t="s">
        <v>27</v>
      </c>
      <c r="F158" s="8" t="s">
        <v>673</v>
      </c>
      <c r="G158" s="8" t="s">
        <v>27</v>
      </c>
      <c r="H158" s="8" t="s">
        <v>674</v>
      </c>
      <c r="I158" s="10" t="s">
        <v>1105</v>
      </c>
      <c r="J158" s="10">
        <v>39440000</v>
      </c>
      <c r="K158" s="10">
        <v>39440000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8" t="s">
        <v>27</v>
      </c>
    </row>
    <row r="159" spans="1:19" hidden="1" x14ac:dyDescent="0.25">
      <c r="A159" s="8" t="s">
        <v>494</v>
      </c>
      <c r="B159" s="9" t="s">
        <v>445</v>
      </c>
      <c r="C159" s="8" t="s">
        <v>25</v>
      </c>
      <c r="D159" s="8" t="s">
        <v>495</v>
      </c>
      <c r="E159" s="8" t="s">
        <v>27</v>
      </c>
      <c r="F159" s="8" t="s">
        <v>496</v>
      </c>
      <c r="G159" s="8" t="s">
        <v>27</v>
      </c>
      <c r="H159" s="8" t="s">
        <v>94</v>
      </c>
      <c r="I159" s="10" t="s">
        <v>1039</v>
      </c>
      <c r="J159" s="10">
        <v>39556000</v>
      </c>
      <c r="K159" s="10">
        <v>0</v>
      </c>
      <c r="L159" s="10">
        <v>34100000</v>
      </c>
      <c r="M159" s="10">
        <v>5456000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8" t="s">
        <v>27</v>
      </c>
    </row>
    <row r="160" spans="1:19" hidden="1" x14ac:dyDescent="0.25">
      <c r="A160" s="8" t="s">
        <v>881</v>
      </c>
      <c r="B160" s="9" t="s">
        <v>767</v>
      </c>
      <c r="C160" s="8" t="s">
        <v>25</v>
      </c>
      <c r="D160" s="8" t="s">
        <v>798</v>
      </c>
      <c r="E160" s="8" t="s">
        <v>27</v>
      </c>
      <c r="F160" s="8" t="s">
        <v>799</v>
      </c>
      <c r="G160" s="8" t="s">
        <v>27</v>
      </c>
      <c r="H160" s="8" t="s">
        <v>313</v>
      </c>
      <c r="I160" s="10" t="s">
        <v>1151</v>
      </c>
      <c r="J160" s="10">
        <v>43080600.004799999</v>
      </c>
      <c r="K160" s="10">
        <v>0</v>
      </c>
      <c r="L160" s="10">
        <v>37138448.280000001</v>
      </c>
      <c r="M160" s="10">
        <v>5942151.7199999997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8" t="s">
        <v>27</v>
      </c>
    </row>
    <row r="161" spans="1:19" hidden="1" x14ac:dyDescent="0.25">
      <c r="A161" s="8" t="s">
        <v>243</v>
      </c>
      <c r="B161" s="9" t="s">
        <v>196</v>
      </c>
      <c r="C161" s="8" t="s">
        <v>25</v>
      </c>
      <c r="D161" s="8" t="s">
        <v>236</v>
      </c>
      <c r="E161" s="8" t="s">
        <v>27</v>
      </c>
      <c r="F161" s="8" t="s">
        <v>237</v>
      </c>
      <c r="G161" s="8" t="s">
        <v>27</v>
      </c>
      <c r="H161" s="8" t="s">
        <v>238</v>
      </c>
      <c r="I161" s="10" t="s">
        <v>972</v>
      </c>
      <c r="J161" s="10">
        <v>43598806.039999999</v>
      </c>
      <c r="K161" s="10">
        <v>37391305</v>
      </c>
      <c r="L161" s="10">
        <v>5351294</v>
      </c>
      <c r="M161" s="10">
        <v>856207.04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8" t="s">
        <v>27</v>
      </c>
    </row>
    <row r="162" spans="1:19" hidden="1" x14ac:dyDescent="0.25">
      <c r="A162" s="8" t="s">
        <v>516</v>
      </c>
      <c r="B162" s="9" t="s">
        <v>445</v>
      </c>
      <c r="C162" s="8" t="s">
        <v>25</v>
      </c>
      <c r="D162" s="8" t="s">
        <v>468</v>
      </c>
      <c r="E162" s="8" t="s">
        <v>27</v>
      </c>
      <c r="F162" s="8" t="s">
        <v>469</v>
      </c>
      <c r="G162" s="8" t="s">
        <v>27</v>
      </c>
      <c r="H162" s="8" t="s">
        <v>470</v>
      </c>
      <c r="I162" s="10" t="s">
        <v>1045</v>
      </c>
      <c r="J162" s="10">
        <v>43820752.020000003</v>
      </c>
      <c r="K162" s="10">
        <v>43820752.020000003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8" t="s">
        <v>27</v>
      </c>
    </row>
    <row r="163" spans="1:19" hidden="1" x14ac:dyDescent="0.25">
      <c r="A163" s="8" t="s">
        <v>397</v>
      </c>
      <c r="B163" s="9" t="s">
        <v>373</v>
      </c>
      <c r="C163" s="8" t="s">
        <v>25</v>
      </c>
      <c r="D163" s="8" t="s">
        <v>388</v>
      </c>
      <c r="E163" s="8" t="s">
        <v>27</v>
      </c>
      <c r="F163" s="8" t="s">
        <v>389</v>
      </c>
      <c r="G163" s="8" t="s">
        <v>27</v>
      </c>
      <c r="H163" s="8" t="s">
        <v>390</v>
      </c>
      <c r="I163" s="10" t="s">
        <v>1013</v>
      </c>
      <c r="J163" s="10">
        <v>43840640</v>
      </c>
      <c r="K163" s="10">
        <v>43840640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8" t="s">
        <v>27</v>
      </c>
    </row>
    <row r="164" spans="1:19" hidden="1" x14ac:dyDescent="0.25">
      <c r="A164" s="8" t="s">
        <v>464</v>
      </c>
      <c r="B164" s="9" t="s">
        <v>445</v>
      </c>
      <c r="C164" s="8" t="s">
        <v>25</v>
      </c>
      <c r="D164" s="8" t="s">
        <v>446</v>
      </c>
      <c r="E164" s="8" t="s">
        <v>27</v>
      </c>
      <c r="F164" s="8" t="s">
        <v>447</v>
      </c>
      <c r="G164" s="8" t="s">
        <v>27</v>
      </c>
      <c r="H164" s="8" t="s">
        <v>89</v>
      </c>
      <c r="I164" s="10" t="s">
        <v>1031</v>
      </c>
      <c r="J164" s="10">
        <v>44892000</v>
      </c>
      <c r="K164" s="10">
        <v>44892000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8" t="s">
        <v>27</v>
      </c>
    </row>
    <row r="165" spans="1:19" hidden="1" x14ac:dyDescent="0.25">
      <c r="A165" s="8" t="s">
        <v>616</v>
      </c>
      <c r="B165" s="9" t="s">
        <v>578</v>
      </c>
      <c r="C165" s="8" t="s">
        <v>25</v>
      </c>
      <c r="D165" s="8" t="s">
        <v>603</v>
      </c>
      <c r="E165" s="8" t="s">
        <v>27</v>
      </c>
      <c r="F165" s="8" t="s">
        <v>604</v>
      </c>
      <c r="G165" s="8" t="s">
        <v>27</v>
      </c>
      <c r="H165" s="8" t="s">
        <v>238</v>
      </c>
      <c r="I165" s="10" t="s">
        <v>1072</v>
      </c>
      <c r="J165" s="10">
        <v>46216201.039999999</v>
      </c>
      <c r="K165" s="10">
        <v>40008700</v>
      </c>
      <c r="L165" s="10">
        <v>5351294</v>
      </c>
      <c r="M165" s="10">
        <v>856207.04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8" t="s">
        <v>27</v>
      </c>
    </row>
    <row r="166" spans="1:19" hidden="1" x14ac:dyDescent="0.25">
      <c r="A166" s="8" t="s">
        <v>189</v>
      </c>
      <c r="B166" s="9" t="s">
        <v>186</v>
      </c>
      <c r="C166" s="8" t="s">
        <v>25</v>
      </c>
      <c r="D166" s="8" t="s">
        <v>190</v>
      </c>
      <c r="E166" s="8" t="s">
        <v>27</v>
      </c>
      <c r="F166" s="8" t="s">
        <v>191</v>
      </c>
      <c r="G166" s="8" t="s">
        <v>27</v>
      </c>
      <c r="H166" s="8" t="s">
        <v>54</v>
      </c>
      <c r="I166" s="10" t="s">
        <v>957</v>
      </c>
      <c r="J166" s="10">
        <v>46733500.799999997</v>
      </c>
      <c r="K166" s="10">
        <v>46733500.799999997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8" t="s">
        <v>27</v>
      </c>
    </row>
    <row r="167" spans="1:19" hidden="1" x14ac:dyDescent="0.25">
      <c r="A167" s="8" t="s">
        <v>169</v>
      </c>
      <c r="B167" s="9" t="s">
        <v>78</v>
      </c>
      <c r="C167" s="8" t="s">
        <v>25</v>
      </c>
      <c r="D167" s="8" t="s">
        <v>92</v>
      </c>
      <c r="E167" s="8" t="s">
        <v>27</v>
      </c>
      <c r="F167" s="8" t="s">
        <v>93</v>
      </c>
      <c r="G167" s="8" t="s">
        <v>27</v>
      </c>
      <c r="H167" s="8" t="s">
        <v>94</v>
      </c>
      <c r="I167" s="10" t="s">
        <v>951</v>
      </c>
      <c r="J167" s="10">
        <v>46748000</v>
      </c>
      <c r="K167" s="10">
        <v>0</v>
      </c>
      <c r="L167" s="10">
        <v>40300000</v>
      </c>
      <c r="M167" s="10">
        <v>6448000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8" t="s">
        <v>27</v>
      </c>
    </row>
    <row r="168" spans="1:19" hidden="1" x14ac:dyDescent="0.25">
      <c r="A168" s="8" t="s">
        <v>240</v>
      </c>
      <c r="B168" s="9" t="s">
        <v>196</v>
      </c>
      <c r="C168" s="8" t="s">
        <v>25</v>
      </c>
      <c r="D168" s="8" t="s">
        <v>241</v>
      </c>
      <c r="E168" s="8" t="s">
        <v>27</v>
      </c>
      <c r="F168" s="8" t="s">
        <v>242</v>
      </c>
      <c r="G168" s="8" t="s">
        <v>27</v>
      </c>
      <c r="H168" s="8" t="s">
        <v>99</v>
      </c>
      <c r="I168" s="10" t="s">
        <v>971</v>
      </c>
      <c r="J168" s="10">
        <v>50448943.213600002</v>
      </c>
      <c r="K168" s="10">
        <v>30274400.159999996</v>
      </c>
      <c r="L168" s="10">
        <v>17391847.460000001</v>
      </c>
      <c r="M168" s="10">
        <v>2782695.59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8" t="s">
        <v>27</v>
      </c>
    </row>
    <row r="169" spans="1:19" hidden="1" x14ac:dyDescent="0.25">
      <c r="A169" s="8" t="s">
        <v>336</v>
      </c>
      <c r="B169" s="9" t="s">
        <v>286</v>
      </c>
      <c r="C169" s="8" t="s">
        <v>25</v>
      </c>
      <c r="D169" s="8" t="s">
        <v>329</v>
      </c>
      <c r="E169" s="8" t="s">
        <v>27</v>
      </c>
      <c r="F169" s="8" t="s">
        <v>330</v>
      </c>
      <c r="G169" s="8" t="s">
        <v>27</v>
      </c>
      <c r="H169" s="8" t="s">
        <v>99</v>
      </c>
      <c r="I169" s="10" t="s">
        <v>996</v>
      </c>
      <c r="J169" s="10">
        <v>52093479.700000003</v>
      </c>
      <c r="K169" s="10">
        <v>13655300.000000004</v>
      </c>
      <c r="L169" s="10">
        <v>33136361.809999999</v>
      </c>
      <c r="M169" s="10">
        <v>5301817.8899999997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8" t="s">
        <v>27</v>
      </c>
    </row>
    <row r="170" spans="1:19" hidden="1" x14ac:dyDescent="0.25">
      <c r="A170" s="8" t="s">
        <v>137</v>
      </c>
      <c r="B170" s="9" t="s">
        <v>78</v>
      </c>
      <c r="C170" s="8" t="s">
        <v>25</v>
      </c>
      <c r="D170" s="8" t="s">
        <v>79</v>
      </c>
      <c r="E170" s="8" t="s">
        <v>27</v>
      </c>
      <c r="F170" s="8" t="s">
        <v>80</v>
      </c>
      <c r="G170" s="8" t="s">
        <v>27</v>
      </c>
      <c r="H170" s="8" t="s">
        <v>54</v>
      </c>
      <c r="I170" s="10" t="s">
        <v>941</v>
      </c>
      <c r="J170" s="10">
        <v>52479328</v>
      </c>
      <c r="K170" s="10">
        <v>52479328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8" t="s">
        <v>27</v>
      </c>
    </row>
    <row r="171" spans="1:19" hidden="1" x14ac:dyDescent="0.25">
      <c r="A171" s="8" t="s">
        <v>832</v>
      </c>
      <c r="B171" s="9" t="s">
        <v>767</v>
      </c>
      <c r="C171" s="8" t="s">
        <v>25</v>
      </c>
      <c r="D171" s="8" t="s">
        <v>838</v>
      </c>
      <c r="E171" s="8" t="s">
        <v>27</v>
      </c>
      <c r="F171" s="8" t="s">
        <v>834</v>
      </c>
      <c r="G171" s="8" t="s">
        <v>27</v>
      </c>
      <c r="H171" s="8" t="s">
        <v>835</v>
      </c>
      <c r="I171" s="10" t="s">
        <v>1134</v>
      </c>
      <c r="J171" s="10">
        <v>53489087.004000001</v>
      </c>
      <c r="K171" s="10">
        <v>0</v>
      </c>
      <c r="L171" s="10">
        <v>46111281.899999999</v>
      </c>
      <c r="M171" s="10">
        <v>7377805.0999999996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8" t="s">
        <v>27</v>
      </c>
    </row>
    <row r="172" spans="1:19" hidden="1" x14ac:dyDescent="0.25">
      <c r="A172" s="8" t="s">
        <v>837</v>
      </c>
      <c r="B172" s="9" t="s">
        <v>767</v>
      </c>
      <c r="C172" s="8" t="s">
        <v>25</v>
      </c>
      <c r="D172" s="8" t="s">
        <v>855</v>
      </c>
      <c r="E172" s="8" t="s">
        <v>27</v>
      </c>
      <c r="F172" s="8" t="s">
        <v>856</v>
      </c>
      <c r="G172" s="8" t="s">
        <v>27</v>
      </c>
      <c r="H172" s="8" t="s">
        <v>835</v>
      </c>
      <c r="I172" s="10" t="s">
        <v>1135</v>
      </c>
      <c r="J172" s="10">
        <v>53489087.004000001</v>
      </c>
      <c r="K172" s="10">
        <v>0</v>
      </c>
      <c r="L172" s="10">
        <v>46111281.899999999</v>
      </c>
      <c r="M172" s="10">
        <v>7377805.0999999996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8" t="s">
        <v>27</v>
      </c>
    </row>
    <row r="173" spans="1:19" hidden="1" x14ac:dyDescent="0.25">
      <c r="A173" s="8" t="s">
        <v>510</v>
      </c>
      <c r="B173" s="9" t="s">
        <v>445</v>
      </c>
      <c r="C173" s="8" t="s">
        <v>25</v>
      </c>
      <c r="D173" s="8" t="s">
        <v>508</v>
      </c>
      <c r="E173" s="8" t="s">
        <v>27</v>
      </c>
      <c r="F173" s="8" t="s">
        <v>509</v>
      </c>
      <c r="G173" s="8" t="s">
        <v>27</v>
      </c>
      <c r="H173" s="8" t="s">
        <v>379</v>
      </c>
      <c r="I173" s="10" t="s">
        <v>1043</v>
      </c>
      <c r="J173" s="10">
        <v>53795363.539999999</v>
      </c>
      <c r="K173" s="10">
        <v>53795363.539999999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8" t="s">
        <v>27</v>
      </c>
    </row>
    <row r="174" spans="1:19" hidden="1" x14ac:dyDescent="0.25">
      <c r="A174" s="8" t="s">
        <v>513</v>
      </c>
      <c r="B174" s="9" t="s">
        <v>445</v>
      </c>
      <c r="C174" s="8" t="s">
        <v>25</v>
      </c>
      <c r="D174" s="8" t="s">
        <v>487</v>
      </c>
      <c r="E174" s="8" t="s">
        <v>27</v>
      </c>
      <c r="F174" s="8" t="s">
        <v>488</v>
      </c>
      <c r="G174" s="8" t="s">
        <v>27</v>
      </c>
      <c r="H174" s="8" t="s">
        <v>489</v>
      </c>
      <c r="I174" s="10" t="s">
        <v>1044</v>
      </c>
      <c r="J174" s="10">
        <v>56220096</v>
      </c>
      <c r="K174" s="10">
        <v>0</v>
      </c>
      <c r="L174" s="10">
        <v>48465600</v>
      </c>
      <c r="M174" s="10">
        <v>7754496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8" t="s">
        <v>27</v>
      </c>
    </row>
    <row r="175" spans="1:19" hidden="1" x14ac:dyDescent="0.25">
      <c r="A175" s="8" t="s">
        <v>545</v>
      </c>
      <c r="B175" s="9" t="s">
        <v>532</v>
      </c>
      <c r="C175" s="8" t="s">
        <v>25</v>
      </c>
      <c r="D175" s="8" t="s">
        <v>557</v>
      </c>
      <c r="E175" s="8" t="s">
        <v>27</v>
      </c>
      <c r="F175" s="8" t="s">
        <v>558</v>
      </c>
      <c r="G175" s="8" t="s">
        <v>27</v>
      </c>
      <c r="H175" s="8" t="s">
        <v>238</v>
      </c>
      <c r="I175" s="10" t="s">
        <v>1053</v>
      </c>
      <c r="J175" s="10">
        <v>59082694.640000001</v>
      </c>
      <c r="K175" s="10">
        <v>39208526</v>
      </c>
      <c r="L175" s="10">
        <v>17132904</v>
      </c>
      <c r="M175" s="10">
        <v>2741264.64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8" t="s">
        <v>27</v>
      </c>
    </row>
    <row r="176" spans="1:19" hidden="1" x14ac:dyDescent="0.25">
      <c r="A176" s="8" t="s">
        <v>584</v>
      </c>
      <c r="B176" s="9" t="s">
        <v>578</v>
      </c>
      <c r="C176" s="8" t="s">
        <v>25</v>
      </c>
      <c r="D176" s="8" t="s">
        <v>582</v>
      </c>
      <c r="E176" s="8" t="s">
        <v>27</v>
      </c>
      <c r="F176" s="8" t="s">
        <v>583</v>
      </c>
      <c r="G176" s="8" t="s">
        <v>27</v>
      </c>
      <c r="H176" s="8" t="s">
        <v>54</v>
      </c>
      <c r="I176" s="10" t="s">
        <v>1064</v>
      </c>
      <c r="J176" s="10">
        <v>59119466</v>
      </c>
      <c r="K176" s="10">
        <v>59119466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8" t="s">
        <v>27</v>
      </c>
    </row>
    <row r="177" spans="1:19" hidden="1" x14ac:dyDescent="0.25">
      <c r="A177" s="8" t="s">
        <v>611</v>
      </c>
      <c r="B177" s="9" t="s">
        <v>578</v>
      </c>
      <c r="C177" s="8" t="s">
        <v>25</v>
      </c>
      <c r="D177" s="8" t="s">
        <v>595</v>
      </c>
      <c r="E177" s="8" t="s">
        <v>27</v>
      </c>
      <c r="F177" s="8" t="s">
        <v>596</v>
      </c>
      <c r="G177" s="8" t="s">
        <v>27</v>
      </c>
      <c r="H177" s="8" t="s">
        <v>99</v>
      </c>
      <c r="I177" s="10" t="s">
        <v>1071</v>
      </c>
      <c r="J177" s="10">
        <v>59270969.583999999</v>
      </c>
      <c r="K177" s="10">
        <v>41767999.980000004</v>
      </c>
      <c r="L177" s="10">
        <v>15088766.9</v>
      </c>
      <c r="M177" s="10">
        <v>2414202.7000000002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8" t="s">
        <v>27</v>
      </c>
    </row>
    <row r="178" spans="1:19" hidden="1" x14ac:dyDescent="0.25">
      <c r="A178" s="8" t="s">
        <v>887</v>
      </c>
      <c r="B178" s="9" t="s">
        <v>767</v>
      </c>
      <c r="C178" s="8" t="s">
        <v>25</v>
      </c>
      <c r="D178" s="8" t="s">
        <v>843</v>
      </c>
      <c r="E178" s="8" t="s">
        <v>27</v>
      </c>
      <c r="F178" s="8" t="s">
        <v>844</v>
      </c>
      <c r="G178" s="8" t="s">
        <v>27</v>
      </c>
      <c r="H178" s="8" t="s">
        <v>682</v>
      </c>
      <c r="I178" s="10" t="s">
        <v>1153</v>
      </c>
      <c r="J178" s="10">
        <v>62557001.791199997</v>
      </c>
      <c r="K178" s="10">
        <v>0</v>
      </c>
      <c r="L178" s="10">
        <v>53928449.82</v>
      </c>
      <c r="M178" s="10">
        <v>8628551.9700000007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8" t="s">
        <v>27</v>
      </c>
    </row>
    <row r="179" spans="1:19" hidden="1" x14ac:dyDescent="0.25">
      <c r="A179" s="8" t="s">
        <v>519</v>
      </c>
      <c r="B179" s="9" t="s">
        <v>445</v>
      </c>
      <c r="C179" s="8" t="s">
        <v>25</v>
      </c>
      <c r="D179" s="8" t="s">
        <v>473</v>
      </c>
      <c r="E179" s="8" t="s">
        <v>27</v>
      </c>
      <c r="F179" s="8" t="s">
        <v>474</v>
      </c>
      <c r="G179" s="8" t="s">
        <v>27</v>
      </c>
      <c r="H179" s="8" t="s">
        <v>470</v>
      </c>
      <c r="I179" s="10" t="s">
        <v>1046</v>
      </c>
      <c r="J179" s="10">
        <v>62666330.170000002</v>
      </c>
      <c r="K179" s="10">
        <v>62666330.170000002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8" t="s">
        <v>27</v>
      </c>
    </row>
    <row r="180" spans="1:19" hidden="1" x14ac:dyDescent="0.25">
      <c r="A180" s="8" t="s">
        <v>181</v>
      </c>
      <c r="B180" s="9" t="s">
        <v>78</v>
      </c>
      <c r="C180" s="8" t="s">
        <v>25</v>
      </c>
      <c r="D180" s="8" t="s">
        <v>128</v>
      </c>
      <c r="E180" s="8" t="s">
        <v>27</v>
      </c>
      <c r="F180" s="8" t="s">
        <v>129</v>
      </c>
      <c r="G180" s="8" t="s">
        <v>27</v>
      </c>
      <c r="H180" s="8" t="s">
        <v>130</v>
      </c>
      <c r="I180" s="10" t="s">
        <v>955</v>
      </c>
      <c r="J180" s="10">
        <v>63059379.600000001</v>
      </c>
      <c r="K180" s="10">
        <v>63059379.600000001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8" t="s">
        <v>27</v>
      </c>
    </row>
    <row r="181" spans="1:19" hidden="1" x14ac:dyDescent="0.25">
      <c r="A181" s="8" t="s">
        <v>829</v>
      </c>
      <c r="B181" s="9" t="s">
        <v>767</v>
      </c>
      <c r="C181" s="8" t="s">
        <v>25</v>
      </c>
      <c r="D181" s="8" t="s">
        <v>771</v>
      </c>
      <c r="E181" s="8" t="s">
        <v>27</v>
      </c>
      <c r="F181" s="8" t="s">
        <v>772</v>
      </c>
      <c r="G181" s="8" t="s">
        <v>27</v>
      </c>
      <c r="H181" s="8" t="s">
        <v>390</v>
      </c>
      <c r="I181" s="10" t="s">
        <v>1133</v>
      </c>
      <c r="J181" s="10">
        <v>67528160</v>
      </c>
      <c r="K181" s="10">
        <v>67528160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8" t="s">
        <v>27</v>
      </c>
    </row>
    <row r="182" spans="1:19" hidden="1" x14ac:dyDescent="0.25">
      <c r="A182" s="8" t="s">
        <v>132</v>
      </c>
      <c r="B182" s="9" t="s">
        <v>78</v>
      </c>
      <c r="C182" s="8" t="s">
        <v>25</v>
      </c>
      <c r="D182" s="8" t="s">
        <v>125</v>
      </c>
      <c r="E182" s="8" t="s">
        <v>27</v>
      </c>
      <c r="F182" s="8" t="s">
        <v>126</v>
      </c>
      <c r="G182" s="8" t="s">
        <v>27</v>
      </c>
      <c r="H182" s="8" t="s">
        <v>89</v>
      </c>
      <c r="I182" s="10" t="s">
        <v>940</v>
      </c>
      <c r="J182" s="10">
        <v>67842000</v>
      </c>
      <c r="K182" s="10">
        <v>67842000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8" t="s">
        <v>27</v>
      </c>
    </row>
    <row r="183" spans="1:19" hidden="1" x14ac:dyDescent="0.25">
      <c r="A183" s="8" t="s">
        <v>869</v>
      </c>
      <c r="B183" s="9" t="s">
        <v>767</v>
      </c>
      <c r="C183" s="8" t="s">
        <v>25</v>
      </c>
      <c r="D183" s="8" t="s">
        <v>801</v>
      </c>
      <c r="E183" s="8" t="s">
        <v>27</v>
      </c>
      <c r="F183" s="8" t="s">
        <v>788</v>
      </c>
      <c r="G183" s="8" t="s">
        <v>27</v>
      </c>
      <c r="H183" s="8" t="s">
        <v>34</v>
      </c>
      <c r="I183" s="10" t="s">
        <v>1147</v>
      </c>
      <c r="J183" s="10">
        <v>72000000</v>
      </c>
      <c r="K183" s="10">
        <v>72000000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8" t="s">
        <v>27</v>
      </c>
    </row>
    <row r="184" spans="1:19" hidden="1" x14ac:dyDescent="0.25">
      <c r="A184" s="8" t="s">
        <v>166</v>
      </c>
      <c r="B184" s="9" t="s">
        <v>78</v>
      </c>
      <c r="C184" s="8" t="s">
        <v>25</v>
      </c>
      <c r="D184" s="8" t="s">
        <v>102</v>
      </c>
      <c r="E184" s="8" t="s">
        <v>27</v>
      </c>
      <c r="F184" s="8" t="s">
        <v>103</v>
      </c>
      <c r="G184" s="8" t="s">
        <v>27</v>
      </c>
      <c r="H184" s="8" t="s">
        <v>104</v>
      </c>
      <c r="I184" s="10" t="s">
        <v>950</v>
      </c>
      <c r="J184" s="10">
        <v>73354999.959999993</v>
      </c>
      <c r="K184" s="10">
        <v>0</v>
      </c>
      <c r="L184" s="10">
        <v>63237068.93</v>
      </c>
      <c r="M184" s="10">
        <v>10117931.029999999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8" t="s">
        <v>27</v>
      </c>
    </row>
    <row r="185" spans="1:19" hidden="1" x14ac:dyDescent="0.25">
      <c r="A185" s="8" t="s">
        <v>589</v>
      </c>
      <c r="B185" s="9" t="s">
        <v>578</v>
      </c>
      <c r="C185" s="8" t="s">
        <v>25</v>
      </c>
      <c r="D185" s="8" t="s">
        <v>609</v>
      </c>
      <c r="E185" s="8" t="s">
        <v>27</v>
      </c>
      <c r="F185" s="8" t="s">
        <v>610</v>
      </c>
      <c r="G185" s="8" t="s">
        <v>27</v>
      </c>
      <c r="H185" s="8" t="s">
        <v>543</v>
      </c>
      <c r="I185" s="10" t="s">
        <v>1065</v>
      </c>
      <c r="J185" s="10">
        <v>76140000</v>
      </c>
      <c r="K185" s="10">
        <v>76140000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8" t="s">
        <v>27</v>
      </c>
    </row>
    <row r="186" spans="1:19" hidden="1" x14ac:dyDescent="0.25">
      <c r="A186" s="8" t="s">
        <v>472</v>
      </c>
      <c r="B186" s="9" t="s">
        <v>445</v>
      </c>
      <c r="C186" s="8" t="s">
        <v>25</v>
      </c>
      <c r="D186" s="8" t="s">
        <v>465</v>
      </c>
      <c r="E186" s="8" t="s">
        <v>27</v>
      </c>
      <c r="F186" s="8" t="s">
        <v>466</v>
      </c>
      <c r="G186" s="8" t="s">
        <v>27</v>
      </c>
      <c r="H186" s="8" t="s">
        <v>54</v>
      </c>
      <c r="I186" s="10" t="s">
        <v>1033</v>
      </c>
      <c r="J186" s="10">
        <v>79561674</v>
      </c>
      <c r="K186" s="10">
        <v>79561674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8" t="s">
        <v>27</v>
      </c>
    </row>
    <row r="187" spans="1:19" hidden="1" x14ac:dyDescent="0.25">
      <c r="A187" s="8" t="s">
        <v>721</v>
      </c>
      <c r="B187" s="9" t="s">
        <v>652</v>
      </c>
      <c r="C187" s="8" t="s">
        <v>25</v>
      </c>
      <c r="D187" s="8" t="s">
        <v>656</v>
      </c>
      <c r="E187" s="8" t="s">
        <v>27</v>
      </c>
      <c r="F187" s="8" t="s">
        <v>657</v>
      </c>
      <c r="G187" s="8" t="s">
        <v>27</v>
      </c>
      <c r="H187" s="8" t="s">
        <v>658</v>
      </c>
      <c r="I187" s="10" t="s">
        <v>1101</v>
      </c>
      <c r="J187" s="10">
        <v>80328930.480000004</v>
      </c>
      <c r="K187" s="10">
        <v>0</v>
      </c>
      <c r="L187" s="10">
        <v>69249078</v>
      </c>
      <c r="M187" s="10">
        <v>11079852.48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8" t="s">
        <v>27</v>
      </c>
    </row>
    <row r="188" spans="1:19" hidden="1" x14ac:dyDescent="0.25">
      <c r="A188" s="8" t="s">
        <v>258</v>
      </c>
      <c r="B188" s="9" t="s">
        <v>196</v>
      </c>
      <c r="C188" s="8" t="s">
        <v>25</v>
      </c>
      <c r="D188" s="8" t="s">
        <v>202</v>
      </c>
      <c r="E188" s="8" t="s">
        <v>27</v>
      </c>
      <c r="F188" s="8" t="s">
        <v>203</v>
      </c>
      <c r="G188" s="8" t="s">
        <v>27</v>
      </c>
      <c r="H188" s="8" t="s">
        <v>204</v>
      </c>
      <c r="I188" s="10" t="s">
        <v>975</v>
      </c>
      <c r="J188" s="10">
        <v>84461695.200000003</v>
      </c>
      <c r="K188" s="10">
        <v>84461695.200000003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8" t="s">
        <v>27</v>
      </c>
    </row>
    <row r="189" spans="1:19" hidden="1" x14ac:dyDescent="0.25">
      <c r="A189" s="8" t="s">
        <v>163</v>
      </c>
      <c r="B189" s="9" t="s">
        <v>78</v>
      </c>
      <c r="C189" s="8" t="s">
        <v>25</v>
      </c>
      <c r="D189" s="8" t="s">
        <v>97</v>
      </c>
      <c r="E189" s="8" t="s">
        <v>27</v>
      </c>
      <c r="F189" s="8" t="s">
        <v>98</v>
      </c>
      <c r="G189" s="8" t="s">
        <v>27</v>
      </c>
      <c r="H189" s="8" t="s">
        <v>99</v>
      </c>
      <c r="I189" s="10" t="s">
        <v>949</v>
      </c>
      <c r="J189" s="10">
        <v>84866708.110400006</v>
      </c>
      <c r="K189" s="10">
        <v>30274400.159999996</v>
      </c>
      <c r="L189" s="10">
        <v>47062334.439999998</v>
      </c>
      <c r="M189" s="10">
        <v>7529973.5099999998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8" t="s">
        <v>27</v>
      </c>
    </row>
    <row r="190" spans="1:19" hidden="1" x14ac:dyDescent="0.25">
      <c r="A190" s="8" t="s">
        <v>261</v>
      </c>
      <c r="B190" s="9" t="s">
        <v>196</v>
      </c>
      <c r="C190" s="8" t="s">
        <v>25</v>
      </c>
      <c r="D190" s="8" t="s">
        <v>225</v>
      </c>
      <c r="E190" s="8" t="s">
        <v>27</v>
      </c>
      <c r="F190" s="8" t="s">
        <v>226</v>
      </c>
      <c r="G190" s="8" t="s">
        <v>27</v>
      </c>
      <c r="H190" s="8" t="s">
        <v>204</v>
      </c>
      <c r="I190" s="10" t="s">
        <v>976</v>
      </c>
      <c r="J190" s="10">
        <v>84925671.454799995</v>
      </c>
      <c r="K190" s="10">
        <v>55843257.480000004</v>
      </c>
      <c r="L190" s="10">
        <v>25071046.530000001</v>
      </c>
      <c r="M190" s="10">
        <v>4011367.44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8" t="s">
        <v>27</v>
      </c>
    </row>
    <row r="191" spans="1:19" hidden="1" x14ac:dyDescent="0.25">
      <c r="A191" s="8" t="s">
        <v>354</v>
      </c>
      <c r="B191" s="9" t="s">
        <v>286</v>
      </c>
      <c r="C191" s="8" t="s">
        <v>25</v>
      </c>
      <c r="D191" s="8" t="s">
        <v>332</v>
      </c>
      <c r="E191" s="8" t="s">
        <v>27</v>
      </c>
      <c r="F191" s="8" t="s">
        <v>333</v>
      </c>
      <c r="G191" s="8" t="s">
        <v>27</v>
      </c>
      <c r="H191" s="8" t="s">
        <v>334</v>
      </c>
      <c r="I191" s="10" t="s">
        <v>1002</v>
      </c>
      <c r="J191" s="10">
        <v>86368800.940799996</v>
      </c>
      <c r="K191" s="10">
        <v>0</v>
      </c>
      <c r="L191" s="10">
        <v>74455862.879999995</v>
      </c>
      <c r="M191" s="10">
        <v>11912938.060000001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8" t="s">
        <v>27</v>
      </c>
    </row>
    <row r="192" spans="1:19" hidden="1" x14ac:dyDescent="0.25">
      <c r="A192" s="8" t="s">
        <v>264</v>
      </c>
      <c r="B192" s="9" t="s">
        <v>196</v>
      </c>
      <c r="C192" s="8" t="s">
        <v>25</v>
      </c>
      <c r="D192" s="8" t="s">
        <v>207</v>
      </c>
      <c r="E192" s="8" t="s">
        <v>27</v>
      </c>
      <c r="F192" s="8" t="s">
        <v>208</v>
      </c>
      <c r="G192" s="8" t="s">
        <v>27</v>
      </c>
      <c r="H192" s="8" t="s">
        <v>204</v>
      </c>
      <c r="I192" s="10" t="s">
        <v>977</v>
      </c>
      <c r="J192" s="10">
        <v>87450700.75</v>
      </c>
      <c r="K192" s="10">
        <v>87450700.75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8" t="s">
        <v>27</v>
      </c>
    </row>
    <row r="193" spans="1:19" hidden="1" x14ac:dyDescent="0.25">
      <c r="A193" s="8" t="s">
        <v>718</v>
      </c>
      <c r="B193" s="9" t="s">
        <v>652</v>
      </c>
      <c r="C193" s="8" t="s">
        <v>25</v>
      </c>
      <c r="D193" s="8" t="s">
        <v>664</v>
      </c>
      <c r="E193" s="8" t="s">
        <v>27</v>
      </c>
      <c r="F193" s="8" t="s">
        <v>665</v>
      </c>
      <c r="G193" s="8" t="s">
        <v>27</v>
      </c>
      <c r="H193" s="8" t="s">
        <v>99</v>
      </c>
      <c r="I193" s="10" t="s">
        <v>1100</v>
      </c>
      <c r="J193" s="10">
        <v>90087934.989999995</v>
      </c>
      <c r="K193" s="10">
        <v>22723649.979999997</v>
      </c>
      <c r="L193" s="10">
        <v>58072659.490000002</v>
      </c>
      <c r="M193" s="10">
        <v>9291625.5199999996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8" t="s">
        <v>27</v>
      </c>
    </row>
    <row r="194" spans="1:19" hidden="1" x14ac:dyDescent="0.25">
      <c r="A194" s="8" t="s">
        <v>818</v>
      </c>
      <c r="B194" s="9" t="s">
        <v>767</v>
      </c>
      <c r="C194" s="8" t="s">
        <v>25</v>
      </c>
      <c r="D194" s="8" t="s">
        <v>819</v>
      </c>
      <c r="E194" s="8" t="s">
        <v>27</v>
      </c>
      <c r="F194" s="8" t="s">
        <v>820</v>
      </c>
      <c r="G194" s="8" t="s">
        <v>27</v>
      </c>
      <c r="H194" s="8" t="s">
        <v>222</v>
      </c>
      <c r="I194" s="10" t="s">
        <v>1130</v>
      </c>
      <c r="J194" s="10">
        <v>93118299.219999999</v>
      </c>
      <c r="K194" s="10">
        <v>93118299.219999999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8" t="s">
        <v>27</v>
      </c>
    </row>
    <row r="195" spans="1:19" hidden="1" x14ac:dyDescent="0.25">
      <c r="A195" s="8" t="s">
        <v>701</v>
      </c>
      <c r="B195" s="9" t="s">
        <v>652</v>
      </c>
      <c r="C195" s="8" t="s">
        <v>25</v>
      </c>
      <c r="D195" s="8" t="s">
        <v>716</v>
      </c>
      <c r="E195" s="8" t="s">
        <v>27</v>
      </c>
      <c r="F195" s="8" t="s">
        <v>717</v>
      </c>
      <c r="G195" s="8" t="s">
        <v>27</v>
      </c>
      <c r="H195" s="8" t="s">
        <v>713</v>
      </c>
      <c r="I195" s="10" t="s">
        <v>1095</v>
      </c>
      <c r="J195" s="10">
        <v>93960338.260000005</v>
      </c>
      <c r="K195" s="10">
        <v>0</v>
      </c>
      <c r="L195" s="10">
        <v>81000291.599999994</v>
      </c>
      <c r="M195" s="10">
        <v>12960046.66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8" t="s">
        <v>27</v>
      </c>
    </row>
    <row r="196" spans="1:19" hidden="1" x14ac:dyDescent="0.25">
      <c r="A196" s="8" t="s">
        <v>348</v>
      </c>
      <c r="B196" s="9" t="s">
        <v>286</v>
      </c>
      <c r="C196" s="8" t="s">
        <v>25</v>
      </c>
      <c r="D196" s="8" t="s">
        <v>293</v>
      </c>
      <c r="E196" s="8" t="s">
        <v>27</v>
      </c>
      <c r="F196" s="8" t="s">
        <v>294</v>
      </c>
      <c r="G196" s="8" t="s">
        <v>27</v>
      </c>
      <c r="H196" s="8" t="s">
        <v>295</v>
      </c>
      <c r="I196" s="10" t="s">
        <v>1000</v>
      </c>
      <c r="J196" s="10">
        <v>94189229.430000007</v>
      </c>
      <c r="K196" s="10">
        <v>94189229.430000007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8" t="s">
        <v>27</v>
      </c>
    </row>
    <row r="197" spans="1:19" hidden="1" x14ac:dyDescent="0.25">
      <c r="A197" s="8" t="s">
        <v>531</v>
      </c>
      <c r="B197" s="9" t="s">
        <v>532</v>
      </c>
      <c r="C197" s="8" t="s">
        <v>25</v>
      </c>
      <c r="D197" s="8" t="s">
        <v>541</v>
      </c>
      <c r="E197" s="8" t="s">
        <v>27</v>
      </c>
      <c r="F197" s="8" t="s">
        <v>542</v>
      </c>
      <c r="G197" s="8" t="s">
        <v>27</v>
      </c>
      <c r="H197" s="8" t="s">
        <v>543</v>
      </c>
      <c r="I197" s="10" t="s">
        <v>1050</v>
      </c>
      <c r="J197" s="10">
        <v>99370000</v>
      </c>
      <c r="K197" s="10">
        <v>99370000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8" t="s">
        <v>27</v>
      </c>
    </row>
    <row r="198" spans="1:19" hidden="1" x14ac:dyDescent="0.25">
      <c r="A198" s="8" t="s">
        <v>68</v>
      </c>
      <c r="B198" s="9" t="s">
        <v>24</v>
      </c>
      <c r="C198" s="8" t="s">
        <v>25</v>
      </c>
      <c r="D198" s="8" t="s">
        <v>57</v>
      </c>
      <c r="E198" s="8" t="s">
        <v>27</v>
      </c>
      <c r="F198" s="8" t="s">
        <v>58</v>
      </c>
      <c r="G198" s="8" t="s">
        <v>27</v>
      </c>
      <c r="H198" s="8" t="s">
        <v>59</v>
      </c>
      <c r="I198" s="10" t="s">
        <v>926</v>
      </c>
      <c r="J198" s="10">
        <v>99478607.599999994</v>
      </c>
      <c r="K198" s="10">
        <v>99478607.599999994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8" t="s">
        <v>27</v>
      </c>
    </row>
    <row r="199" spans="1:19" hidden="1" x14ac:dyDescent="0.25">
      <c r="A199" s="8" t="s">
        <v>478</v>
      </c>
      <c r="B199" s="9" t="s">
        <v>445</v>
      </c>
      <c r="C199" s="8" t="s">
        <v>25</v>
      </c>
      <c r="D199" s="8" t="s">
        <v>503</v>
      </c>
      <c r="E199" s="8" t="s">
        <v>27</v>
      </c>
      <c r="F199" s="8" t="s">
        <v>504</v>
      </c>
      <c r="G199" s="8" t="s">
        <v>27</v>
      </c>
      <c r="H199" s="8" t="s">
        <v>505</v>
      </c>
      <c r="I199" s="10" t="s">
        <v>1035</v>
      </c>
      <c r="J199" s="10">
        <v>101207679.91</v>
      </c>
      <c r="K199" s="10">
        <v>0</v>
      </c>
      <c r="L199" s="10">
        <v>87247999.920000002</v>
      </c>
      <c r="M199" s="10">
        <v>13959679.99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8" t="s">
        <v>27</v>
      </c>
    </row>
    <row r="200" spans="1:19" hidden="1" x14ac:dyDescent="0.25">
      <c r="A200" s="8" t="s">
        <v>71</v>
      </c>
      <c r="B200" s="9" t="s">
        <v>24</v>
      </c>
      <c r="C200" s="8" t="s">
        <v>25</v>
      </c>
      <c r="D200" s="8" t="s">
        <v>37</v>
      </c>
      <c r="E200" s="8" t="s">
        <v>27</v>
      </c>
      <c r="F200" s="8" t="s">
        <v>38</v>
      </c>
      <c r="G200" s="8" t="s">
        <v>27</v>
      </c>
      <c r="H200" s="8" t="s">
        <v>39</v>
      </c>
      <c r="I200" s="10" t="s">
        <v>927</v>
      </c>
      <c r="J200" s="10">
        <v>101814196.8924</v>
      </c>
      <c r="K200" s="10">
        <v>0</v>
      </c>
      <c r="L200" s="10">
        <v>87770859.390000001</v>
      </c>
      <c r="M200" s="10">
        <v>14043337.5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8" t="s">
        <v>27</v>
      </c>
    </row>
    <row r="201" spans="1:19" hidden="1" x14ac:dyDescent="0.25">
      <c r="A201" s="8" t="s">
        <v>357</v>
      </c>
      <c r="B201" s="9" t="s">
        <v>286</v>
      </c>
      <c r="C201" s="8" t="s">
        <v>25</v>
      </c>
      <c r="D201" s="8" t="s">
        <v>311</v>
      </c>
      <c r="E201" s="8" t="s">
        <v>27</v>
      </c>
      <c r="F201" s="8" t="s">
        <v>312</v>
      </c>
      <c r="G201" s="8" t="s">
        <v>27</v>
      </c>
      <c r="H201" s="8" t="s">
        <v>313</v>
      </c>
      <c r="I201" s="10" t="s">
        <v>1003</v>
      </c>
      <c r="J201" s="10">
        <v>106762874.45999999</v>
      </c>
      <c r="K201" s="10">
        <v>0</v>
      </c>
      <c r="L201" s="10">
        <v>92036960.739999995</v>
      </c>
      <c r="M201" s="10">
        <v>14725913.720000001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8" t="s">
        <v>27</v>
      </c>
    </row>
    <row r="202" spans="1:19" hidden="1" x14ac:dyDescent="0.25">
      <c r="A202" s="8" t="s">
        <v>405</v>
      </c>
      <c r="B202" s="9" t="s">
        <v>373</v>
      </c>
      <c r="C202" s="8" t="s">
        <v>25</v>
      </c>
      <c r="D202" s="8" t="s">
        <v>401</v>
      </c>
      <c r="E202" s="8" t="s">
        <v>27</v>
      </c>
      <c r="F202" s="8" t="s">
        <v>402</v>
      </c>
      <c r="G202" s="8" t="s">
        <v>27</v>
      </c>
      <c r="H202" s="8" t="s">
        <v>403</v>
      </c>
      <c r="I202" s="10" t="s">
        <v>1015</v>
      </c>
      <c r="J202" s="10">
        <v>109161141.12</v>
      </c>
      <c r="K202" s="10">
        <v>0</v>
      </c>
      <c r="L202" s="10">
        <v>94104432</v>
      </c>
      <c r="M202" s="10">
        <v>15056709.119999999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8" t="s">
        <v>27</v>
      </c>
    </row>
    <row r="203" spans="1:19" hidden="1" x14ac:dyDescent="0.25">
      <c r="A203" s="8" t="s">
        <v>157</v>
      </c>
      <c r="B203" s="9" t="s">
        <v>78</v>
      </c>
      <c r="C203" s="8" t="s">
        <v>25</v>
      </c>
      <c r="D203" s="8" t="s">
        <v>141</v>
      </c>
      <c r="E203" s="8" t="s">
        <v>27</v>
      </c>
      <c r="F203" s="8" t="s">
        <v>142</v>
      </c>
      <c r="G203" s="8" t="s">
        <v>27</v>
      </c>
      <c r="H203" s="8" t="s">
        <v>135</v>
      </c>
      <c r="I203" s="10" t="s">
        <v>947</v>
      </c>
      <c r="J203" s="10">
        <v>123283166.29080001</v>
      </c>
      <c r="K203" s="10">
        <v>0</v>
      </c>
      <c r="L203" s="10">
        <v>106278591.63</v>
      </c>
      <c r="M203" s="10">
        <v>17004574.66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8" t="s">
        <v>27</v>
      </c>
    </row>
    <row r="204" spans="1:19" hidden="1" x14ac:dyDescent="0.25">
      <c r="A204" s="8" t="s">
        <v>736</v>
      </c>
      <c r="B204" s="9" t="s">
        <v>652</v>
      </c>
      <c r="C204" s="8" t="s">
        <v>25</v>
      </c>
      <c r="D204" s="8" t="s">
        <v>708</v>
      </c>
      <c r="E204" s="8" t="s">
        <v>27</v>
      </c>
      <c r="F204" s="8" t="s">
        <v>709</v>
      </c>
      <c r="G204" s="8" t="s">
        <v>27</v>
      </c>
      <c r="H204" s="8" t="s">
        <v>295</v>
      </c>
      <c r="I204" s="10" t="s">
        <v>1106</v>
      </c>
      <c r="J204" s="10">
        <v>135353961.08000001</v>
      </c>
      <c r="K204" s="10">
        <v>50051328.849999994</v>
      </c>
      <c r="L204" s="10">
        <v>73536751.920000002</v>
      </c>
      <c r="M204" s="10">
        <v>11765880.310000001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8" t="s">
        <v>27</v>
      </c>
    </row>
    <row r="205" spans="1:19" hidden="1" x14ac:dyDescent="0.25">
      <c r="A205" s="8" t="s">
        <v>56</v>
      </c>
      <c r="B205" s="9" t="s">
        <v>24</v>
      </c>
      <c r="C205" s="8" t="s">
        <v>25</v>
      </c>
      <c r="D205" s="8" t="s">
        <v>42</v>
      </c>
      <c r="E205" s="8" t="s">
        <v>27</v>
      </c>
      <c r="F205" s="8" t="s">
        <v>43</v>
      </c>
      <c r="G205" s="8" t="s">
        <v>27</v>
      </c>
      <c r="H205" s="8" t="s">
        <v>44</v>
      </c>
      <c r="I205" s="10" t="s">
        <v>923</v>
      </c>
      <c r="J205" s="10">
        <v>138532000</v>
      </c>
      <c r="K205" s="10">
        <v>138532000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8" t="s">
        <v>27</v>
      </c>
    </row>
    <row r="206" spans="1:19" hidden="1" x14ac:dyDescent="0.25">
      <c r="A206" s="8" t="s">
        <v>310</v>
      </c>
      <c r="B206" s="9" t="s">
        <v>286</v>
      </c>
      <c r="C206" s="8" t="s">
        <v>25</v>
      </c>
      <c r="D206" s="8" t="s">
        <v>308</v>
      </c>
      <c r="E206" s="8" t="s">
        <v>27</v>
      </c>
      <c r="F206" s="8" t="s">
        <v>309</v>
      </c>
      <c r="G206" s="8" t="s">
        <v>27</v>
      </c>
      <c r="H206" s="8" t="s">
        <v>114</v>
      </c>
      <c r="I206" s="10" t="s">
        <v>990</v>
      </c>
      <c r="J206" s="10">
        <v>145205904.8804</v>
      </c>
      <c r="K206" s="10">
        <v>17854680</v>
      </c>
      <c r="L206" s="10">
        <v>109785538.69</v>
      </c>
      <c r="M206" s="10">
        <v>17565686.190000001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8" t="s">
        <v>27</v>
      </c>
    </row>
    <row r="207" spans="1:19" hidden="1" x14ac:dyDescent="0.25">
      <c r="A207" s="8" t="s">
        <v>475</v>
      </c>
      <c r="B207" s="9" t="s">
        <v>445</v>
      </c>
      <c r="C207" s="8" t="s">
        <v>25</v>
      </c>
      <c r="D207" s="8" t="s">
        <v>482</v>
      </c>
      <c r="E207" s="8" t="s">
        <v>27</v>
      </c>
      <c r="F207" s="8" t="s">
        <v>483</v>
      </c>
      <c r="G207" s="8" t="s">
        <v>27</v>
      </c>
      <c r="H207" s="8" t="s">
        <v>484</v>
      </c>
      <c r="I207" s="10" t="s">
        <v>1034</v>
      </c>
      <c r="J207" s="10">
        <v>154467191.08000001</v>
      </c>
      <c r="K207" s="10">
        <v>0</v>
      </c>
      <c r="L207" s="10">
        <v>133161371.62</v>
      </c>
      <c r="M207" s="10">
        <v>21305819.460000001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8" t="s">
        <v>27</v>
      </c>
    </row>
    <row r="208" spans="1:19" hidden="1" x14ac:dyDescent="0.25">
      <c r="A208" s="8" t="s">
        <v>267</v>
      </c>
      <c r="B208" s="9" t="s">
        <v>196</v>
      </c>
      <c r="C208" s="8" t="s">
        <v>25</v>
      </c>
      <c r="D208" s="8" t="s">
        <v>210</v>
      </c>
      <c r="E208" s="8" t="s">
        <v>27</v>
      </c>
      <c r="F208" s="8" t="s">
        <v>211</v>
      </c>
      <c r="G208" s="8" t="s">
        <v>27</v>
      </c>
      <c r="H208" s="8" t="s">
        <v>212</v>
      </c>
      <c r="I208" s="10" t="s">
        <v>978</v>
      </c>
      <c r="J208" s="10">
        <v>156499587.41999999</v>
      </c>
      <c r="K208" s="10">
        <v>156499587.41999999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8" t="s">
        <v>27</v>
      </c>
    </row>
    <row r="209" spans="1:19" hidden="1" x14ac:dyDescent="0.25">
      <c r="A209" s="8" t="s">
        <v>497</v>
      </c>
      <c r="B209" s="9" t="s">
        <v>445</v>
      </c>
      <c r="C209" s="8" t="s">
        <v>25</v>
      </c>
      <c r="D209" s="8" t="s">
        <v>462</v>
      </c>
      <c r="E209" s="8" t="s">
        <v>27</v>
      </c>
      <c r="F209" s="8" t="s">
        <v>463</v>
      </c>
      <c r="G209" s="8" t="s">
        <v>27</v>
      </c>
      <c r="H209" s="8" t="s">
        <v>44</v>
      </c>
      <c r="I209" s="10" t="s">
        <v>1040</v>
      </c>
      <c r="J209" s="10">
        <v>159438000</v>
      </c>
      <c r="K209" s="10">
        <v>159438000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8" t="s">
        <v>27</v>
      </c>
    </row>
    <row r="210" spans="1:19" hidden="1" x14ac:dyDescent="0.25">
      <c r="A210" s="8" t="s">
        <v>875</v>
      </c>
      <c r="B210" s="9" t="s">
        <v>767</v>
      </c>
      <c r="C210" s="8" t="s">
        <v>25</v>
      </c>
      <c r="D210" s="8" t="s">
        <v>822</v>
      </c>
      <c r="E210" s="8" t="s">
        <v>27</v>
      </c>
      <c r="F210" s="8" t="s">
        <v>823</v>
      </c>
      <c r="G210" s="8" t="s">
        <v>27</v>
      </c>
      <c r="H210" s="8" t="s">
        <v>379</v>
      </c>
      <c r="I210" s="10" t="s">
        <v>1149</v>
      </c>
      <c r="J210" s="10">
        <v>181017543.75999999</v>
      </c>
      <c r="K210" s="10">
        <v>181017543.75999999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8" t="s">
        <v>27</v>
      </c>
    </row>
    <row r="211" spans="1:19" hidden="1" x14ac:dyDescent="0.25">
      <c r="A211" s="8" t="s">
        <v>745</v>
      </c>
      <c r="B211" s="9" t="s">
        <v>652</v>
      </c>
      <c r="C211" s="8" t="s">
        <v>25</v>
      </c>
      <c r="D211" s="8" t="s">
        <v>688</v>
      </c>
      <c r="E211" s="8" t="s">
        <v>27</v>
      </c>
      <c r="F211" s="8" t="s">
        <v>689</v>
      </c>
      <c r="G211" s="8" t="s">
        <v>27</v>
      </c>
      <c r="H211" s="8" t="s">
        <v>313</v>
      </c>
      <c r="I211" s="10" t="s">
        <v>1109</v>
      </c>
      <c r="J211" s="10">
        <v>186988073.92199999</v>
      </c>
      <c r="K211" s="10">
        <v>0</v>
      </c>
      <c r="L211" s="10">
        <v>161196615.44999999</v>
      </c>
      <c r="M211" s="10">
        <v>25791458.469999999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8" t="s">
        <v>27</v>
      </c>
    </row>
    <row r="212" spans="1:19" hidden="1" x14ac:dyDescent="0.25">
      <c r="A212" s="39" t="s">
        <v>429</v>
      </c>
      <c r="B212" s="40" t="s">
        <v>373</v>
      </c>
      <c r="C212" s="39" t="s">
        <v>25</v>
      </c>
      <c r="D212" s="39" t="s">
        <v>377</v>
      </c>
      <c r="E212" s="39" t="s">
        <v>27</v>
      </c>
      <c r="F212" s="39" t="s">
        <v>378</v>
      </c>
      <c r="G212" s="39" t="s">
        <v>27</v>
      </c>
      <c r="H212" s="39" t="s">
        <v>379</v>
      </c>
      <c r="I212" s="41" t="s">
        <v>1021</v>
      </c>
      <c r="J212" s="41">
        <v>187459667.16</v>
      </c>
      <c r="K212" s="41">
        <v>187459667.16</v>
      </c>
      <c r="L212" s="41">
        <v>0</v>
      </c>
      <c r="M212" s="41">
        <v>0</v>
      </c>
      <c r="N212" s="41">
        <v>0</v>
      </c>
      <c r="O212" s="41">
        <v>0</v>
      </c>
      <c r="P212" s="41">
        <v>0</v>
      </c>
      <c r="Q212" s="41">
        <v>0</v>
      </c>
      <c r="R212" s="41">
        <v>0</v>
      </c>
      <c r="S212" s="39" t="s">
        <v>27</v>
      </c>
    </row>
    <row r="213" spans="1:19" hidden="1" x14ac:dyDescent="0.25">
      <c r="A213" s="8" t="s">
        <v>46</v>
      </c>
      <c r="B213" s="9" t="s">
        <v>24</v>
      </c>
      <c r="C213" s="8" t="s">
        <v>25</v>
      </c>
      <c r="D213" s="8" t="s">
        <v>26</v>
      </c>
      <c r="E213" s="8" t="s">
        <v>27</v>
      </c>
      <c r="F213" s="8" t="s">
        <v>28</v>
      </c>
      <c r="G213" s="8" t="s">
        <v>27</v>
      </c>
      <c r="H213" s="8" t="s">
        <v>29</v>
      </c>
      <c r="I213" s="10" t="s">
        <v>921</v>
      </c>
      <c r="J213" s="10">
        <v>200718000.13999999</v>
      </c>
      <c r="K213" s="10">
        <v>0</v>
      </c>
      <c r="L213" s="10">
        <v>173032758.74000001</v>
      </c>
      <c r="M213" s="10">
        <v>27685241.399999999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8" t="s">
        <v>27</v>
      </c>
    </row>
    <row r="214" spans="1:19" hidden="1" x14ac:dyDescent="0.25">
      <c r="A214" s="8" t="s">
        <v>178</v>
      </c>
      <c r="B214" s="9" t="s">
        <v>78</v>
      </c>
      <c r="C214" s="8" t="s">
        <v>25</v>
      </c>
      <c r="D214" s="8" t="s">
        <v>120</v>
      </c>
      <c r="E214" s="8" t="s">
        <v>27</v>
      </c>
      <c r="F214" s="8" t="s">
        <v>121</v>
      </c>
      <c r="G214" s="8" t="s">
        <v>27</v>
      </c>
      <c r="H214" s="8" t="s">
        <v>122</v>
      </c>
      <c r="I214" s="10" t="s">
        <v>954</v>
      </c>
      <c r="J214" s="10">
        <v>206472481.88</v>
      </c>
      <c r="K214" s="10">
        <v>0</v>
      </c>
      <c r="L214" s="10">
        <v>177993518.86000001</v>
      </c>
      <c r="M214" s="10">
        <v>28478963.02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8" t="s">
        <v>27</v>
      </c>
    </row>
    <row r="215" spans="1:19" hidden="1" x14ac:dyDescent="0.25">
      <c r="A215" s="8" t="s">
        <v>710</v>
      </c>
      <c r="B215" s="9" t="s">
        <v>652</v>
      </c>
      <c r="C215" s="8" t="s">
        <v>25</v>
      </c>
      <c r="D215" s="8" t="s">
        <v>702</v>
      </c>
      <c r="E215" s="8" t="s">
        <v>27</v>
      </c>
      <c r="F215" s="8" t="s">
        <v>703</v>
      </c>
      <c r="G215" s="8" t="s">
        <v>27</v>
      </c>
      <c r="H215" s="8" t="s">
        <v>318</v>
      </c>
      <c r="I215" s="10" t="s">
        <v>1098</v>
      </c>
      <c r="J215" s="10">
        <v>210655584.62</v>
      </c>
      <c r="K215" s="10">
        <v>0</v>
      </c>
      <c r="L215" s="10">
        <v>181599641.91</v>
      </c>
      <c r="M215" s="10">
        <v>29055942.710000001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8" t="s">
        <v>27</v>
      </c>
    </row>
    <row r="216" spans="1:19" hidden="1" x14ac:dyDescent="0.25">
      <c r="A216" s="8" t="s">
        <v>331</v>
      </c>
      <c r="B216" s="9" t="s">
        <v>286</v>
      </c>
      <c r="C216" s="8" t="s">
        <v>25</v>
      </c>
      <c r="D216" s="8" t="s">
        <v>316</v>
      </c>
      <c r="E216" s="8" t="s">
        <v>27</v>
      </c>
      <c r="F216" s="8" t="s">
        <v>317</v>
      </c>
      <c r="G216" s="8" t="s">
        <v>27</v>
      </c>
      <c r="H216" s="8" t="s">
        <v>318</v>
      </c>
      <c r="I216" s="10" t="s">
        <v>995</v>
      </c>
      <c r="J216" s="10">
        <v>226196921.75</v>
      </c>
      <c r="K216" s="10">
        <v>31619988</v>
      </c>
      <c r="L216" s="10">
        <v>167738735.99000001</v>
      </c>
      <c r="M216" s="10">
        <v>26838197.760000002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8" t="s">
        <v>27</v>
      </c>
    </row>
    <row r="217" spans="1:19" hidden="1" x14ac:dyDescent="0.25">
      <c r="A217" s="8" t="s">
        <v>707</v>
      </c>
      <c r="B217" s="9" t="s">
        <v>652</v>
      </c>
      <c r="C217" s="8" t="s">
        <v>25</v>
      </c>
      <c r="D217" s="8" t="s">
        <v>705</v>
      </c>
      <c r="E217" s="8" t="s">
        <v>27</v>
      </c>
      <c r="F217" s="8" t="s">
        <v>706</v>
      </c>
      <c r="G217" s="8" t="s">
        <v>27</v>
      </c>
      <c r="H217" s="8" t="s">
        <v>632</v>
      </c>
      <c r="I217" s="10" t="s">
        <v>1097</v>
      </c>
      <c r="J217" s="10">
        <v>234481961.59999999</v>
      </c>
      <c r="K217" s="10">
        <v>234481961.59999999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8" t="s">
        <v>27</v>
      </c>
    </row>
    <row r="218" spans="1:19" hidden="1" x14ac:dyDescent="0.25">
      <c r="A218" s="39" t="s">
        <v>219</v>
      </c>
      <c r="B218" s="40" t="s">
        <v>196</v>
      </c>
      <c r="C218" s="39" t="s">
        <v>25</v>
      </c>
      <c r="D218" s="39" t="s">
        <v>220</v>
      </c>
      <c r="E218" s="39" t="s">
        <v>27</v>
      </c>
      <c r="F218" s="39" t="s">
        <v>221</v>
      </c>
      <c r="G218" s="39" t="s">
        <v>27</v>
      </c>
      <c r="H218" s="39" t="s">
        <v>222</v>
      </c>
      <c r="I218" s="41" t="s">
        <v>966</v>
      </c>
      <c r="J218" s="41">
        <v>241218757.59999999</v>
      </c>
      <c r="K218" s="41">
        <v>241218757.59999999</v>
      </c>
      <c r="L218" s="41">
        <v>0</v>
      </c>
      <c r="M218" s="41">
        <v>0</v>
      </c>
      <c r="N218" s="41">
        <v>0</v>
      </c>
      <c r="O218" s="41">
        <v>0</v>
      </c>
      <c r="P218" s="41">
        <v>0</v>
      </c>
      <c r="Q218" s="41">
        <v>0</v>
      </c>
      <c r="R218" s="41">
        <v>0</v>
      </c>
      <c r="S218" s="39" t="s">
        <v>27</v>
      </c>
    </row>
    <row r="219" spans="1:19" hidden="1" x14ac:dyDescent="0.25">
      <c r="A219" s="8" t="s">
        <v>502</v>
      </c>
      <c r="B219" s="9" t="s">
        <v>445</v>
      </c>
      <c r="C219" s="8" t="s">
        <v>25</v>
      </c>
      <c r="D219" s="8" t="s">
        <v>449</v>
      </c>
      <c r="E219" s="8" t="s">
        <v>27</v>
      </c>
      <c r="F219" s="8" t="s">
        <v>450</v>
      </c>
      <c r="G219" s="8" t="s">
        <v>27</v>
      </c>
      <c r="H219" s="8" t="s">
        <v>451</v>
      </c>
      <c r="I219" s="10" t="s">
        <v>1041</v>
      </c>
      <c r="J219" s="10">
        <v>244002684.84</v>
      </c>
      <c r="K219" s="10">
        <v>244002684.84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8" t="s">
        <v>27</v>
      </c>
    </row>
    <row r="220" spans="1:19" hidden="1" x14ac:dyDescent="0.25">
      <c r="A220" s="8" t="s">
        <v>748</v>
      </c>
      <c r="B220" s="9" t="s">
        <v>652</v>
      </c>
      <c r="C220" s="8" t="s">
        <v>25</v>
      </c>
      <c r="D220" s="8" t="s">
        <v>685</v>
      </c>
      <c r="E220" s="8" t="s">
        <v>27</v>
      </c>
      <c r="F220" s="8" t="s">
        <v>686</v>
      </c>
      <c r="G220" s="8" t="s">
        <v>27</v>
      </c>
      <c r="H220" s="8" t="s">
        <v>682</v>
      </c>
      <c r="I220" s="10" t="s">
        <v>1110</v>
      </c>
      <c r="J220" s="10">
        <v>252612043.17399999</v>
      </c>
      <c r="K220" s="10">
        <v>22617062.400000006</v>
      </c>
      <c r="L220" s="10">
        <v>198271535.15000001</v>
      </c>
      <c r="M220" s="10">
        <v>31723445.620000001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8" t="s">
        <v>27</v>
      </c>
    </row>
    <row r="221" spans="1:19" hidden="1" x14ac:dyDescent="0.25">
      <c r="A221" s="8" t="s">
        <v>859</v>
      </c>
      <c r="B221" s="9" t="s">
        <v>767</v>
      </c>
      <c r="C221" s="8" t="s">
        <v>25</v>
      </c>
      <c r="D221" s="8" t="s">
        <v>779</v>
      </c>
      <c r="E221" s="8" t="s">
        <v>27</v>
      </c>
      <c r="F221" s="8" t="s">
        <v>780</v>
      </c>
      <c r="G221" s="8" t="s">
        <v>27</v>
      </c>
      <c r="H221" s="8" t="s">
        <v>781</v>
      </c>
      <c r="I221" s="10" t="s">
        <v>1143</v>
      </c>
      <c r="J221" s="10">
        <v>253151248.83000001</v>
      </c>
      <c r="K221" s="10">
        <v>95706324</v>
      </c>
      <c r="L221" s="10">
        <v>135728383.47</v>
      </c>
      <c r="M221" s="10">
        <v>21716541.359999999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8" t="s">
        <v>27</v>
      </c>
    </row>
    <row r="222" spans="1:19" hidden="1" x14ac:dyDescent="0.25">
      <c r="A222" s="8" t="s">
        <v>890</v>
      </c>
      <c r="B222" s="9" t="s">
        <v>767</v>
      </c>
      <c r="C222" s="8" t="s">
        <v>25</v>
      </c>
      <c r="D222" s="8" t="s">
        <v>840</v>
      </c>
      <c r="E222" s="8" t="s">
        <v>27</v>
      </c>
      <c r="F222" s="8" t="s">
        <v>841</v>
      </c>
      <c r="G222" s="8" t="s">
        <v>27</v>
      </c>
      <c r="H222" s="8" t="s">
        <v>682</v>
      </c>
      <c r="I222" s="10" t="s">
        <v>1154</v>
      </c>
      <c r="J222" s="10">
        <v>257074762.37279999</v>
      </c>
      <c r="K222" s="10">
        <v>11717208</v>
      </c>
      <c r="L222" s="10">
        <v>211515133.08000001</v>
      </c>
      <c r="M222" s="10">
        <v>33842421.289999999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8" t="s">
        <v>27</v>
      </c>
    </row>
    <row r="223" spans="1:19" hidden="1" x14ac:dyDescent="0.25">
      <c r="A223" s="8" t="s">
        <v>625</v>
      </c>
      <c r="B223" s="9" t="s">
        <v>578</v>
      </c>
      <c r="C223" s="8" t="s">
        <v>25</v>
      </c>
      <c r="D223" s="8" t="s">
        <v>585</v>
      </c>
      <c r="E223" s="8" t="s">
        <v>27</v>
      </c>
      <c r="F223" s="8" t="s">
        <v>586</v>
      </c>
      <c r="G223" s="8" t="s">
        <v>27</v>
      </c>
      <c r="H223" s="8" t="s">
        <v>587</v>
      </c>
      <c r="I223" s="10" t="s">
        <v>1075</v>
      </c>
      <c r="J223" s="10">
        <v>266080011.19999999</v>
      </c>
      <c r="K223" s="10">
        <v>0</v>
      </c>
      <c r="L223" s="10">
        <v>229379320</v>
      </c>
      <c r="M223" s="10">
        <v>36700691.200000003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8" t="s">
        <v>27</v>
      </c>
    </row>
    <row r="224" spans="1:19" hidden="1" x14ac:dyDescent="0.25">
      <c r="A224" s="8" t="s">
        <v>754</v>
      </c>
      <c r="B224" s="9" t="s">
        <v>652</v>
      </c>
      <c r="C224" s="8" t="s">
        <v>25</v>
      </c>
      <c r="D224" s="8" t="s">
        <v>696</v>
      </c>
      <c r="E224" s="8" t="s">
        <v>27</v>
      </c>
      <c r="F224" s="8" t="s">
        <v>697</v>
      </c>
      <c r="G224" s="8" t="s">
        <v>27</v>
      </c>
      <c r="H224" s="8" t="s">
        <v>246</v>
      </c>
      <c r="I224" s="10" t="s">
        <v>1112</v>
      </c>
      <c r="J224" s="10">
        <v>305977089.64240003</v>
      </c>
      <c r="K224" s="10">
        <v>0</v>
      </c>
      <c r="L224" s="10">
        <v>263773353.13999999</v>
      </c>
      <c r="M224" s="10">
        <v>42203736.5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8" t="s">
        <v>27</v>
      </c>
    </row>
    <row r="225" spans="1:19" hidden="1" x14ac:dyDescent="0.25">
      <c r="A225" s="8" t="s">
        <v>537</v>
      </c>
      <c r="B225" s="9" t="s">
        <v>532</v>
      </c>
      <c r="C225" s="8" t="s">
        <v>25</v>
      </c>
      <c r="D225" s="8" t="s">
        <v>546</v>
      </c>
      <c r="E225" s="8" t="s">
        <v>27</v>
      </c>
      <c r="F225" s="8" t="s">
        <v>547</v>
      </c>
      <c r="G225" s="8" t="s">
        <v>27</v>
      </c>
      <c r="H225" s="8" t="s">
        <v>548</v>
      </c>
      <c r="I225" s="10" t="s">
        <v>1051</v>
      </c>
      <c r="J225" s="10">
        <v>316817156.45999998</v>
      </c>
      <c r="K225" s="10">
        <v>316817156.45999998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8" t="s">
        <v>27</v>
      </c>
    </row>
    <row r="226" spans="1:19" hidden="1" x14ac:dyDescent="0.25">
      <c r="A226" s="8" t="s">
        <v>730</v>
      </c>
      <c r="B226" s="9" t="s">
        <v>652</v>
      </c>
      <c r="C226" s="8" t="s">
        <v>25</v>
      </c>
      <c r="D226" s="8" t="s">
        <v>691</v>
      </c>
      <c r="E226" s="8" t="s">
        <v>27</v>
      </c>
      <c r="F226" s="8" t="s">
        <v>692</v>
      </c>
      <c r="G226" s="8" t="s">
        <v>27</v>
      </c>
      <c r="H226" s="8" t="s">
        <v>693</v>
      </c>
      <c r="I226" s="10" t="s">
        <v>1104</v>
      </c>
      <c r="J226" s="10">
        <v>353289600</v>
      </c>
      <c r="K226" s="10">
        <v>0</v>
      </c>
      <c r="L226" s="10">
        <v>304560000</v>
      </c>
      <c r="M226" s="10">
        <v>48729600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8" t="s">
        <v>27</v>
      </c>
    </row>
    <row r="227" spans="1:19" hidden="1" x14ac:dyDescent="0.25">
      <c r="A227" s="8" t="s">
        <v>273</v>
      </c>
      <c r="B227" s="9" t="s">
        <v>196</v>
      </c>
      <c r="C227" s="8" t="s">
        <v>25</v>
      </c>
      <c r="D227" s="8" t="s">
        <v>244</v>
      </c>
      <c r="E227" s="8" t="s">
        <v>27</v>
      </c>
      <c r="F227" s="8" t="s">
        <v>245</v>
      </c>
      <c r="G227" s="8" t="s">
        <v>27</v>
      </c>
      <c r="H227" s="8" t="s">
        <v>246</v>
      </c>
      <c r="I227" s="10" t="s">
        <v>980</v>
      </c>
      <c r="J227" s="10">
        <v>371663284.55000001</v>
      </c>
      <c r="K227" s="10">
        <v>151793706.37</v>
      </c>
      <c r="L227" s="10">
        <v>189542739.80000001</v>
      </c>
      <c r="M227" s="10">
        <v>30326838.379999999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8" t="s">
        <v>27</v>
      </c>
    </row>
    <row r="228" spans="1:19" hidden="1" x14ac:dyDescent="0.25">
      <c r="A228" s="39" t="s">
        <v>227</v>
      </c>
      <c r="B228" s="40" t="s">
        <v>196</v>
      </c>
      <c r="C228" s="39" t="s">
        <v>25</v>
      </c>
      <c r="D228" s="39" t="s">
        <v>197</v>
      </c>
      <c r="E228" s="39" t="s">
        <v>27</v>
      </c>
      <c r="F228" s="39" t="s">
        <v>198</v>
      </c>
      <c r="G228" s="39" t="s">
        <v>27</v>
      </c>
      <c r="H228" s="39" t="s">
        <v>199</v>
      </c>
      <c r="I228" s="41" t="s">
        <v>968</v>
      </c>
      <c r="J228" s="41">
        <v>372808474.94999999</v>
      </c>
      <c r="K228" s="41">
        <v>372808474.94999999</v>
      </c>
      <c r="L228" s="41">
        <v>0</v>
      </c>
      <c r="M228" s="41">
        <v>0</v>
      </c>
      <c r="N228" s="41">
        <v>0</v>
      </c>
      <c r="O228" s="41">
        <v>0</v>
      </c>
      <c r="P228" s="41">
        <v>0</v>
      </c>
      <c r="Q228" s="41">
        <v>0</v>
      </c>
      <c r="R228" s="41">
        <v>0</v>
      </c>
      <c r="S228" s="39" t="s">
        <v>27</v>
      </c>
    </row>
    <row r="229" spans="1:19" hidden="1" x14ac:dyDescent="0.25">
      <c r="A229" s="8" t="s">
        <v>467</v>
      </c>
      <c r="B229" s="9" t="s">
        <v>445</v>
      </c>
      <c r="C229" s="8" t="s">
        <v>25</v>
      </c>
      <c r="D229" s="8" t="s">
        <v>457</v>
      </c>
      <c r="E229" s="8" t="s">
        <v>27</v>
      </c>
      <c r="F229" s="8" t="s">
        <v>458</v>
      </c>
      <c r="G229" s="8" t="s">
        <v>27</v>
      </c>
      <c r="H229" s="8" t="s">
        <v>459</v>
      </c>
      <c r="I229" s="10" t="s">
        <v>1032</v>
      </c>
      <c r="J229" s="10">
        <v>406074233.60000002</v>
      </c>
      <c r="K229" s="10">
        <v>406074233.60000002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8" t="s">
        <v>27</v>
      </c>
    </row>
    <row r="230" spans="1:19" hidden="1" x14ac:dyDescent="0.25">
      <c r="A230" s="8" t="s">
        <v>65</v>
      </c>
      <c r="B230" s="9" t="s">
        <v>24</v>
      </c>
      <c r="C230" s="8" t="s">
        <v>25</v>
      </c>
      <c r="D230" s="8" t="s">
        <v>32</v>
      </c>
      <c r="E230" s="8" t="s">
        <v>27</v>
      </c>
      <c r="F230" s="8" t="s">
        <v>33</v>
      </c>
      <c r="G230" s="8" t="s">
        <v>27</v>
      </c>
      <c r="H230" s="8" t="s">
        <v>34</v>
      </c>
      <c r="I230" s="10" t="s">
        <v>925</v>
      </c>
      <c r="J230" s="10">
        <v>433440000</v>
      </c>
      <c r="K230" s="10">
        <v>433440000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8" t="s">
        <v>27</v>
      </c>
    </row>
    <row r="231" spans="1:19" hidden="1" x14ac:dyDescent="0.25">
      <c r="A231" s="8" t="s">
        <v>230</v>
      </c>
      <c r="B231" s="9" t="s">
        <v>196</v>
      </c>
      <c r="C231" s="8" t="s">
        <v>25</v>
      </c>
      <c r="D231" s="8" t="s">
        <v>249</v>
      </c>
      <c r="E231" s="8" t="s">
        <v>27</v>
      </c>
      <c r="F231" s="8" t="s">
        <v>250</v>
      </c>
      <c r="G231" s="8" t="s">
        <v>27</v>
      </c>
      <c r="H231" s="8" t="s">
        <v>251</v>
      </c>
      <c r="I231" s="10" t="s">
        <v>969</v>
      </c>
      <c r="J231" s="10">
        <v>438808636.12</v>
      </c>
      <c r="K231" s="10">
        <v>0</v>
      </c>
      <c r="L231" s="10">
        <v>378283307</v>
      </c>
      <c r="M231" s="10">
        <v>60525329.119999997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8" t="s">
        <v>27</v>
      </c>
    </row>
    <row r="232" spans="1:19" hidden="1" x14ac:dyDescent="0.25">
      <c r="A232" s="8" t="s">
        <v>140</v>
      </c>
      <c r="B232" s="9" t="s">
        <v>78</v>
      </c>
      <c r="C232" s="8" t="s">
        <v>25</v>
      </c>
      <c r="D232" s="8" t="s">
        <v>112</v>
      </c>
      <c r="E232" s="8" t="s">
        <v>27</v>
      </c>
      <c r="F232" s="8" t="s">
        <v>113</v>
      </c>
      <c r="G232" s="8" t="s">
        <v>27</v>
      </c>
      <c r="H232" s="8" t="s">
        <v>114</v>
      </c>
      <c r="I232" s="10" t="s">
        <v>942</v>
      </c>
      <c r="J232" s="10">
        <v>440766164.48400003</v>
      </c>
      <c r="K232" s="10">
        <v>204375494.99999997</v>
      </c>
      <c r="L232" s="10">
        <v>203785059.90000001</v>
      </c>
      <c r="M232" s="10">
        <v>32605609.579999998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8" t="s">
        <v>27</v>
      </c>
    </row>
    <row r="233" spans="1:19" hidden="1" x14ac:dyDescent="0.25">
      <c r="A233" s="8" t="s">
        <v>715</v>
      </c>
      <c r="B233" s="9" t="s">
        <v>652</v>
      </c>
      <c r="C233" s="8" t="s">
        <v>25</v>
      </c>
      <c r="D233" s="8" t="s">
        <v>699</v>
      </c>
      <c r="E233" s="8" t="s">
        <v>27</v>
      </c>
      <c r="F233" s="8" t="s">
        <v>700</v>
      </c>
      <c r="G233" s="8" t="s">
        <v>27</v>
      </c>
      <c r="H233" s="8" t="s">
        <v>318</v>
      </c>
      <c r="I233" s="10" t="s">
        <v>1099</v>
      </c>
      <c r="J233" s="10">
        <v>442304730.454</v>
      </c>
      <c r="K233" s="10">
        <v>39759984</v>
      </c>
      <c r="L233" s="10">
        <v>347021333.14999998</v>
      </c>
      <c r="M233" s="10">
        <v>55523413.299999997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8" t="s">
        <v>27</v>
      </c>
    </row>
    <row r="234" spans="1:19" hidden="1" x14ac:dyDescent="0.25">
      <c r="A234" s="8" t="s">
        <v>562</v>
      </c>
      <c r="B234" s="9" t="s">
        <v>532</v>
      </c>
      <c r="C234" s="8" t="s">
        <v>25</v>
      </c>
      <c r="D234" s="8" t="s">
        <v>538</v>
      </c>
      <c r="E234" s="8" t="s">
        <v>27</v>
      </c>
      <c r="F234" s="8" t="s">
        <v>539</v>
      </c>
      <c r="G234" s="8" t="s">
        <v>27</v>
      </c>
      <c r="H234" s="8" t="s">
        <v>379</v>
      </c>
      <c r="I234" s="10" t="s">
        <v>1058</v>
      </c>
      <c r="J234" s="10">
        <v>443342141.44</v>
      </c>
      <c r="K234" s="10">
        <v>443342141.44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8" t="s">
        <v>27</v>
      </c>
    </row>
    <row r="235" spans="1:19" hidden="1" x14ac:dyDescent="0.25">
      <c r="A235" s="8" t="s">
        <v>342</v>
      </c>
      <c r="B235" s="9" t="s">
        <v>286</v>
      </c>
      <c r="C235" s="8" t="s">
        <v>25</v>
      </c>
      <c r="D235" s="8" t="s">
        <v>290</v>
      </c>
      <c r="E235" s="8" t="s">
        <v>27</v>
      </c>
      <c r="F235" s="8" t="s">
        <v>291</v>
      </c>
      <c r="G235" s="8" t="s">
        <v>27</v>
      </c>
      <c r="H235" s="8" t="s">
        <v>34</v>
      </c>
      <c r="I235" s="10" t="s">
        <v>998</v>
      </c>
      <c r="J235" s="10">
        <v>499248000</v>
      </c>
      <c r="K235" s="10">
        <v>499248000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8" t="s">
        <v>27</v>
      </c>
    </row>
    <row r="236" spans="1:19" hidden="1" x14ac:dyDescent="0.25">
      <c r="A236" s="8" t="s">
        <v>742</v>
      </c>
      <c r="B236" s="9" t="s">
        <v>652</v>
      </c>
      <c r="C236" s="8" t="s">
        <v>25</v>
      </c>
      <c r="D236" s="8" t="s">
        <v>719</v>
      </c>
      <c r="E236" s="8" t="s">
        <v>27</v>
      </c>
      <c r="F236" s="8" t="s">
        <v>720</v>
      </c>
      <c r="G236" s="8" t="s">
        <v>27</v>
      </c>
      <c r="H236" s="8" t="s">
        <v>379</v>
      </c>
      <c r="I236" s="10" t="s">
        <v>1108</v>
      </c>
      <c r="J236" s="10">
        <v>533022906.29000002</v>
      </c>
      <c r="K236" s="10">
        <v>533022906.29000002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8" t="s">
        <v>27</v>
      </c>
    </row>
    <row r="237" spans="1:19" hidden="1" x14ac:dyDescent="0.25">
      <c r="A237" s="8" t="s">
        <v>739</v>
      </c>
      <c r="B237" s="9" t="s">
        <v>652</v>
      </c>
      <c r="C237" s="8" t="s">
        <v>25</v>
      </c>
      <c r="D237" s="8" t="s">
        <v>667</v>
      </c>
      <c r="E237" s="8" t="s">
        <v>27</v>
      </c>
      <c r="F237" s="8" t="s">
        <v>668</v>
      </c>
      <c r="G237" s="8" t="s">
        <v>27</v>
      </c>
      <c r="H237" s="8" t="s">
        <v>669</v>
      </c>
      <c r="I237" s="10" t="s">
        <v>1107</v>
      </c>
      <c r="J237" s="10">
        <v>545059378.2112</v>
      </c>
      <c r="K237" s="10">
        <v>0</v>
      </c>
      <c r="L237" s="10">
        <v>469878774.31999999</v>
      </c>
      <c r="M237" s="10">
        <v>75180603.890000001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8" t="s">
        <v>27</v>
      </c>
    </row>
    <row r="238" spans="1:19" hidden="1" x14ac:dyDescent="0.25">
      <c r="A238" s="8" t="s">
        <v>61</v>
      </c>
      <c r="B238" s="9" t="s">
        <v>24</v>
      </c>
      <c r="C238" s="8" t="s">
        <v>25</v>
      </c>
      <c r="D238" s="8" t="s">
        <v>47</v>
      </c>
      <c r="E238" s="8" t="s">
        <v>27</v>
      </c>
      <c r="F238" s="8" t="s">
        <v>48</v>
      </c>
      <c r="G238" s="8" t="s">
        <v>27</v>
      </c>
      <c r="H238" s="8" t="s">
        <v>49</v>
      </c>
      <c r="I238" s="10" t="s">
        <v>924</v>
      </c>
      <c r="J238" s="10">
        <v>615464086.08000004</v>
      </c>
      <c r="K238" s="10">
        <v>0</v>
      </c>
      <c r="L238" s="10">
        <v>530572488</v>
      </c>
      <c r="M238" s="10">
        <v>84891598.079999998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8" t="s">
        <v>27</v>
      </c>
    </row>
    <row r="239" spans="1:19" hidden="1" x14ac:dyDescent="0.25">
      <c r="A239" s="8" t="s">
        <v>704</v>
      </c>
      <c r="B239" s="9" t="s">
        <v>652</v>
      </c>
      <c r="C239" s="8" t="s">
        <v>25</v>
      </c>
      <c r="D239" s="8" t="s">
        <v>677</v>
      </c>
      <c r="E239" s="8" t="s">
        <v>27</v>
      </c>
      <c r="F239" s="8" t="s">
        <v>678</v>
      </c>
      <c r="G239" s="8" t="s">
        <v>27</v>
      </c>
      <c r="H239" s="8" t="s">
        <v>222</v>
      </c>
      <c r="I239" s="10" t="s">
        <v>1096</v>
      </c>
      <c r="J239" s="10">
        <v>617414810.11000001</v>
      </c>
      <c r="K239" s="10">
        <v>617414810.11000001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8" t="s">
        <v>27</v>
      </c>
    </row>
    <row r="240" spans="1:19" hidden="1" x14ac:dyDescent="0.25">
      <c r="A240" s="8" t="s">
        <v>248</v>
      </c>
      <c r="B240" s="9" t="s">
        <v>196</v>
      </c>
      <c r="C240" s="8" t="s">
        <v>25</v>
      </c>
      <c r="D240" s="8" t="s">
        <v>215</v>
      </c>
      <c r="E240" s="8" t="s">
        <v>27</v>
      </c>
      <c r="F240" s="8" t="s">
        <v>216</v>
      </c>
      <c r="G240" s="8" t="s">
        <v>27</v>
      </c>
      <c r="H240" s="8" t="s">
        <v>217</v>
      </c>
      <c r="I240" s="10" t="s">
        <v>973</v>
      </c>
      <c r="J240" s="10">
        <v>679684358.39999998</v>
      </c>
      <c r="K240" s="10">
        <v>679684358.39999998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8" t="s">
        <v>27</v>
      </c>
    </row>
    <row r="241" spans="1:19" hidden="1" x14ac:dyDescent="0.25">
      <c r="A241" s="8" t="s">
        <v>148</v>
      </c>
      <c r="B241" s="9" t="s">
        <v>78</v>
      </c>
      <c r="C241" s="8" t="s">
        <v>25</v>
      </c>
      <c r="D241" s="8" t="s">
        <v>107</v>
      </c>
      <c r="E241" s="8" t="s">
        <v>27</v>
      </c>
      <c r="F241" s="8" t="s">
        <v>108</v>
      </c>
      <c r="G241" s="8" t="s">
        <v>27</v>
      </c>
      <c r="H241" s="8" t="s">
        <v>109</v>
      </c>
      <c r="I241" s="10" t="s">
        <v>944</v>
      </c>
      <c r="J241" s="10">
        <v>704700852.65799999</v>
      </c>
      <c r="K241" s="10">
        <v>0</v>
      </c>
      <c r="L241" s="10">
        <v>607500735.04999995</v>
      </c>
      <c r="M241" s="10">
        <v>97200117.599999994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8" t="s">
        <v>27</v>
      </c>
    </row>
    <row r="242" spans="1:19" hidden="1" x14ac:dyDescent="0.25">
      <c r="A242" s="8" t="s">
        <v>315</v>
      </c>
      <c r="B242" s="9" t="s">
        <v>286</v>
      </c>
      <c r="C242" s="8" t="s">
        <v>25</v>
      </c>
      <c r="D242" s="8" t="s">
        <v>326</v>
      </c>
      <c r="E242" s="8" t="s">
        <v>27</v>
      </c>
      <c r="F242" s="8" t="s">
        <v>327</v>
      </c>
      <c r="G242" s="8" t="s">
        <v>27</v>
      </c>
      <c r="H242" s="8" t="s">
        <v>114</v>
      </c>
      <c r="I242" s="10" t="s">
        <v>991</v>
      </c>
      <c r="J242" s="10">
        <v>733427370.72160006</v>
      </c>
      <c r="K242" s="10">
        <v>705186678</v>
      </c>
      <c r="L242" s="10">
        <v>24345424.760000002</v>
      </c>
      <c r="M242" s="10">
        <v>3895267.96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8" t="s">
        <v>27</v>
      </c>
    </row>
    <row r="243" spans="1:19" hidden="1" x14ac:dyDescent="0.25">
      <c r="A243" s="8" t="s">
        <v>751</v>
      </c>
      <c r="B243" s="9" t="s">
        <v>652</v>
      </c>
      <c r="C243" s="8" t="s">
        <v>25</v>
      </c>
      <c r="D243" s="8" t="s">
        <v>680</v>
      </c>
      <c r="E243" s="8" t="s">
        <v>27</v>
      </c>
      <c r="F243" s="8" t="s">
        <v>681</v>
      </c>
      <c r="G243" s="8" t="s">
        <v>27</v>
      </c>
      <c r="H243" s="8" t="s">
        <v>682</v>
      </c>
      <c r="I243" s="10" t="s">
        <v>1111</v>
      </c>
      <c r="J243" s="10">
        <v>1122856103.6900001</v>
      </c>
      <c r="K243" s="10">
        <v>98949648</v>
      </c>
      <c r="L243" s="10">
        <v>882677979.03999996</v>
      </c>
      <c r="M243" s="10">
        <v>141228476.65000001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8" t="s">
        <v>27</v>
      </c>
    </row>
    <row r="244" spans="1:19" hidden="1" x14ac:dyDescent="0.25">
      <c r="A244" s="8" t="s">
        <v>143</v>
      </c>
      <c r="B244" s="9" t="s">
        <v>78</v>
      </c>
      <c r="C244" s="8" t="s">
        <v>25</v>
      </c>
      <c r="D244" s="8" t="s">
        <v>117</v>
      </c>
      <c r="E244" s="8" t="s">
        <v>27</v>
      </c>
      <c r="F244" s="8" t="s">
        <v>118</v>
      </c>
      <c r="G244" s="8" t="s">
        <v>27</v>
      </c>
      <c r="H244" s="8" t="s">
        <v>114</v>
      </c>
      <c r="I244" s="10" t="s">
        <v>943</v>
      </c>
      <c r="J244" s="10">
        <v>1132382544.01</v>
      </c>
      <c r="K244" s="10">
        <v>1078560930</v>
      </c>
      <c r="L244" s="10">
        <v>46397943.109999999</v>
      </c>
      <c r="M244" s="10">
        <v>7423670.9000000004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8" t="s">
        <v>27</v>
      </c>
    </row>
    <row r="245" spans="1:19" hidden="1" x14ac:dyDescent="0.25">
      <c r="A245" s="8" t="s">
        <v>550</v>
      </c>
      <c r="B245" s="9" t="s">
        <v>532</v>
      </c>
      <c r="C245" s="8" t="s">
        <v>25</v>
      </c>
      <c r="D245" s="8" t="s">
        <v>533</v>
      </c>
      <c r="E245" s="8" t="s">
        <v>27</v>
      </c>
      <c r="F245" s="8" t="s">
        <v>534</v>
      </c>
      <c r="G245" s="8" t="s">
        <v>27</v>
      </c>
      <c r="H245" s="8" t="s">
        <v>535</v>
      </c>
      <c r="I245" s="10" t="s">
        <v>1054</v>
      </c>
      <c r="J245" s="10">
        <v>2625000000</v>
      </c>
      <c r="K245" s="10">
        <v>2625000000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8" t="s">
        <v>27</v>
      </c>
    </row>
    <row r="247" spans="1:19" x14ac:dyDescent="0.25">
      <c r="J247" s="15">
        <f t="shared" ref="J247:R247" si="0">SUM(J2:J245)</f>
        <v>22216616913.874397</v>
      </c>
      <c r="K247" s="15">
        <f t="shared" si="0"/>
        <v>13053328536.039999</v>
      </c>
      <c r="L247" s="15">
        <f t="shared" si="0"/>
        <v>7899386532.5599985</v>
      </c>
      <c r="M247" s="15">
        <f t="shared" si="0"/>
        <v>1263901845.2000003</v>
      </c>
      <c r="N247" s="15">
        <f t="shared" si="0"/>
        <v>0</v>
      </c>
      <c r="O247" s="15">
        <f t="shared" si="0"/>
        <v>0</v>
      </c>
      <c r="P247" s="15">
        <f t="shared" si="0"/>
        <v>0</v>
      </c>
      <c r="Q247" s="15">
        <f t="shared" si="0"/>
        <v>0</v>
      </c>
      <c r="R247" s="30">
        <f t="shared" si="0"/>
        <v>966227402.0868001</v>
      </c>
    </row>
    <row r="248" spans="1:19" x14ac:dyDescent="0.25">
      <c r="J248" s="15"/>
      <c r="K248" s="15"/>
      <c r="L248" s="15"/>
      <c r="M248" s="15"/>
      <c r="N248" s="15"/>
      <c r="O248" s="15"/>
      <c r="P248" s="15"/>
      <c r="Q248" s="15"/>
      <c r="R248" s="30"/>
    </row>
    <row r="249" spans="1:19" x14ac:dyDescent="0.25">
      <c r="J249" s="15"/>
      <c r="K249" s="15"/>
      <c r="L249" s="15"/>
      <c r="M249" s="15"/>
      <c r="N249" s="15"/>
      <c r="O249" s="15"/>
      <c r="P249" s="15"/>
      <c r="Q249" s="15"/>
      <c r="R249" s="30"/>
    </row>
    <row r="250" spans="1:19" x14ac:dyDescent="0.25">
      <c r="J250" s="15"/>
      <c r="K250" s="15"/>
      <c r="L250" s="15"/>
      <c r="M250" s="15"/>
      <c r="N250" s="15"/>
      <c r="O250" s="15"/>
      <c r="P250" s="15"/>
      <c r="Q250" s="15"/>
      <c r="R250" s="30"/>
    </row>
    <row r="251" spans="1:19" x14ac:dyDescent="0.25">
      <c r="J251" s="15"/>
      <c r="K251" s="15"/>
      <c r="L251" s="15"/>
      <c r="M251" s="15"/>
      <c r="N251" s="15"/>
      <c r="O251" s="15"/>
      <c r="P251" s="15"/>
      <c r="Q251" s="15"/>
      <c r="R251" s="30"/>
    </row>
    <row r="252" spans="1:19" x14ac:dyDescent="0.25">
      <c r="J252" s="15"/>
      <c r="K252" s="15"/>
      <c r="L252" s="15"/>
      <c r="M252" s="15"/>
      <c r="N252" s="15"/>
      <c r="O252" s="15"/>
      <c r="P252" s="15"/>
      <c r="Q252" s="15"/>
      <c r="R252" s="30"/>
    </row>
    <row r="253" spans="1:19" x14ac:dyDescent="0.25">
      <c r="J253" s="15"/>
      <c r="K253" s="15"/>
      <c r="L253" s="15"/>
      <c r="M253" s="15"/>
      <c r="N253" s="15"/>
      <c r="O253" s="15"/>
      <c r="P253" s="15"/>
      <c r="Q253" s="15"/>
      <c r="R253" s="30"/>
    </row>
    <row r="254" spans="1:19" x14ac:dyDescent="0.25">
      <c r="J254" s="15"/>
      <c r="K254" s="15"/>
      <c r="L254" s="15"/>
      <c r="M254" s="15"/>
      <c r="N254" s="15"/>
      <c r="O254" s="15"/>
      <c r="P254" s="15"/>
      <c r="Q254" s="15"/>
      <c r="R254" s="30"/>
    </row>
    <row r="255" spans="1:19" x14ac:dyDescent="0.25">
      <c r="J255" s="15"/>
      <c r="K255" s="15"/>
      <c r="L255" s="15"/>
      <c r="M255" s="15"/>
      <c r="N255" s="15"/>
      <c r="O255" s="15"/>
      <c r="P255" s="15"/>
      <c r="Q255" s="15"/>
      <c r="R255" s="30"/>
    </row>
    <row r="256" spans="1:19" x14ac:dyDescent="0.25">
      <c r="J256" s="15"/>
      <c r="K256" s="15"/>
      <c r="L256" s="15"/>
      <c r="M256" s="15"/>
      <c r="N256" s="15"/>
      <c r="O256" s="15"/>
      <c r="P256" s="15"/>
      <c r="Q256" s="15"/>
      <c r="R256" s="30"/>
    </row>
    <row r="257" spans="9:18" x14ac:dyDescent="0.25">
      <c r="J257" s="15"/>
      <c r="K257" s="15"/>
      <c r="L257" s="15"/>
      <c r="M257" s="15"/>
      <c r="N257" s="15"/>
      <c r="O257" s="15"/>
      <c r="P257" s="15"/>
      <c r="Q257" s="15"/>
      <c r="R257" s="30"/>
    </row>
    <row r="258" spans="9:18" x14ac:dyDescent="0.25">
      <c r="J258" s="15"/>
      <c r="K258" s="15"/>
      <c r="L258" s="15"/>
      <c r="M258" s="15"/>
      <c r="N258" s="15"/>
      <c r="O258" s="15"/>
      <c r="P258" s="15"/>
      <c r="Q258" s="15"/>
      <c r="R258" s="30"/>
    </row>
    <row r="260" spans="9:18" x14ac:dyDescent="0.25">
      <c r="J260" s="10" t="s">
        <v>904</v>
      </c>
    </row>
    <row r="262" spans="9:18" x14ac:dyDescent="0.25">
      <c r="J262" s="10" t="s">
        <v>905</v>
      </c>
      <c r="K262" s="10" t="s">
        <v>906</v>
      </c>
      <c r="L262" s="10" t="s">
        <v>907</v>
      </c>
    </row>
    <row r="263" spans="9:18" x14ac:dyDescent="0.25">
      <c r="J263" s="10"/>
      <c r="K263" s="10"/>
      <c r="L263" s="10"/>
    </row>
    <row r="264" spans="9:18" x14ac:dyDescent="0.25">
      <c r="I264" s="21" t="s">
        <v>908</v>
      </c>
      <c r="J264" s="10">
        <f>+K247</f>
        <v>13053328536.039999</v>
      </c>
      <c r="K264" s="10"/>
      <c r="L264" s="10"/>
    </row>
    <row r="265" spans="9:18" x14ac:dyDescent="0.25">
      <c r="J265" s="10"/>
      <c r="K265" s="10"/>
      <c r="L265" s="10"/>
    </row>
    <row r="266" spans="9:18" x14ac:dyDescent="0.25">
      <c r="I266" s="21" t="s">
        <v>909</v>
      </c>
      <c r="J266" s="10">
        <f>+L247</f>
        <v>7899386532.5599985</v>
      </c>
      <c r="K266" s="10">
        <f>+M247</f>
        <v>1263901845.2000003</v>
      </c>
      <c r="L266" s="10"/>
    </row>
    <row r="267" spans="9:18" x14ac:dyDescent="0.25">
      <c r="J267" s="10"/>
      <c r="K267" s="10"/>
      <c r="L267" s="10"/>
    </row>
    <row r="268" spans="9:18" x14ac:dyDescent="0.25">
      <c r="I268" s="21" t="s">
        <v>910</v>
      </c>
      <c r="J268" s="10">
        <v>0</v>
      </c>
      <c r="K268" s="10">
        <v>0</v>
      </c>
      <c r="L268" s="10">
        <v>0</v>
      </c>
    </row>
    <row r="269" spans="9:18" x14ac:dyDescent="0.25">
      <c r="J269" s="10"/>
      <c r="K269" s="10"/>
      <c r="L269" s="10"/>
    </row>
    <row r="270" spans="9:18" x14ac:dyDescent="0.25">
      <c r="I270" s="21" t="s">
        <v>911</v>
      </c>
      <c r="J270" s="10">
        <v>0</v>
      </c>
      <c r="K270" s="10">
        <v>0</v>
      </c>
      <c r="L270" s="10"/>
    </row>
    <row r="271" spans="9:18" x14ac:dyDescent="0.25">
      <c r="J271" s="10"/>
      <c r="K271" s="10"/>
      <c r="L271" s="10"/>
    </row>
    <row r="272" spans="9:18" x14ac:dyDescent="0.25">
      <c r="I272" s="21" t="s">
        <v>912</v>
      </c>
      <c r="J272" s="10">
        <f>SUM(J264:J269)</f>
        <v>20952715068.599998</v>
      </c>
      <c r="K272" s="10">
        <f>SUM(K264:K269)</f>
        <v>1263901845.2000003</v>
      </c>
      <c r="L272" s="10">
        <f>+R247</f>
        <v>966227402.0868001</v>
      </c>
    </row>
    <row r="275" spans="9:11" x14ac:dyDescent="0.25">
      <c r="I275" s="14" t="str">
        <f>+I8 &amp;" "&amp;C8&amp; " "&amp;E8 &amp;" "&amp;D8</f>
        <v xml:space="preserve">BIMBO DE VENEZUELA, C.A. NC T143400008202  NC T143400008202 </v>
      </c>
      <c r="K275" s="14">
        <f>+J272+K272-J247</f>
        <v>-7.4398040771484375E-2</v>
      </c>
    </row>
    <row r="276" spans="9:11" x14ac:dyDescent="0.25">
      <c r="I276" s="14" t="str">
        <f t="shared" ref="I276:I339" si="1">+I9 &amp;" "&amp;C9&amp; " "&amp;E9 &amp;" "&amp;D9</f>
        <v xml:space="preserve">FIRMAS SELECTAS, C.A. NC 64994  NC 64994 </v>
      </c>
    </row>
    <row r="277" spans="9:11" x14ac:dyDescent="0.25">
      <c r="I277" s="14" t="str">
        <f t="shared" si="1"/>
        <v xml:space="preserve">BIMBO DE VENEZUELA, C.A. NC T142200011649  NC T142200011649 </v>
      </c>
    </row>
    <row r="278" spans="9:11" x14ac:dyDescent="0.25">
      <c r="I278" s="14" t="str">
        <f t="shared" si="1"/>
        <v xml:space="preserve">COSMETICOS ROLDA , C.A NC 56623  NC 56623 </v>
      </c>
    </row>
    <row r="279" spans="9:11" x14ac:dyDescent="0.25">
      <c r="I279" s="14" t="str">
        <f t="shared" si="1"/>
        <v xml:space="preserve">CENTRO DE DISTRIBUCIONES FRANCIS C.A.  NC 197642  NC 197642 </v>
      </c>
    </row>
    <row r="280" spans="9:11" x14ac:dyDescent="0.25">
      <c r="I280" s="14" t="str">
        <f t="shared" si="1"/>
        <v xml:space="preserve">CENTRO DE DISTRIBUCIONES FRANCIS C.A.  NC 197573  NC 197573 </v>
      </c>
    </row>
    <row r="281" spans="9:11" x14ac:dyDescent="0.25">
      <c r="I281" s="14" t="str">
        <f t="shared" si="1"/>
        <v xml:space="preserve">CENTRO DE DISTRIBUCIONES FRANCIS C.A.  NC 197641  NC 197641 </v>
      </c>
    </row>
    <row r="282" spans="9:11" x14ac:dyDescent="0.25">
      <c r="I282" s="14" t="str">
        <f t="shared" si="1"/>
        <v xml:space="preserve">PEPSI-COLA VENEZUELA, C.A. NC V071N6000650254  NC V071N6000650254 </v>
      </c>
    </row>
    <row r="283" spans="9:11" x14ac:dyDescent="0.25">
      <c r="I283" s="14" t="str">
        <f t="shared" si="1"/>
        <v xml:space="preserve">DISTRIBUIDORA DAMASCUS, C. A. NC 0000188  NC 0000188 </v>
      </c>
    </row>
    <row r="284" spans="9:11" x14ac:dyDescent="0.25">
      <c r="I284" s="14" t="str">
        <f t="shared" si="1"/>
        <v xml:space="preserve">BIMBO DE VENEZUELA, C.A. NC T143400007971  NC T143400007971 </v>
      </c>
    </row>
    <row r="285" spans="9:11" x14ac:dyDescent="0.25">
      <c r="I285" s="14" t="str">
        <f t="shared" si="1"/>
        <v xml:space="preserve">MATADERO MAELLA, C.A.  NC 00071878  NC 00071878 </v>
      </c>
    </row>
    <row r="286" spans="9:11" x14ac:dyDescent="0.25">
      <c r="I286" s="14" t="str">
        <f t="shared" si="1"/>
        <v xml:space="preserve">DISTRIBUIDORA DE LACTEOS LA COSTA J.E.B. C.A. NC 171586  NC 171586 </v>
      </c>
    </row>
    <row r="287" spans="9:11" x14ac:dyDescent="0.25">
      <c r="I287" s="14" t="str">
        <f t="shared" si="1"/>
        <v xml:space="preserve">MATADERO MAELLA, C.A.  NC 00071739  NC 00071739 </v>
      </c>
    </row>
    <row r="288" spans="9:11" x14ac:dyDescent="0.25">
      <c r="I288" s="14" t="str">
        <f t="shared" si="1"/>
        <v xml:space="preserve">MATADERO MAELLA, C.A.  NC 00071808  NC 00071808 </v>
      </c>
    </row>
    <row r="289" spans="9:9" x14ac:dyDescent="0.25">
      <c r="I289" s="14" t="str">
        <f t="shared" si="1"/>
        <v xml:space="preserve">DISTRIBUIDORA DE LACTEOS SANTOS AVEIRO, C.A  NC 0000049040  NC 0000049040 </v>
      </c>
    </row>
    <row r="290" spans="9:9" x14ac:dyDescent="0.25">
      <c r="I290" s="14" t="str">
        <f t="shared" si="1"/>
        <v xml:space="preserve">MATADERO MAELLA, C.A.  NC 00071458  NC 00071458 </v>
      </c>
    </row>
    <row r="291" spans="9:9" x14ac:dyDescent="0.25">
      <c r="I291" s="14" t="str">
        <f t="shared" si="1"/>
        <v xml:space="preserve">MATADERO MAELLA, C.A.  NC 0071807  NC 0071807 </v>
      </c>
    </row>
    <row r="292" spans="9:9" x14ac:dyDescent="0.25">
      <c r="I292" s="14" t="str">
        <f t="shared" si="1"/>
        <v xml:space="preserve">CARNICOS LOS TEQUES C.A. NC 00000136  NC 00000136 </v>
      </c>
    </row>
    <row r="293" spans="9:9" x14ac:dyDescent="0.25">
      <c r="I293" s="14" t="str">
        <f t="shared" si="1"/>
        <v xml:space="preserve">CARNICOS LOS TEQUES C.A. NC 00000135  NC 00000135 </v>
      </c>
    </row>
    <row r="294" spans="9:9" x14ac:dyDescent="0.25">
      <c r="I294" s="14" t="str">
        <f t="shared" si="1"/>
        <v xml:space="preserve">SUBCERCA, C.A NC 200005340  NC 200005340 </v>
      </c>
    </row>
    <row r="295" spans="9:9" x14ac:dyDescent="0.25">
      <c r="I295" s="14" t="str">
        <f t="shared" si="1"/>
        <v xml:space="preserve">C.A. SUCESORA DE JOSE PUIG &amp; CIA NC 200005341  NC 200005341 </v>
      </c>
    </row>
    <row r="296" spans="9:9" x14ac:dyDescent="0.25">
      <c r="I296" s="14" t="str">
        <f t="shared" si="1"/>
        <v xml:space="preserve">INVERSIONES GOA 7, C.A NC 200005342  NC 200005342 </v>
      </c>
    </row>
    <row r="297" spans="9:9" x14ac:dyDescent="0.25">
      <c r="I297" s="14" t="str">
        <f t="shared" si="1"/>
        <v xml:space="preserve">DISTRIBUIDORA JHEANDAN C.A. NC 200005344  NC 200005344 </v>
      </c>
    </row>
    <row r="298" spans="9:9" x14ac:dyDescent="0.25">
      <c r="I298" s="14" t="str">
        <f t="shared" si="1"/>
        <v xml:space="preserve">DISTRIBUIDORA DE LACTEOS LA COSTA J.E.B. C.A. NC 200005345  NC 200005345 </v>
      </c>
    </row>
    <row r="299" spans="9:9" x14ac:dyDescent="0.25">
      <c r="I299" s="14" t="str">
        <f t="shared" si="1"/>
        <v xml:space="preserve">DISTRIBUIDORA GASEOSA SAN DIEGO, C.A. NC 200005346  NC 200005346 </v>
      </c>
    </row>
    <row r="300" spans="9:9" x14ac:dyDescent="0.25">
      <c r="I300" s="14" t="str">
        <f t="shared" si="1"/>
        <v xml:space="preserve">COPACKING, C.A NC 200005347  NC 200005347 </v>
      </c>
    </row>
    <row r="301" spans="9:9" x14ac:dyDescent="0.25">
      <c r="I301" s="14" t="str">
        <f t="shared" si="1"/>
        <v xml:space="preserve">ALIMENTOS POLAR COMERCIAL, C.A. NC 200005348  NC 200005348 </v>
      </c>
    </row>
    <row r="302" spans="9:9" x14ac:dyDescent="0.25">
      <c r="I302" s="14" t="str">
        <f t="shared" si="1"/>
        <v xml:space="preserve">ALIMENTOS POLAR COMERCIAL, C.A. NC 200005349  NC 200005349 </v>
      </c>
    </row>
    <row r="303" spans="9:9" x14ac:dyDescent="0.25">
      <c r="I303" s="14" t="str">
        <f t="shared" si="1"/>
        <v xml:space="preserve">INDUSTRIAS ALIMENTICIAS HERMO DE VENEZUELA, S.A. NC 200005350  NC 200005350 </v>
      </c>
    </row>
    <row r="304" spans="9:9" x14ac:dyDescent="0.25">
      <c r="I304" s="14" t="str">
        <f t="shared" si="1"/>
        <v xml:space="preserve">DISTRIBUCIONES DIPROCHER C.A NC 200005351  NC 200005351 </v>
      </c>
    </row>
    <row r="305" spans="9:9" x14ac:dyDescent="0.25">
      <c r="I305" s="14" t="str">
        <f t="shared" si="1"/>
        <v xml:space="preserve">DISTRIBUCIONES DIPROCHER C.A NC 200005352  NC 200005352 </v>
      </c>
    </row>
    <row r="306" spans="9:9" x14ac:dyDescent="0.25">
      <c r="I306" s="14" t="str">
        <f t="shared" si="1"/>
        <v xml:space="preserve">DISTRIBUCIONES DIPROCHER C.A NC 200005353  NC 200005353 </v>
      </c>
    </row>
    <row r="307" spans="9:9" x14ac:dyDescent="0.25">
      <c r="I307" s="14" t="str">
        <f t="shared" si="1"/>
        <v xml:space="preserve">FIRMAS SELECTAS, C.A. NC 200005355  NC 200005355 </v>
      </c>
    </row>
    <row r="308" spans="9:9" x14ac:dyDescent="0.25">
      <c r="I308" s="14" t="str">
        <f t="shared" si="1"/>
        <v xml:space="preserve">LA LUCHA, C.A NC 200005358  NC 200005358 </v>
      </c>
    </row>
    <row r="309" spans="9:9" x14ac:dyDescent="0.25">
      <c r="I309" s="14" t="str">
        <f t="shared" si="1"/>
        <v xml:space="preserve">LA LUCHA, C.A NC 200005359  NC 200005359 </v>
      </c>
    </row>
    <row r="310" spans="9:9" x14ac:dyDescent="0.25">
      <c r="I310" s="14" t="str">
        <f t="shared" si="1"/>
        <v xml:space="preserve">MOLISERVICE GRUPO ASESOR, C.A  NC 200005360  NC 200005360 </v>
      </c>
    </row>
    <row r="311" spans="9:9" x14ac:dyDescent="0.25">
      <c r="I311" s="14" t="str">
        <f t="shared" si="1"/>
        <v xml:space="preserve">DISTRIBUIDORA DE LACTEOS LA COSTA J.E.B. C.A. NC 200005361  NC 200005361 </v>
      </c>
    </row>
    <row r="312" spans="9:9" x14ac:dyDescent="0.25">
      <c r="I312" s="14" t="str">
        <f t="shared" si="1"/>
        <v xml:space="preserve">QUESOLANDIA, S.A. NC 200005362  NC 200005362 </v>
      </c>
    </row>
    <row r="313" spans="9:9" x14ac:dyDescent="0.25">
      <c r="I313" s="14" t="str">
        <f t="shared" si="1"/>
        <v xml:space="preserve">DISTRIBUIDORA DE LACTEOS SANTOS AVEIRO, C.A  NC 200005363  NC 200005363 </v>
      </c>
    </row>
    <row r="314" spans="9:9" x14ac:dyDescent="0.25">
      <c r="I314" s="14" t="str">
        <f t="shared" si="1"/>
        <v xml:space="preserve">DISTRIBUIDORA D´TODITO 2016, C.A NC 200005364  NC 200005364 </v>
      </c>
    </row>
    <row r="315" spans="9:9" x14ac:dyDescent="0.25">
      <c r="I315" s="14" t="str">
        <f t="shared" si="1"/>
        <v xml:space="preserve">CARBONERIA LA GRAN ISLEÑA 2000, C.A. NC 200005366  NC 200005366 </v>
      </c>
    </row>
    <row r="316" spans="9:9" x14ac:dyDescent="0.25">
      <c r="I316" s="14" t="str">
        <f t="shared" si="1"/>
        <v xml:space="preserve">MONTALAR DE VENEZUELA, S.A NC 200005367  NC 200005367 </v>
      </c>
    </row>
    <row r="317" spans="9:9" x14ac:dyDescent="0.25">
      <c r="I317" s="14" t="str">
        <f t="shared" si="1"/>
        <v xml:space="preserve">ALIMENTOS POLAR COMERCIAL, C.A. NC 200005368  NC 200005368 </v>
      </c>
    </row>
    <row r="318" spans="9:9" x14ac:dyDescent="0.25">
      <c r="I318" s="14" t="str">
        <f t="shared" si="1"/>
        <v xml:space="preserve">PEPSI-COLA VENEZUELA, C.A. NC 200005369  NC 200005369 </v>
      </c>
    </row>
    <row r="319" spans="9:9" x14ac:dyDescent="0.25">
      <c r="I319" s="14" t="str">
        <f t="shared" si="1"/>
        <v xml:space="preserve">CENTRO DE DISTRIBUCIONES FRANCIS C.A.  NC 200005370  NC 200005370 </v>
      </c>
    </row>
    <row r="320" spans="9:9" x14ac:dyDescent="0.25">
      <c r="I320" s="14" t="str">
        <f t="shared" si="1"/>
        <v xml:space="preserve">DISTRIBUIDORA LA JUNIOR ECONOMICA, C.A  NC 200005371  NC 200005371 </v>
      </c>
    </row>
    <row r="321" spans="9:9" x14ac:dyDescent="0.25">
      <c r="I321" s="14" t="str">
        <f t="shared" si="1"/>
        <v xml:space="preserve">ALIMENTOS POLAR COMERCIAL, C.A. NC 200005372  NC 200005372 </v>
      </c>
    </row>
    <row r="322" spans="9:9" x14ac:dyDescent="0.25">
      <c r="I322" s="14" t="str">
        <f t="shared" si="1"/>
        <v xml:space="preserve">DISTRIBUIDORA DE LACTEOS LA COSTA J.E.B. C.A. NC 200005373  NC 200005373 </v>
      </c>
    </row>
    <row r="323" spans="9:9" x14ac:dyDescent="0.25">
      <c r="I323" s="14" t="str">
        <f t="shared" si="1"/>
        <v xml:space="preserve">NACIONAL DE ALIMENTOS C.A.  NC 200005374  NC 200005374 </v>
      </c>
    </row>
    <row r="324" spans="9:9" x14ac:dyDescent="0.25">
      <c r="I324" s="14" t="str">
        <f t="shared" si="1"/>
        <v xml:space="preserve">PRODUCTOS QUIMICOS GABÁN C.A NC 200005380  NC 200005380 </v>
      </c>
    </row>
    <row r="325" spans="9:9" x14ac:dyDescent="0.25">
      <c r="I325" s="14" t="str">
        <f t="shared" si="1"/>
        <v xml:space="preserve">INVERSIONES TEUFFEL E HIJOS C.A  NC 200005381  NC 200005381 </v>
      </c>
    </row>
    <row r="326" spans="9:9" x14ac:dyDescent="0.25">
      <c r="I326" s="14" t="str">
        <f t="shared" si="1"/>
        <v xml:space="preserve">COMERCIALIZADORA NUEVO MILENIUM G.P.C.,C.A NC 200005382  NC 200005382 </v>
      </c>
    </row>
    <row r="327" spans="9:9" x14ac:dyDescent="0.25">
      <c r="I327" s="14" t="str">
        <f t="shared" si="1"/>
        <v xml:space="preserve">DISTRIBUCIONES  ISVAN 2018,C.A NC 200005383  NC 200005383 </v>
      </c>
    </row>
    <row r="328" spans="9:9" x14ac:dyDescent="0.25">
      <c r="I328" s="14" t="str">
        <f t="shared" si="1"/>
        <v xml:space="preserve">DISTRIBUIDORA MI CHALA, C.A. NC 200005384  NC 200005384 </v>
      </c>
    </row>
    <row r="329" spans="9:9" x14ac:dyDescent="0.25">
      <c r="I329" s="14" t="str">
        <f t="shared" si="1"/>
        <v xml:space="preserve">CHARCUTERIA TOVAR C.A. NC 200005385  NC 200005385 </v>
      </c>
    </row>
    <row r="330" spans="9:9" x14ac:dyDescent="0.25">
      <c r="I330" s="14" t="str">
        <f t="shared" si="1"/>
        <v xml:space="preserve">CENTRO DE DISTRIBUCIONES FRANCIS C.A.  NC 200005386  NC 200005386 </v>
      </c>
    </row>
    <row r="331" spans="9:9" x14ac:dyDescent="0.25">
      <c r="I331" s="14" t="str">
        <f t="shared" si="1"/>
        <v xml:space="preserve">ALIVANTI DISTRIBUIDORA C.A. NC 200005387  NC 200005387 </v>
      </c>
    </row>
    <row r="332" spans="9:9" x14ac:dyDescent="0.25">
      <c r="I332" s="14" t="str">
        <f t="shared" si="1"/>
        <v xml:space="preserve">ONCE ONCE, C.A. NC 200005388  NC 200005388 </v>
      </c>
    </row>
    <row r="333" spans="9:9" x14ac:dyDescent="0.25">
      <c r="I333" s="14" t="str">
        <f t="shared" si="1"/>
        <v xml:space="preserve">DISTRIBUIDORA DE LACTEOS SANTOS AVEIRO, C.A  NC 200005389  NC 200005389 </v>
      </c>
    </row>
    <row r="334" spans="9:9" x14ac:dyDescent="0.25">
      <c r="I334" s="14" t="str">
        <f t="shared" si="1"/>
        <v xml:space="preserve">DISTRIBUIDORA JHEANDAN C.A. NC 200005390  NC 200005390 </v>
      </c>
    </row>
    <row r="335" spans="9:9" x14ac:dyDescent="0.25">
      <c r="I335" s="14" t="str">
        <f t="shared" si="1"/>
        <v xml:space="preserve">CENTRO DE DISTRIBUCION INFITT ALIMENTOS, C.A NC 200005391  NC 200005391 </v>
      </c>
    </row>
    <row r="336" spans="9:9" x14ac:dyDescent="0.25">
      <c r="I336" s="14" t="str">
        <f t="shared" si="1"/>
        <v xml:space="preserve">INTERVIT , C. A. NC 200005392  NC 200005392 </v>
      </c>
    </row>
    <row r="337" spans="9:9" x14ac:dyDescent="0.25">
      <c r="I337" s="14" t="str">
        <f t="shared" si="1"/>
        <v xml:space="preserve">DISTRIBUIDORA DE LACTEOS SANTOS AVEIRO, C.A  NC 200005397  NC 200005397 </v>
      </c>
    </row>
    <row r="338" spans="9:9" x14ac:dyDescent="0.25">
      <c r="I338" s="14" t="str">
        <f t="shared" si="1"/>
        <v xml:space="preserve">GRUPO DEPA , C.A.  NC 200005401  NC 200005401 </v>
      </c>
    </row>
    <row r="339" spans="9:9" x14ac:dyDescent="0.25">
      <c r="I339" s="14" t="str">
        <f t="shared" si="1"/>
        <v xml:space="preserve">MAYOR DE CHARCUTERIA Y ALIMENTOS FRANCIS, C.A. NC 200005402  NC 200005402 </v>
      </c>
    </row>
    <row r="340" spans="9:9" x14ac:dyDescent="0.25">
      <c r="I340" s="14" t="str">
        <f t="shared" ref="I340:I403" si="2">+I73 &amp;" "&amp;C73&amp; " "&amp;E73 &amp;" "&amp;D73</f>
        <v xml:space="preserve">DISTRIBUIDORA DE LACTEOS LA COSTA J.E.B. C.A. NC 200005403  NC 200005403 </v>
      </c>
    </row>
    <row r="341" spans="9:9" x14ac:dyDescent="0.25">
      <c r="I341" s="14" t="str">
        <f t="shared" si="2"/>
        <v xml:space="preserve">DISTRIBUIDORA DE LACTEOS SANTOS AVEIRO, C.A  NC 200005404  NC 200005404 </v>
      </c>
    </row>
    <row r="342" spans="9:9" x14ac:dyDescent="0.25">
      <c r="I342" s="14" t="str">
        <f t="shared" si="2"/>
        <v xml:space="preserve">DISTRIBUIDORA SHICS 2014 C.A NC 200005405  NC 200005405 </v>
      </c>
    </row>
    <row r="343" spans="9:9" x14ac:dyDescent="0.25">
      <c r="I343" s="14" t="str">
        <f t="shared" si="2"/>
        <v xml:space="preserve">DISTRIBUIDORA DIFRITZ, C.A. NC 200005408  NC 200005408 </v>
      </c>
    </row>
    <row r="344" spans="9:9" x14ac:dyDescent="0.25">
      <c r="I344" s="14" t="str">
        <f t="shared" si="2"/>
        <v xml:space="preserve">DISTRIBUIDORA JHEANDAN C.A. NC 200005409  NC 200005409 </v>
      </c>
    </row>
    <row r="345" spans="9:9" x14ac:dyDescent="0.25">
      <c r="I345" s="14" t="str">
        <f t="shared" si="2"/>
        <v xml:space="preserve">DISTRIBUIDORA DE LACTEOS LA COSTA J.E.B. C.A. NC 200005410  NC 200005410 </v>
      </c>
    </row>
    <row r="346" spans="9:9" x14ac:dyDescent="0.25">
      <c r="I346" s="14" t="str">
        <f t="shared" si="2"/>
        <v xml:space="preserve">GRUPO DEPA , C.A.  NC 200005411  NC 200005411 </v>
      </c>
    </row>
    <row r="347" spans="9:9" x14ac:dyDescent="0.25">
      <c r="I347" s="14" t="str">
        <f t="shared" si="2"/>
        <v xml:space="preserve">MANPICA, C.A. NC 200005412  NC 200005412 </v>
      </c>
    </row>
    <row r="348" spans="9:9" x14ac:dyDescent="0.25">
      <c r="I348" s="14" t="str">
        <f t="shared" si="2"/>
        <v xml:space="preserve">PLUMROSE LATINOAMERICANA, C.A. NC 200005413  NC 200005413 </v>
      </c>
    </row>
    <row r="349" spans="9:9" x14ac:dyDescent="0.25">
      <c r="I349" s="14" t="str">
        <f t="shared" si="2"/>
        <v xml:space="preserve">PLUMROSE LATINOAMERICANA, C.A. NC 200005414  NC 200005414 </v>
      </c>
    </row>
    <row r="350" spans="9:9" x14ac:dyDescent="0.25">
      <c r="I350" s="14" t="str">
        <f t="shared" si="2"/>
        <v xml:space="preserve">PEPSI-COLA VENEZUELA, C.A. NC 200005415  NC 200005415 </v>
      </c>
    </row>
    <row r="351" spans="9:9" x14ac:dyDescent="0.25">
      <c r="I351" s="14" t="str">
        <f t="shared" si="2"/>
        <v xml:space="preserve">INDUSTRIA ALIMENTICIA NACIONAL DE CEREALES Y HARINAS C.A. NC 200005416  NC 200005416 </v>
      </c>
    </row>
    <row r="352" spans="9:9" x14ac:dyDescent="0.25">
      <c r="I352" s="14" t="str">
        <f t="shared" si="2"/>
        <v xml:space="preserve">QUESOLANDIA, S.A. NC 200005417  NC 200005417 </v>
      </c>
    </row>
    <row r="353" spans="9:9" x14ac:dyDescent="0.25">
      <c r="I353" s="14" t="str">
        <f t="shared" si="2"/>
        <v xml:space="preserve">CENTRO DE DISTRIBUCIONES FRANCIS C.A.  NC 200005418  NC 200005418 </v>
      </c>
    </row>
    <row r="354" spans="9:9" x14ac:dyDescent="0.25">
      <c r="I354" s="14" t="str">
        <f t="shared" si="2"/>
        <v xml:space="preserve">CENTRO DE DISTRIBUCIONES FRANCIS C.A.  NC 200005419  NC 200005419 </v>
      </c>
    </row>
    <row r="355" spans="9:9" x14ac:dyDescent="0.25">
      <c r="I355" s="14" t="str">
        <f t="shared" si="2"/>
        <v xml:space="preserve"> LA MONTSERRATINA, C.A. NC 200005420  NC 200005420 </v>
      </c>
    </row>
    <row r="356" spans="9:9" x14ac:dyDescent="0.25">
      <c r="I356" s="14" t="str">
        <f t="shared" si="2"/>
        <v xml:space="preserve"> LA MONTSERRATINA, C.A. NC 200005421  NC 200005421 </v>
      </c>
    </row>
    <row r="357" spans="9:9" x14ac:dyDescent="0.25">
      <c r="I357" s="14" t="str">
        <f t="shared" si="2"/>
        <v xml:space="preserve">LACTEOS Y VIVERES LANZA , C.A NC 200005422  NC 200005422 </v>
      </c>
    </row>
    <row r="358" spans="9:9" x14ac:dyDescent="0.25">
      <c r="I358" s="14" t="str">
        <f t="shared" si="2"/>
        <v xml:space="preserve">INDUSTRIAS KAIZEN,C.A NC 200005424  NC 200005424 </v>
      </c>
    </row>
    <row r="359" spans="9:9" x14ac:dyDescent="0.25">
      <c r="I359" s="14" t="str">
        <f t="shared" si="2"/>
        <v xml:space="preserve">DISTRIBUIDORA DE PRODUCTOS HERMANOS CAMACHO DPROCA,C.A  NC 200005425  NC 200005425 </v>
      </c>
    </row>
    <row r="360" spans="9:9" x14ac:dyDescent="0.25">
      <c r="I360" s="14" t="str">
        <f t="shared" si="2"/>
        <v xml:space="preserve">INDUSTRIA LACTEA TORONDOY C.A. NC 200005426  NC 200005426 </v>
      </c>
    </row>
    <row r="361" spans="9:9" x14ac:dyDescent="0.25">
      <c r="I361" s="14" t="str">
        <f t="shared" si="2"/>
        <v xml:space="preserve">INVERSIONES TEUFFEL E HIJOS C.A  NC 200005427  NC 200005427 </v>
      </c>
    </row>
    <row r="362" spans="9:9" x14ac:dyDescent="0.25">
      <c r="I362" s="14" t="str">
        <f t="shared" si="2"/>
        <v xml:space="preserve">DISTRIBUIDORA DE PRODUCTOS HERMANOS CAMACHO DPROCA,C.A  NC 200005428  NC 200005428 </v>
      </c>
    </row>
    <row r="363" spans="9:9" x14ac:dyDescent="0.25">
      <c r="I363" s="14" t="str">
        <f t="shared" si="2"/>
        <v xml:space="preserve">PEPSI-COLA VENEZUELA, C.A. NC 200005429  NC 200005429 </v>
      </c>
    </row>
    <row r="364" spans="9:9" x14ac:dyDescent="0.25">
      <c r="I364" s="14" t="str">
        <f t="shared" si="2"/>
        <v xml:space="preserve">DIVERCA DISTRIBUIDORA DE VERDURAS C.A. NC 200005431  NC 200005431 </v>
      </c>
    </row>
    <row r="365" spans="9:9" x14ac:dyDescent="0.25">
      <c r="I365" s="14" t="str">
        <f t="shared" si="2"/>
        <v xml:space="preserve">DISTRIBUIDORA MATHYFRED C.A. NC 200005432  NC 200005432 </v>
      </c>
    </row>
    <row r="366" spans="9:9" x14ac:dyDescent="0.25">
      <c r="I366" s="14" t="str">
        <f t="shared" si="2"/>
        <v xml:space="preserve">COMERCIALIZADORA LIORELYS, C.A  NC 200005435  NC 200005435 </v>
      </c>
    </row>
    <row r="367" spans="9:9" x14ac:dyDescent="0.25">
      <c r="I367" s="14" t="str">
        <f t="shared" si="2"/>
        <v xml:space="preserve">PLUMROSE LATINOAMERICANA, C.A. NC 200005436  NC 200005436 </v>
      </c>
    </row>
    <row r="368" spans="9:9" x14ac:dyDescent="0.25">
      <c r="I368" s="14" t="str">
        <f t="shared" si="2"/>
        <v xml:space="preserve">PLUMROSE LATINOAMERICANA, C.A. NC 200005437  NC 200005437 </v>
      </c>
    </row>
    <row r="369" spans="9:9" x14ac:dyDescent="0.25">
      <c r="I369" s="14" t="str">
        <f t="shared" si="2"/>
        <v xml:space="preserve">PLUMROSE LATINOAMERICANA, C.A. NC 200005438  NC 200005438 </v>
      </c>
    </row>
    <row r="370" spans="9:9" x14ac:dyDescent="0.25">
      <c r="I370" s="14" t="str">
        <f t="shared" si="2"/>
        <v xml:space="preserve">DIVERCA DISTRIBUIDORA DE VERDURAS C.A. NC 200005439  NC 200005439 </v>
      </c>
    </row>
    <row r="371" spans="9:9" x14ac:dyDescent="0.25">
      <c r="I371" s="14" t="str">
        <f t="shared" si="2"/>
        <v xml:space="preserve">MOLISERVICE GRUPO ASESOR, C.A  NC 200005440  NC 200005440 </v>
      </c>
    </row>
    <row r="372" spans="9:9" x14ac:dyDescent="0.25">
      <c r="I372" s="14" t="str">
        <f t="shared" si="2"/>
        <v xml:space="preserve">COMERCIALIZADORA LIORELYS, C.A  NC 200005441  NC 200005441 </v>
      </c>
    </row>
    <row r="373" spans="9:9" x14ac:dyDescent="0.25">
      <c r="I373" s="14" t="str">
        <f t="shared" si="2"/>
        <v>EVEREST MONTEROLA FC  1399 FC  1399</v>
      </c>
    </row>
    <row r="374" spans="9:9" x14ac:dyDescent="0.25">
      <c r="I374" s="14" t="str">
        <f t="shared" si="2"/>
        <v>DISTRIBUCIONES DIPROCHER C.A FC  500187437 FC  500187437</v>
      </c>
    </row>
    <row r="375" spans="9:9" x14ac:dyDescent="0.25">
      <c r="I375" s="14" t="str">
        <f t="shared" si="2"/>
        <v>DISTRIBUIDORA MATHYFRED C.A. FC  2450 FC  2450</v>
      </c>
    </row>
    <row r="376" spans="9:9" x14ac:dyDescent="0.25">
      <c r="I376" s="14" t="str">
        <f t="shared" si="2"/>
        <v>BIMBO DE VENEZUELA, C.A. FC  T143400021566 FC  T143400021566</v>
      </c>
    </row>
    <row r="377" spans="9:9" x14ac:dyDescent="0.25">
      <c r="I377" s="14" t="str">
        <f t="shared" si="2"/>
        <v>INVERSIONES TEUFFEL E HIJOS C.A  FC  05466 FC  05466</v>
      </c>
    </row>
    <row r="378" spans="9:9" x14ac:dyDescent="0.25">
      <c r="I378" s="14" t="str">
        <f t="shared" si="2"/>
        <v>AGRO BANANERA EL VIGIA C.A. FC  16084 FC  16084</v>
      </c>
    </row>
    <row r="379" spans="9:9" x14ac:dyDescent="0.25">
      <c r="I379" s="14" t="str">
        <f t="shared" si="2"/>
        <v>INVERSIONES TEUFFEL E HIJOS C.A  FC  05458 FC  05458</v>
      </c>
    </row>
    <row r="380" spans="9:9" x14ac:dyDescent="0.25">
      <c r="I380" s="14" t="str">
        <f t="shared" si="2"/>
        <v>INVERSIONES TEUFFEL E HIJOS C.A  FC  05467 FC  05467</v>
      </c>
    </row>
    <row r="381" spans="9:9" x14ac:dyDescent="0.25">
      <c r="I381" s="14" t="str">
        <f t="shared" si="2"/>
        <v>MOLISERVICE GRUPO ASESOR, C.A  FC  000116 FC  000116</v>
      </c>
    </row>
    <row r="382" spans="9:9" x14ac:dyDescent="0.25">
      <c r="I382" s="14" t="str">
        <f t="shared" si="2"/>
        <v>AGRICOLA CAMBANA C.A FC  N011614 FC  N011614</v>
      </c>
    </row>
    <row r="383" spans="9:9" x14ac:dyDescent="0.25">
      <c r="I383" s="14" t="str">
        <f t="shared" si="2"/>
        <v>AGRICOLA CAMBANA C.A FC  N011595 FC  N011595</v>
      </c>
    </row>
    <row r="384" spans="9:9" x14ac:dyDescent="0.25">
      <c r="I384" s="14" t="str">
        <f t="shared" si="2"/>
        <v>DISTRIBUIDORA DAMASCUS, C. A. FC  003427 FC  003427</v>
      </c>
    </row>
    <row r="385" spans="9:9" x14ac:dyDescent="0.25">
      <c r="I385" s="14" t="str">
        <f t="shared" si="2"/>
        <v>AGRICOLA CAMBANA C.A FC  A014080 FC  A014080</v>
      </c>
    </row>
    <row r="386" spans="9:9" x14ac:dyDescent="0.25">
      <c r="I386" s="14" t="str">
        <f t="shared" si="2"/>
        <v>DISTRIBUIDORA JHEANDAN C.A. FC  10957 FC  10957</v>
      </c>
    </row>
    <row r="387" spans="9:9" x14ac:dyDescent="0.25">
      <c r="I387" s="14" t="str">
        <f t="shared" si="2"/>
        <v>DISTRIBUCIONES DIPROCHER C.A FC  500187435 FC  500187435</v>
      </c>
    </row>
    <row r="388" spans="9:9" x14ac:dyDescent="0.25">
      <c r="I388" s="14" t="str">
        <f t="shared" si="2"/>
        <v>DISTRIBUIDORA GLASGOW, C.A. FC  430918 FC  430918</v>
      </c>
    </row>
    <row r="389" spans="9:9" x14ac:dyDescent="0.25">
      <c r="I389" s="14" t="str">
        <f t="shared" si="2"/>
        <v>DIVERCA DISTRIBUIDORA DE VERDURAS C.A. FC  218549 FC  218549</v>
      </c>
    </row>
    <row r="390" spans="9:9" x14ac:dyDescent="0.25">
      <c r="I390" s="14" t="str">
        <f t="shared" si="2"/>
        <v>MOLISERVICE GRUPO ASESOR, C.A  FC  000114 FC  000114</v>
      </c>
    </row>
    <row r="391" spans="9:9" x14ac:dyDescent="0.25">
      <c r="I391" s="14" t="str">
        <f t="shared" si="2"/>
        <v>PLUMROSE LATINOAMERICANA, C.A. FC  L118042985 FC  L118042985</v>
      </c>
    </row>
    <row r="392" spans="9:9" x14ac:dyDescent="0.25">
      <c r="I392" s="14" t="str">
        <f t="shared" si="2"/>
        <v>DISTRIBUIDORA MI CHALA, C.A. FC  160675 FC  160675</v>
      </c>
    </row>
    <row r="393" spans="9:9" x14ac:dyDescent="0.25">
      <c r="I393" s="14" t="str">
        <f t="shared" si="2"/>
        <v>DIVERCA DISTRIBUIDORA DE VERDURAS C.A. FC  218548 FC  218548</v>
      </c>
    </row>
    <row r="394" spans="9:9" x14ac:dyDescent="0.25">
      <c r="I394" s="14" t="str">
        <f t="shared" si="2"/>
        <v>DISTRIBUIDORA SHICS 2014 C.A FC  001744 FC  001744</v>
      </c>
    </row>
    <row r="395" spans="9:9" x14ac:dyDescent="0.25">
      <c r="I395" s="14" t="str">
        <f t="shared" si="2"/>
        <v>INVERSIONES TEUFFEL E HIJOS C.A  FC  05457 FC  05457</v>
      </c>
    </row>
    <row r="396" spans="9:9" x14ac:dyDescent="0.25">
      <c r="I396" s="14" t="str">
        <f t="shared" si="2"/>
        <v>AGRICOLA CAMBANA C.A FC  A014123 FC  A014123</v>
      </c>
    </row>
    <row r="397" spans="9:9" x14ac:dyDescent="0.25">
      <c r="I397" s="14" t="str">
        <f t="shared" si="2"/>
        <v>DISTRIBUIDORA DAMASCUS, C. A. FC  003357 FC  003357</v>
      </c>
    </row>
    <row r="398" spans="9:9" x14ac:dyDescent="0.25">
      <c r="I398" s="14" t="str">
        <f t="shared" si="2"/>
        <v>DISTRIBUIDORA DAMASCUS, C. A. FC  003432 FC  003432</v>
      </c>
    </row>
    <row r="399" spans="9:9" x14ac:dyDescent="0.25">
      <c r="I399" s="14" t="str">
        <f t="shared" si="2"/>
        <v>PRODUCTOS QUIMICOS GABÁN C.A FC  00007996 FC  00007996</v>
      </c>
    </row>
    <row r="400" spans="9:9" x14ac:dyDescent="0.25">
      <c r="I400" s="14" t="str">
        <f t="shared" si="2"/>
        <v>DISTRIBUIDORA LA JUNIOR ECONOMICA, C.A  FC  0695 FC  0695</v>
      </c>
    </row>
    <row r="401" spans="9:9" x14ac:dyDescent="0.25">
      <c r="I401" s="14" t="str">
        <f t="shared" si="2"/>
        <v>AGRICOLA CAMBANA C.A FC  A014094 FC  A014094</v>
      </c>
    </row>
    <row r="402" spans="9:9" x14ac:dyDescent="0.25">
      <c r="I402" s="14" t="str">
        <f t="shared" si="2"/>
        <v>AGRO BANANERA EL VIGIA C.A. FC  10831 FC  10831</v>
      </c>
    </row>
    <row r="403" spans="9:9" x14ac:dyDescent="0.25">
      <c r="I403" s="14" t="str">
        <f t="shared" si="2"/>
        <v>DISTRIBUIDORA GLASGOW, C.A. FC  430919 FC  430919</v>
      </c>
    </row>
    <row r="404" spans="9:9" x14ac:dyDescent="0.25">
      <c r="I404" s="14" t="str">
        <f t="shared" ref="I404:I467" si="3">+I137 &amp;" "&amp;C137&amp; " "&amp;E137 &amp;" "&amp;D137</f>
        <v>DISTRIBUIDORA DE PRODUCTOS HERMANOS CAMACHO DPROCA,C.A  FC  1540977 FC  1540977</v>
      </c>
    </row>
    <row r="405" spans="9:9" x14ac:dyDescent="0.25">
      <c r="I405" s="14" t="str">
        <f t="shared" si="3"/>
        <v>DISTRIBUIDORA DE LACTEOS LA COSTA J.E.B. C.A. FC  345667 FC  345667</v>
      </c>
    </row>
    <row r="406" spans="9:9" x14ac:dyDescent="0.25">
      <c r="I406" s="14" t="str">
        <f t="shared" si="3"/>
        <v>INVERSIONES TORREFACCION DEL CAFE C.A. FC  M02295 FC  M02295</v>
      </c>
    </row>
    <row r="407" spans="9:9" x14ac:dyDescent="0.25">
      <c r="I407" s="14" t="str">
        <f t="shared" si="3"/>
        <v>INVERSIONES TORREFACCION DEL CAFE C.A. FC  M02317 FC  M02317</v>
      </c>
    </row>
    <row r="408" spans="9:9" x14ac:dyDescent="0.25">
      <c r="I408" s="14" t="str">
        <f t="shared" si="3"/>
        <v>CENTRO DE DISTRIBUCIONES FRANCIS C.A.  FC  A205563 FC  A205563</v>
      </c>
    </row>
    <row r="409" spans="9:9" x14ac:dyDescent="0.25">
      <c r="I409" s="14" t="str">
        <f t="shared" si="3"/>
        <v>INTERVIT , C. A. FC  131548 FC  131548</v>
      </c>
    </row>
    <row r="410" spans="9:9" x14ac:dyDescent="0.25">
      <c r="I410" s="14" t="str">
        <f t="shared" si="3"/>
        <v>AGRICOLA CAMBANA C.A FC  A014062 FC  A014062</v>
      </c>
    </row>
    <row r="411" spans="9:9" x14ac:dyDescent="0.25">
      <c r="I411" s="14" t="str">
        <f t="shared" si="3"/>
        <v>DISTRIBUIDORA DE PRODUCTOS HERMANOS CAMACHO DPROCA,C.A  FC  1540973 FC  1540973</v>
      </c>
    </row>
    <row r="412" spans="9:9" x14ac:dyDescent="0.25">
      <c r="I412" s="14" t="str">
        <f t="shared" si="3"/>
        <v>FIRMAS SELECTAS, C.A. FC  887 FC  887</v>
      </c>
    </row>
    <row r="413" spans="9:9" x14ac:dyDescent="0.25">
      <c r="I413" s="14" t="str">
        <f t="shared" si="3"/>
        <v>INDUSTRIAS KAIZEN,C.A FC  005138 FC  005138</v>
      </c>
    </row>
    <row r="414" spans="9:9" x14ac:dyDescent="0.25">
      <c r="I414" s="14" t="str">
        <f t="shared" si="3"/>
        <v>MAYOR DE CHARCUTERIA Y ALIMENTOS FRANCIS, C.A. FC  63115 FC  63115</v>
      </c>
    </row>
    <row r="415" spans="9:9" x14ac:dyDescent="0.25">
      <c r="I415" s="14" t="str">
        <f t="shared" si="3"/>
        <v>AGRICOLA CAMBANA C.A FC  A014076 FC  A014076</v>
      </c>
    </row>
    <row r="416" spans="9:9" x14ac:dyDescent="0.25">
      <c r="I416" s="14" t="str">
        <f t="shared" si="3"/>
        <v>DISTRIBUCIONES  ISVAN 2018,C.A FC  000011866 FC  000011866</v>
      </c>
    </row>
    <row r="417" spans="9:9" x14ac:dyDescent="0.25">
      <c r="I417" s="14" t="str">
        <f t="shared" si="3"/>
        <v>AGRICOLA CAMBANA C.A FC  A014050 FC  A014050</v>
      </c>
    </row>
    <row r="418" spans="9:9" x14ac:dyDescent="0.25">
      <c r="I418" s="14" t="str">
        <f t="shared" si="3"/>
        <v>GRUPO DEPA , C.A.  FC  1118009 FC  1118009</v>
      </c>
    </row>
    <row r="419" spans="9:9" x14ac:dyDescent="0.25">
      <c r="I419" s="14" t="str">
        <f t="shared" si="3"/>
        <v>LA LUCHA, C.A FC  61165 FC  61165</v>
      </c>
    </row>
    <row r="420" spans="9:9" x14ac:dyDescent="0.25">
      <c r="I420" s="14" t="str">
        <f t="shared" si="3"/>
        <v>DISTRIBUIDORA DE LACTEOS SANTOS AVEIRO, C.A  FC  0000082601 FC  0000082601</v>
      </c>
    </row>
    <row r="421" spans="9:9" x14ac:dyDescent="0.25">
      <c r="I421" s="14" t="str">
        <f t="shared" si="3"/>
        <v>CARBONERIA LA GRAN ISLEÑA 2000, C.A. FC  0000068943 FC  0000068943</v>
      </c>
    </row>
    <row r="422" spans="9:9" x14ac:dyDescent="0.25">
      <c r="I422" s="14" t="str">
        <f t="shared" si="3"/>
        <v>MONTALAR DE VENEZUELA, S.A FC  4VV93004310 FC  4VV93004310</v>
      </c>
    </row>
    <row r="423" spans="9:9" x14ac:dyDescent="0.25">
      <c r="I423" s="14" t="str">
        <f t="shared" si="3"/>
        <v xml:space="preserve"> LA MONTSERRATINA, C.A. FC  A912092174 FC  A912092174</v>
      </c>
    </row>
    <row r="424" spans="9:9" x14ac:dyDescent="0.25">
      <c r="I424" s="14" t="str">
        <f t="shared" si="3"/>
        <v>CHARCUTERIA TOVAR C.A. FC  A01-052179 FC  A01-052179</v>
      </c>
    </row>
    <row r="425" spans="9:9" x14ac:dyDescent="0.25">
      <c r="I425" s="14" t="str">
        <f t="shared" si="3"/>
        <v>INVERSIONES BENAR, C.A. FC  00039797 FC  00039797</v>
      </c>
    </row>
    <row r="426" spans="9:9" x14ac:dyDescent="0.25">
      <c r="I426" s="14" t="str">
        <f t="shared" si="3"/>
        <v>DISTRIBUIDORA JHEANDAN C.A. FC  10956 FC  10956</v>
      </c>
    </row>
    <row r="427" spans="9:9" x14ac:dyDescent="0.25">
      <c r="I427" s="14" t="str">
        <f t="shared" si="3"/>
        <v>PEPSI-COLA VENEZUELA, C.A. FC  V0673540001778 FC  V0673540001778</v>
      </c>
    </row>
    <row r="428" spans="9:9" x14ac:dyDescent="0.25">
      <c r="I428" s="14" t="str">
        <f t="shared" si="3"/>
        <v>DISTRIBUIDORA DE LACTEOS SANTOS AVEIRO, C.A  FC  0000082575 FC  0000082575</v>
      </c>
    </row>
    <row r="429" spans="9:9" x14ac:dyDescent="0.25">
      <c r="I429" s="14" t="str">
        <f t="shared" si="3"/>
        <v>RUM &amp; WINE DELIVERY C.A. FC  22743 FC  22743</v>
      </c>
    </row>
    <row r="430" spans="9:9" x14ac:dyDescent="0.25">
      <c r="I430" s="14" t="str">
        <f t="shared" si="3"/>
        <v>BIMBO DE VENEZUELA, C.A. FC  T142200031680 FC  T142200031680</v>
      </c>
    </row>
    <row r="431" spans="9:9" x14ac:dyDescent="0.25">
      <c r="I431" s="14" t="str">
        <f t="shared" si="3"/>
        <v>AGRICOLA CAMBANA C.A FC  A014100 FC  A014100</v>
      </c>
    </row>
    <row r="432" spans="9:9" x14ac:dyDescent="0.25">
      <c r="I432" s="14" t="str">
        <f t="shared" si="3"/>
        <v>DISTRIBUIDORA DE LACTEOS SANTOS AVEIRO, C.A  FC  0000082653 FC  0000082653</v>
      </c>
    </row>
    <row r="433" spans="9:9" x14ac:dyDescent="0.25">
      <c r="I433" s="14" t="str">
        <f t="shared" si="3"/>
        <v>AGRO BANANERA EL VIGIA C.A. FC  16107 FC  16107</v>
      </c>
    </row>
    <row r="434" spans="9:9" x14ac:dyDescent="0.25">
      <c r="I434" s="14" t="str">
        <f t="shared" si="3"/>
        <v>DISTRIBUIDORA JHEANDAN C.A. FC  10953 FC  10953</v>
      </c>
    </row>
    <row r="435" spans="9:9" x14ac:dyDescent="0.25">
      <c r="I435" s="14" t="str">
        <f t="shared" si="3"/>
        <v>DISTRIBUIDORA DE LACTEOS LA COSTA J.E.B. C.A. FC  345600 FC  345600</v>
      </c>
    </row>
    <row r="436" spans="9:9" x14ac:dyDescent="0.25">
      <c r="I436" s="14" t="str">
        <f t="shared" si="3"/>
        <v>DISTRIBUIDORA DE LACTEOS LA COSTA J.E.B. C.A. FC  345640 FC  345640</v>
      </c>
    </row>
    <row r="437" spans="9:9" x14ac:dyDescent="0.25">
      <c r="I437" s="14" t="str">
        <f t="shared" si="3"/>
        <v>AGRO BANANERA EL VIGIA C.A. FC  16103 FC  16103</v>
      </c>
    </row>
    <row r="438" spans="9:9" x14ac:dyDescent="0.25">
      <c r="I438" s="14" t="str">
        <f t="shared" si="3"/>
        <v>COMERCIALIZADORA LIORELYS, C.A  FC   00438 FC   00438</v>
      </c>
    </row>
    <row r="439" spans="9:9" x14ac:dyDescent="0.25">
      <c r="I439" s="14" t="str">
        <f t="shared" si="3"/>
        <v>COMERCIALIZADORA LIORELYS, C.A  FC  00431 FC  00431</v>
      </c>
    </row>
    <row r="440" spans="9:9" x14ac:dyDescent="0.25">
      <c r="I440" s="14" t="str">
        <f t="shared" si="3"/>
        <v>MATADERO MAELLA, C.A.  FC  0000164229 FC  0000164229</v>
      </c>
    </row>
    <row r="441" spans="9:9" x14ac:dyDescent="0.25">
      <c r="I441" s="14" t="str">
        <f t="shared" si="3"/>
        <v>ONCE ONCE, C.A. FC  FL0028446 FC  FL0028446</v>
      </c>
    </row>
    <row r="442" spans="9:9" x14ac:dyDescent="0.25">
      <c r="I442" s="14" t="str">
        <f t="shared" si="3"/>
        <v>DISTRIBUIDORA DE LACTEOS SANTOS AVEIRO, C.A  FC  0000082648 FC  0000082648</v>
      </c>
    </row>
    <row r="443" spans="9:9" x14ac:dyDescent="0.25">
      <c r="I443" s="14" t="str">
        <f t="shared" si="3"/>
        <v>AGRO BANANERA EL VIGIA C.A. FC  16122 FC  16122</v>
      </c>
    </row>
    <row r="444" spans="9:9" x14ac:dyDescent="0.25">
      <c r="I444" s="14" t="str">
        <f t="shared" si="3"/>
        <v>DISTRIBUIDORA DE LACTEOS LA COSTA J.E.B. C.A. FC  345773 FC  345773</v>
      </c>
    </row>
    <row r="445" spans="9:9" x14ac:dyDescent="0.25">
      <c r="I445" s="14" t="str">
        <f t="shared" si="3"/>
        <v>PLUMROSE LATINOAMERICANA, C.A. FC  L118042986 FC  L118042986</v>
      </c>
    </row>
    <row r="446" spans="9:9" x14ac:dyDescent="0.25">
      <c r="I446" s="14" t="str">
        <f t="shared" si="3"/>
        <v>RUM &amp; WINE DELIVERY C.A. FC  22731 FC  22731</v>
      </c>
    </row>
    <row r="447" spans="9:9" x14ac:dyDescent="0.25">
      <c r="I447" s="14" t="str">
        <f t="shared" si="3"/>
        <v>TRANSPORTE Y DISTRIBIDORA YAYHA , C.A. FC  002704 FC  002704</v>
      </c>
    </row>
    <row r="448" spans="9:9" x14ac:dyDescent="0.25">
      <c r="I448" s="14" t="str">
        <f t="shared" si="3"/>
        <v>BIMBO DE VENEZUELA, C.A. FC  T143400021565 FC  T143400021565</v>
      </c>
    </row>
    <row r="449" spans="9:9" x14ac:dyDescent="0.25">
      <c r="I449" s="14" t="str">
        <f t="shared" si="3"/>
        <v>AGRICOLA CAMBANA C.A FC  A014058 FC  A014058</v>
      </c>
    </row>
    <row r="450" spans="9:9" x14ac:dyDescent="0.25">
      <c r="I450" s="14" t="str">
        <f t="shared" si="3"/>
        <v>INVERSIONES TEUFFEL E HIJOS C.A  FC   05466 FC   05466</v>
      </c>
    </row>
    <row r="451" spans="9:9" x14ac:dyDescent="0.25">
      <c r="I451" s="14" t="str">
        <f t="shared" si="3"/>
        <v>DISTRIBUIDORA GASEOSA SAN DIEGO, C.A. FC  1000154989 FC  1000154989</v>
      </c>
    </row>
    <row r="452" spans="9:9" x14ac:dyDescent="0.25">
      <c r="I452" s="14" t="str">
        <f t="shared" si="3"/>
        <v>ALEJANDRO JOSE DOMINGUEZ PADILLA FC  017103 FC  017103</v>
      </c>
    </row>
    <row r="453" spans="9:9" x14ac:dyDescent="0.25">
      <c r="I453" s="14" t="str">
        <f t="shared" si="3"/>
        <v>AGRO BANANERA EL VIGIA C.A. FC  16117 FC  16117</v>
      </c>
    </row>
    <row r="454" spans="9:9" x14ac:dyDescent="0.25">
      <c r="I454" s="14" t="str">
        <f t="shared" si="3"/>
        <v>DISTRIBUIDORA DIFRITZ, C.A. FC  33217 FC  33217</v>
      </c>
    </row>
    <row r="455" spans="9:9" x14ac:dyDescent="0.25">
      <c r="I455" s="14" t="str">
        <f t="shared" si="3"/>
        <v>LA LUCHA, C.A FC  61162 FC  61162</v>
      </c>
    </row>
    <row r="456" spans="9:9" x14ac:dyDescent="0.25">
      <c r="I456" s="14" t="str">
        <f t="shared" si="3"/>
        <v>DISTRIBUIDORA DE LACTEOS LA COSTA J.E.B. C.A. FC  345524 FC  345524</v>
      </c>
    </row>
    <row r="457" spans="9:9" x14ac:dyDescent="0.25">
      <c r="I457" s="14" t="str">
        <f t="shared" si="3"/>
        <v>LA LUCHA, C.A FC  61164 FC  61164</v>
      </c>
    </row>
    <row r="458" spans="9:9" x14ac:dyDescent="0.25">
      <c r="I458" s="14" t="str">
        <f t="shared" si="3"/>
        <v>NACIONAL DE ALIMENTOS C.A.  FC  A79459 FC  A79459</v>
      </c>
    </row>
    <row r="459" spans="9:9" x14ac:dyDescent="0.25">
      <c r="I459" s="14" t="str">
        <f t="shared" si="3"/>
        <v>LA LUCHA, C.A FC  61163 FC  61163</v>
      </c>
    </row>
    <row r="460" spans="9:9" x14ac:dyDescent="0.25">
      <c r="I460" s="14" t="str">
        <f t="shared" si="3"/>
        <v>DISTRIBUIDORA DE LACTEOS LA COSTA J.E.B. C.A. FC  345752 FC  345752</v>
      </c>
    </row>
    <row r="461" spans="9:9" x14ac:dyDescent="0.25">
      <c r="I461" s="14" t="str">
        <f t="shared" si="3"/>
        <v>ALIMENTOS PRODALVA, C.A. FC  133086 FC  133086</v>
      </c>
    </row>
    <row r="462" spans="9:9" x14ac:dyDescent="0.25">
      <c r="I462" s="14" t="str">
        <f t="shared" si="3"/>
        <v xml:space="preserve"> LA MONTSERRATINA, C.A. FC  A912092187 FC  A912092187</v>
      </c>
    </row>
    <row r="463" spans="9:9" x14ac:dyDescent="0.25">
      <c r="I463" s="14" t="str">
        <f t="shared" si="3"/>
        <v>LACTEOS Y VIVERES LANZA , C.A FC  A0027164 FC  A0027164</v>
      </c>
    </row>
    <row r="464" spans="9:9" x14ac:dyDescent="0.25">
      <c r="I464" s="14" t="str">
        <f t="shared" si="3"/>
        <v>ALEJANDRO JOSE DOMINGUEZ PADILLA FC  017070 FC  017070</v>
      </c>
    </row>
    <row r="465" spans="9:9" x14ac:dyDescent="0.25">
      <c r="I465" s="14" t="str">
        <f t="shared" si="3"/>
        <v>PROCESADORA DE ALIMENTOS ATAIAS, C.A FC  000577 FC  000577</v>
      </c>
    </row>
    <row r="466" spans="9:9" x14ac:dyDescent="0.25">
      <c r="I466" s="14" t="str">
        <f t="shared" si="3"/>
        <v>CENTRO DE DISTRIBUCION INFITT ALIMENTOS, C.A FC  007323 FC  007323</v>
      </c>
    </row>
    <row r="467" spans="9:9" x14ac:dyDescent="0.25">
      <c r="I467" s="14" t="str">
        <f t="shared" si="3"/>
        <v>SUBCERCA, C.A FC  0000069421 FC  0000069421</v>
      </c>
    </row>
    <row r="468" spans="9:9" x14ac:dyDescent="0.25">
      <c r="I468" s="14" t="str">
        <f t="shared" ref="I468:I518" si="4">+I201 &amp;" "&amp;C201&amp; " "&amp;E201 &amp;" "&amp;D201</f>
        <v>PEPSI-COLA VENEZUELA, C.A. FC  V0673540001262 FC  V0673540001262</v>
      </c>
    </row>
    <row r="469" spans="9:9" x14ac:dyDescent="0.25">
      <c r="I469" s="14" t="str">
        <f t="shared" si="4"/>
        <v>COMERCIALIZADORA NUEVO MILENIUM G.P.C.,C.A FC  003168 FC  003168</v>
      </c>
    </row>
    <row r="470" spans="9:9" x14ac:dyDescent="0.25">
      <c r="I470" s="14" t="str">
        <f t="shared" si="4"/>
        <v>DISTRIBUCIONES DIPROCHER C.A FC  500187436 FC  500187436</v>
      </c>
    </row>
    <row r="471" spans="9:9" x14ac:dyDescent="0.25">
      <c r="I471" s="14" t="str">
        <f t="shared" si="4"/>
        <v>LACTEOS Y VIVERES LANZA , C.A FC  A0027288 FC  A0027288</v>
      </c>
    </row>
    <row r="472" spans="9:9" x14ac:dyDescent="0.25">
      <c r="I472" s="14" t="str">
        <f t="shared" si="4"/>
        <v>DISTRIBUIDORA Y COMERCIALIZADORA LA DIVINA PASTORA 2025, C.A FC  0775 FC  0775</v>
      </c>
    </row>
    <row r="473" spans="9:9" x14ac:dyDescent="0.25">
      <c r="I473" s="14" t="str">
        <f t="shared" si="4"/>
        <v>ALIMENTOS POLAR COMERCIAL, C.A. FC  1393819451 FC  1393819451</v>
      </c>
    </row>
    <row r="474" spans="9:9" x14ac:dyDescent="0.25">
      <c r="I474" s="14" t="str">
        <f t="shared" si="4"/>
        <v>ALIVANTI DISTRIBUIDORA C.A. FC  1104 FC  1104</v>
      </c>
    </row>
    <row r="475" spans="9:9" x14ac:dyDescent="0.25">
      <c r="I475" s="14" t="str">
        <f t="shared" si="4"/>
        <v>LACTEOS R.D., C.A FC  0067763 FC  0067763</v>
      </c>
    </row>
    <row r="476" spans="9:9" x14ac:dyDescent="0.25">
      <c r="I476" s="14" t="str">
        <f t="shared" si="4"/>
        <v>DISTRIBUIDORA Y COMERCIALIZADORA LA DIVINA PASTORA 2025, C.A FC  0798 FC  0798</v>
      </c>
    </row>
    <row r="477" spans="9:9" x14ac:dyDescent="0.25">
      <c r="I477" s="14" t="str">
        <f t="shared" si="4"/>
        <v>MATADERO MAELLA, C.A.  FC  0000166381 FC  0000166381</v>
      </c>
    </row>
    <row r="478" spans="9:9" x14ac:dyDescent="0.25">
      <c r="I478" s="14" t="str">
        <f t="shared" si="4"/>
        <v>PEPSI-COLA VENEZUELA, C.A. FC  V0673540001743 FC  V0673540001743</v>
      </c>
    </row>
    <row r="479" spans="9:9" x14ac:dyDescent="0.25">
      <c r="I479" s="14" t="str">
        <f t="shared" si="4"/>
        <v>MATADERO MAELLA, C.A.  FC  0000166316 FC  0000166316</v>
      </c>
    </row>
    <row r="480" spans="9:9" x14ac:dyDescent="0.25">
      <c r="I480" s="14" t="str">
        <f t="shared" si="4"/>
        <v>C.A. SUCESORA DE JOSE PUIG &amp; CIA FC  1420713 FC  1420713</v>
      </c>
    </row>
    <row r="481" spans="9:9" x14ac:dyDescent="0.25">
      <c r="I481" s="14" t="str">
        <f t="shared" si="4"/>
        <v>INDUSTRIAS ALIMENTICIAS HERMO DE VENEZUELA, S.A. FC  2241016982 FC  2241016982</v>
      </c>
    </row>
    <row r="482" spans="9:9" x14ac:dyDescent="0.25">
      <c r="I482" s="14" t="str">
        <f t="shared" si="4"/>
        <v>CENTRO DE DISTRIBUCIONES FRANCIS C.A.  FC  A205775 FC  A205775</v>
      </c>
    </row>
    <row r="483" spans="9:9" x14ac:dyDescent="0.25">
      <c r="I483" s="14" t="str">
        <f t="shared" si="4"/>
        <v>CENTRO DE DISTRIBUCIONES FRANCIS C.A.  FC  A205293 FC  A205293</v>
      </c>
    </row>
    <row r="484" spans="9:9" x14ac:dyDescent="0.25">
      <c r="I484" s="14" t="str">
        <f t="shared" si="4"/>
        <v>CARNICOS LOS TEQUES C.A. FC  00008012 FC  00008012</v>
      </c>
    </row>
    <row r="485" spans="9:9" x14ac:dyDescent="0.25">
      <c r="I485" s="14" t="str">
        <f t="shared" si="4"/>
        <v>ALIMENTOS PRODALVA, C.A. FC  132498 FC  132498</v>
      </c>
    </row>
    <row r="486" spans="9:9" x14ac:dyDescent="0.25">
      <c r="I486" s="14" t="str">
        <f t="shared" si="4"/>
        <v>INDUSTRIA Y PROCESADORA DE CEREALES INPROCECA, C.A FC  43749 FC  43749</v>
      </c>
    </row>
    <row r="487" spans="9:9" x14ac:dyDescent="0.25">
      <c r="I487" s="14" t="str">
        <f t="shared" si="4"/>
        <v>PLUMROSE LATINOAMERICANA, C.A. FC  L118042949 FC  L118042949</v>
      </c>
    </row>
    <row r="488" spans="9:9" x14ac:dyDescent="0.25">
      <c r="I488" s="14" t="str">
        <f t="shared" si="4"/>
        <v>INDUSTRIA LACTEA TORONDOY C.A. FC  A125230 FC  A125230</v>
      </c>
    </row>
    <row r="489" spans="9:9" x14ac:dyDescent="0.25">
      <c r="I489" s="14" t="str">
        <f t="shared" si="4"/>
        <v>PLUMROSE LATINOAMERICANA, C.A. FC  L118042987 FC  L118042987</v>
      </c>
    </row>
    <row r="490" spans="9:9" x14ac:dyDescent="0.25">
      <c r="I490" s="14" t="str">
        <f t="shared" si="4"/>
        <v>GRUPO DEPA , C.A.  FC  1118014 FC  1118014</v>
      </c>
    </row>
    <row r="491" spans="9:9" x14ac:dyDescent="0.25">
      <c r="I491" s="14" t="str">
        <f t="shared" si="4"/>
        <v>QUESOLANDIA, S.A. FC  1101500049925 FC  1101500049925</v>
      </c>
    </row>
    <row r="492" spans="9:9" x14ac:dyDescent="0.25">
      <c r="I492" s="14" t="str">
        <f t="shared" si="4"/>
        <v>DISTRIBUIDORA BIGOTT C.A. FC  C220020135 FC  C220020135</v>
      </c>
    </row>
    <row r="493" spans="9:9" x14ac:dyDescent="0.25">
      <c r="I493" s="14" t="str">
        <f t="shared" si="4"/>
        <v>INDUSTRIA ALIMENTICIA NACIONAL DE CEREALES Y HARINAS C.A. FC  A376548 FC  A376548</v>
      </c>
    </row>
    <row r="494" spans="9:9" x14ac:dyDescent="0.25">
      <c r="I494" s="14" t="str">
        <f t="shared" si="4"/>
        <v>QUESOLANDIA, S.A. FC  1101500049776 FC  1101500049776</v>
      </c>
    </row>
    <row r="495" spans="9:9" x14ac:dyDescent="0.25">
      <c r="I495" s="14" t="str">
        <f t="shared" si="4"/>
        <v>COMERCIALIZADORA EL VERDUGO C.A. FC  127355 FC  127355</v>
      </c>
    </row>
    <row r="496" spans="9:9" x14ac:dyDescent="0.25">
      <c r="I496" s="14" t="str">
        <f t="shared" si="4"/>
        <v>AGRICOLA LA GIRALDA, C.A  FC  000382 FC  000382</v>
      </c>
    </row>
    <row r="497" spans="9:9" x14ac:dyDescent="0.25">
      <c r="I497" s="14" t="str">
        <f t="shared" si="4"/>
        <v>INVERSIONES TEUFFEL E HIJOS C.A  FC  05445 FC  05445</v>
      </c>
    </row>
    <row r="498" spans="9:9" x14ac:dyDescent="0.25">
      <c r="I498" s="14" t="str">
        <f t="shared" si="4"/>
        <v>DISTRIBUIDORA D´TODITO 2016, C.A FC  2893 FC  2893</v>
      </c>
    </row>
    <row r="499" spans="9:9" x14ac:dyDescent="0.25">
      <c r="I499" s="14" t="str">
        <f t="shared" si="4"/>
        <v>ALIMENTOS POLAR COMERCIAL, C.A. FC  1393816896 FC  1393816896</v>
      </c>
    </row>
    <row r="500" spans="9:9" x14ac:dyDescent="0.25">
      <c r="I500" s="14" t="str">
        <f t="shared" si="4"/>
        <v>CENTRO DE DISTRIBUCIONES FRANCIS C.A.  FC  A205748 FC  A205748</v>
      </c>
    </row>
    <row r="501" spans="9:9" x14ac:dyDescent="0.25">
      <c r="I501" s="14" t="str">
        <f t="shared" si="4"/>
        <v>MATADERO MAELLA, C.A.  FC  0000165838 FC  0000165838</v>
      </c>
    </row>
    <row r="502" spans="9:9" x14ac:dyDescent="0.25">
      <c r="I502" s="14" t="str">
        <f t="shared" si="4"/>
        <v>INVERSIONES TEUFFEL E HIJOS C.A  FC  05449 FC  05449</v>
      </c>
    </row>
    <row r="503" spans="9:9" x14ac:dyDescent="0.25">
      <c r="I503" s="14" t="str">
        <f t="shared" si="4"/>
        <v>MATADERO MAELLA, C.A.  FC  0000166389 FC  0000166389</v>
      </c>
    </row>
    <row r="504" spans="9:9" x14ac:dyDescent="0.25">
      <c r="I504" s="14" t="str">
        <f t="shared" si="4"/>
        <v>MANPICA, C.A. FC  262024 FC  262024</v>
      </c>
    </row>
    <row r="505" spans="9:9" x14ac:dyDescent="0.25">
      <c r="I505" s="14" t="str">
        <f t="shared" si="4"/>
        <v>INVERSIONES GOA 7, C.A FC  14332 FC  14332</v>
      </c>
    </row>
    <row r="506" spans="9:9" x14ac:dyDescent="0.25">
      <c r="I506" s="14" t="str">
        <f t="shared" si="4"/>
        <v>ALIMENTOS PRODALVA, C.A. FC  133082 FC  133082</v>
      </c>
    </row>
    <row r="507" spans="9:9" x14ac:dyDescent="0.25">
      <c r="I507" s="14" t="str">
        <f t="shared" si="4"/>
        <v>FABRICA DE PASTAS ALLEGRI, C.A. FC  4038702 FC  4038702</v>
      </c>
    </row>
    <row r="508" spans="9:9" x14ac:dyDescent="0.25">
      <c r="I508" s="14" t="str">
        <f t="shared" si="4"/>
        <v>COPACKING, C.A FC  190831 FC  190831</v>
      </c>
    </row>
    <row r="509" spans="9:9" x14ac:dyDescent="0.25">
      <c r="I509" s="14" t="str">
        <f t="shared" si="4"/>
        <v>ALIMENTOS POLAR COMERCIAL, C.A. FC  1393819450 FC  1393819450</v>
      </c>
    </row>
    <row r="510" spans="9:9" x14ac:dyDescent="0.25">
      <c r="I510" s="14" t="str">
        <f t="shared" si="4"/>
        <v>PLUMROSE LATINOAMERICANA, C.A. FC  L118042950 FC  L118042950</v>
      </c>
    </row>
    <row r="511" spans="9:9" x14ac:dyDescent="0.25">
      <c r="I511" s="14" t="str">
        <f t="shared" si="4"/>
        <v>ALIMENTOS POLAR COMERCIAL, C.A. FC  1393816895 FC  1393816895</v>
      </c>
    </row>
    <row r="512" spans="9:9" x14ac:dyDescent="0.25">
      <c r="I512" s="14" t="str">
        <f t="shared" si="4"/>
        <v>INVERSIONES SUPER ARAURE, C.A  FC  0000002612 FC  0000002612</v>
      </c>
    </row>
    <row r="513" spans="9:9" x14ac:dyDescent="0.25">
      <c r="I513" s="14" t="str">
        <f t="shared" si="4"/>
        <v xml:space="preserve">   </v>
      </c>
    </row>
    <row r="514" spans="9:9" x14ac:dyDescent="0.25">
      <c r="I514" s="14" t="str">
        <f t="shared" si="4"/>
        <v xml:space="preserve">   </v>
      </c>
    </row>
    <row r="515" spans="9:9" x14ac:dyDescent="0.25">
      <c r="I515" s="14" t="str">
        <f t="shared" si="4"/>
        <v xml:space="preserve">   </v>
      </c>
    </row>
    <row r="516" spans="9:9" x14ac:dyDescent="0.25">
      <c r="I516" s="14" t="str">
        <f t="shared" si="4"/>
        <v xml:space="preserve">   </v>
      </c>
    </row>
    <row r="517" spans="9:9" x14ac:dyDescent="0.25">
      <c r="I517" s="14" t="str">
        <f t="shared" si="4"/>
        <v xml:space="preserve">   </v>
      </c>
    </row>
    <row r="518" spans="9:9" x14ac:dyDescent="0.25">
      <c r="I518" s="14" t="str">
        <f t="shared" si="4"/>
        <v xml:space="preserve">   </v>
      </c>
    </row>
  </sheetData>
  <autoFilter ref="A7:S245">
    <filterColumn colId="9">
      <filters>
        <filter val="0.00"/>
      </filters>
    </filterColumn>
    <sortState ref="A8:S245">
      <sortCondition ref="J7:J245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scale="4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5"/>
  <sheetViews>
    <sheetView topLeftCell="J229" workbookViewId="0">
      <selection activeCell="K148" sqref="K148:L166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5.28515625" style="12" bestFit="1" customWidth="1"/>
    <col min="5" max="5" width="16.85546875" style="12" bestFit="1" customWidth="1"/>
    <col min="6" max="6" width="11.7109375" style="12" bestFit="1" customWidth="1"/>
    <col min="7" max="7" width="15.28515625" style="12" bestFit="1" customWidth="1"/>
    <col min="8" max="8" width="12.140625" style="12" bestFit="1" customWidth="1"/>
    <col min="9" max="9" width="62.85546875" style="14" bestFit="1" customWidth="1"/>
    <col min="10" max="10" width="25.28515625" style="14" bestFit="1" customWidth="1"/>
    <col min="11" max="11" width="17" style="14" bestFit="1" customWidth="1"/>
    <col min="12" max="12" width="22.85546875" style="14" bestFit="1" customWidth="1"/>
    <col min="13" max="13" width="15.85546875" style="14" customWidth="1"/>
    <col min="14" max="17" width="5.140625" style="14" customWidth="1"/>
    <col min="18" max="18" width="19" style="14" bestFit="1" customWidth="1"/>
    <col min="19" max="19" width="17.42578125" style="12" bestFit="1" customWidth="1"/>
    <col min="20" max="16384" width="11.42578125" style="11"/>
  </cols>
  <sheetData>
    <row r="1" spans="1:19" x14ac:dyDescent="0.25">
      <c r="K1" s="14">
        <f>+M9</f>
        <v>0</v>
      </c>
    </row>
    <row r="2" spans="1:19" s="3" customForma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54" t="s">
        <v>2</v>
      </c>
      <c r="B4" s="54"/>
      <c r="C4" s="54"/>
      <c r="D4" s="54"/>
      <c r="E4" s="54"/>
      <c r="F4" s="54"/>
      <c r="G4" s="54"/>
      <c r="H4" s="54"/>
      <c r="I4" s="54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6" t="s">
        <v>12</v>
      </c>
      <c r="J7" s="6" t="s">
        <v>13</v>
      </c>
      <c r="K7" s="6" t="s">
        <v>14</v>
      </c>
      <c r="L7" s="6" t="s">
        <v>15</v>
      </c>
      <c r="M7" s="6" t="s">
        <v>16</v>
      </c>
      <c r="N7" s="6" t="s">
        <v>17</v>
      </c>
      <c r="O7" s="6" t="s">
        <v>18</v>
      </c>
      <c r="P7" s="6" t="s">
        <v>19</v>
      </c>
      <c r="Q7" s="6" t="s">
        <v>20</v>
      </c>
      <c r="R7" s="6" t="s">
        <v>21</v>
      </c>
      <c r="S7" s="4" t="s">
        <v>22</v>
      </c>
    </row>
    <row r="8" spans="1:19" s="52" customFormat="1" x14ac:dyDescent="0.25">
      <c r="A8" s="17" t="s">
        <v>739</v>
      </c>
      <c r="B8" s="18" t="s">
        <v>652</v>
      </c>
      <c r="C8" s="17" t="s">
        <v>25</v>
      </c>
      <c r="D8" s="17" t="s">
        <v>667</v>
      </c>
      <c r="E8" s="17" t="s">
        <v>27</v>
      </c>
      <c r="F8" s="17" t="s">
        <v>668</v>
      </c>
      <c r="G8" s="17" t="s">
        <v>27</v>
      </c>
      <c r="H8" s="17" t="s">
        <v>669</v>
      </c>
      <c r="I8" s="19" t="s">
        <v>670</v>
      </c>
      <c r="J8" s="19">
        <v>545059378.2112</v>
      </c>
      <c r="K8" s="19">
        <v>0</v>
      </c>
      <c r="L8" s="19">
        <v>469878774.31999999</v>
      </c>
      <c r="M8" s="19">
        <v>75180603.890000001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7" t="s">
        <v>27</v>
      </c>
    </row>
    <row r="9" spans="1:19" x14ac:dyDescent="0.25">
      <c r="A9" s="22" t="s">
        <v>41</v>
      </c>
      <c r="B9" s="23" t="s">
        <v>24</v>
      </c>
      <c r="C9" s="22" t="s">
        <v>25</v>
      </c>
      <c r="D9" s="22" t="s">
        <v>52</v>
      </c>
      <c r="E9" s="22" t="s">
        <v>27</v>
      </c>
      <c r="F9" s="22" t="s">
        <v>53</v>
      </c>
      <c r="G9" s="22" t="s">
        <v>27</v>
      </c>
      <c r="H9" s="22" t="s">
        <v>54</v>
      </c>
      <c r="I9" s="24" t="s">
        <v>55</v>
      </c>
      <c r="J9" s="24">
        <v>7201620</v>
      </c>
      <c r="K9" s="24">
        <v>7201620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2" t="s">
        <v>27</v>
      </c>
    </row>
    <row r="10" spans="1:19" x14ac:dyDescent="0.25">
      <c r="A10" s="22" t="s">
        <v>46</v>
      </c>
      <c r="B10" s="23" t="s">
        <v>24</v>
      </c>
      <c r="C10" s="22" t="s">
        <v>25</v>
      </c>
      <c r="D10" s="22" t="s">
        <v>26</v>
      </c>
      <c r="E10" s="22" t="s">
        <v>27</v>
      </c>
      <c r="F10" s="22" t="s">
        <v>28</v>
      </c>
      <c r="G10" s="22" t="s">
        <v>27</v>
      </c>
      <c r="H10" s="22" t="s">
        <v>29</v>
      </c>
      <c r="I10" s="24" t="s">
        <v>30</v>
      </c>
      <c r="J10" s="24">
        <v>200718000.13999999</v>
      </c>
      <c r="K10" s="24">
        <v>0</v>
      </c>
      <c r="L10" s="24">
        <v>173032758.74000001</v>
      </c>
      <c r="M10" s="24">
        <v>27685241.399999999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2" t="s">
        <v>27</v>
      </c>
    </row>
    <row r="11" spans="1:19" x14ac:dyDescent="0.25">
      <c r="A11" s="22" t="s">
        <v>56</v>
      </c>
      <c r="B11" s="23" t="s">
        <v>24</v>
      </c>
      <c r="C11" s="22" t="s">
        <v>25</v>
      </c>
      <c r="D11" s="22" t="s">
        <v>42</v>
      </c>
      <c r="E11" s="22" t="s">
        <v>27</v>
      </c>
      <c r="F11" s="22" t="s">
        <v>43</v>
      </c>
      <c r="G11" s="22" t="s">
        <v>27</v>
      </c>
      <c r="H11" s="22" t="s">
        <v>44</v>
      </c>
      <c r="I11" s="24" t="s">
        <v>45</v>
      </c>
      <c r="J11" s="24">
        <v>138532000</v>
      </c>
      <c r="K11" s="24">
        <v>138532000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2" t="s">
        <v>27</v>
      </c>
    </row>
    <row r="12" spans="1:19" x14ac:dyDescent="0.25">
      <c r="A12" s="22" t="s">
        <v>61</v>
      </c>
      <c r="B12" s="23" t="s">
        <v>24</v>
      </c>
      <c r="C12" s="22" t="s">
        <v>25</v>
      </c>
      <c r="D12" s="22" t="s">
        <v>47</v>
      </c>
      <c r="E12" s="22" t="s">
        <v>27</v>
      </c>
      <c r="F12" s="22" t="s">
        <v>48</v>
      </c>
      <c r="G12" s="22" t="s">
        <v>27</v>
      </c>
      <c r="H12" s="22" t="s">
        <v>49</v>
      </c>
      <c r="I12" s="24" t="s">
        <v>50</v>
      </c>
      <c r="J12" s="24">
        <v>615464086.08000004</v>
      </c>
      <c r="K12" s="24">
        <v>0</v>
      </c>
      <c r="L12" s="24">
        <v>530572488</v>
      </c>
      <c r="M12" s="24">
        <v>84891598.079999998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2" t="s">
        <v>27</v>
      </c>
    </row>
    <row r="13" spans="1:19" s="25" customFormat="1" x14ac:dyDescent="0.25">
      <c r="A13" s="22" t="s">
        <v>65</v>
      </c>
      <c r="B13" s="23" t="s">
        <v>24</v>
      </c>
      <c r="C13" s="22" t="s">
        <v>25</v>
      </c>
      <c r="D13" s="22" t="s">
        <v>32</v>
      </c>
      <c r="E13" s="22" t="s">
        <v>27</v>
      </c>
      <c r="F13" s="22" t="s">
        <v>33</v>
      </c>
      <c r="G13" s="22" t="s">
        <v>27</v>
      </c>
      <c r="H13" s="22" t="s">
        <v>34</v>
      </c>
      <c r="I13" s="24" t="s">
        <v>35</v>
      </c>
      <c r="J13" s="24">
        <v>433440000</v>
      </c>
      <c r="K13" s="24">
        <v>433440000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2" t="s">
        <v>27</v>
      </c>
    </row>
    <row r="14" spans="1:19" s="25" customFormat="1" x14ac:dyDescent="0.25">
      <c r="A14" s="22" t="s">
        <v>68</v>
      </c>
      <c r="B14" s="23" t="s">
        <v>24</v>
      </c>
      <c r="C14" s="22" t="s">
        <v>25</v>
      </c>
      <c r="D14" s="22" t="s">
        <v>57</v>
      </c>
      <c r="E14" s="22" t="s">
        <v>27</v>
      </c>
      <c r="F14" s="22" t="s">
        <v>58</v>
      </c>
      <c r="G14" s="22" t="s">
        <v>27</v>
      </c>
      <c r="H14" s="22" t="s">
        <v>59</v>
      </c>
      <c r="I14" s="24" t="s">
        <v>60</v>
      </c>
      <c r="J14" s="24">
        <v>99478607.599999994</v>
      </c>
      <c r="K14" s="24">
        <v>99478607.599999994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2" t="s">
        <v>27</v>
      </c>
    </row>
    <row r="15" spans="1:19" s="34" customFormat="1" x14ac:dyDescent="0.25">
      <c r="A15" s="22" t="s">
        <v>71</v>
      </c>
      <c r="B15" s="23" t="s">
        <v>24</v>
      </c>
      <c r="C15" s="22" t="s">
        <v>25</v>
      </c>
      <c r="D15" s="22" t="s">
        <v>37</v>
      </c>
      <c r="E15" s="22" t="s">
        <v>27</v>
      </c>
      <c r="F15" s="22" t="s">
        <v>38</v>
      </c>
      <c r="G15" s="22" t="s">
        <v>27</v>
      </c>
      <c r="H15" s="22" t="s">
        <v>39</v>
      </c>
      <c r="I15" s="24" t="s">
        <v>40</v>
      </c>
      <c r="J15" s="24">
        <v>101814196.8924</v>
      </c>
      <c r="K15" s="24">
        <v>0</v>
      </c>
      <c r="L15" s="24">
        <v>87770859.390000001</v>
      </c>
      <c r="M15" s="24">
        <v>14043337.5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2" t="s">
        <v>27</v>
      </c>
    </row>
    <row r="16" spans="1:19" s="25" customFormat="1" x14ac:dyDescent="0.25">
      <c r="A16" s="22" t="s">
        <v>127</v>
      </c>
      <c r="B16" s="23" t="s">
        <v>78</v>
      </c>
      <c r="C16" s="22" t="s">
        <v>25</v>
      </c>
      <c r="D16" s="22" t="s">
        <v>87</v>
      </c>
      <c r="E16" s="22" t="s">
        <v>27</v>
      </c>
      <c r="F16" s="22" t="s">
        <v>88</v>
      </c>
      <c r="G16" s="22" t="s">
        <v>27</v>
      </c>
      <c r="H16" s="22" t="s">
        <v>89</v>
      </c>
      <c r="I16" s="24" t="s">
        <v>90</v>
      </c>
      <c r="J16" s="24">
        <v>32166000</v>
      </c>
      <c r="K16" s="24">
        <v>32166000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2" t="s">
        <v>27</v>
      </c>
    </row>
    <row r="17" spans="1:19" s="25" customFormat="1" x14ac:dyDescent="0.25">
      <c r="A17" s="22" t="s">
        <v>132</v>
      </c>
      <c r="B17" s="23" t="s">
        <v>78</v>
      </c>
      <c r="C17" s="22" t="s">
        <v>25</v>
      </c>
      <c r="D17" s="22" t="s">
        <v>125</v>
      </c>
      <c r="E17" s="22" t="s">
        <v>27</v>
      </c>
      <c r="F17" s="22" t="s">
        <v>126</v>
      </c>
      <c r="G17" s="22" t="s">
        <v>27</v>
      </c>
      <c r="H17" s="22" t="s">
        <v>89</v>
      </c>
      <c r="I17" s="24" t="s">
        <v>90</v>
      </c>
      <c r="J17" s="24">
        <v>67842000</v>
      </c>
      <c r="K17" s="24">
        <v>67842000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2" t="s">
        <v>27</v>
      </c>
    </row>
    <row r="18" spans="1:19" s="25" customFormat="1" x14ac:dyDescent="0.25">
      <c r="A18" s="22" t="s">
        <v>137</v>
      </c>
      <c r="B18" s="23" t="s">
        <v>78</v>
      </c>
      <c r="C18" s="22" t="s">
        <v>25</v>
      </c>
      <c r="D18" s="22" t="s">
        <v>79</v>
      </c>
      <c r="E18" s="22" t="s">
        <v>27</v>
      </c>
      <c r="F18" s="22" t="s">
        <v>80</v>
      </c>
      <c r="G18" s="22" t="s">
        <v>27</v>
      </c>
      <c r="H18" s="22" t="s">
        <v>54</v>
      </c>
      <c r="I18" s="24" t="s">
        <v>55</v>
      </c>
      <c r="J18" s="24">
        <v>52479328</v>
      </c>
      <c r="K18" s="24">
        <v>52479328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2" t="s">
        <v>27</v>
      </c>
    </row>
    <row r="19" spans="1:19" s="25" customFormat="1" x14ac:dyDescent="0.25">
      <c r="A19" s="22" t="s">
        <v>140</v>
      </c>
      <c r="B19" s="23" t="s">
        <v>78</v>
      </c>
      <c r="C19" s="22" t="s">
        <v>25</v>
      </c>
      <c r="D19" s="22" t="s">
        <v>112</v>
      </c>
      <c r="E19" s="22" t="s">
        <v>27</v>
      </c>
      <c r="F19" s="22" t="s">
        <v>113</v>
      </c>
      <c r="G19" s="22" t="s">
        <v>27</v>
      </c>
      <c r="H19" s="22" t="s">
        <v>114</v>
      </c>
      <c r="I19" s="24" t="s">
        <v>115</v>
      </c>
      <c r="J19" s="24">
        <v>440766164.48400003</v>
      </c>
      <c r="K19" s="24">
        <v>204375494.99999997</v>
      </c>
      <c r="L19" s="24">
        <v>203785059.90000001</v>
      </c>
      <c r="M19" s="24">
        <v>32605609.579999998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2" t="s">
        <v>27</v>
      </c>
    </row>
    <row r="20" spans="1:19" s="25" customFormat="1" x14ac:dyDescent="0.25">
      <c r="A20" s="22" t="s">
        <v>143</v>
      </c>
      <c r="B20" s="23" t="s">
        <v>78</v>
      </c>
      <c r="C20" s="22" t="s">
        <v>25</v>
      </c>
      <c r="D20" s="22" t="s">
        <v>117</v>
      </c>
      <c r="E20" s="22" t="s">
        <v>27</v>
      </c>
      <c r="F20" s="22" t="s">
        <v>118</v>
      </c>
      <c r="G20" s="22" t="s">
        <v>27</v>
      </c>
      <c r="H20" s="22" t="s">
        <v>114</v>
      </c>
      <c r="I20" s="24" t="s">
        <v>115</v>
      </c>
      <c r="J20" s="24">
        <v>1132382544.01</v>
      </c>
      <c r="K20" s="24">
        <v>1078560930</v>
      </c>
      <c r="L20" s="24">
        <v>46397943.109999999</v>
      </c>
      <c r="M20" s="24">
        <v>7423670.9000000004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2" t="s">
        <v>27</v>
      </c>
    </row>
    <row r="21" spans="1:19" x14ac:dyDescent="0.25">
      <c r="A21" s="22" t="s">
        <v>148</v>
      </c>
      <c r="B21" s="23" t="s">
        <v>78</v>
      </c>
      <c r="C21" s="22" t="s">
        <v>25</v>
      </c>
      <c r="D21" s="22" t="s">
        <v>107</v>
      </c>
      <c r="E21" s="22" t="s">
        <v>27</v>
      </c>
      <c r="F21" s="22" t="s">
        <v>108</v>
      </c>
      <c r="G21" s="22" t="s">
        <v>27</v>
      </c>
      <c r="H21" s="22" t="s">
        <v>109</v>
      </c>
      <c r="I21" s="24" t="s">
        <v>110</v>
      </c>
      <c r="J21" s="24">
        <v>704700852.65799999</v>
      </c>
      <c r="K21" s="24">
        <v>0</v>
      </c>
      <c r="L21" s="24">
        <v>607500735.04999995</v>
      </c>
      <c r="M21" s="24">
        <v>97200117.599999994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2" t="s">
        <v>27</v>
      </c>
    </row>
    <row r="22" spans="1:19" x14ac:dyDescent="0.25">
      <c r="A22" s="22" t="s">
        <v>151</v>
      </c>
      <c r="B22" s="23" t="s">
        <v>78</v>
      </c>
      <c r="C22" s="22" t="s">
        <v>25</v>
      </c>
      <c r="D22" s="22" t="s">
        <v>133</v>
      </c>
      <c r="E22" s="22" t="s">
        <v>27</v>
      </c>
      <c r="F22" s="22" t="s">
        <v>134</v>
      </c>
      <c r="G22" s="22" t="s">
        <v>27</v>
      </c>
      <c r="H22" s="22" t="s">
        <v>135</v>
      </c>
      <c r="I22" s="24" t="s">
        <v>136</v>
      </c>
      <c r="J22" s="24">
        <v>4547359.0011999998</v>
      </c>
      <c r="K22" s="24">
        <v>0</v>
      </c>
      <c r="L22" s="24">
        <v>3920137.07</v>
      </c>
      <c r="M22" s="24">
        <v>627221.93000000005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2" t="s">
        <v>27</v>
      </c>
    </row>
    <row r="23" spans="1:19" x14ac:dyDescent="0.25">
      <c r="A23" s="22" t="s">
        <v>154</v>
      </c>
      <c r="B23" s="23" t="s">
        <v>78</v>
      </c>
      <c r="C23" s="22" t="s">
        <v>25</v>
      </c>
      <c r="D23" s="22" t="s">
        <v>138</v>
      </c>
      <c r="E23" s="22" t="s">
        <v>27</v>
      </c>
      <c r="F23" s="22" t="s">
        <v>139</v>
      </c>
      <c r="G23" s="22" t="s">
        <v>27</v>
      </c>
      <c r="H23" s="22" t="s">
        <v>135</v>
      </c>
      <c r="I23" s="24" t="s">
        <v>136</v>
      </c>
      <c r="J23" s="24">
        <v>12778335.74</v>
      </c>
      <c r="K23" s="24">
        <v>0</v>
      </c>
      <c r="L23" s="24">
        <v>11015806.67</v>
      </c>
      <c r="M23" s="24">
        <v>1762529.07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2" t="s">
        <v>27</v>
      </c>
    </row>
    <row r="24" spans="1:19" x14ac:dyDescent="0.25">
      <c r="A24" s="22" t="s">
        <v>157</v>
      </c>
      <c r="B24" s="23" t="s">
        <v>78</v>
      </c>
      <c r="C24" s="22" t="s">
        <v>25</v>
      </c>
      <c r="D24" s="22" t="s">
        <v>141</v>
      </c>
      <c r="E24" s="22" t="s">
        <v>27</v>
      </c>
      <c r="F24" s="22" t="s">
        <v>142</v>
      </c>
      <c r="G24" s="22" t="s">
        <v>27</v>
      </c>
      <c r="H24" s="22" t="s">
        <v>135</v>
      </c>
      <c r="I24" s="24" t="s">
        <v>136</v>
      </c>
      <c r="J24" s="24">
        <v>123283166.29080001</v>
      </c>
      <c r="K24" s="24">
        <v>0</v>
      </c>
      <c r="L24" s="24">
        <v>106278591.63</v>
      </c>
      <c r="M24" s="24">
        <v>17004574.66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2" t="s">
        <v>27</v>
      </c>
    </row>
    <row r="25" spans="1:19" x14ac:dyDescent="0.25">
      <c r="A25" s="22" t="s">
        <v>160</v>
      </c>
      <c r="B25" s="23" t="s">
        <v>78</v>
      </c>
      <c r="C25" s="22" t="s">
        <v>25</v>
      </c>
      <c r="D25" s="22" t="s">
        <v>82</v>
      </c>
      <c r="E25" s="22" t="s">
        <v>27</v>
      </c>
      <c r="F25" s="22" t="s">
        <v>83</v>
      </c>
      <c r="G25" s="22" t="s">
        <v>27</v>
      </c>
      <c r="H25" s="22" t="s">
        <v>84</v>
      </c>
      <c r="I25" s="24" t="s">
        <v>85</v>
      </c>
      <c r="J25" s="24">
        <v>16200000</v>
      </c>
      <c r="K25" s="24">
        <v>16200000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2" t="s">
        <v>27</v>
      </c>
    </row>
    <row r="26" spans="1:19" x14ac:dyDescent="0.25">
      <c r="A26" s="22" t="s">
        <v>163</v>
      </c>
      <c r="B26" s="23" t="s">
        <v>78</v>
      </c>
      <c r="C26" s="22" t="s">
        <v>25</v>
      </c>
      <c r="D26" s="22" t="s">
        <v>97</v>
      </c>
      <c r="E26" s="22" t="s">
        <v>27</v>
      </c>
      <c r="F26" s="22" t="s">
        <v>98</v>
      </c>
      <c r="G26" s="22" t="s">
        <v>27</v>
      </c>
      <c r="H26" s="22" t="s">
        <v>99</v>
      </c>
      <c r="I26" s="24" t="s">
        <v>100</v>
      </c>
      <c r="J26" s="24">
        <v>84866708.110400006</v>
      </c>
      <c r="K26" s="24">
        <v>30274400.159999996</v>
      </c>
      <c r="L26" s="24">
        <v>47062334.439999998</v>
      </c>
      <c r="M26" s="24">
        <v>7529973.5099999998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2" t="s">
        <v>27</v>
      </c>
    </row>
    <row r="27" spans="1:19" x14ac:dyDescent="0.25">
      <c r="A27" s="22" t="s">
        <v>166</v>
      </c>
      <c r="B27" s="23" t="s">
        <v>78</v>
      </c>
      <c r="C27" s="22" t="s">
        <v>25</v>
      </c>
      <c r="D27" s="22" t="s">
        <v>102</v>
      </c>
      <c r="E27" s="22" t="s">
        <v>27</v>
      </c>
      <c r="F27" s="22" t="s">
        <v>103</v>
      </c>
      <c r="G27" s="22" t="s">
        <v>27</v>
      </c>
      <c r="H27" s="22" t="s">
        <v>104</v>
      </c>
      <c r="I27" s="24" t="s">
        <v>105</v>
      </c>
      <c r="J27" s="24">
        <v>73354999.959999993</v>
      </c>
      <c r="K27" s="24">
        <v>0</v>
      </c>
      <c r="L27" s="24">
        <v>63237068.93</v>
      </c>
      <c r="M27" s="24">
        <v>10117931.029999999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2" t="s">
        <v>27</v>
      </c>
    </row>
    <row r="28" spans="1:19" x14ac:dyDescent="0.25">
      <c r="A28" s="22" t="s">
        <v>169</v>
      </c>
      <c r="B28" s="23" t="s">
        <v>78</v>
      </c>
      <c r="C28" s="22" t="s">
        <v>25</v>
      </c>
      <c r="D28" s="22" t="s">
        <v>92</v>
      </c>
      <c r="E28" s="22" t="s">
        <v>27</v>
      </c>
      <c r="F28" s="22" t="s">
        <v>93</v>
      </c>
      <c r="G28" s="22" t="s">
        <v>27</v>
      </c>
      <c r="H28" s="22" t="s">
        <v>94</v>
      </c>
      <c r="I28" s="24" t="s">
        <v>95</v>
      </c>
      <c r="J28" s="24">
        <v>46748000</v>
      </c>
      <c r="K28" s="24">
        <v>0</v>
      </c>
      <c r="L28" s="24">
        <v>40300000</v>
      </c>
      <c r="M28" s="24">
        <v>6448000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2" t="s">
        <v>27</v>
      </c>
    </row>
    <row r="29" spans="1:19" x14ac:dyDescent="0.25">
      <c r="A29" s="22" t="s">
        <v>175</v>
      </c>
      <c r="B29" s="23" t="s">
        <v>78</v>
      </c>
      <c r="C29" s="22" t="s">
        <v>25</v>
      </c>
      <c r="D29" s="22" t="s">
        <v>144</v>
      </c>
      <c r="E29" s="22" t="s">
        <v>27</v>
      </c>
      <c r="F29" s="22" t="s">
        <v>145</v>
      </c>
      <c r="G29" s="22" t="s">
        <v>27</v>
      </c>
      <c r="H29" s="22" t="s">
        <v>146</v>
      </c>
      <c r="I29" s="24" t="s">
        <v>147</v>
      </c>
      <c r="J29" s="24">
        <v>28450392.059999999</v>
      </c>
      <c r="K29" s="24">
        <v>0</v>
      </c>
      <c r="L29" s="24">
        <v>24526200.050000001</v>
      </c>
      <c r="M29" s="24">
        <v>3924192.01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2" t="s">
        <v>27</v>
      </c>
    </row>
    <row r="30" spans="1:19" x14ac:dyDescent="0.25">
      <c r="A30" s="22" t="s">
        <v>178</v>
      </c>
      <c r="B30" s="23" t="s">
        <v>78</v>
      </c>
      <c r="C30" s="22" t="s">
        <v>25</v>
      </c>
      <c r="D30" s="22" t="s">
        <v>120</v>
      </c>
      <c r="E30" s="22" t="s">
        <v>27</v>
      </c>
      <c r="F30" s="22" t="s">
        <v>121</v>
      </c>
      <c r="G30" s="22" t="s">
        <v>27</v>
      </c>
      <c r="H30" s="22" t="s">
        <v>122</v>
      </c>
      <c r="I30" s="24" t="s">
        <v>123</v>
      </c>
      <c r="J30" s="24">
        <v>206472481.88</v>
      </c>
      <c r="K30" s="24">
        <v>0</v>
      </c>
      <c r="L30" s="24">
        <v>177993518.86000001</v>
      </c>
      <c r="M30" s="24">
        <v>28478963.02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2" t="s">
        <v>27</v>
      </c>
    </row>
    <row r="31" spans="1:19" x14ac:dyDescent="0.25">
      <c r="A31" s="22" t="s">
        <v>181</v>
      </c>
      <c r="B31" s="23" t="s">
        <v>78</v>
      </c>
      <c r="C31" s="22" t="s">
        <v>25</v>
      </c>
      <c r="D31" s="22" t="s">
        <v>128</v>
      </c>
      <c r="E31" s="22" t="s">
        <v>27</v>
      </c>
      <c r="F31" s="22" t="s">
        <v>129</v>
      </c>
      <c r="G31" s="22" t="s">
        <v>27</v>
      </c>
      <c r="H31" s="22" t="s">
        <v>130</v>
      </c>
      <c r="I31" s="24" t="s">
        <v>131</v>
      </c>
      <c r="J31" s="24">
        <v>63059379.600000001</v>
      </c>
      <c r="K31" s="24">
        <v>63059379.600000001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2" t="s">
        <v>27</v>
      </c>
    </row>
    <row r="32" spans="1:19" s="25" customFormat="1" x14ac:dyDescent="0.25">
      <c r="A32" s="22" t="s">
        <v>185</v>
      </c>
      <c r="B32" s="23" t="s">
        <v>186</v>
      </c>
      <c r="C32" s="22" t="s">
        <v>25</v>
      </c>
      <c r="D32" s="22" t="s">
        <v>187</v>
      </c>
      <c r="E32" s="22" t="s">
        <v>27</v>
      </c>
      <c r="F32" s="22" t="s">
        <v>188</v>
      </c>
      <c r="G32" s="22" t="s">
        <v>27</v>
      </c>
      <c r="H32" s="22" t="s">
        <v>89</v>
      </c>
      <c r="I32" s="24" t="s">
        <v>90</v>
      </c>
      <c r="J32" s="24">
        <v>27180000</v>
      </c>
      <c r="K32" s="24">
        <v>27180000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2" t="s">
        <v>27</v>
      </c>
    </row>
    <row r="33" spans="1:19" s="25" customFormat="1" x14ac:dyDescent="0.25">
      <c r="A33" s="22" t="s">
        <v>189</v>
      </c>
      <c r="B33" s="23" t="s">
        <v>186</v>
      </c>
      <c r="C33" s="22" t="s">
        <v>25</v>
      </c>
      <c r="D33" s="22" t="s">
        <v>190</v>
      </c>
      <c r="E33" s="22" t="s">
        <v>27</v>
      </c>
      <c r="F33" s="22" t="s">
        <v>191</v>
      </c>
      <c r="G33" s="22" t="s">
        <v>27</v>
      </c>
      <c r="H33" s="22" t="s">
        <v>54</v>
      </c>
      <c r="I33" s="24" t="s">
        <v>55</v>
      </c>
      <c r="J33" s="24">
        <v>46733500.799999997</v>
      </c>
      <c r="K33" s="24">
        <v>46733500.799999997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2" t="s">
        <v>27</v>
      </c>
    </row>
    <row r="34" spans="1:19" s="25" customFormat="1" x14ac:dyDescent="0.25">
      <c r="A34" s="22" t="s">
        <v>219</v>
      </c>
      <c r="B34" s="23" t="s">
        <v>196</v>
      </c>
      <c r="C34" s="22" t="s">
        <v>25</v>
      </c>
      <c r="D34" s="22" t="s">
        <v>220</v>
      </c>
      <c r="E34" s="22" t="s">
        <v>27</v>
      </c>
      <c r="F34" s="22" t="s">
        <v>221</v>
      </c>
      <c r="G34" s="22" t="s">
        <v>27</v>
      </c>
      <c r="H34" s="22" t="s">
        <v>222</v>
      </c>
      <c r="I34" s="24" t="s">
        <v>223</v>
      </c>
      <c r="J34" s="24">
        <v>241218757.59999999</v>
      </c>
      <c r="K34" s="24">
        <v>241218757.59999999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2" t="s">
        <v>27</v>
      </c>
    </row>
    <row r="35" spans="1:19" s="25" customFormat="1" x14ac:dyDescent="0.25">
      <c r="A35" s="22" t="s">
        <v>224</v>
      </c>
      <c r="B35" s="23" t="s">
        <v>196</v>
      </c>
      <c r="C35" s="22" t="s">
        <v>25</v>
      </c>
      <c r="D35" s="22" t="s">
        <v>254</v>
      </c>
      <c r="E35" s="22" t="s">
        <v>27</v>
      </c>
      <c r="F35" s="22" t="s">
        <v>255</v>
      </c>
      <c r="G35" s="22" t="s">
        <v>27</v>
      </c>
      <c r="H35" s="22" t="s">
        <v>256</v>
      </c>
      <c r="I35" s="24" t="s">
        <v>257</v>
      </c>
      <c r="J35" s="24">
        <v>36080640</v>
      </c>
      <c r="K35" s="24">
        <v>0</v>
      </c>
      <c r="L35" s="24">
        <v>31104000</v>
      </c>
      <c r="M35" s="24">
        <v>4976640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2" t="s">
        <v>27</v>
      </c>
    </row>
    <row r="36" spans="1:19" s="25" customFormat="1" x14ac:dyDescent="0.25">
      <c r="A36" s="22" t="s">
        <v>227</v>
      </c>
      <c r="B36" s="23" t="s">
        <v>196</v>
      </c>
      <c r="C36" s="22" t="s">
        <v>25</v>
      </c>
      <c r="D36" s="22" t="s">
        <v>197</v>
      </c>
      <c r="E36" s="22" t="s">
        <v>27</v>
      </c>
      <c r="F36" s="22" t="s">
        <v>198</v>
      </c>
      <c r="G36" s="22" t="s">
        <v>27</v>
      </c>
      <c r="H36" s="22" t="s">
        <v>199</v>
      </c>
      <c r="I36" s="24" t="s">
        <v>200</v>
      </c>
      <c r="J36" s="24">
        <v>372808474.94999999</v>
      </c>
      <c r="K36" s="24">
        <v>372808474.94999999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2" t="s">
        <v>27</v>
      </c>
    </row>
    <row r="37" spans="1:19" s="25" customFormat="1" x14ac:dyDescent="0.25">
      <c r="A37" s="22" t="s">
        <v>230</v>
      </c>
      <c r="B37" s="23" t="s">
        <v>196</v>
      </c>
      <c r="C37" s="22" t="s">
        <v>25</v>
      </c>
      <c r="D37" s="22" t="s">
        <v>249</v>
      </c>
      <c r="E37" s="22" t="s">
        <v>27</v>
      </c>
      <c r="F37" s="22" t="s">
        <v>250</v>
      </c>
      <c r="G37" s="22" t="s">
        <v>27</v>
      </c>
      <c r="H37" s="22" t="s">
        <v>251</v>
      </c>
      <c r="I37" s="24" t="s">
        <v>252</v>
      </c>
      <c r="J37" s="24">
        <v>438808636.12</v>
      </c>
      <c r="K37" s="24">
        <v>0</v>
      </c>
      <c r="L37" s="24">
        <v>378283307</v>
      </c>
      <c r="M37" s="24">
        <v>60525329.119999997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2" t="s">
        <v>27</v>
      </c>
    </row>
    <row r="38" spans="1:19" s="25" customFormat="1" x14ac:dyDescent="0.25">
      <c r="A38" s="22" t="s">
        <v>240</v>
      </c>
      <c r="B38" s="23" t="s">
        <v>196</v>
      </c>
      <c r="C38" s="22" t="s">
        <v>25</v>
      </c>
      <c r="D38" s="22" t="s">
        <v>241</v>
      </c>
      <c r="E38" s="22" t="s">
        <v>27</v>
      </c>
      <c r="F38" s="22" t="s">
        <v>242</v>
      </c>
      <c r="G38" s="22" t="s">
        <v>27</v>
      </c>
      <c r="H38" s="22" t="s">
        <v>99</v>
      </c>
      <c r="I38" s="24" t="s">
        <v>100</v>
      </c>
      <c r="J38" s="24">
        <v>50448943.213600002</v>
      </c>
      <c r="K38" s="24">
        <v>30274400.159999996</v>
      </c>
      <c r="L38" s="24">
        <v>17391847.460000001</v>
      </c>
      <c r="M38" s="24">
        <v>2782695.59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2" t="s">
        <v>27</v>
      </c>
    </row>
    <row r="39" spans="1:19" s="25" customFormat="1" x14ac:dyDescent="0.25">
      <c r="A39" s="22" t="s">
        <v>243</v>
      </c>
      <c r="B39" s="23" t="s">
        <v>196</v>
      </c>
      <c r="C39" s="22" t="s">
        <v>25</v>
      </c>
      <c r="D39" s="22" t="s">
        <v>236</v>
      </c>
      <c r="E39" s="22" t="s">
        <v>27</v>
      </c>
      <c r="F39" s="22" t="s">
        <v>237</v>
      </c>
      <c r="G39" s="22" t="s">
        <v>27</v>
      </c>
      <c r="H39" s="22" t="s">
        <v>238</v>
      </c>
      <c r="I39" s="24" t="s">
        <v>239</v>
      </c>
      <c r="J39" s="24">
        <v>43598806.039999999</v>
      </c>
      <c r="K39" s="24">
        <v>37391305</v>
      </c>
      <c r="L39" s="24">
        <v>5351294</v>
      </c>
      <c r="M39" s="24">
        <v>856207.04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2" t="s">
        <v>27</v>
      </c>
    </row>
    <row r="40" spans="1:19" s="25" customFormat="1" x14ac:dyDescent="0.25">
      <c r="A40" s="22" t="s">
        <v>248</v>
      </c>
      <c r="B40" s="23" t="s">
        <v>196</v>
      </c>
      <c r="C40" s="22" t="s">
        <v>25</v>
      </c>
      <c r="D40" s="22" t="s">
        <v>215</v>
      </c>
      <c r="E40" s="22" t="s">
        <v>27</v>
      </c>
      <c r="F40" s="22" t="s">
        <v>216</v>
      </c>
      <c r="G40" s="22" t="s">
        <v>27</v>
      </c>
      <c r="H40" s="22" t="s">
        <v>217</v>
      </c>
      <c r="I40" s="24" t="s">
        <v>218</v>
      </c>
      <c r="J40" s="24">
        <v>679684358.39999998</v>
      </c>
      <c r="K40" s="24">
        <v>679684358.39999998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2" t="s">
        <v>27</v>
      </c>
    </row>
    <row r="41" spans="1:19" s="25" customFormat="1" x14ac:dyDescent="0.25">
      <c r="A41" s="22" t="s">
        <v>253</v>
      </c>
      <c r="B41" s="23" t="s">
        <v>196</v>
      </c>
      <c r="C41" s="22" t="s">
        <v>25</v>
      </c>
      <c r="D41" s="22" t="s">
        <v>228</v>
      </c>
      <c r="E41" s="22" t="s">
        <v>27</v>
      </c>
      <c r="F41" s="22" t="s">
        <v>229</v>
      </c>
      <c r="G41" s="22" t="s">
        <v>27</v>
      </c>
      <c r="H41" s="22" t="s">
        <v>204</v>
      </c>
      <c r="I41" s="24" t="s">
        <v>205</v>
      </c>
      <c r="J41" s="24">
        <v>34852086.219999999</v>
      </c>
      <c r="K41" s="24">
        <v>0</v>
      </c>
      <c r="L41" s="24">
        <v>30044901.91</v>
      </c>
      <c r="M41" s="24">
        <v>4807184.3099999996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2" t="s">
        <v>27</v>
      </c>
    </row>
    <row r="42" spans="1:19" s="25" customFormat="1" x14ac:dyDescent="0.25">
      <c r="A42" s="22" t="s">
        <v>258</v>
      </c>
      <c r="B42" s="23" t="s">
        <v>196</v>
      </c>
      <c r="C42" s="22" t="s">
        <v>25</v>
      </c>
      <c r="D42" s="22" t="s">
        <v>202</v>
      </c>
      <c r="E42" s="22" t="s">
        <v>27</v>
      </c>
      <c r="F42" s="22" t="s">
        <v>203</v>
      </c>
      <c r="G42" s="22" t="s">
        <v>27</v>
      </c>
      <c r="H42" s="22" t="s">
        <v>204</v>
      </c>
      <c r="I42" s="24" t="s">
        <v>205</v>
      </c>
      <c r="J42" s="24">
        <v>84461695.200000003</v>
      </c>
      <c r="K42" s="24">
        <v>84461695.200000003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2" t="s">
        <v>27</v>
      </c>
    </row>
    <row r="43" spans="1:19" s="25" customFormat="1" x14ac:dyDescent="0.25">
      <c r="A43" s="22" t="s">
        <v>261</v>
      </c>
      <c r="B43" s="23" t="s">
        <v>196</v>
      </c>
      <c r="C43" s="22" t="s">
        <v>25</v>
      </c>
      <c r="D43" s="22" t="s">
        <v>225</v>
      </c>
      <c r="E43" s="22" t="s">
        <v>27</v>
      </c>
      <c r="F43" s="22" t="s">
        <v>226</v>
      </c>
      <c r="G43" s="22" t="s">
        <v>27</v>
      </c>
      <c r="H43" s="22" t="s">
        <v>204</v>
      </c>
      <c r="I43" s="24" t="s">
        <v>205</v>
      </c>
      <c r="J43" s="24">
        <v>84925671.454799995</v>
      </c>
      <c r="K43" s="24">
        <v>55843257.480000004</v>
      </c>
      <c r="L43" s="24">
        <v>25071046.530000001</v>
      </c>
      <c r="M43" s="24">
        <v>4011367.44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2" t="s">
        <v>27</v>
      </c>
    </row>
    <row r="44" spans="1:19" s="25" customFormat="1" x14ac:dyDescent="0.25">
      <c r="A44" s="22" t="s">
        <v>264</v>
      </c>
      <c r="B44" s="23" t="s">
        <v>196</v>
      </c>
      <c r="C44" s="22" t="s">
        <v>25</v>
      </c>
      <c r="D44" s="22" t="s">
        <v>207</v>
      </c>
      <c r="E44" s="22" t="s">
        <v>27</v>
      </c>
      <c r="F44" s="22" t="s">
        <v>208</v>
      </c>
      <c r="G44" s="22" t="s">
        <v>27</v>
      </c>
      <c r="H44" s="22" t="s">
        <v>204</v>
      </c>
      <c r="I44" s="24" t="s">
        <v>205</v>
      </c>
      <c r="J44" s="24">
        <v>87450700.75</v>
      </c>
      <c r="K44" s="24">
        <v>87450700.75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2" t="s">
        <v>27</v>
      </c>
    </row>
    <row r="45" spans="1:19" s="34" customFormat="1" x14ac:dyDescent="0.25">
      <c r="A45" s="22" t="s">
        <v>267</v>
      </c>
      <c r="B45" s="23" t="s">
        <v>196</v>
      </c>
      <c r="C45" s="22" t="s">
        <v>25</v>
      </c>
      <c r="D45" s="22" t="s">
        <v>210</v>
      </c>
      <c r="E45" s="22" t="s">
        <v>27</v>
      </c>
      <c r="F45" s="22" t="s">
        <v>211</v>
      </c>
      <c r="G45" s="22" t="s">
        <v>27</v>
      </c>
      <c r="H45" s="22" t="s">
        <v>212</v>
      </c>
      <c r="I45" s="24" t="s">
        <v>213</v>
      </c>
      <c r="J45" s="24">
        <v>156499587.41999999</v>
      </c>
      <c r="K45" s="24">
        <v>156499587.41999999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2" t="s">
        <v>27</v>
      </c>
    </row>
    <row r="46" spans="1:19" s="25" customFormat="1" x14ac:dyDescent="0.25">
      <c r="A46" s="22" t="s">
        <v>270</v>
      </c>
      <c r="B46" s="23" t="s">
        <v>196</v>
      </c>
      <c r="C46" s="22" t="s">
        <v>25</v>
      </c>
      <c r="D46" s="22" t="s">
        <v>231</v>
      </c>
      <c r="E46" s="22" t="s">
        <v>27</v>
      </c>
      <c r="F46" s="22" t="s">
        <v>232</v>
      </c>
      <c r="G46" s="22" t="s">
        <v>27</v>
      </c>
      <c r="H46" s="22" t="s">
        <v>233</v>
      </c>
      <c r="I46" s="24" t="s">
        <v>234</v>
      </c>
      <c r="J46" s="24">
        <v>13623994.449999999</v>
      </c>
      <c r="K46" s="24">
        <v>0</v>
      </c>
      <c r="L46" s="24">
        <v>11744822.800000001</v>
      </c>
      <c r="M46" s="24">
        <v>1879171.65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2" t="s">
        <v>27</v>
      </c>
    </row>
    <row r="47" spans="1:19" s="25" customFormat="1" x14ac:dyDescent="0.25">
      <c r="A47" s="22" t="s">
        <v>273</v>
      </c>
      <c r="B47" s="23" t="s">
        <v>196</v>
      </c>
      <c r="C47" s="22" t="s">
        <v>25</v>
      </c>
      <c r="D47" s="22" t="s">
        <v>244</v>
      </c>
      <c r="E47" s="22" t="s">
        <v>27</v>
      </c>
      <c r="F47" s="22" t="s">
        <v>245</v>
      </c>
      <c r="G47" s="22" t="s">
        <v>27</v>
      </c>
      <c r="H47" s="22" t="s">
        <v>246</v>
      </c>
      <c r="I47" s="24" t="s">
        <v>247</v>
      </c>
      <c r="J47" s="24">
        <v>371663284.55000001</v>
      </c>
      <c r="K47" s="24">
        <v>151793706.37</v>
      </c>
      <c r="L47" s="24">
        <v>189542739.80000001</v>
      </c>
      <c r="M47" s="24">
        <v>30326838.379999999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2" t="s">
        <v>27</v>
      </c>
    </row>
    <row r="48" spans="1:19" s="25" customFormat="1" x14ac:dyDescent="0.25">
      <c r="A48" s="22" t="s">
        <v>307</v>
      </c>
      <c r="B48" s="23" t="s">
        <v>286</v>
      </c>
      <c r="C48" s="22" t="s">
        <v>25</v>
      </c>
      <c r="D48" s="22" t="s">
        <v>287</v>
      </c>
      <c r="E48" s="22" t="s">
        <v>27</v>
      </c>
      <c r="F48" s="22" t="s">
        <v>288</v>
      </c>
      <c r="G48" s="22" t="s">
        <v>27</v>
      </c>
      <c r="H48" s="22" t="s">
        <v>89</v>
      </c>
      <c r="I48" s="24" t="s">
        <v>90</v>
      </c>
      <c r="J48" s="24">
        <v>30060000</v>
      </c>
      <c r="K48" s="24">
        <v>30060000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2" t="s">
        <v>27</v>
      </c>
    </row>
    <row r="49" spans="1:19" s="25" customFormat="1" x14ac:dyDescent="0.25">
      <c r="A49" s="22" t="s">
        <v>310</v>
      </c>
      <c r="B49" s="23" t="s">
        <v>286</v>
      </c>
      <c r="C49" s="22" t="s">
        <v>25</v>
      </c>
      <c r="D49" s="22" t="s">
        <v>308</v>
      </c>
      <c r="E49" s="22" t="s">
        <v>27</v>
      </c>
      <c r="F49" s="22" t="s">
        <v>309</v>
      </c>
      <c r="G49" s="22" t="s">
        <v>27</v>
      </c>
      <c r="H49" s="22" t="s">
        <v>114</v>
      </c>
      <c r="I49" s="24" t="s">
        <v>115</v>
      </c>
      <c r="J49" s="24">
        <v>145205904.8804</v>
      </c>
      <c r="K49" s="24">
        <v>17854680</v>
      </c>
      <c r="L49" s="24">
        <v>109785538.69</v>
      </c>
      <c r="M49" s="24">
        <v>17565686.190000001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2" t="s">
        <v>27</v>
      </c>
    </row>
    <row r="50" spans="1:19" s="25" customFormat="1" x14ac:dyDescent="0.25">
      <c r="A50" s="22" t="s">
        <v>315</v>
      </c>
      <c r="B50" s="23" t="s">
        <v>286</v>
      </c>
      <c r="C50" s="22" t="s">
        <v>25</v>
      </c>
      <c r="D50" s="22" t="s">
        <v>326</v>
      </c>
      <c r="E50" s="22" t="s">
        <v>27</v>
      </c>
      <c r="F50" s="22" t="s">
        <v>327</v>
      </c>
      <c r="G50" s="22" t="s">
        <v>27</v>
      </c>
      <c r="H50" s="22" t="s">
        <v>114</v>
      </c>
      <c r="I50" s="24" t="s">
        <v>115</v>
      </c>
      <c r="J50" s="24">
        <v>733427370.72160006</v>
      </c>
      <c r="K50" s="24">
        <v>705186678</v>
      </c>
      <c r="L50" s="24">
        <v>24345424.760000002</v>
      </c>
      <c r="M50" s="24">
        <v>3895267.96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2" t="s">
        <v>27</v>
      </c>
    </row>
    <row r="51" spans="1:19" x14ac:dyDescent="0.25">
      <c r="A51" s="22" t="s">
        <v>331</v>
      </c>
      <c r="B51" s="23" t="s">
        <v>286</v>
      </c>
      <c r="C51" s="22" t="s">
        <v>25</v>
      </c>
      <c r="D51" s="22" t="s">
        <v>316</v>
      </c>
      <c r="E51" s="22" t="s">
        <v>27</v>
      </c>
      <c r="F51" s="22" t="s">
        <v>317</v>
      </c>
      <c r="G51" s="22" t="s">
        <v>27</v>
      </c>
      <c r="H51" s="22" t="s">
        <v>318</v>
      </c>
      <c r="I51" s="24" t="s">
        <v>319</v>
      </c>
      <c r="J51" s="24">
        <v>226196921.75</v>
      </c>
      <c r="K51" s="24">
        <v>31619988</v>
      </c>
      <c r="L51" s="24">
        <v>167738735.99000001</v>
      </c>
      <c r="M51" s="24">
        <v>26838197.760000002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2" t="s">
        <v>27</v>
      </c>
    </row>
    <row r="52" spans="1:19" x14ac:dyDescent="0.25">
      <c r="A52" s="22" t="s">
        <v>336</v>
      </c>
      <c r="B52" s="23" t="s">
        <v>286</v>
      </c>
      <c r="C52" s="22" t="s">
        <v>25</v>
      </c>
      <c r="D52" s="22" t="s">
        <v>329</v>
      </c>
      <c r="E52" s="22" t="s">
        <v>27</v>
      </c>
      <c r="F52" s="22" t="s">
        <v>330</v>
      </c>
      <c r="G52" s="22" t="s">
        <v>27</v>
      </c>
      <c r="H52" s="22" t="s">
        <v>99</v>
      </c>
      <c r="I52" s="24" t="s">
        <v>100</v>
      </c>
      <c r="J52" s="24">
        <v>52093479.700000003</v>
      </c>
      <c r="K52" s="24">
        <v>13655300.000000004</v>
      </c>
      <c r="L52" s="24">
        <v>33136361.809999999</v>
      </c>
      <c r="M52" s="24">
        <v>5301817.8899999997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2" t="s">
        <v>27</v>
      </c>
    </row>
    <row r="53" spans="1:19" x14ac:dyDescent="0.25">
      <c r="A53" s="22" t="s">
        <v>339</v>
      </c>
      <c r="B53" s="23" t="s">
        <v>286</v>
      </c>
      <c r="C53" s="22" t="s">
        <v>25</v>
      </c>
      <c r="D53" s="22" t="s">
        <v>321</v>
      </c>
      <c r="E53" s="22" t="s">
        <v>27</v>
      </c>
      <c r="F53" s="22" t="s">
        <v>322</v>
      </c>
      <c r="G53" s="22" t="s">
        <v>27</v>
      </c>
      <c r="H53" s="22" t="s">
        <v>323</v>
      </c>
      <c r="I53" s="24" t="s">
        <v>324</v>
      </c>
      <c r="J53" s="24">
        <v>21001800</v>
      </c>
      <c r="K53" s="24">
        <v>0</v>
      </c>
      <c r="L53" s="24">
        <v>18105000</v>
      </c>
      <c r="M53" s="24">
        <v>2896800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2" t="s">
        <v>27</v>
      </c>
    </row>
    <row r="54" spans="1:19" x14ac:dyDescent="0.25">
      <c r="A54" s="22" t="s">
        <v>342</v>
      </c>
      <c r="B54" s="23" t="s">
        <v>286</v>
      </c>
      <c r="C54" s="22" t="s">
        <v>25</v>
      </c>
      <c r="D54" s="22" t="s">
        <v>290</v>
      </c>
      <c r="E54" s="22" t="s">
        <v>27</v>
      </c>
      <c r="F54" s="22" t="s">
        <v>291</v>
      </c>
      <c r="G54" s="22" t="s">
        <v>27</v>
      </c>
      <c r="H54" s="22" t="s">
        <v>34</v>
      </c>
      <c r="I54" s="24" t="s">
        <v>35</v>
      </c>
      <c r="J54" s="24">
        <v>499248000</v>
      </c>
      <c r="K54" s="24">
        <v>499248000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2" t="s">
        <v>27</v>
      </c>
    </row>
    <row r="55" spans="1:19" x14ac:dyDescent="0.25">
      <c r="A55" s="22" t="s">
        <v>345</v>
      </c>
      <c r="B55" s="23" t="s">
        <v>286</v>
      </c>
      <c r="C55" s="22" t="s">
        <v>25</v>
      </c>
      <c r="D55" s="22" t="s">
        <v>298</v>
      </c>
      <c r="E55" s="22" t="s">
        <v>27</v>
      </c>
      <c r="F55" s="22" t="s">
        <v>299</v>
      </c>
      <c r="G55" s="22" t="s">
        <v>27</v>
      </c>
      <c r="H55" s="22" t="s">
        <v>300</v>
      </c>
      <c r="I55" s="24" t="s">
        <v>301</v>
      </c>
      <c r="J55" s="24">
        <v>24652572.609999999</v>
      </c>
      <c r="K55" s="24">
        <v>24652572.609999999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2" t="s">
        <v>27</v>
      </c>
    </row>
    <row r="56" spans="1:19" x14ac:dyDescent="0.25">
      <c r="A56" s="22" t="s">
        <v>348</v>
      </c>
      <c r="B56" s="23" t="s">
        <v>286</v>
      </c>
      <c r="C56" s="22" t="s">
        <v>25</v>
      </c>
      <c r="D56" s="22" t="s">
        <v>293</v>
      </c>
      <c r="E56" s="22" t="s">
        <v>27</v>
      </c>
      <c r="F56" s="22" t="s">
        <v>294</v>
      </c>
      <c r="G56" s="22" t="s">
        <v>27</v>
      </c>
      <c r="H56" s="22" t="s">
        <v>295</v>
      </c>
      <c r="I56" s="24" t="s">
        <v>296</v>
      </c>
      <c r="J56" s="24">
        <v>94189229.430000007</v>
      </c>
      <c r="K56" s="24">
        <v>94189229.430000007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2" t="s">
        <v>27</v>
      </c>
    </row>
    <row r="57" spans="1:19" x14ac:dyDescent="0.25">
      <c r="A57" s="22" t="s">
        <v>351</v>
      </c>
      <c r="B57" s="23" t="s">
        <v>286</v>
      </c>
      <c r="C57" s="22" t="s">
        <v>25</v>
      </c>
      <c r="D57" s="22" t="s">
        <v>303</v>
      </c>
      <c r="E57" s="22" t="s">
        <v>27</v>
      </c>
      <c r="F57" s="22" t="s">
        <v>304</v>
      </c>
      <c r="G57" s="22" t="s">
        <v>27</v>
      </c>
      <c r="H57" s="22" t="s">
        <v>305</v>
      </c>
      <c r="I57" s="24" t="s">
        <v>306</v>
      </c>
      <c r="J57" s="24">
        <v>36153626.880000003</v>
      </c>
      <c r="K57" s="24">
        <v>15540000</v>
      </c>
      <c r="L57" s="24">
        <v>17770368</v>
      </c>
      <c r="M57" s="24">
        <v>2843258.8799999999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2" t="s">
        <v>27</v>
      </c>
    </row>
    <row r="58" spans="1:19" x14ac:dyDescent="0.25">
      <c r="A58" s="22" t="s">
        <v>354</v>
      </c>
      <c r="B58" s="23" t="s">
        <v>286</v>
      </c>
      <c r="C58" s="22" t="s">
        <v>25</v>
      </c>
      <c r="D58" s="22" t="s">
        <v>332</v>
      </c>
      <c r="E58" s="22" t="s">
        <v>27</v>
      </c>
      <c r="F58" s="22" t="s">
        <v>333</v>
      </c>
      <c r="G58" s="22" t="s">
        <v>27</v>
      </c>
      <c r="H58" s="22" t="s">
        <v>334</v>
      </c>
      <c r="I58" s="24" t="s">
        <v>335</v>
      </c>
      <c r="J58" s="24">
        <v>86368800.940799996</v>
      </c>
      <c r="K58" s="24">
        <v>0</v>
      </c>
      <c r="L58" s="24">
        <v>74455862.879999995</v>
      </c>
      <c r="M58" s="24">
        <v>11912938.060000001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2" t="s">
        <v>27</v>
      </c>
    </row>
    <row r="59" spans="1:19" s="25" customFormat="1" x14ac:dyDescent="0.25">
      <c r="A59" s="22" t="s">
        <v>357</v>
      </c>
      <c r="B59" s="23" t="s">
        <v>286</v>
      </c>
      <c r="C59" s="22" t="s">
        <v>25</v>
      </c>
      <c r="D59" s="22" t="s">
        <v>311</v>
      </c>
      <c r="E59" s="22" t="s">
        <v>27</v>
      </c>
      <c r="F59" s="22" t="s">
        <v>312</v>
      </c>
      <c r="G59" s="22" t="s">
        <v>27</v>
      </c>
      <c r="H59" s="22" t="s">
        <v>313</v>
      </c>
      <c r="I59" s="24" t="s">
        <v>314</v>
      </c>
      <c r="J59" s="24">
        <v>106762874.45999999</v>
      </c>
      <c r="K59" s="24">
        <v>0</v>
      </c>
      <c r="L59" s="24">
        <v>92036960.739999995</v>
      </c>
      <c r="M59" s="24">
        <v>14725913.720000001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2" t="s">
        <v>27</v>
      </c>
    </row>
    <row r="60" spans="1:19" s="25" customFormat="1" x14ac:dyDescent="0.25">
      <c r="A60" s="22" t="s">
        <v>384</v>
      </c>
      <c r="B60" s="23" t="s">
        <v>373</v>
      </c>
      <c r="C60" s="22" t="s">
        <v>25</v>
      </c>
      <c r="D60" s="22" t="s">
        <v>382</v>
      </c>
      <c r="E60" s="22" t="s">
        <v>27</v>
      </c>
      <c r="F60" s="22" t="s">
        <v>383</v>
      </c>
      <c r="G60" s="22" t="s">
        <v>27</v>
      </c>
      <c r="H60" s="22" t="s">
        <v>89</v>
      </c>
      <c r="I60" s="24" t="s">
        <v>90</v>
      </c>
      <c r="J60" s="24">
        <v>10944000</v>
      </c>
      <c r="K60" s="24">
        <v>10944000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2" t="s">
        <v>27</v>
      </c>
    </row>
    <row r="61" spans="1:19" s="25" customFormat="1" x14ac:dyDescent="0.25">
      <c r="A61" s="22" t="s">
        <v>397</v>
      </c>
      <c r="B61" s="23" t="s">
        <v>373</v>
      </c>
      <c r="C61" s="22" t="s">
        <v>25</v>
      </c>
      <c r="D61" s="22" t="s">
        <v>388</v>
      </c>
      <c r="E61" s="22" t="s">
        <v>27</v>
      </c>
      <c r="F61" s="22" t="s">
        <v>389</v>
      </c>
      <c r="G61" s="22" t="s">
        <v>27</v>
      </c>
      <c r="H61" s="22" t="s">
        <v>390</v>
      </c>
      <c r="I61" s="24" t="s">
        <v>391</v>
      </c>
      <c r="J61" s="24">
        <v>43840640</v>
      </c>
      <c r="K61" s="24">
        <v>43840640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2" t="s">
        <v>27</v>
      </c>
    </row>
    <row r="62" spans="1:19" s="25" customFormat="1" x14ac:dyDescent="0.25">
      <c r="A62" s="22" t="s">
        <v>400</v>
      </c>
      <c r="B62" s="23" t="s">
        <v>373</v>
      </c>
      <c r="C62" s="22" t="s">
        <v>25</v>
      </c>
      <c r="D62" s="22" t="s">
        <v>416</v>
      </c>
      <c r="E62" s="22" t="s">
        <v>27</v>
      </c>
      <c r="F62" s="22" t="s">
        <v>417</v>
      </c>
      <c r="G62" s="22" t="s">
        <v>27</v>
      </c>
      <c r="H62" s="22" t="s">
        <v>418</v>
      </c>
      <c r="I62" s="24" t="s">
        <v>419</v>
      </c>
      <c r="J62" s="24">
        <v>39331023.080799997</v>
      </c>
      <c r="K62" s="24">
        <v>0</v>
      </c>
      <c r="L62" s="24">
        <v>33906054.380000003</v>
      </c>
      <c r="M62" s="24">
        <v>5424968.7000000002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2" t="s">
        <v>27</v>
      </c>
    </row>
    <row r="63" spans="1:19" s="34" customFormat="1" x14ac:dyDescent="0.25">
      <c r="A63" s="22" t="s">
        <v>405</v>
      </c>
      <c r="B63" s="23" t="s">
        <v>373</v>
      </c>
      <c r="C63" s="22" t="s">
        <v>25</v>
      </c>
      <c r="D63" s="22" t="s">
        <v>401</v>
      </c>
      <c r="E63" s="22" t="s">
        <v>27</v>
      </c>
      <c r="F63" s="22" t="s">
        <v>402</v>
      </c>
      <c r="G63" s="22" t="s">
        <v>27</v>
      </c>
      <c r="H63" s="22" t="s">
        <v>403</v>
      </c>
      <c r="I63" s="24" t="s">
        <v>404</v>
      </c>
      <c r="J63" s="24">
        <v>109161141.12</v>
      </c>
      <c r="K63" s="24">
        <v>0</v>
      </c>
      <c r="L63" s="24">
        <v>94104432</v>
      </c>
      <c r="M63" s="24">
        <v>15056709.119999999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2" t="s">
        <v>27</v>
      </c>
    </row>
    <row r="64" spans="1:19" s="25" customFormat="1" x14ac:dyDescent="0.25">
      <c r="A64" s="22" t="s">
        <v>410</v>
      </c>
      <c r="B64" s="23" t="s">
        <v>373</v>
      </c>
      <c r="C64" s="22" t="s">
        <v>25</v>
      </c>
      <c r="D64" s="22" t="s">
        <v>406</v>
      </c>
      <c r="E64" s="22" t="s">
        <v>27</v>
      </c>
      <c r="F64" s="22" t="s">
        <v>407</v>
      </c>
      <c r="G64" s="22" t="s">
        <v>27</v>
      </c>
      <c r="H64" s="22" t="s">
        <v>408</v>
      </c>
      <c r="I64" s="24" t="s">
        <v>409</v>
      </c>
      <c r="J64" s="24">
        <v>32093499.789999999</v>
      </c>
      <c r="K64" s="24">
        <v>0</v>
      </c>
      <c r="L64" s="24">
        <v>27666810.16</v>
      </c>
      <c r="M64" s="24">
        <v>4426689.63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2" t="s">
        <v>27</v>
      </c>
    </row>
    <row r="65" spans="1:19" s="25" customFormat="1" x14ac:dyDescent="0.25">
      <c r="A65" s="22" t="s">
        <v>415</v>
      </c>
      <c r="B65" s="23" t="s">
        <v>373</v>
      </c>
      <c r="C65" s="22" t="s">
        <v>25</v>
      </c>
      <c r="D65" s="22" t="s">
        <v>411</v>
      </c>
      <c r="E65" s="22" t="s">
        <v>27</v>
      </c>
      <c r="F65" s="22" t="s">
        <v>412</v>
      </c>
      <c r="G65" s="22" t="s">
        <v>27</v>
      </c>
      <c r="H65" s="22" t="s">
        <v>413</v>
      </c>
      <c r="I65" s="24" t="s">
        <v>414</v>
      </c>
      <c r="J65" s="24">
        <v>14072801.75</v>
      </c>
      <c r="K65" s="24">
        <v>9380000</v>
      </c>
      <c r="L65" s="24">
        <v>4045518.75</v>
      </c>
      <c r="M65" s="24">
        <v>647283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2" t="s">
        <v>27</v>
      </c>
    </row>
    <row r="66" spans="1:19" s="25" customFormat="1" x14ac:dyDescent="0.25">
      <c r="A66" s="22" t="s">
        <v>420</v>
      </c>
      <c r="B66" s="23" t="s">
        <v>373</v>
      </c>
      <c r="C66" s="22" t="s">
        <v>25</v>
      </c>
      <c r="D66" s="22" t="s">
        <v>398</v>
      </c>
      <c r="E66" s="22" t="s">
        <v>27</v>
      </c>
      <c r="F66" s="22" t="s">
        <v>399</v>
      </c>
      <c r="G66" s="22" t="s">
        <v>27</v>
      </c>
      <c r="H66" s="22" t="s">
        <v>34</v>
      </c>
      <c r="I66" s="24" t="s">
        <v>35</v>
      </c>
      <c r="J66" s="24">
        <v>7581602.2400000002</v>
      </c>
      <c r="K66" s="24">
        <v>0</v>
      </c>
      <c r="L66" s="24">
        <v>6535864</v>
      </c>
      <c r="M66" s="24">
        <v>1045738.24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2" t="s">
        <v>27</v>
      </c>
    </row>
    <row r="67" spans="1:19" s="25" customFormat="1" x14ac:dyDescent="0.25">
      <c r="A67" s="22" t="s">
        <v>423</v>
      </c>
      <c r="B67" s="23" t="s">
        <v>373</v>
      </c>
      <c r="C67" s="22" t="s">
        <v>25</v>
      </c>
      <c r="D67" s="22" t="s">
        <v>385</v>
      </c>
      <c r="E67" s="22" t="s">
        <v>27</v>
      </c>
      <c r="F67" s="22" t="s">
        <v>386</v>
      </c>
      <c r="G67" s="22" t="s">
        <v>27</v>
      </c>
      <c r="H67" s="22" t="s">
        <v>34</v>
      </c>
      <c r="I67" s="24" t="s">
        <v>35</v>
      </c>
      <c r="J67" s="24">
        <v>15360000</v>
      </c>
      <c r="K67" s="24">
        <v>15360000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2" t="s">
        <v>27</v>
      </c>
    </row>
    <row r="68" spans="1:19" s="25" customFormat="1" x14ac:dyDescent="0.25">
      <c r="A68" s="22" t="s">
        <v>426</v>
      </c>
      <c r="B68" s="23" t="s">
        <v>373</v>
      </c>
      <c r="C68" s="22" t="s">
        <v>25</v>
      </c>
      <c r="D68" s="22" t="s">
        <v>374</v>
      </c>
      <c r="E68" s="22" t="s">
        <v>27</v>
      </c>
      <c r="F68" s="22" t="s">
        <v>375</v>
      </c>
      <c r="G68" s="22" t="s">
        <v>27</v>
      </c>
      <c r="H68" s="22" t="s">
        <v>300</v>
      </c>
      <c r="I68" s="24" t="s">
        <v>301</v>
      </c>
      <c r="J68" s="24">
        <v>24742235.870000001</v>
      </c>
      <c r="K68" s="24">
        <v>24742235.870000001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2" t="s">
        <v>27</v>
      </c>
    </row>
    <row r="69" spans="1:19" s="25" customFormat="1" x14ac:dyDescent="0.25">
      <c r="A69" s="22" t="s">
        <v>429</v>
      </c>
      <c r="B69" s="23" t="s">
        <v>373</v>
      </c>
      <c r="C69" s="22" t="s">
        <v>25</v>
      </c>
      <c r="D69" s="22" t="s">
        <v>377</v>
      </c>
      <c r="E69" s="22" t="s">
        <v>27</v>
      </c>
      <c r="F69" s="22" t="s">
        <v>378</v>
      </c>
      <c r="G69" s="22" t="s">
        <v>27</v>
      </c>
      <c r="H69" s="22" t="s">
        <v>379</v>
      </c>
      <c r="I69" s="24" t="s">
        <v>380</v>
      </c>
      <c r="J69" s="24">
        <v>187459667.16</v>
      </c>
      <c r="K69" s="24">
        <v>187459667.16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2" t="s">
        <v>27</v>
      </c>
    </row>
    <row r="70" spans="1:19" s="25" customFormat="1" x14ac:dyDescent="0.25">
      <c r="A70" s="22" t="s">
        <v>432</v>
      </c>
      <c r="B70" s="23" t="s">
        <v>373</v>
      </c>
      <c r="C70" s="22" t="s">
        <v>25</v>
      </c>
      <c r="D70" s="22" t="s">
        <v>393</v>
      </c>
      <c r="E70" s="22" t="s">
        <v>27</v>
      </c>
      <c r="F70" s="22" t="s">
        <v>394</v>
      </c>
      <c r="G70" s="22" t="s">
        <v>27</v>
      </c>
      <c r="H70" s="22" t="s">
        <v>395</v>
      </c>
      <c r="I70" s="24" t="s">
        <v>396</v>
      </c>
      <c r="J70" s="24">
        <v>17575888.68</v>
      </c>
      <c r="K70" s="24">
        <v>0</v>
      </c>
      <c r="L70" s="24">
        <v>15151628.17</v>
      </c>
      <c r="M70" s="24">
        <v>2424260.5099999998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2" t="s">
        <v>27</v>
      </c>
    </row>
    <row r="71" spans="1:19" s="25" customFormat="1" x14ac:dyDescent="0.25">
      <c r="A71" s="22" t="s">
        <v>461</v>
      </c>
      <c r="B71" s="23" t="s">
        <v>445</v>
      </c>
      <c r="C71" s="22" t="s">
        <v>25</v>
      </c>
      <c r="D71" s="22" t="s">
        <v>479</v>
      </c>
      <c r="E71" s="22" t="s">
        <v>27</v>
      </c>
      <c r="F71" s="22" t="s">
        <v>480</v>
      </c>
      <c r="G71" s="22" t="s">
        <v>27</v>
      </c>
      <c r="H71" s="22" t="s">
        <v>89</v>
      </c>
      <c r="I71" s="24" t="s">
        <v>90</v>
      </c>
      <c r="J71" s="24">
        <v>21798000</v>
      </c>
      <c r="K71" s="24">
        <v>21798000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2" t="s">
        <v>27</v>
      </c>
    </row>
    <row r="72" spans="1:19" s="25" customFormat="1" x14ac:dyDescent="0.25">
      <c r="A72" s="22" t="s">
        <v>464</v>
      </c>
      <c r="B72" s="23" t="s">
        <v>445</v>
      </c>
      <c r="C72" s="22" t="s">
        <v>25</v>
      </c>
      <c r="D72" s="22" t="s">
        <v>446</v>
      </c>
      <c r="E72" s="22" t="s">
        <v>27</v>
      </c>
      <c r="F72" s="22" t="s">
        <v>447</v>
      </c>
      <c r="G72" s="22" t="s">
        <v>27</v>
      </c>
      <c r="H72" s="22" t="s">
        <v>89</v>
      </c>
      <c r="I72" s="24" t="s">
        <v>90</v>
      </c>
      <c r="J72" s="24">
        <v>44892000</v>
      </c>
      <c r="K72" s="24">
        <v>44892000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2" t="s">
        <v>27</v>
      </c>
    </row>
    <row r="73" spans="1:19" s="25" customFormat="1" x14ac:dyDescent="0.25">
      <c r="A73" s="22" t="s">
        <v>467</v>
      </c>
      <c r="B73" s="23" t="s">
        <v>445</v>
      </c>
      <c r="C73" s="22" t="s">
        <v>25</v>
      </c>
      <c r="D73" s="22" t="s">
        <v>457</v>
      </c>
      <c r="E73" s="22" t="s">
        <v>27</v>
      </c>
      <c r="F73" s="22" t="s">
        <v>458</v>
      </c>
      <c r="G73" s="22" t="s">
        <v>27</v>
      </c>
      <c r="H73" s="22" t="s">
        <v>459</v>
      </c>
      <c r="I73" s="24" t="s">
        <v>460</v>
      </c>
      <c r="J73" s="24">
        <v>406074233.60000002</v>
      </c>
      <c r="K73" s="24">
        <v>406074233.60000002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2" t="s">
        <v>27</v>
      </c>
    </row>
    <row r="74" spans="1:19" x14ac:dyDescent="0.25">
      <c r="A74" s="22" t="s">
        <v>472</v>
      </c>
      <c r="B74" s="23" t="s">
        <v>445</v>
      </c>
      <c r="C74" s="22" t="s">
        <v>25</v>
      </c>
      <c r="D74" s="22" t="s">
        <v>465</v>
      </c>
      <c r="E74" s="22" t="s">
        <v>27</v>
      </c>
      <c r="F74" s="22" t="s">
        <v>466</v>
      </c>
      <c r="G74" s="22" t="s">
        <v>27</v>
      </c>
      <c r="H74" s="22" t="s">
        <v>54</v>
      </c>
      <c r="I74" s="24" t="s">
        <v>55</v>
      </c>
      <c r="J74" s="24">
        <v>79561674</v>
      </c>
      <c r="K74" s="24">
        <v>79561674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2" t="s">
        <v>27</v>
      </c>
    </row>
    <row r="75" spans="1:19" x14ac:dyDescent="0.25">
      <c r="A75" s="22" t="s">
        <v>475</v>
      </c>
      <c r="B75" s="23" t="s">
        <v>445</v>
      </c>
      <c r="C75" s="22" t="s">
        <v>25</v>
      </c>
      <c r="D75" s="22" t="s">
        <v>482</v>
      </c>
      <c r="E75" s="22" t="s">
        <v>27</v>
      </c>
      <c r="F75" s="22" t="s">
        <v>483</v>
      </c>
      <c r="G75" s="22" t="s">
        <v>27</v>
      </c>
      <c r="H75" s="22" t="s">
        <v>484</v>
      </c>
      <c r="I75" s="24" t="s">
        <v>485</v>
      </c>
      <c r="J75" s="24">
        <v>154467191.08000001</v>
      </c>
      <c r="K75" s="24">
        <v>0</v>
      </c>
      <c r="L75" s="24">
        <v>133161371.62</v>
      </c>
      <c r="M75" s="24">
        <v>21305819.460000001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2" t="s">
        <v>27</v>
      </c>
    </row>
    <row r="76" spans="1:19" x14ac:dyDescent="0.25">
      <c r="A76" s="22" t="s">
        <v>478</v>
      </c>
      <c r="B76" s="23" t="s">
        <v>445</v>
      </c>
      <c r="C76" s="22" t="s">
        <v>25</v>
      </c>
      <c r="D76" s="22" t="s">
        <v>503</v>
      </c>
      <c r="E76" s="22" t="s">
        <v>27</v>
      </c>
      <c r="F76" s="22" t="s">
        <v>504</v>
      </c>
      <c r="G76" s="22" t="s">
        <v>27</v>
      </c>
      <c r="H76" s="22" t="s">
        <v>505</v>
      </c>
      <c r="I76" s="24" t="s">
        <v>506</v>
      </c>
      <c r="J76" s="24">
        <v>101207679.91</v>
      </c>
      <c r="K76" s="24">
        <v>0</v>
      </c>
      <c r="L76" s="24">
        <v>87247999.920000002</v>
      </c>
      <c r="M76" s="24">
        <v>13959679.99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2" t="s">
        <v>27</v>
      </c>
    </row>
    <row r="77" spans="1:19" x14ac:dyDescent="0.25">
      <c r="A77" s="22" t="s">
        <v>481</v>
      </c>
      <c r="B77" s="23" t="s">
        <v>445</v>
      </c>
      <c r="C77" s="22" t="s">
        <v>25</v>
      </c>
      <c r="D77" s="22" t="s">
        <v>476</v>
      </c>
      <c r="E77" s="22" t="s">
        <v>27</v>
      </c>
      <c r="F77" s="22" t="s">
        <v>477</v>
      </c>
      <c r="G77" s="22" t="s">
        <v>27</v>
      </c>
      <c r="H77" s="22" t="s">
        <v>318</v>
      </c>
      <c r="I77" s="24" t="s">
        <v>319</v>
      </c>
      <c r="J77" s="24">
        <v>24802656.559999999</v>
      </c>
      <c r="K77" s="24">
        <v>0</v>
      </c>
      <c r="L77" s="24">
        <v>21381600.48</v>
      </c>
      <c r="M77" s="24">
        <v>3421056.08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2" t="s">
        <v>27</v>
      </c>
    </row>
    <row r="78" spans="1:19" x14ac:dyDescent="0.25">
      <c r="A78" s="22" t="s">
        <v>486</v>
      </c>
      <c r="B78" s="23" t="s">
        <v>445</v>
      </c>
      <c r="C78" s="22" t="s">
        <v>25</v>
      </c>
      <c r="D78" s="22" t="s">
        <v>454</v>
      </c>
      <c r="E78" s="22" t="s">
        <v>27</v>
      </c>
      <c r="F78" s="22" t="s">
        <v>455</v>
      </c>
      <c r="G78" s="22" t="s">
        <v>27</v>
      </c>
      <c r="H78" s="22" t="s">
        <v>99</v>
      </c>
      <c r="I78" s="24" t="s">
        <v>100</v>
      </c>
      <c r="J78" s="24">
        <v>23843999.969999999</v>
      </c>
      <c r="K78" s="24">
        <v>23843999.969999999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2" t="s">
        <v>27</v>
      </c>
    </row>
    <row r="79" spans="1:19" x14ac:dyDescent="0.25">
      <c r="A79" s="22" t="s">
        <v>491</v>
      </c>
      <c r="B79" s="23" t="s">
        <v>445</v>
      </c>
      <c r="C79" s="22" t="s">
        <v>25</v>
      </c>
      <c r="D79" s="22" t="s">
        <v>492</v>
      </c>
      <c r="E79" s="22" t="s">
        <v>27</v>
      </c>
      <c r="F79" s="22" t="s">
        <v>493</v>
      </c>
      <c r="G79" s="22" t="s">
        <v>27</v>
      </c>
      <c r="H79" s="22" t="s">
        <v>238</v>
      </c>
      <c r="I79" s="24" t="s">
        <v>239</v>
      </c>
      <c r="J79" s="24">
        <v>35304349.32</v>
      </c>
      <c r="K79" s="24">
        <v>29913044</v>
      </c>
      <c r="L79" s="24">
        <v>4647677</v>
      </c>
      <c r="M79" s="24">
        <v>743628.32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2" t="s">
        <v>27</v>
      </c>
    </row>
    <row r="80" spans="1:19" x14ac:dyDescent="0.25">
      <c r="A80" s="22" t="s">
        <v>494</v>
      </c>
      <c r="B80" s="23" t="s">
        <v>445</v>
      </c>
      <c r="C80" s="22" t="s">
        <v>25</v>
      </c>
      <c r="D80" s="22" t="s">
        <v>495</v>
      </c>
      <c r="E80" s="22" t="s">
        <v>27</v>
      </c>
      <c r="F80" s="22" t="s">
        <v>496</v>
      </c>
      <c r="G80" s="22" t="s">
        <v>27</v>
      </c>
      <c r="H80" s="22" t="s">
        <v>94</v>
      </c>
      <c r="I80" s="24" t="s">
        <v>95</v>
      </c>
      <c r="J80" s="24">
        <v>39556000</v>
      </c>
      <c r="K80" s="24">
        <v>0</v>
      </c>
      <c r="L80" s="24">
        <v>34100000</v>
      </c>
      <c r="M80" s="24">
        <v>5456000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2" t="s">
        <v>27</v>
      </c>
    </row>
    <row r="81" spans="1:19" x14ac:dyDescent="0.25">
      <c r="A81" s="22" t="s">
        <v>497</v>
      </c>
      <c r="B81" s="23" t="s">
        <v>445</v>
      </c>
      <c r="C81" s="22" t="s">
        <v>25</v>
      </c>
      <c r="D81" s="22" t="s">
        <v>462</v>
      </c>
      <c r="E81" s="22" t="s">
        <v>27</v>
      </c>
      <c r="F81" s="22" t="s">
        <v>463</v>
      </c>
      <c r="G81" s="22" t="s">
        <v>27</v>
      </c>
      <c r="H81" s="22" t="s">
        <v>44</v>
      </c>
      <c r="I81" s="24" t="s">
        <v>45</v>
      </c>
      <c r="J81" s="24">
        <v>159438000</v>
      </c>
      <c r="K81" s="24">
        <v>159438000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2" t="s">
        <v>27</v>
      </c>
    </row>
    <row r="82" spans="1:19" s="25" customFormat="1" x14ac:dyDescent="0.25">
      <c r="A82" s="22" t="s">
        <v>502</v>
      </c>
      <c r="B82" s="23" t="s">
        <v>445</v>
      </c>
      <c r="C82" s="22" t="s">
        <v>25</v>
      </c>
      <c r="D82" s="22" t="s">
        <v>449</v>
      </c>
      <c r="E82" s="22" t="s">
        <v>27</v>
      </c>
      <c r="F82" s="22" t="s">
        <v>450</v>
      </c>
      <c r="G82" s="22" t="s">
        <v>27</v>
      </c>
      <c r="H82" s="22" t="s">
        <v>451</v>
      </c>
      <c r="I82" s="24" t="s">
        <v>452</v>
      </c>
      <c r="J82" s="24">
        <v>244002684.84</v>
      </c>
      <c r="K82" s="24">
        <v>244002684.84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2" t="s">
        <v>27</v>
      </c>
    </row>
    <row r="83" spans="1:19" s="25" customFormat="1" x14ac:dyDescent="0.25">
      <c r="A83" s="22" t="s">
        <v>507</v>
      </c>
      <c r="B83" s="23" t="s">
        <v>445</v>
      </c>
      <c r="C83" s="22" t="s">
        <v>25</v>
      </c>
      <c r="D83" s="22" t="s">
        <v>498</v>
      </c>
      <c r="E83" s="22" t="s">
        <v>27</v>
      </c>
      <c r="F83" s="22" t="s">
        <v>499</v>
      </c>
      <c r="G83" s="22" t="s">
        <v>27</v>
      </c>
      <c r="H83" s="22" t="s">
        <v>500</v>
      </c>
      <c r="I83" s="24" t="s">
        <v>501</v>
      </c>
      <c r="J83" s="24">
        <v>25459241.241599999</v>
      </c>
      <c r="K83" s="24">
        <v>0</v>
      </c>
      <c r="L83" s="24">
        <v>21947621.760000002</v>
      </c>
      <c r="M83" s="24">
        <v>3511619.48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2" t="s">
        <v>27</v>
      </c>
    </row>
    <row r="84" spans="1:19" s="25" customFormat="1" x14ac:dyDescent="0.25">
      <c r="A84" s="22" t="s">
        <v>510</v>
      </c>
      <c r="B84" s="23" t="s">
        <v>445</v>
      </c>
      <c r="C84" s="22" t="s">
        <v>25</v>
      </c>
      <c r="D84" s="22" t="s">
        <v>508</v>
      </c>
      <c r="E84" s="22" t="s">
        <v>27</v>
      </c>
      <c r="F84" s="22" t="s">
        <v>509</v>
      </c>
      <c r="G84" s="22" t="s">
        <v>27</v>
      </c>
      <c r="H84" s="22" t="s">
        <v>379</v>
      </c>
      <c r="I84" s="24" t="s">
        <v>380</v>
      </c>
      <c r="J84" s="24">
        <v>53795363.539999999</v>
      </c>
      <c r="K84" s="24">
        <v>53795363.539999999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2" t="s">
        <v>27</v>
      </c>
    </row>
    <row r="85" spans="1:19" s="34" customFormat="1" x14ac:dyDescent="0.25">
      <c r="A85" s="22" t="s">
        <v>513</v>
      </c>
      <c r="B85" s="23" t="s">
        <v>445</v>
      </c>
      <c r="C85" s="22" t="s">
        <v>25</v>
      </c>
      <c r="D85" s="22" t="s">
        <v>487</v>
      </c>
      <c r="E85" s="22" t="s">
        <v>27</v>
      </c>
      <c r="F85" s="22" t="s">
        <v>488</v>
      </c>
      <c r="G85" s="22" t="s">
        <v>27</v>
      </c>
      <c r="H85" s="22" t="s">
        <v>489</v>
      </c>
      <c r="I85" s="24" t="s">
        <v>490</v>
      </c>
      <c r="J85" s="24">
        <v>56220096</v>
      </c>
      <c r="K85" s="24">
        <v>0</v>
      </c>
      <c r="L85" s="24">
        <v>48465600</v>
      </c>
      <c r="M85" s="24">
        <v>7754496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2" t="s">
        <v>27</v>
      </c>
    </row>
    <row r="86" spans="1:19" s="34" customFormat="1" x14ac:dyDescent="0.25">
      <c r="A86" s="22" t="s">
        <v>516</v>
      </c>
      <c r="B86" s="23" t="s">
        <v>445</v>
      </c>
      <c r="C86" s="22" t="s">
        <v>25</v>
      </c>
      <c r="D86" s="22" t="s">
        <v>468</v>
      </c>
      <c r="E86" s="22" t="s">
        <v>27</v>
      </c>
      <c r="F86" s="22" t="s">
        <v>469</v>
      </c>
      <c r="G86" s="22" t="s">
        <v>27</v>
      </c>
      <c r="H86" s="22" t="s">
        <v>470</v>
      </c>
      <c r="I86" s="24" t="s">
        <v>471</v>
      </c>
      <c r="J86" s="24">
        <v>43820752.020000003</v>
      </c>
      <c r="K86" s="24">
        <v>43820752.020000003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2" t="s">
        <v>27</v>
      </c>
    </row>
    <row r="87" spans="1:19" s="34" customFormat="1" x14ac:dyDescent="0.25">
      <c r="A87" s="22" t="s">
        <v>519</v>
      </c>
      <c r="B87" s="23" t="s">
        <v>445</v>
      </c>
      <c r="C87" s="22" t="s">
        <v>25</v>
      </c>
      <c r="D87" s="22" t="s">
        <v>473</v>
      </c>
      <c r="E87" s="22" t="s">
        <v>27</v>
      </c>
      <c r="F87" s="22" t="s">
        <v>474</v>
      </c>
      <c r="G87" s="22" t="s">
        <v>27</v>
      </c>
      <c r="H87" s="22" t="s">
        <v>470</v>
      </c>
      <c r="I87" s="24" t="s">
        <v>471</v>
      </c>
      <c r="J87" s="24">
        <v>62666330.170000002</v>
      </c>
      <c r="K87" s="24">
        <v>62666330.170000002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2" t="s">
        <v>27</v>
      </c>
    </row>
    <row r="88" spans="1:19" s="25" customFormat="1" x14ac:dyDescent="0.25">
      <c r="A88" s="22" t="s">
        <v>525</v>
      </c>
      <c r="B88" s="23" t="s">
        <v>532</v>
      </c>
      <c r="C88" s="22" t="s">
        <v>25</v>
      </c>
      <c r="D88" s="22" t="s">
        <v>551</v>
      </c>
      <c r="E88" s="22" t="s">
        <v>27</v>
      </c>
      <c r="F88" s="22" t="s">
        <v>552</v>
      </c>
      <c r="G88" s="22" t="s">
        <v>27</v>
      </c>
      <c r="H88" s="22" t="s">
        <v>89</v>
      </c>
      <c r="I88" s="24" t="s">
        <v>90</v>
      </c>
      <c r="J88" s="24">
        <v>10800000</v>
      </c>
      <c r="K88" s="24">
        <v>10800000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2" t="s">
        <v>27</v>
      </c>
    </row>
    <row r="89" spans="1:19" s="25" customFormat="1" x14ac:dyDescent="0.25">
      <c r="A89" s="22" t="s">
        <v>528</v>
      </c>
      <c r="B89" s="23" t="s">
        <v>532</v>
      </c>
      <c r="C89" s="22" t="s">
        <v>25</v>
      </c>
      <c r="D89" s="22" t="s">
        <v>554</v>
      </c>
      <c r="E89" s="22" t="s">
        <v>27</v>
      </c>
      <c r="F89" s="22" t="s">
        <v>555</v>
      </c>
      <c r="G89" s="22" t="s">
        <v>27</v>
      </c>
      <c r="H89" s="22" t="s">
        <v>54</v>
      </c>
      <c r="I89" s="24" t="s">
        <v>55</v>
      </c>
      <c r="J89" s="24">
        <v>22203672.530000001</v>
      </c>
      <c r="K89" s="24">
        <v>22203672.530000001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2" t="s">
        <v>27</v>
      </c>
    </row>
    <row r="90" spans="1:19" s="25" customFormat="1" x14ac:dyDescent="0.25">
      <c r="A90" s="22" t="s">
        <v>531</v>
      </c>
      <c r="B90" s="23" t="s">
        <v>532</v>
      </c>
      <c r="C90" s="22" t="s">
        <v>25</v>
      </c>
      <c r="D90" s="22" t="s">
        <v>541</v>
      </c>
      <c r="E90" s="22" t="s">
        <v>27</v>
      </c>
      <c r="F90" s="22" t="s">
        <v>542</v>
      </c>
      <c r="G90" s="22" t="s">
        <v>27</v>
      </c>
      <c r="H90" s="22" t="s">
        <v>543</v>
      </c>
      <c r="I90" s="24" t="s">
        <v>544</v>
      </c>
      <c r="J90" s="24">
        <v>99370000</v>
      </c>
      <c r="K90" s="24">
        <v>99370000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2" t="s">
        <v>27</v>
      </c>
    </row>
    <row r="91" spans="1:19" s="25" customFormat="1" x14ac:dyDescent="0.25">
      <c r="A91" s="22" t="s">
        <v>537</v>
      </c>
      <c r="B91" s="23" t="s">
        <v>532</v>
      </c>
      <c r="C91" s="22" t="s">
        <v>25</v>
      </c>
      <c r="D91" s="22" t="s">
        <v>546</v>
      </c>
      <c r="E91" s="22" t="s">
        <v>27</v>
      </c>
      <c r="F91" s="22" t="s">
        <v>547</v>
      </c>
      <c r="G91" s="22" t="s">
        <v>27</v>
      </c>
      <c r="H91" s="22" t="s">
        <v>548</v>
      </c>
      <c r="I91" s="24" t="s">
        <v>549</v>
      </c>
      <c r="J91" s="24">
        <v>316817156.45999998</v>
      </c>
      <c r="K91" s="24">
        <v>316817156.45999998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2" t="s">
        <v>27</v>
      </c>
    </row>
    <row r="92" spans="1:19" s="25" customFormat="1" x14ac:dyDescent="0.25">
      <c r="A92" s="22" t="s">
        <v>545</v>
      </c>
      <c r="B92" s="23" t="s">
        <v>532</v>
      </c>
      <c r="C92" s="22" t="s">
        <v>25</v>
      </c>
      <c r="D92" s="22" t="s">
        <v>557</v>
      </c>
      <c r="E92" s="22" t="s">
        <v>27</v>
      </c>
      <c r="F92" s="22" t="s">
        <v>558</v>
      </c>
      <c r="G92" s="22" t="s">
        <v>27</v>
      </c>
      <c r="H92" s="22" t="s">
        <v>238</v>
      </c>
      <c r="I92" s="24" t="s">
        <v>239</v>
      </c>
      <c r="J92" s="24">
        <v>59082694.640000001</v>
      </c>
      <c r="K92" s="24">
        <v>39208526</v>
      </c>
      <c r="L92" s="24">
        <v>17132904</v>
      </c>
      <c r="M92" s="24">
        <v>2741264.64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2" t="s">
        <v>27</v>
      </c>
    </row>
    <row r="93" spans="1:19" s="25" customFormat="1" x14ac:dyDescent="0.25">
      <c r="A93" s="22" t="s">
        <v>550</v>
      </c>
      <c r="B93" s="23" t="s">
        <v>532</v>
      </c>
      <c r="C93" s="22" t="s">
        <v>25</v>
      </c>
      <c r="D93" s="22" t="s">
        <v>533</v>
      </c>
      <c r="E93" s="22" t="s">
        <v>27</v>
      </c>
      <c r="F93" s="22" t="s">
        <v>534</v>
      </c>
      <c r="G93" s="22" t="s">
        <v>27</v>
      </c>
      <c r="H93" s="22" t="s">
        <v>535</v>
      </c>
      <c r="I93" s="24" t="s">
        <v>536</v>
      </c>
      <c r="J93" s="24">
        <v>2625000000</v>
      </c>
      <c r="K93" s="24">
        <v>2625000000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2" t="s">
        <v>27</v>
      </c>
    </row>
    <row r="94" spans="1:19" s="25" customFormat="1" x14ac:dyDescent="0.25">
      <c r="A94" s="22" t="s">
        <v>562</v>
      </c>
      <c r="B94" s="23" t="s">
        <v>532</v>
      </c>
      <c r="C94" s="22" t="s">
        <v>25</v>
      </c>
      <c r="D94" s="22" t="s">
        <v>538</v>
      </c>
      <c r="E94" s="22" t="s">
        <v>27</v>
      </c>
      <c r="F94" s="22" t="s">
        <v>539</v>
      </c>
      <c r="G94" s="22" t="s">
        <v>27</v>
      </c>
      <c r="H94" s="22" t="s">
        <v>379</v>
      </c>
      <c r="I94" s="24" t="s">
        <v>380</v>
      </c>
      <c r="J94" s="24">
        <v>443342141.44</v>
      </c>
      <c r="K94" s="24">
        <v>443342141.44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2" t="s">
        <v>27</v>
      </c>
    </row>
    <row r="95" spans="1:19" s="25" customFormat="1" x14ac:dyDescent="0.25">
      <c r="A95" s="22" t="s">
        <v>584</v>
      </c>
      <c r="B95" s="23" t="s">
        <v>578</v>
      </c>
      <c r="C95" s="22" t="s">
        <v>25</v>
      </c>
      <c r="D95" s="22" t="s">
        <v>582</v>
      </c>
      <c r="E95" s="22" t="s">
        <v>27</v>
      </c>
      <c r="F95" s="22" t="s">
        <v>583</v>
      </c>
      <c r="G95" s="22" t="s">
        <v>27</v>
      </c>
      <c r="H95" s="22" t="s">
        <v>54</v>
      </c>
      <c r="I95" s="24" t="s">
        <v>55</v>
      </c>
      <c r="J95" s="24">
        <v>59119466</v>
      </c>
      <c r="K95" s="24">
        <v>59119466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2" t="s">
        <v>27</v>
      </c>
    </row>
    <row r="96" spans="1:19" s="25" customFormat="1" x14ac:dyDescent="0.25">
      <c r="A96" s="22" t="s">
        <v>589</v>
      </c>
      <c r="B96" s="23" t="s">
        <v>578</v>
      </c>
      <c r="C96" s="22" t="s">
        <v>25</v>
      </c>
      <c r="D96" s="22" t="s">
        <v>609</v>
      </c>
      <c r="E96" s="22" t="s">
        <v>27</v>
      </c>
      <c r="F96" s="22" t="s">
        <v>610</v>
      </c>
      <c r="G96" s="22" t="s">
        <v>27</v>
      </c>
      <c r="H96" s="22" t="s">
        <v>543</v>
      </c>
      <c r="I96" s="24" t="s">
        <v>544</v>
      </c>
      <c r="J96" s="24">
        <v>76140000</v>
      </c>
      <c r="K96" s="24">
        <v>76140000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2" t="s">
        <v>27</v>
      </c>
    </row>
    <row r="97" spans="1:19" x14ac:dyDescent="0.25">
      <c r="A97" s="22" t="s">
        <v>605</v>
      </c>
      <c r="B97" s="23" t="s">
        <v>578</v>
      </c>
      <c r="C97" s="22" t="s">
        <v>25</v>
      </c>
      <c r="D97" s="22" t="s">
        <v>606</v>
      </c>
      <c r="E97" s="22" t="s">
        <v>27</v>
      </c>
      <c r="F97" s="22" t="s">
        <v>607</v>
      </c>
      <c r="G97" s="22" t="s">
        <v>27</v>
      </c>
      <c r="H97" s="22" t="s">
        <v>84</v>
      </c>
      <c r="I97" s="24" t="s">
        <v>85</v>
      </c>
      <c r="J97" s="24">
        <v>10800000</v>
      </c>
      <c r="K97" s="24">
        <v>10800000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2" t="s">
        <v>27</v>
      </c>
    </row>
    <row r="98" spans="1:19" x14ac:dyDescent="0.25">
      <c r="A98" s="22" t="s">
        <v>608</v>
      </c>
      <c r="B98" s="23" t="s">
        <v>578</v>
      </c>
      <c r="C98" s="22" t="s">
        <v>25</v>
      </c>
      <c r="D98" s="22" t="s">
        <v>579</v>
      </c>
      <c r="E98" s="22" t="s">
        <v>27</v>
      </c>
      <c r="F98" s="22" t="s">
        <v>580</v>
      </c>
      <c r="G98" s="22" t="s">
        <v>27</v>
      </c>
      <c r="H98" s="22" t="s">
        <v>84</v>
      </c>
      <c r="I98" s="24" t="s">
        <v>85</v>
      </c>
      <c r="J98" s="24">
        <v>16200000</v>
      </c>
      <c r="K98" s="24">
        <v>16200000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2" t="s">
        <v>27</v>
      </c>
    </row>
    <row r="99" spans="1:19" x14ac:dyDescent="0.25">
      <c r="A99" s="22" t="s">
        <v>611</v>
      </c>
      <c r="B99" s="23" t="s">
        <v>578</v>
      </c>
      <c r="C99" s="22" t="s">
        <v>25</v>
      </c>
      <c r="D99" s="22" t="s">
        <v>595</v>
      </c>
      <c r="E99" s="22" t="s">
        <v>27</v>
      </c>
      <c r="F99" s="22" t="s">
        <v>596</v>
      </c>
      <c r="G99" s="22" t="s">
        <v>27</v>
      </c>
      <c r="H99" s="22" t="s">
        <v>99</v>
      </c>
      <c r="I99" s="24" t="s">
        <v>100</v>
      </c>
      <c r="J99" s="24">
        <v>59270969.583999999</v>
      </c>
      <c r="K99" s="24">
        <v>41767999.980000004</v>
      </c>
      <c r="L99" s="24">
        <v>15088766.9</v>
      </c>
      <c r="M99" s="24">
        <v>2414202.7000000002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22" t="s">
        <v>27</v>
      </c>
    </row>
    <row r="100" spans="1:19" x14ac:dyDescent="0.25">
      <c r="A100" s="22" t="s">
        <v>616</v>
      </c>
      <c r="B100" s="23" t="s">
        <v>578</v>
      </c>
      <c r="C100" s="22" t="s">
        <v>25</v>
      </c>
      <c r="D100" s="22" t="s">
        <v>603</v>
      </c>
      <c r="E100" s="22" t="s">
        <v>27</v>
      </c>
      <c r="F100" s="22" t="s">
        <v>604</v>
      </c>
      <c r="G100" s="22" t="s">
        <v>27</v>
      </c>
      <c r="H100" s="22" t="s">
        <v>238</v>
      </c>
      <c r="I100" s="24" t="s">
        <v>239</v>
      </c>
      <c r="J100" s="24">
        <v>46216201.039999999</v>
      </c>
      <c r="K100" s="24">
        <v>40008700</v>
      </c>
      <c r="L100" s="24">
        <v>5351294</v>
      </c>
      <c r="M100" s="24">
        <v>856207.04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2" t="s">
        <v>27</v>
      </c>
    </row>
    <row r="101" spans="1:19" x14ac:dyDescent="0.25">
      <c r="A101" s="22" t="s">
        <v>619</v>
      </c>
      <c r="B101" s="23" t="s">
        <v>578</v>
      </c>
      <c r="C101" s="22" t="s">
        <v>25</v>
      </c>
      <c r="D101" s="22" t="s">
        <v>598</v>
      </c>
      <c r="E101" s="22" t="s">
        <v>27</v>
      </c>
      <c r="F101" s="22" t="s">
        <v>599</v>
      </c>
      <c r="G101" s="22" t="s">
        <v>27</v>
      </c>
      <c r="H101" s="22" t="s">
        <v>600</v>
      </c>
      <c r="I101" s="24" t="s">
        <v>601</v>
      </c>
      <c r="J101" s="24">
        <v>15033600</v>
      </c>
      <c r="K101" s="24">
        <v>0</v>
      </c>
      <c r="L101" s="24">
        <v>12960000</v>
      </c>
      <c r="M101" s="24">
        <v>2073600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22" t="s">
        <v>27</v>
      </c>
    </row>
    <row r="102" spans="1:19" x14ac:dyDescent="0.25">
      <c r="A102" s="22" t="s">
        <v>622</v>
      </c>
      <c r="B102" s="23" t="s">
        <v>578</v>
      </c>
      <c r="C102" s="22" t="s">
        <v>25</v>
      </c>
      <c r="D102" s="22" t="s">
        <v>612</v>
      </c>
      <c r="E102" s="22" t="s">
        <v>27</v>
      </c>
      <c r="F102" s="22" t="s">
        <v>613</v>
      </c>
      <c r="G102" s="22" t="s">
        <v>27</v>
      </c>
      <c r="H102" s="22" t="s">
        <v>614</v>
      </c>
      <c r="I102" s="24" t="s">
        <v>615</v>
      </c>
      <c r="J102" s="24">
        <v>3800000</v>
      </c>
      <c r="K102" s="24">
        <v>3800000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2" t="s">
        <v>27</v>
      </c>
    </row>
    <row r="103" spans="1:19" s="25" customFormat="1" x14ac:dyDescent="0.25">
      <c r="A103" s="22" t="s">
        <v>625</v>
      </c>
      <c r="B103" s="23" t="s">
        <v>578</v>
      </c>
      <c r="C103" s="22" t="s">
        <v>25</v>
      </c>
      <c r="D103" s="22" t="s">
        <v>585</v>
      </c>
      <c r="E103" s="22" t="s">
        <v>27</v>
      </c>
      <c r="F103" s="22" t="s">
        <v>586</v>
      </c>
      <c r="G103" s="22" t="s">
        <v>27</v>
      </c>
      <c r="H103" s="22" t="s">
        <v>587</v>
      </c>
      <c r="I103" s="24" t="s">
        <v>588</v>
      </c>
      <c r="J103" s="24">
        <v>266080011.19999999</v>
      </c>
      <c r="K103" s="24">
        <v>0</v>
      </c>
      <c r="L103" s="24">
        <v>229379320</v>
      </c>
      <c r="M103" s="24">
        <v>36700691.200000003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2" t="s">
        <v>27</v>
      </c>
    </row>
    <row r="104" spans="1:19" s="34" customFormat="1" x14ac:dyDescent="0.25">
      <c r="A104" s="22" t="s">
        <v>634</v>
      </c>
      <c r="B104" s="23" t="s">
        <v>578</v>
      </c>
      <c r="C104" s="22" t="s">
        <v>25</v>
      </c>
      <c r="D104" s="22" t="s">
        <v>590</v>
      </c>
      <c r="E104" s="22" t="s">
        <v>27</v>
      </c>
      <c r="F104" s="22" t="s">
        <v>591</v>
      </c>
      <c r="G104" s="22" t="s">
        <v>27</v>
      </c>
      <c r="H104" s="22" t="s">
        <v>592</v>
      </c>
      <c r="I104" s="24" t="s">
        <v>593</v>
      </c>
      <c r="J104" s="24">
        <v>29011764.441599999</v>
      </c>
      <c r="K104" s="24">
        <v>0</v>
      </c>
      <c r="L104" s="24">
        <v>25010141.760000002</v>
      </c>
      <c r="M104" s="24">
        <v>4001622.68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2" t="s">
        <v>27</v>
      </c>
    </row>
    <row r="105" spans="1:19" s="34" customFormat="1" x14ac:dyDescent="0.25">
      <c r="A105" s="22" t="s">
        <v>698</v>
      </c>
      <c r="B105" s="23" t="s">
        <v>652</v>
      </c>
      <c r="C105" s="22" t="s">
        <v>25</v>
      </c>
      <c r="D105" s="22" t="s">
        <v>711</v>
      </c>
      <c r="E105" s="22" t="s">
        <v>27</v>
      </c>
      <c r="F105" s="22" t="s">
        <v>712</v>
      </c>
      <c r="G105" s="22" t="s">
        <v>27</v>
      </c>
      <c r="H105" s="22" t="s">
        <v>713</v>
      </c>
      <c r="I105" s="24" t="s">
        <v>714</v>
      </c>
      <c r="J105" s="24">
        <v>37964371.460000001</v>
      </c>
      <c r="K105" s="24">
        <v>0</v>
      </c>
      <c r="L105" s="24">
        <v>32727906.43</v>
      </c>
      <c r="M105" s="24">
        <v>5236465.03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2" t="s">
        <v>27</v>
      </c>
    </row>
    <row r="106" spans="1:19" s="25" customFormat="1" x14ac:dyDescent="0.25">
      <c r="A106" s="22" t="s">
        <v>701</v>
      </c>
      <c r="B106" s="23" t="s">
        <v>652</v>
      </c>
      <c r="C106" s="22" t="s">
        <v>25</v>
      </c>
      <c r="D106" s="22" t="s">
        <v>716</v>
      </c>
      <c r="E106" s="22" t="s">
        <v>27</v>
      </c>
      <c r="F106" s="22" t="s">
        <v>717</v>
      </c>
      <c r="G106" s="22" t="s">
        <v>27</v>
      </c>
      <c r="H106" s="22" t="s">
        <v>713</v>
      </c>
      <c r="I106" s="24" t="s">
        <v>714</v>
      </c>
      <c r="J106" s="24">
        <v>93960338.260000005</v>
      </c>
      <c r="K106" s="24">
        <v>0</v>
      </c>
      <c r="L106" s="24">
        <v>81000291.599999994</v>
      </c>
      <c r="M106" s="24">
        <v>12960046.66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2" t="s">
        <v>27</v>
      </c>
    </row>
    <row r="107" spans="1:19" s="25" customFormat="1" x14ac:dyDescent="0.25">
      <c r="A107" s="22" t="s">
        <v>704</v>
      </c>
      <c r="B107" s="23" t="s">
        <v>652</v>
      </c>
      <c r="C107" s="22" t="s">
        <v>25</v>
      </c>
      <c r="D107" s="22" t="s">
        <v>677</v>
      </c>
      <c r="E107" s="22" t="s">
        <v>27</v>
      </c>
      <c r="F107" s="22" t="s">
        <v>678</v>
      </c>
      <c r="G107" s="22" t="s">
        <v>27</v>
      </c>
      <c r="H107" s="22" t="s">
        <v>222</v>
      </c>
      <c r="I107" s="24" t="s">
        <v>223</v>
      </c>
      <c r="J107" s="24">
        <v>617414810.11000001</v>
      </c>
      <c r="K107" s="24">
        <v>617414810.11000001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4">
        <v>0</v>
      </c>
      <c r="R107" s="24">
        <v>0</v>
      </c>
      <c r="S107" s="22" t="s">
        <v>27</v>
      </c>
    </row>
    <row r="108" spans="1:19" s="25" customFormat="1" x14ac:dyDescent="0.25">
      <c r="A108" s="22" t="s">
        <v>707</v>
      </c>
      <c r="B108" s="23" t="s">
        <v>652</v>
      </c>
      <c r="C108" s="22" t="s">
        <v>25</v>
      </c>
      <c r="D108" s="22" t="s">
        <v>705</v>
      </c>
      <c r="E108" s="22" t="s">
        <v>27</v>
      </c>
      <c r="F108" s="22" t="s">
        <v>706</v>
      </c>
      <c r="G108" s="22" t="s">
        <v>27</v>
      </c>
      <c r="H108" s="22" t="s">
        <v>632</v>
      </c>
      <c r="I108" s="24" t="s">
        <v>633</v>
      </c>
      <c r="J108" s="24">
        <v>234481961.59999999</v>
      </c>
      <c r="K108" s="24">
        <v>234481961.59999999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22" t="s">
        <v>27</v>
      </c>
    </row>
    <row r="109" spans="1:19" s="25" customFormat="1" x14ac:dyDescent="0.25">
      <c r="A109" s="22" t="s">
        <v>710</v>
      </c>
      <c r="B109" s="23" t="s">
        <v>652</v>
      </c>
      <c r="C109" s="22" t="s">
        <v>25</v>
      </c>
      <c r="D109" s="22" t="s">
        <v>702</v>
      </c>
      <c r="E109" s="22" t="s">
        <v>27</v>
      </c>
      <c r="F109" s="22" t="s">
        <v>703</v>
      </c>
      <c r="G109" s="22" t="s">
        <v>27</v>
      </c>
      <c r="H109" s="22" t="s">
        <v>318</v>
      </c>
      <c r="I109" s="24" t="s">
        <v>319</v>
      </c>
      <c r="J109" s="24">
        <v>210655584.62</v>
      </c>
      <c r="K109" s="24">
        <v>0</v>
      </c>
      <c r="L109" s="24">
        <v>181599641.91</v>
      </c>
      <c r="M109" s="24">
        <v>29055942.710000001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2" t="s">
        <v>27</v>
      </c>
    </row>
    <row r="110" spans="1:19" s="25" customFormat="1" x14ac:dyDescent="0.25">
      <c r="A110" s="22" t="s">
        <v>715</v>
      </c>
      <c r="B110" s="23" t="s">
        <v>652</v>
      </c>
      <c r="C110" s="22" t="s">
        <v>25</v>
      </c>
      <c r="D110" s="22" t="s">
        <v>699</v>
      </c>
      <c r="E110" s="22" t="s">
        <v>27</v>
      </c>
      <c r="F110" s="22" t="s">
        <v>700</v>
      </c>
      <c r="G110" s="22" t="s">
        <v>27</v>
      </c>
      <c r="H110" s="22" t="s">
        <v>318</v>
      </c>
      <c r="I110" s="24" t="s">
        <v>319</v>
      </c>
      <c r="J110" s="24">
        <v>442304730.454</v>
      </c>
      <c r="K110" s="24">
        <v>39759984</v>
      </c>
      <c r="L110" s="24">
        <v>347021333.14999998</v>
      </c>
      <c r="M110" s="24">
        <v>55523413.299999997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2" t="s">
        <v>27</v>
      </c>
    </row>
    <row r="111" spans="1:19" s="25" customFormat="1" x14ac:dyDescent="0.25">
      <c r="A111" s="22" t="s">
        <v>718</v>
      </c>
      <c r="B111" s="23" t="s">
        <v>652</v>
      </c>
      <c r="C111" s="22" t="s">
        <v>25</v>
      </c>
      <c r="D111" s="22" t="s">
        <v>664</v>
      </c>
      <c r="E111" s="22" t="s">
        <v>27</v>
      </c>
      <c r="F111" s="22" t="s">
        <v>665</v>
      </c>
      <c r="G111" s="22" t="s">
        <v>27</v>
      </c>
      <c r="H111" s="22" t="s">
        <v>99</v>
      </c>
      <c r="I111" s="24" t="s">
        <v>100</v>
      </c>
      <c r="J111" s="24">
        <v>90087934.989999995</v>
      </c>
      <c r="K111" s="24">
        <v>22723649.979999997</v>
      </c>
      <c r="L111" s="24">
        <v>58072659.490000002</v>
      </c>
      <c r="M111" s="24">
        <v>9291625.5199999996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  <c r="S111" s="22" t="s">
        <v>27</v>
      </c>
    </row>
    <row r="112" spans="1:19" s="25" customFormat="1" x14ac:dyDescent="0.25">
      <c r="A112" s="22" t="s">
        <v>721</v>
      </c>
      <c r="B112" s="23" t="s">
        <v>652</v>
      </c>
      <c r="C112" s="22" t="s">
        <v>25</v>
      </c>
      <c r="D112" s="22" t="s">
        <v>656</v>
      </c>
      <c r="E112" s="22" t="s">
        <v>27</v>
      </c>
      <c r="F112" s="22" t="s">
        <v>657</v>
      </c>
      <c r="G112" s="22" t="s">
        <v>27</v>
      </c>
      <c r="H112" s="22" t="s">
        <v>658</v>
      </c>
      <c r="I112" s="24" t="s">
        <v>659</v>
      </c>
      <c r="J112" s="24">
        <v>80328930.480000004</v>
      </c>
      <c r="K112" s="24">
        <v>0</v>
      </c>
      <c r="L112" s="24">
        <v>69249078</v>
      </c>
      <c r="M112" s="24">
        <v>11079852.48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2" t="s">
        <v>27</v>
      </c>
    </row>
    <row r="113" spans="1:19" s="25" customFormat="1" x14ac:dyDescent="0.25">
      <c r="A113" s="22" t="s">
        <v>724</v>
      </c>
      <c r="B113" s="23" t="s">
        <v>652</v>
      </c>
      <c r="C113" s="22" t="s">
        <v>25</v>
      </c>
      <c r="D113" s="22" t="s">
        <v>661</v>
      </c>
      <c r="E113" s="22" t="s">
        <v>27</v>
      </c>
      <c r="F113" s="22" t="s">
        <v>662</v>
      </c>
      <c r="G113" s="22" t="s">
        <v>27</v>
      </c>
      <c r="H113" s="22" t="s">
        <v>94</v>
      </c>
      <c r="I113" s="24" t="s">
        <v>95</v>
      </c>
      <c r="J113" s="24">
        <v>12586000</v>
      </c>
      <c r="K113" s="24">
        <v>0</v>
      </c>
      <c r="L113" s="24">
        <v>10850000</v>
      </c>
      <c r="M113" s="24">
        <v>1736000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2" t="s">
        <v>27</v>
      </c>
    </row>
    <row r="114" spans="1:19" s="25" customFormat="1" x14ac:dyDescent="0.25">
      <c r="A114" s="22" t="s">
        <v>727</v>
      </c>
      <c r="B114" s="23" t="s">
        <v>652</v>
      </c>
      <c r="C114" s="22" t="s">
        <v>25</v>
      </c>
      <c r="D114" s="22" t="s">
        <v>653</v>
      </c>
      <c r="E114" s="22" t="s">
        <v>27</v>
      </c>
      <c r="F114" s="22" t="s">
        <v>654</v>
      </c>
      <c r="G114" s="22" t="s">
        <v>27</v>
      </c>
      <c r="H114" s="22" t="s">
        <v>587</v>
      </c>
      <c r="I114" s="24" t="s">
        <v>588</v>
      </c>
      <c r="J114" s="24">
        <v>33153995.403200001</v>
      </c>
      <c r="K114" s="24">
        <v>0</v>
      </c>
      <c r="L114" s="24">
        <v>28581030.52</v>
      </c>
      <c r="M114" s="24">
        <v>4572964.88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2" t="s">
        <v>27</v>
      </c>
    </row>
    <row r="115" spans="1:19" s="25" customFormat="1" x14ac:dyDescent="0.25">
      <c r="A115" s="22" t="s">
        <v>730</v>
      </c>
      <c r="B115" s="23" t="s">
        <v>652</v>
      </c>
      <c r="C115" s="22" t="s">
        <v>25</v>
      </c>
      <c r="D115" s="22" t="s">
        <v>691</v>
      </c>
      <c r="E115" s="22" t="s">
        <v>27</v>
      </c>
      <c r="F115" s="22" t="s">
        <v>692</v>
      </c>
      <c r="G115" s="22" t="s">
        <v>27</v>
      </c>
      <c r="H115" s="22" t="s">
        <v>693</v>
      </c>
      <c r="I115" s="24" t="s">
        <v>694</v>
      </c>
      <c r="J115" s="24">
        <v>353289600</v>
      </c>
      <c r="K115" s="24">
        <v>0</v>
      </c>
      <c r="L115" s="24">
        <v>304560000</v>
      </c>
      <c r="M115" s="24">
        <v>48729600</v>
      </c>
      <c r="N115" s="24">
        <v>0</v>
      </c>
      <c r="O115" s="24">
        <v>0</v>
      </c>
      <c r="P115" s="24">
        <v>0</v>
      </c>
      <c r="Q115" s="24">
        <v>0</v>
      </c>
      <c r="R115" s="24">
        <v>0</v>
      </c>
      <c r="S115" s="22" t="s">
        <v>27</v>
      </c>
    </row>
    <row r="116" spans="1:19" x14ac:dyDescent="0.25">
      <c r="A116" s="22" t="s">
        <v>733</v>
      </c>
      <c r="B116" s="23" t="s">
        <v>652</v>
      </c>
      <c r="C116" s="22" t="s">
        <v>25</v>
      </c>
      <c r="D116" s="22" t="s">
        <v>672</v>
      </c>
      <c r="E116" s="22" t="s">
        <v>27</v>
      </c>
      <c r="F116" s="22" t="s">
        <v>673</v>
      </c>
      <c r="G116" s="22" t="s">
        <v>27</v>
      </c>
      <c r="H116" s="22" t="s">
        <v>674</v>
      </c>
      <c r="I116" s="24" t="s">
        <v>675</v>
      </c>
      <c r="J116" s="24">
        <v>39440000</v>
      </c>
      <c r="K116" s="24">
        <v>39440000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  <c r="Q116" s="24">
        <v>0</v>
      </c>
      <c r="R116" s="24">
        <v>0</v>
      </c>
      <c r="S116" s="22" t="s">
        <v>27</v>
      </c>
    </row>
    <row r="117" spans="1:19" x14ac:dyDescent="0.25">
      <c r="A117" s="22" t="s">
        <v>736</v>
      </c>
      <c r="B117" s="23" t="s">
        <v>652</v>
      </c>
      <c r="C117" s="22" t="s">
        <v>25</v>
      </c>
      <c r="D117" s="22" t="s">
        <v>708</v>
      </c>
      <c r="E117" s="22" t="s">
        <v>27</v>
      </c>
      <c r="F117" s="22" t="s">
        <v>709</v>
      </c>
      <c r="G117" s="22" t="s">
        <v>27</v>
      </c>
      <c r="H117" s="22" t="s">
        <v>295</v>
      </c>
      <c r="I117" s="24" t="s">
        <v>296</v>
      </c>
      <c r="J117" s="24">
        <v>135353961.08000001</v>
      </c>
      <c r="K117" s="24">
        <v>50051328.849999994</v>
      </c>
      <c r="L117" s="24">
        <v>73536751.920000002</v>
      </c>
      <c r="M117" s="24">
        <v>11765880.310000001</v>
      </c>
      <c r="N117" s="24">
        <v>0</v>
      </c>
      <c r="O117" s="24">
        <v>0</v>
      </c>
      <c r="P117" s="24">
        <v>0</v>
      </c>
      <c r="Q117" s="24">
        <v>0</v>
      </c>
      <c r="R117" s="24">
        <v>0</v>
      </c>
      <c r="S117" s="22" t="s">
        <v>27</v>
      </c>
    </row>
    <row r="118" spans="1:19" x14ac:dyDescent="0.25">
      <c r="A118" s="22" t="s">
        <v>742</v>
      </c>
      <c r="B118" s="23" t="s">
        <v>652</v>
      </c>
      <c r="C118" s="22" t="s">
        <v>25</v>
      </c>
      <c r="D118" s="22" t="s">
        <v>719</v>
      </c>
      <c r="E118" s="22" t="s">
        <v>27</v>
      </c>
      <c r="F118" s="22" t="s">
        <v>720</v>
      </c>
      <c r="G118" s="22" t="s">
        <v>27</v>
      </c>
      <c r="H118" s="22" t="s">
        <v>379</v>
      </c>
      <c r="I118" s="24" t="s">
        <v>380</v>
      </c>
      <c r="J118" s="24">
        <v>533022906.29000002</v>
      </c>
      <c r="K118" s="24">
        <v>533022906.29000002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22" t="s">
        <v>27</v>
      </c>
    </row>
    <row r="119" spans="1:19" x14ac:dyDescent="0.25">
      <c r="A119" s="22" t="s">
        <v>745</v>
      </c>
      <c r="B119" s="23" t="s">
        <v>652</v>
      </c>
      <c r="C119" s="22" t="s">
        <v>25</v>
      </c>
      <c r="D119" s="22" t="s">
        <v>688</v>
      </c>
      <c r="E119" s="22" t="s">
        <v>27</v>
      </c>
      <c r="F119" s="22" t="s">
        <v>689</v>
      </c>
      <c r="G119" s="22" t="s">
        <v>27</v>
      </c>
      <c r="H119" s="22" t="s">
        <v>313</v>
      </c>
      <c r="I119" s="24" t="s">
        <v>314</v>
      </c>
      <c r="J119" s="24">
        <v>186988073.92199999</v>
      </c>
      <c r="K119" s="24">
        <v>0</v>
      </c>
      <c r="L119" s="24">
        <v>161196615.44999999</v>
      </c>
      <c r="M119" s="24">
        <v>25791458.469999999</v>
      </c>
      <c r="N119" s="24">
        <v>0</v>
      </c>
      <c r="O119" s="24">
        <v>0</v>
      </c>
      <c r="P119" s="24">
        <v>0</v>
      </c>
      <c r="Q119" s="24">
        <v>0</v>
      </c>
      <c r="R119" s="24">
        <v>0</v>
      </c>
      <c r="S119" s="22" t="s">
        <v>27</v>
      </c>
    </row>
    <row r="120" spans="1:19" x14ac:dyDescent="0.25">
      <c r="A120" s="22" t="s">
        <v>748</v>
      </c>
      <c r="B120" s="23" t="s">
        <v>652</v>
      </c>
      <c r="C120" s="22" t="s">
        <v>25</v>
      </c>
      <c r="D120" s="22" t="s">
        <v>685</v>
      </c>
      <c r="E120" s="22" t="s">
        <v>27</v>
      </c>
      <c r="F120" s="22" t="s">
        <v>686</v>
      </c>
      <c r="G120" s="22" t="s">
        <v>27</v>
      </c>
      <c r="H120" s="22" t="s">
        <v>682</v>
      </c>
      <c r="I120" s="24" t="s">
        <v>683</v>
      </c>
      <c r="J120" s="24">
        <v>252612043.17399999</v>
      </c>
      <c r="K120" s="24">
        <v>22617062.400000006</v>
      </c>
      <c r="L120" s="24">
        <v>198271535.15000001</v>
      </c>
      <c r="M120" s="24">
        <v>31723445.620000001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2" t="s">
        <v>27</v>
      </c>
    </row>
    <row r="121" spans="1:19" x14ac:dyDescent="0.25">
      <c r="A121" s="22" t="s">
        <v>751</v>
      </c>
      <c r="B121" s="23" t="s">
        <v>652</v>
      </c>
      <c r="C121" s="22" t="s">
        <v>25</v>
      </c>
      <c r="D121" s="22" t="s">
        <v>680</v>
      </c>
      <c r="E121" s="22" t="s">
        <v>27</v>
      </c>
      <c r="F121" s="22" t="s">
        <v>681</v>
      </c>
      <c r="G121" s="22" t="s">
        <v>27</v>
      </c>
      <c r="H121" s="22" t="s">
        <v>682</v>
      </c>
      <c r="I121" s="24" t="s">
        <v>683</v>
      </c>
      <c r="J121" s="24">
        <v>1122856103.6900001</v>
      </c>
      <c r="K121" s="24">
        <v>98949648</v>
      </c>
      <c r="L121" s="24">
        <v>882677979.03999996</v>
      </c>
      <c r="M121" s="24">
        <v>141228476.65000001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2" t="s">
        <v>27</v>
      </c>
    </row>
    <row r="122" spans="1:19" x14ac:dyDescent="0.25">
      <c r="A122" s="22" t="s">
        <v>754</v>
      </c>
      <c r="B122" s="23" t="s">
        <v>652</v>
      </c>
      <c r="C122" s="22" t="s">
        <v>25</v>
      </c>
      <c r="D122" s="22" t="s">
        <v>696</v>
      </c>
      <c r="E122" s="22" t="s">
        <v>27</v>
      </c>
      <c r="F122" s="22" t="s">
        <v>697</v>
      </c>
      <c r="G122" s="22" t="s">
        <v>27</v>
      </c>
      <c r="H122" s="22" t="s">
        <v>246</v>
      </c>
      <c r="I122" s="24" t="s">
        <v>247</v>
      </c>
      <c r="J122" s="24">
        <v>305977089.64240003</v>
      </c>
      <c r="K122" s="24">
        <v>0</v>
      </c>
      <c r="L122" s="24">
        <v>263773353.13999999</v>
      </c>
      <c r="M122" s="24">
        <v>42203736.5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2" t="s">
        <v>27</v>
      </c>
    </row>
    <row r="123" spans="1:19" s="25" customFormat="1" x14ac:dyDescent="0.25">
      <c r="A123" s="22" t="s">
        <v>812</v>
      </c>
      <c r="B123" s="23" t="s">
        <v>767</v>
      </c>
      <c r="C123" s="22" t="s">
        <v>25</v>
      </c>
      <c r="D123" s="22" t="s">
        <v>813</v>
      </c>
      <c r="E123" s="22" t="s">
        <v>27</v>
      </c>
      <c r="F123" s="22" t="s">
        <v>814</v>
      </c>
      <c r="G123" s="22" t="s">
        <v>27</v>
      </c>
      <c r="H123" s="22" t="s">
        <v>89</v>
      </c>
      <c r="I123" s="24" t="s">
        <v>90</v>
      </c>
      <c r="J123" s="24">
        <v>8170000</v>
      </c>
      <c r="K123" s="24">
        <v>8170000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22" t="s">
        <v>27</v>
      </c>
    </row>
    <row r="124" spans="1:19" s="25" customFormat="1" x14ac:dyDescent="0.25">
      <c r="A124" s="22" t="s">
        <v>815</v>
      </c>
      <c r="B124" s="23" t="s">
        <v>767</v>
      </c>
      <c r="C124" s="22" t="s">
        <v>25</v>
      </c>
      <c r="D124" s="22" t="s">
        <v>816</v>
      </c>
      <c r="E124" s="22" t="s">
        <v>27</v>
      </c>
      <c r="F124" s="22" t="s">
        <v>817</v>
      </c>
      <c r="G124" s="22" t="s">
        <v>27</v>
      </c>
      <c r="H124" s="22" t="s">
        <v>89</v>
      </c>
      <c r="I124" s="24" t="s">
        <v>90</v>
      </c>
      <c r="J124" s="24">
        <v>15910000</v>
      </c>
      <c r="K124" s="24">
        <v>15910000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0</v>
      </c>
      <c r="S124" s="22" t="s">
        <v>27</v>
      </c>
    </row>
    <row r="125" spans="1:19" s="25" customFormat="1" x14ac:dyDescent="0.25">
      <c r="A125" s="22" t="s">
        <v>818</v>
      </c>
      <c r="B125" s="23" t="s">
        <v>767</v>
      </c>
      <c r="C125" s="22" t="s">
        <v>25</v>
      </c>
      <c r="D125" s="22" t="s">
        <v>819</v>
      </c>
      <c r="E125" s="22" t="s">
        <v>27</v>
      </c>
      <c r="F125" s="22" t="s">
        <v>820</v>
      </c>
      <c r="G125" s="22" t="s">
        <v>27</v>
      </c>
      <c r="H125" s="22" t="s">
        <v>222</v>
      </c>
      <c r="I125" s="24" t="s">
        <v>223</v>
      </c>
      <c r="J125" s="24">
        <v>93118299.219999999</v>
      </c>
      <c r="K125" s="24">
        <v>93118299.219999999</v>
      </c>
      <c r="L125" s="24">
        <v>0</v>
      </c>
      <c r="M125" s="24">
        <v>0</v>
      </c>
      <c r="N125" s="24">
        <v>0</v>
      </c>
      <c r="O125" s="24">
        <v>0</v>
      </c>
      <c r="P125" s="24">
        <v>0</v>
      </c>
      <c r="Q125" s="24">
        <v>0</v>
      </c>
      <c r="R125" s="24">
        <v>0</v>
      </c>
      <c r="S125" s="22" t="s">
        <v>27</v>
      </c>
    </row>
    <row r="126" spans="1:19" s="25" customFormat="1" x14ac:dyDescent="0.25">
      <c r="A126" s="22" t="s">
        <v>824</v>
      </c>
      <c r="B126" s="23" t="s">
        <v>767</v>
      </c>
      <c r="C126" s="22" t="s">
        <v>25</v>
      </c>
      <c r="D126" s="22" t="s">
        <v>768</v>
      </c>
      <c r="E126" s="22" t="s">
        <v>27</v>
      </c>
      <c r="F126" s="22" t="s">
        <v>769</v>
      </c>
      <c r="G126" s="22" t="s">
        <v>27</v>
      </c>
      <c r="H126" s="22" t="s">
        <v>390</v>
      </c>
      <c r="I126" s="24" t="s">
        <v>391</v>
      </c>
      <c r="J126" s="24">
        <v>6263520</v>
      </c>
      <c r="K126" s="24">
        <v>6263520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2" t="s">
        <v>27</v>
      </c>
    </row>
    <row r="127" spans="1:19" s="25" customFormat="1" x14ac:dyDescent="0.25">
      <c r="A127" s="22" t="s">
        <v>829</v>
      </c>
      <c r="B127" s="23" t="s">
        <v>767</v>
      </c>
      <c r="C127" s="22" t="s">
        <v>25</v>
      </c>
      <c r="D127" s="22" t="s">
        <v>771</v>
      </c>
      <c r="E127" s="22" t="s">
        <v>27</v>
      </c>
      <c r="F127" s="22" t="s">
        <v>772</v>
      </c>
      <c r="G127" s="22" t="s">
        <v>27</v>
      </c>
      <c r="H127" s="22" t="s">
        <v>390</v>
      </c>
      <c r="I127" s="24" t="s">
        <v>391</v>
      </c>
      <c r="J127" s="24">
        <v>67528160</v>
      </c>
      <c r="K127" s="24">
        <v>67528160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2" t="s">
        <v>27</v>
      </c>
    </row>
    <row r="128" spans="1:19" s="25" customFormat="1" x14ac:dyDescent="0.25">
      <c r="A128" s="22" t="s">
        <v>832</v>
      </c>
      <c r="B128" s="23" t="s">
        <v>767</v>
      </c>
      <c r="C128" s="22" t="s">
        <v>25</v>
      </c>
      <c r="D128" s="22" t="s">
        <v>838</v>
      </c>
      <c r="E128" s="22" t="s">
        <v>27</v>
      </c>
      <c r="F128" s="22" t="s">
        <v>834</v>
      </c>
      <c r="G128" s="22" t="s">
        <v>27</v>
      </c>
      <c r="H128" s="22" t="s">
        <v>835</v>
      </c>
      <c r="I128" s="24" t="s">
        <v>836</v>
      </c>
      <c r="J128" s="24">
        <v>53489087.004000001</v>
      </c>
      <c r="K128" s="24">
        <v>0</v>
      </c>
      <c r="L128" s="24">
        <v>46111281.899999999</v>
      </c>
      <c r="M128" s="24">
        <v>7377805.0999999996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2" t="s">
        <v>27</v>
      </c>
    </row>
    <row r="129" spans="1:19" s="25" customFormat="1" x14ac:dyDescent="0.25">
      <c r="A129" s="22" t="s">
        <v>837</v>
      </c>
      <c r="B129" s="23" t="s">
        <v>767</v>
      </c>
      <c r="C129" s="22" t="s">
        <v>25</v>
      </c>
      <c r="D129" s="22" t="s">
        <v>855</v>
      </c>
      <c r="E129" s="22" t="s">
        <v>27</v>
      </c>
      <c r="F129" s="22" t="s">
        <v>856</v>
      </c>
      <c r="G129" s="22" t="s">
        <v>27</v>
      </c>
      <c r="H129" s="22" t="s">
        <v>835</v>
      </c>
      <c r="I129" s="24" t="s">
        <v>836</v>
      </c>
      <c r="J129" s="24">
        <v>53489087.004000001</v>
      </c>
      <c r="K129" s="24">
        <v>0</v>
      </c>
      <c r="L129" s="24">
        <v>46111281.899999999</v>
      </c>
      <c r="M129" s="24">
        <v>7377805.0999999996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22" t="s">
        <v>27</v>
      </c>
    </row>
    <row r="130" spans="1:19" s="25" customFormat="1" x14ac:dyDescent="0.25">
      <c r="A130" s="22" t="s">
        <v>839</v>
      </c>
      <c r="B130" s="23" t="s">
        <v>767</v>
      </c>
      <c r="C130" s="22" t="s">
        <v>25</v>
      </c>
      <c r="D130" s="22" t="s">
        <v>790</v>
      </c>
      <c r="E130" s="22" t="s">
        <v>27</v>
      </c>
      <c r="F130" s="22" t="s">
        <v>791</v>
      </c>
      <c r="G130" s="22" t="s">
        <v>27</v>
      </c>
      <c r="H130" s="22" t="s">
        <v>792</v>
      </c>
      <c r="I130" s="24" t="s">
        <v>793</v>
      </c>
      <c r="J130" s="24">
        <v>23491965.770799998</v>
      </c>
      <c r="K130" s="24">
        <v>0</v>
      </c>
      <c r="L130" s="24">
        <v>20251694.629999999</v>
      </c>
      <c r="M130" s="24">
        <v>3240271.14</v>
      </c>
      <c r="N130" s="24">
        <v>0</v>
      </c>
      <c r="O130" s="24">
        <v>0</v>
      </c>
      <c r="P130" s="24">
        <v>0</v>
      </c>
      <c r="Q130" s="24">
        <v>0</v>
      </c>
      <c r="R130" s="24">
        <v>0</v>
      </c>
      <c r="S130" s="22" t="s">
        <v>27</v>
      </c>
    </row>
    <row r="131" spans="1:19" s="25" customFormat="1" x14ac:dyDescent="0.25">
      <c r="A131" s="22" t="s">
        <v>842</v>
      </c>
      <c r="B131" s="23" t="s">
        <v>767</v>
      </c>
      <c r="C131" s="22" t="s">
        <v>25</v>
      </c>
      <c r="D131" s="22" t="s">
        <v>795</v>
      </c>
      <c r="E131" s="22" t="s">
        <v>27</v>
      </c>
      <c r="F131" s="22" t="s">
        <v>796</v>
      </c>
      <c r="G131" s="22" t="s">
        <v>27</v>
      </c>
      <c r="H131" s="22" t="s">
        <v>792</v>
      </c>
      <c r="I131" s="24" t="s">
        <v>793</v>
      </c>
      <c r="J131" s="24">
        <v>28351053.149999999</v>
      </c>
      <c r="K131" s="24">
        <v>0</v>
      </c>
      <c r="L131" s="24">
        <v>24440563.059999999</v>
      </c>
      <c r="M131" s="24">
        <v>3910490.09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2" t="s">
        <v>27</v>
      </c>
    </row>
    <row r="132" spans="1:19" s="25" customFormat="1" x14ac:dyDescent="0.25">
      <c r="A132" s="22" t="s">
        <v>845</v>
      </c>
      <c r="B132" s="23" t="s">
        <v>767</v>
      </c>
      <c r="C132" s="22" t="s">
        <v>25</v>
      </c>
      <c r="D132" s="22" t="s">
        <v>830</v>
      </c>
      <c r="E132" s="22" t="s">
        <v>27</v>
      </c>
      <c r="F132" s="22" t="s">
        <v>831</v>
      </c>
      <c r="G132" s="22" t="s">
        <v>27</v>
      </c>
      <c r="H132" s="22" t="s">
        <v>827</v>
      </c>
      <c r="I132" s="24" t="s">
        <v>828</v>
      </c>
      <c r="J132" s="24">
        <v>13340658</v>
      </c>
      <c r="K132" s="24">
        <v>13340658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22" t="s">
        <v>27</v>
      </c>
    </row>
    <row r="133" spans="1:19" s="25" customFormat="1" x14ac:dyDescent="0.25">
      <c r="A133" s="22" t="s">
        <v>848</v>
      </c>
      <c r="B133" s="23" t="s">
        <v>767</v>
      </c>
      <c r="C133" s="22" t="s">
        <v>25</v>
      </c>
      <c r="D133" s="22" t="s">
        <v>825</v>
      </c>
      <c r="E133" s="22" t="s">
        <v>27</v>
      </c>
      <c r="F133" s="22" t="s">
        <v>826</v>
      </c>
      <c r="G133" s="22" t="s">
        <v>27</v>
      </c>
      <c r="H133" s="22" t="s">
        <v>827</v>
      </c>
      <c r="I133" s="24" t="s">
        <v>828</v>
      </c>
      <c r="J133" s="24">
        <v>23123781.199999999</v>
      </c>
      <c r="K133" s="24">
        <v>23123781.199999999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0</v>
      </c>
      <c r="R133" s="24">
        <v>0</v>
      </c>
      <c r="S133" s="22" t="s">
        <v>27</v>
      </c>
    </row>
    <row r="134" spans="1:19" s="25" customFormat="1" x14ac:dyDescent="0.25">
      <c r="A134" s="22" t="s">
        <v>851</v>
      </c>
      <c r="B134" s="23" t="s">
        <v>767</v>
      </c>
      <c r="C134" s="22" t="s">
        <v>25</v>
      </c>
      <c r="D134" s="22" t="s">
        <v>808</v>
      </c>
      <c r="E134" s="22" t="s">
        <v>27</v>
      </c>
      <c r="F134" s="22" t="s">
        <v>809</v>
      </c>
      <c r="G134" s="22" t="s">
        <v>27</v>
      </c>
      <c r="H134" s="22" t="s">
        <v>810</v>
      </c>
      <c r="I134" s="24" t="s">
        <v>811</v>
      </c>
      <c r="J134" s="24">
        <v>6013440</v>
      </c>
      <c r="K134" s="24">
        <v>0</v>
      </c>
      <c r="L134" s="24">
        <v>5184000</v>
      </c>
      <c r="M134" s="24">
        <v>829440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2" t="s">
        <v>27</v>
      </c>
    </row>
    <row r="135" spans="1:19" s="25" customFormat="1" x14ac:dyDescent="0.25">
      <c r="A135" s="22" t="s">
        <v>854</v>
      </c>
      <c r="B135" s="23" t="s">
        <v>767</v>
      </c>
      <c r="C135" s="22" t="s">
        <v>25</v>
      </c>
      <c r="D135" s="22" t="s">
        <v>803</v>
      </c>
      <c r="E135" s="22" t="s">
        <v>27</v>
      </c>
      <c r="F135" s="22" t="s">
        <v>804</v>
      </c>
      <c r="G135" s="22" t="s">
        <v>27</v>
      </c>
      <c r="H135" s="22" t="s">
        <v>805</v>
      </c>
      <c r="I135" s="24" t="s">
        <v>806</v>
      </c>
      <c r="J135" s="24">
        <v>13462909</v>
      </c>
      <c r="K135" s="24">
        <v>6502909</v>
      </c>
      <c r="L135" s="24">
        <v>6000000</v>
      </c>
      <c r="M135" s="24">
        <v>960000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2" t="s">
        <v>27</v>
      </c>
    </row>
    <row r="136" spans="1:19" s="25" customFormat="1" x14ac:dyDescent="0.25">
      <c r="A136" s="22" t="s">
        <v>857</v>
      </c>
      <c r="B136" s="23" t="s">
        <v>767</v>
      </c>
      <c r="C136" s="22" t="s">
        <v>25</v>
      </c>
      <c r="D136" s="22" t="s">
        <v>852</v>
      </c>
      <c r="E136" s="22" t="s">
        <v>27</v>
      </c>
      <c r="F136" s="22" t="s">
        <v>853</v>
      </c>
      <c r="G136" s="22" t="s">
        <v>27</v>
      </c>
      <c r="H136" s="22" t="s">
        <v>805</v>
      </c>
      <c r="I136" s="24" t="s">
        <v>806</v>
      </c>
      <c r="J136" s="24">
        <v>14484895</v>
      </c>
      <c r="K136" s="24">
        <v>7524895</v>
      </c>
      <c r="L136" s="24">
        <v>6000000</v>
      </c>
      <c r="M136" s="24">
        <v>960000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2" t="s">
        <v>27</v>
      </c>
    </row>
    <row r="137" spans="1:19" s="25" customFormat="1" x14ac:dyDescent="0.25">
      <c r="A137" s="22" t="s">
        <v>859</v>
      </c>
      <c r="B137" s="23" t="s">
        <v>767</v>
      </c>
      <c r="C137" s="22" t="s">
        <v>25</v>
      </c>
      <c r="D137" s="22" t="s">
        <v>779</v>
      </c>
      <c r="E137" s="22" t="s">
        <v>27</v>
      </c>
      <c r="F137" s="22" t="s">
        <v>780</v>
      </c>
      <c r="G137" s="22" t="s">
        <v>27</v>
      </c>
      <c r="H137" s="22" t="s">
        <v>781</v>
      </c>
      <c r="I137" s="24" t="s">
        <v>782</v>
      </c>
      <c r="J137" s="24">
        <v>253151248.83000001</v>
      </c>
      <c r="K137" s="24">
        <v>95706324</v>
      </c>
      <c r="L137" s="24">
        <v>135728383.47</v>
      </c>
      <c r="M137" s="24">
        <v>21716541.359999999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2" t="s">
        <v>27</v>
      </c>
    </row>
    <row r="138" spans="1:19" s="25" customFormat="1" x14ac:dyDescent="0.25">
      <c r="A138" s="22" t="s">
        <v>862</v>
      </c>
      <c r="B138" s="23" t="s">
        <v>767</v>
      </c>
      <c r="C138" s="22" t="s">
        <v>25</v>
      </c>
      <c r="D138" s="22" t="s">
        <v>774</v>
      </c>
      <c r="E138" s="22" t="s">
        <v>27</v>
      </c>
      <c r="F138" s="22" t="s">
        <v>775</v>
      </c>
      <c r="G138" s="22" t="s">
        <v>27</v>
      </c>
      <c r="H138" s="22" t="s">
        <v>776</v>
      </c>
      <c r="I138" s="24" t="s">
        <v>777</v>
      </c>
      <c r="J138" s="24">
        <v>28969630.170000002</v>
      </c>
      <c r="K138" s="24">
        <v>0</v>
      </c>
      <c r="L138" s="24">
        <v>24973819.109999999</v>
      </c>
      <c r="M138" s="24">
        <v>3995811.06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2" t="s">
        <v>27</v>
      </c>
    </row>
    <row r="139" spans="1:19" s="25" customFormat="1" x14ac:dyDescent="0.25">
      <c r="A139" s="22" t="s">
        <v>865</v>
      </c>
      <c r="B139" s="23" t="s">
        <v>767</v>
      </c>
      <c r="C139" s="22" t="s">
        <v>25</v>
      </c>
      <c r="D139" s="22" t="s">
        <v>787</v>
      </c>
      <c r="E139" s="22" t="s">
        <v>27</v>
      </c>
      <c r="F139" s="22" t="s">
        <v>788</v>
      </c>
      <c r="G139" s="22" t="s">
        <v>27</v>
      </c>
      <c r="H139" s="22" t="s">
        <v>34</v>
      </c>
      <c r="I139" s="24" t="s">
        <v>35</v>
      </c>
      <c r="J139" s="24">
        <v>7200000</v>
      </c>
      <c r="K139" s="24">
        <v>7200000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2" t="s">
        <v>27</v>
      </c>
    </row>
    <row r="140" spans="1:19" x14ac:dyDescent="0.25">
      <c r="A140" s="22" t="s">
        <v>866</v>
      </c>
      <c r="B140" s="23" t="s">
        <v>767</v>
      </c>
      <c r="C140" s="22" t="s">
        <v>25</v>
      </c>
      <c r="D140" s="22" t="s">
        <v>784</v>
      </c>
      <c r="E140" s="22" t="s">
        <v>27</v>
      </c>
      <c r="F140" s="22" t="s">
        <v>785</v>
      </c>
      <c r="G140" s="22" t="s">
        <v>27</v>
      </c>
      <c r="H140" s="22" t="s">
        <v>34</v>
      </c>
      <c r="I140" s="24" t="s">
        <v>35</v>
      </c>
      <c r="J140" s="24">
        <v>7581602.2400000002</v>
      </c>
      <c r="K140" s="24">
        <v>0</v>
      </c>
      <c r="L140" s="24">
        <v>6535864</v>
      </c>
      <c r="M140" s="24">
        <v>1045738.24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2" t="s">
        <v>27</v>
      </c>
    </row>
    <row r="141" spans="1:19" s="25" customFormat="1" x14ac:dyDescent="0.25">
      <c r="A141" s="22" t="s">
        <v>869</v>
      </c>
      <c r="B141" s="23" t="s">
        <v>767</v>
      </c>
      <c r="C141" s="22" t="s">
        <v>25</v>
      </c>
      <c r="D141" s="22" t="s">
        <v>801</v>
      </c>
      <c r="E141" s="22" t="s">
        <v>27</v>
      </c>
      <c r="F141" s="22" t="s">
        <v>788</v>
      </c>
      <c r="G141" s="22" t="s">
        <v>27</v>
      </c>
      <c r="H141" s="22" t="s">
        <v>34</v>
      </c>
      <c r="I141" s="24" t="s">
        <v>35</v>
      </c>
      <c r="J141" s="24">
        <v>72000000</v>
      </c>
      <c r="K141" s="24">
        <v>72000000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2" t="s">
        <v>27</v>
      </c>
    </row>
    <row r="142" spans="1:19" s="25" customFormat="1" x14ac:dyDescent="0.25">
      <c r="A142" s="22" t="s">
        <v>875</v>
      </c>
      <c r="B142" s="23" t="s">
        <v>767</v>
      </c>
      <c r="C142" s="22" t="s">
        <v>25</v>
      </c>
      <c r="D142" s="22" t="s">
        <v>822</v>
      </c>
      <c r="E142" s="22" t="s">
        <v>27</v>
      </c>
      <c r="F142" s="22" t="s">
        <v>823</v>
      </c>
      <c r="G142" s="22" t="s">
        <v>27</v>
      </c>
      <c r="H142" s="22" t="s">
        <v>379</v>
      </c>
      <c r="I142" s="24" t="s">
        <v>380</v>
      </c>
      <c r="J142" s="24">
        <v>181017543.75999999</v>
      </c>
      <c r="K142" s="24">
        <v>181017543.75999999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2" t="s">
        <v>27</v>
      </c>
    </row>
    <row r="143" spans="1:19" s="25" customFormat="1" x14ac:dyDescent="0.25">
      <c r="A143" s="22" t="s">
        <v>878</v>
      </c>
      <c r="B143" s="23" t="s">
        <v>767</v>
      </c>
      <c r="C143" s="22" t="s">
        <v>25</v>
      </c>
      <c r="D143" s="22" t="s">
        <v>849</v>
      </c>
      <c r="E143" s="22" t="s">
        <v>27</v>
      </c>
      <c r="F143" s="22" t="s">
        <v>850</v>
      </c>
      <c r="G143" s="22" t="s">
        <v>27</v>
      </c>
      <c r="H143" s="22" t="s">
        <v>233</v>
      </c>
      <c r="I143" s="24" t="s">
        <v>234</v>
      </c>
      <c r="J143" s="24">
        <v>7664294</v>
      </c>
      <c r="K143" s="24">
        <v>0</v>
      </c>
      <c r="L143" s="24">
        <v>6607150</v>
      </c>
      <c r="M143" s="24">
        <v>1057144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2" t="s">
        <v>27</v>
      </c>
    </row>
    <row r="144" spans="1:19" s="25" customFormat="1" x14ac:dyDescent="0.25">
      <c r="A144" s="22" t="s">
        <v>881</v>
      </c>
      <c r="B144" s="23" t="s">
        <v>767</v>
      </c>
      <c r="C144" s="22" t="s">
        <v>25</v>
      </c>
      <c r="D144" s="22" t="s">
        <v>798</v>
      </c>
      <c r="E144" s="22" t="s">
        <v>27</v>
      </c>
      <c r="F144" s="22" t="s">
        <v>799</v>
      </c>
      <c r="G144" s="22" t="s">
        <v>27</v>
      </c>
      <c r="H144" s="22" t="s">
        <v>313</v>
      </c>
      <c r="I144" s="24" t="s">
        <v>314</v>
      </c>
      <c r="J144" s="24">
        <v>43080600.004799999</v>
      </c>
      <c r="K144" s="24">
        <v>0</v>
      </c>
      <c r="L144" s="24">
        <v>37138448.280000001</v>
      </c>
      <c r="M144" s="24">
        <v>5942151.7199999997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2" t="s">
        <v>27</v>
      </c>
    </row>
    <row r="145" spans="1:19" s="34" customFormat="1" x14ac:dyDescent="0.25">
      <c r="A145" s="22" t="s">
        <v>884</v>
      </c>
      <c r="B145" s="23" t="s">
        <v>767</v>
      </c>
      <c r="C145" s="22" t="s">
        <v>25</v>
      </c>
      <c r="D145" s="22" t="s">
        <v>846</v>
      </c>
      <c r="E145" s="22" t="s">
        <v>27</v>
      </c>
      <c r="F145" s="22" t="s">
        <v>847</v>
      </c>
      <c r="G145" s="22" t="s">
        <v>27</v>
      </c>
      <c r="H145" s="22" t="s">
        <v>682</v>
      </c>
      <c r="I145" s="24" t="s">
        <v>683</v>
      </c>
      <c r="J145" s="24">
        <v>13988393.483999999</v>
      </c>
      <c r="K145" s="24">
        <v>0</v>
      </c>
      <c r="L145" s="24">
        <v>12058959.9</v>
      </c>
      <c r="M145" s="24">
        <v>1929433.58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2" t="s">
        <v>27</v>
      </c>
    </row>
    <row r="146" spans="1:19" s="25" customFormat="1" x14ac:dyDescent="0.25">
      <c r="A146" s="22" t="s">
        <v>887</v>
      </c>
      <c r="B146" s="23" t="s">
        <v>767</v>
      </c>
      <c r="C146" s="22" t="s">
        <v>25</v>
      </c>
      <c r="D146" s="22" t="s">
        <v>843</v>
      </c>
      <c r="E146" s="22" t="s">
        <v>27</v>
      </c>
      <c r="F146" s="22" t="s">
        <v>844</v>
      </c>
      <c r="G146" s="22" t="s">
        <v>27</v>
      </c>
      <c r="H146" s="22" t="s">
        <v>682</v>
      </c>
      <c r="I146" s="24" t="s">
        <v>683</v>
      </c>
      <c r="J146" s="24">
        <v>62557001.791199997</v>
      </c>
      <c r="K146" s="24">
        <v>0</v>
      </c>
      <c r="L146" s="24">
        <v>53928449.82</v>
      </c>
      <c r="M146" s="24">
        <v>8628551.9700000007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2" t="s">
        <v>27</v>
      </c>
    </row>
    <row r="147" spans="1:19" s="25" customFormat="1" x14ac:dyDescent="0.25">
      <c r="A147" s="22" t="s">
        <v>890</v>
      </c>
      <c r="B147" s="23" t="s">
        <v>767</v>
      </c>
      <c r="C147" s="22" t="s">
        <v>25</v>
      </c>
      <c r="D147" s="22" t="s">
        <v>840</v>
      </c>
      <c r="E147" s="22" t="s">
        <v>27</v>
      </c>
      <c r="F147" s="22" t="s">
        <v>841</v>
      </c>
      <c r="G147" s="22" t="s">
        <v>27</v>
      </c>
      <c r="H147" s="22" t="s">
        <v>682</v>
      </c>
      <c r="I147" s="24" t="s">
        <v>683</v>
      </c>
      <c r="J147" s="24">
        <v>257074762.37279999</v>
      </c>
      <c r="K147" s="24">
        <v>11717208</v>
      </c>
      <c r="L147" s="24">
        <v>211515133.08000001</v>
      </c>
      <c r="M147" s="24">
        <v>33842421.289999999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2" t="s">
        <v>27</v>
      </c>
    </row>
    <row r="148" spans="1:19" s="34" customFormat="1" x14ac:dyDescent="0.25">
      <c r="A148" s="31" t="s">
        <v>51</v>
      </c>
      <c r="B148" s="32" t="s">
        <v>24</v>
      </c>
      <c r="C148" s="31" t="s">
        <v>62</v>
      </c>
      <c r="D148" s="31" t="s">
        <v>27</v>
      </c>
      <c r="E148" s="31" t="s">
        <v>72</v>
      </c>
      <c r="F148" s="31" t="s">
        <v>73</v>
      </c>
      <c r="G148" s="31" t="s">
        <v>74</v>
      </c>
      <c r="H148" s="31" t="s">
        <v>75</v>
      </c>
      <c r="I148" s="33" t="s">
        <v>76</v>
      </c>
      <c r="J148" s="33">
        <v>-24609979.489999998</v>
      </c>
      <c r="K148" s="33">
        <v>0</v>
      </c>
      <c r="L148" s="33">
        <v>-21215499.559999999</v>
      </c>
      <c r="M148" s="33">
        <v>-3394479.93</v>
      </c>
      <c r="N148" s="33">
        <v>0</v>
      </c>
      <c r="O148" s="33">
        <v>0</v>
      </c>
      <c r="P148" s="33">
        <v>0</v>
      </c>
      <c r="Q148" s="33">
        <v>0</v>
      </c>
      <c r="R148" s="33">
        <v>0</v>
      </c>
      <c r="S148" s="31" t="s">
        <v>27</v>
      </c>
    </row>
    <row r="149" spans="1:19" s="34" customFormat="1" x14ac:dyDescent="0.25">
      <c r="A149" s="31" t="s">
        <v>172</v>
      </c>
      <c r="B149" s="32" t="s">
        <v>78</v>
      </c>
      <c r="C149" s="31" t="s">
        <v>62</v>
      </c>
      <c r="D149" s="31" t="s">
        <v>27</v>
      </c>
      <c r="E149" s="31" t="s">
        <v>182</v>
      </c>
      <c r="F149" s="31" t="s">
        <v>183</v>
      </c>
      <c r="G149" s="31" t="s">
        <v>184</v>
      </c>
      <c r="H149" s="31" t="s">
        <v>146</v>
      </c>
      <c r="I149" s="33" t="s">
        <v>147</v>
      </c>
      <c r="J149" s="33">
        <v>-35562990</v>
      </c>
      <c r="K149" s="33">
        <v>0</v>
      </c>
      <c r="L149" s="33">
        <v>-30657750</v>
      </c>
      <c r="M149" s="33">
        <v>-4905240</v>
      </c>
      <c r="N149" s="33">
        <v>0</v>
      </c>
      <c r="O149" s="33">
        <v>0</v>
      </c>
      <c r="P149" s="33">
        <v>0</v>
      </c>
      <c r="Q149" s="33">
        <v>0</v>
      </c>
      <c r="R149" s="33">
        <v>0</v>
      </c>
      <c r="S149" s="31" t="s">
        <v>27</v>
      </c>
    </row>
    <row r="150" spans="1:19" s="34" customFormat="1" x14ac:dyDescent="0.25">
      <c r="A150" s="31" t="s">
        <v>235</v>
      </c>
      <c r="B150" s="32" t="s">
        <v>196</v>
      </c>
      <c r="C150" s="31" t="s">
        <v>62</v>
      </c>
      <c r="D150" s="31" t="s">
        <v>27</v>
      </c>
      <c r="E150" s="31" t="s">
        <v>283</v>
      </c>
      <c r="F150" s="31" t="s">
        <v>284</v>
      </c>
      <c r="G150" s="31" t="s">
        <v>97</v>
      </c>
      <c r="H150" s="31" t="s">
        <v>99</v>
      </c>
      <c r="I150" s="33" t="s">
        <v>100</v>
      </c>
      <c r="J150" s="33">
        <v>-3287430.34</v>
      </c>
      <c r="K150" s="33">
        <v>0</v>
      </c>
      <c r="L150" s="33">
        <v>-2833991.67</v>
      </c>
      <c r="M150" s="33">
        <v>-453438.67</v>
      </c>
      <c r="N150" s="33">
        <v>0</v>
      </c>
      <c r="O150" s="33">
        <v>0</v>
      </c>
      <c r="P150" s="33">
        <v>0</v>
      </c>
      <c r="Q150" s="33">
        <v>0</v>
      </c>
      <c r="R150" s="33">
        <v>0</v>
      </c>
      <c r="S150" s="31" t="s">
        <v>27</v>
      </c>
    </row>
    <row r="151" spans="1:19" s="25" customFormat="1" x14ac:dyDescent="0.25">
      <c r="A151" s="31" t="s">
        <v>320</v>
      </c>
      <c r="B151" s="32" t="s">
        <v>286</v>
      </c>
      <c r="C151" s="31" t="s">
        <v>62</v>
      </c>
      <c r="D151" s="31" t="s">
        <v>27</v>
      </c>
      <c r="E151" s="31" t="s">
        <v>365</v>
      </c>
      <c r="F151" s="31" t="s">
        <v>366</v>
      </c>
      <c r="G151" s="31" t="s">
        <v>367</v>
      </c>
      <c r="H151" s="31" t="s">
        <v>318</v>
      </c>
      <c r="I151" s="33" t="s">
        <v>319</v>
      </c>
      <c r="J151" s="33">
        <v>-13383369.189999999</v>
      </c>
      <c r="K151" s="33">
        <v>0</v>
      </c>
      <c r="L151" s="33">
        <v>-11537387.23</v>
      </c>
      <c r="M151" s="33">
        <v>-1845981.96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1" t="s">
        <v>27</v>
      </c>
    </row>
    <row r="152" spans="1:19" x14ac:dyDescent="0.25">
      <c r="A152" s="31" t="s">
        <v>325</v>
      </c>
      <c r="B152" s="32" t="s">
        <v>286</v>
      </c>
      <c r="C152" s="31" t="s">
        <v>62</v>
      </c>
      <c r="D152" s="31" t="s">
        <v>27</v>
      </c>
      <c r="E152" s="31" t="s">
        <v>361</v>
      </c>
      <c r="F152" s="31" t="s">
        <v>362</v>
      </c>
      <c r="G152" s="31" t="s">
        <v>363</v>
      </c>
      <c r="H152" s="31" t="s">
        <v>318</v>
      </c>
      <c r="I152" s="33" t="s">
        <v>319</v>
      </c>
      <c r="J152" s="33">
        <v>-12864568.98</v>
      </c>
      <c r="K152" s="33">
        <v>0</v>
      </c>
      <c r="L152" s="33">
        <v>-11090145.67</v>
      </c>
      <c r="M152" s="33">
        <v>-1774423.31</v>
      </c>
      <c r="N152" s="33">
        <v>0</v>
      </c>
      <c r="O152" s="33">
        <v>0</v>
      </c>
      <c r="P152" s="33">
        <v>0</v>
      </c>
      <c r="Q152" s="33">
        <v>0</v>
      </c>
      <c r="R152" s="33">
        <v>0</v>
      </c>
      <c r="S152" s="31" t="s">
        <v>27</v>
      </c>
    </row>
    <row r="153" spans="1:19" x14ac:dyDescent="0.25">
      <c r="A153" s="31" t="s">
        <v>328</v>
      </c>
      <c r="B153" s="32" t="s">
        <v>286</v>
      </c>
      <c r="C153" s="31" t="s">
        <v>62</v>
      </c>
      <c r="D153" s="31" t="s">
        <v>27</v>
      </c>
      <c r="E153" s="31" t="s">
        <v>369</v>
      </c>
      <c r="F153" s="31" t="s">
        <v>370</v>
      </c>
      <c r="G153" s="31" t="s">
        <v>371</v>
      </c>
      <c r="H153" s="31" t="s">
        <v>318</v>
      </c>
      <c r="I153" s="33" t="s">
        <v>319</v>
      </c>
      <c r="J153" s="33">
        <v>-12058506.92</v>
      </c>
      <c r="K153" s="33">
        <v>0</v>
      </c>
      <c r="L153" s="33">
        <v>-10395264.59</v>
      </c>
      <c r="M153" s="33">
        <v>-1663242.33</v>
      </c>
      <c r="N153" s="33">
        <v>0</v>
      </c>
      <c r="O153" s="33">
        <v>0</v>
      </c>
      <c r="P153" s="33">
        <v>0</v>
      </c>
      <c r="Q153" s="33">
        <v>0</v>
      </c>
      <c r="R153" s="33">
        <v>0</v>
      </c>
      <c r="S153" s="31" t="s">
        <v>27</v>
      </c>
    </row>
    <row r="154" spans="1:19" x14ac:dyDescent="0.25">
      <c r="A154" s="31" t="s">
        <v>387</v>
      </c>
      <c r="B154" s="32" t="s">
        <v>373</v>
      </c>
      <c r="C154" s="31" t="s">
        <v>62</v>
      </c>
      <c r="D154" s="31" t="s">
        <v>27</v>
      </c>
      <c r="E154" s="31" t="s">
        <v>436</v>
      </c>
      <c r="F154" s="31" t="s">
        <v>437</v>
      </c>
      <c r="G154" s="31" t="s">
        <v>388</v>
      </c>
      <c r="H154" s="31" t="s">
        <v>390</v>
      </c>
      <c r="I154" s="33" t="s">
        <v>391</v>
      </c>
      <c r="J154" s="33">
        <v>-35158640</v>
      </c>
      <c r="K154" s="33">
        <v>-35158640</v>
      </c>
      <c r="L154" s="33">
        <v>0</v>
      </c>
      <c r="M154" s="33">
        <v>0</v>
      </c>
      <c r="N154" s="33">
        <v>0</v>
      </c>
      <c r="O154" s="33">
        <v>0</v>
      </c>
      <c r="P154" s="33">
        <v>0</v>
      </c>
      <c r="Q154" s="33">
        <v>0</v>
      </c>
      <c r="R154" s="33">
        <v>0</v>
      </c>
      <c r="S154" s="31" t="s">
        <v>27</v>
      </c>
    </row>
    <row r="155" spans="1:19" x14ac:dyDescent="0.25">
      <c r="A155" s="31" t="s">
        <v>392</v>
      </c>
      <c r="B155" s="32" t="s">
        <v>373</v>
      </c>
      <c r="C155" s="31" t="s">
        <v>62</v>
      </c>
      <c r="D155" s="31" t="s">
        <v>27</v>
      </c>
      <c r="E155" s="31" t="s">
        <v>439</v>
      </c>
      <c r="F155" s="31" t="s">
        <v>440</v>
      </c>
      <c r="G155" s="31" t="s">
        <v>388</v>
      </c>
      <c r="H155" s="31" t="s">
        <v>390</v>
      </c>
      <c r="I155" s="33" t="s">
        <v>391</v>
      </c>
      <c r="J155" s="33">
        <v>-3856520</v>
      </c>
      <c r="K155" s="33">
        <v>-3856520</v>
      </c>
      <c r="L155" s="33">
        <v>0</v>
      </c>
      <c r="M155" s="33">
        <v>0</v>
      </c>
      <c r="N155" s="33">
        <v>0</v>
      </c>
      <c r="O155" s="33">
        <v>0</v>
      </c>
      <c r="P155" s="33">
        <v>0</v>
      </c>
      <c r="Q155" s="33">
        <v>0</v>
      </c>
      <c r="R155" s="33">
        <v>0</v>
      </c>
      <c r="S155" s="31" t="s">
        <v>27</v>
      </c>
    </row>
    <row r="156" spans="1:19" x14ac:dyDescent="0.25">
      <c r="A156" s="31" t="s">
        <v>540</v>
      </c>
      <c r="B156" s="32" t="s">
        <v>532</v>
      </c>
      <c r="C156" s="31" t="s">
        <v>62</v>
      </c>
      <c r="D156" s="31" t="s">
        <v>27</v>
      </c>
      <c r="E156" s="31" t="s">
        <v>563</v>
      </c>
      <c r="F156" s="31" t="s">
        <v>564</v>
      </c>
      <c r="G156" s="31" t="s">
        <v>565</v>
      </c>
      <c r="H156" s="31" t="s">
        <v>238</v>
      </c>
      <c r="I156" s="33" t="s">
        <v>239</v>
      </c>
      <c r="J156" s="33">
        <v>-565652.19999999995</v>
      </c>
      <c r="K156" s="33">
        <v>-565652.19999999995</v>
      </c>
      <c r="L156" s="33">
        <v>0</v>
      </c>
      <c r="M156" s="33">
        <v>0</v>
      </c>
      <c r="N156" s="33">
        <v>0</v>
      </c>
      <c r="O156" s="33">
        <v>0</v>
      </c>
      <c r="P156" s="33">
        <v>0</v>
      </c>
      <c r="Q156" s="33">
        <v>0</v>
      </c>
      <c r="R156" s="33">
        <v>0</v>
      </c>
      <c r="S156" s="31" t="s">
        <v>27</v>
      </c>
    </row>
    <row r="157" spans="1:19" s="25" customFormat="1" x14ac:dyDescent="0.25">
      <c r="A157" s="31" t="s">
        <v>553</v>
      </c>
      <c r="B157" s="32" t="s">
        <v>532</v>
      </c>
      <c r="C157" s="31" t="s">
        <v>62</v>
      </c>
      <c r="D157" s="31" t="s">
        <v>27</v>
      </c>
      <c r="E157" s="31" t="s">
        <v>567</v>
      </c>
      <c r="F157" s="31" t="s">
        <v>568</v>
      </c>
      <c r="G157" s="31" t="s">
        <v>538</v>
      </c>
      <c r="H157" s="31" t="s">
        <v>379</v>
      </c>
      <c r="I157" s="33" t="s">
        <v>380</v>
      </c>
      <c r="J157" s="33">
        <v>-2935564.57</v>
      </c>
      <c r="K157" s="33">
        <v>-2935564.57</v>
      </c>
      <c r="L157" s="33">
        <v>0</v>
      </c>
      <c r="M157" s="33">
        <v>0</v>
      </c>
      <c r="N157" s="33">
        <v>0</v>
      </c>
      <c r="O157" s="33">
        <v>0</v>
      </c>
      <c r="P157" s="33">
        <v>0</v>
      </c>
      <c r="Q157" s="33">
        <v>0</v>
      </c>
      <c r="R157" s="33">
        <v>0</v>
      </c>
      <c r="S157" s="31" t="s">
        <v>27</v>
      </c>
    </row>
    <row r="158" spans="1:19" s="25" customFormat="1" x14ac:dyDescent="0.25">
      <c r="A158" s="31" t="s">
        <v>556</v>
      </c>
      <c r="B158" s="32" t="s">
        <v>532</v>
      </c>
      <c r="C158" s="31" t="s">
        <v>62</v>
      </c>
      <c r="D158" s="31" t="s">
        <v>27</v>
      </c>
      <c r="E158" s="31" t="s">
        <v>574</v>
      </c>
      <c r="F158" s="31" t="s">
        <v>575</v>
      </c>
      <c r="G158" s="31" t="s">
        <v>576</v>
      </c>
      <c r="H158" s="31" t="s">
        <v>379</v>
      </c>
      <c r="I158" s="33" t="s">
        <v>380</v>
      </c>
      <c r="J158" s="33">
        <v>-1179029.1200000001</v>
      </c>
      <c r="K158" s="33">
        <v>-1179029.1200000001</v>
      </c>
      <c r="L158" s="33">
        <v>0</v>
      </c>
      <c r="M158" s="33">
        <v>0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1" t="s">
        <v>27</v>
      </c>
    </row>
    <row r="159" spans="1:19" s="34" customFormat="1" x14ac:dyDescent="0.25">
      <c r="A159" s="31" t="s">
        <v>559</v>
      </c>
      <c r="B159" s="32" t="s">
        <v>532</v>
      </c>
      <c r="C159" s="31" t="s">
        <v>62</v>
      </c>
      <c r="D159" s="31" t="s">
        <v>27</v>
      </c>
      <c r="E159" s="31" t="s">
        <v>570</v>
      </c>
      <c r="F159" s="31" t="s">
        <v>571</v>
      </c>
      <c r="G159" s="31" t="s">
        <v>572</v>
      </c>
      <c r="H159" s="31" t="s">
        <v>379</v>
      </c>
      <c r="I159" s="33" t="s">
        <v>380</v>
      </c>
      <c r="J159" s="33">
        <v>-262006.47</v>
      </c>
      <c r="K159" s="33">
        <v>-262006.47</v>
      </c>
      <c r="L159" s="33">
        <v>0</v>
      </c>
      <c r="M159" s="33">
        <v>0</v>
      </c>
      <c r="N159" s="33">
        <v>0</v>
      </c>
      <c r="O159" s="33">
        <v>0</v>
      </c>
      <c r="P159" s="33">
        <v>0</v>
      </c>
      <c r="Q159" s="33">
        <v>0</v>
      </c>
      <c r="R159" s="33">
        <v>0</v>
      </c>
      <c r="S159" s="31" t="s">
        <v>27</v>
      </c>
    </row>
    <row r="160" spans="1:19" s="34" customFormat="1" x14ac:dyDescent="0.25">
      <c r="A160" s="31" t="s">
        <v>594</v>
      </c>
      <c r="B160" s="32" t="s">
        <v>578</v>
      </c>
      <c r="C160" s="31" t="s">
        <v>62</v>
      </c>
      <c r="D160" s="31" t="s">
        <v>27</v>
      </c>
      <c r="E160" s="31" t="s">
        <v>635</v>
      </c>
      <c r="F160" s="31" t="s">
        <v>636</v>
      </c>
      <c r="G160" s="31" t="s">
        <v>631</v>
      </c>
      <c r="H160" s="31" t="s">
        <v>632</v>
      </c>
      <c r="I160" s="33" t="s">
        <v>633</v>
      </c>
      <c r="J160" s="33">
        <v>-150180.03</v>
      </c>
      <c r="K160" s="33">
        <v>-150180.03</v>
      </c>
      <c r="L160" s="33">
        <v>0</v>
      </c>
      <c r="M160" s="33">
        <v>0</v>
      </c>
      <c r="N160" s="33">
        <v>0</v>
      </c>
      <c r="O160" s="33">
        <v>0</v>
      </c>
      <c r="P160" s="33">
        <v>0</v>
      </c>
      <c r="Q160" s="33">
        <v>0</v>
      </c>
      <c r="R160" s="33">
        <v>0</v>
      </c>
      <c r="S160" s="31" t="s">
        <v>27</v>
      </c>
    </row>
    <row r="161" spans="1:19" s="34" customFormat="1" x14ac:dyDescent="0.25">
      <c r="A161" s="31" t="s">
        <v>597</v>
      </c>
      <c r="B161" s="32" t="s">
        <v>578</v>
      </c>
      <c r="C161" s="31" t="s">
        <v>62</v>
      </c>
      <c r="D161" s="31" t="s">
        <v>27</v>
      </c>
      <c r="E161" s="31" t="s">
        <v>629</v>
      </c>
      <c r="F161" s="31" t="s">
        <v>630</v>
      </c>
      <c r="G161" s="31" t="s">
        <v>631</v>
      </c>
      <c r="H161" s="31" t="s">
        <v>632</v>
      </c>
      <c r="I161" s="33" t="s">
        <v>633</v>
      </c>
      <c r="J161" s="33">
        <v>-150091.4</v>
      </c>
      <c r="K161" s="33">
        <v>-150091.4</v>
      </c>
      <c r="L161" s="33">
        <v>0</v>
      </c>
      <c r="M161" s="33">
        <v>0</v>
      </c>
      <c r="N161" s="33">
        <v>0</v>
      </c>
      <c r="O161" s="33">
        <v>0</v>
      </c>
      <c r="P161" s="33">
        <v>0</v>
      </c>
      <c r="Q161" s="33">
        <v>0</v>
      </c>
      <c r="R161" s="33">
        <v>0</v>
      </c>
      <c r="S161" s="31" t="s">
        <v>27</v>
      </c>
    </row>
    <row r="162" spans="1:19" s="25" customFormat="1" x14ac:dyDescent="0.25">
      <c r="A162" s="31" t="s">
        <v>602</v>
      </c>
      <c r="B162" s="32" t="s">
        <v>578</v>
      </c>
      <c r="C162" s="31" t="s">
        <v>62</v>
      </c>
      <c r="D162" s="31" t="s">
        <v>27</v>
      </c>
      <c r="E162" s="31" t="s">
        <v>638</v>
      </c>
      <c r="F162" s="31" t="s">
        <v>639</v>
      </c>
      <c r="G162" s="31" t="s">
        <v>579</v>
      </c>
      <c r="H162" s="31" t="s">
        <v>84</v>
      </c>
      <c r="I162" s="33" t="s">
        <v>85</v>
      </c>
      <c r="J162" s="33">
        <v>-4320000</v>
      </c>
      <c r="K162" s="33">
        <v>-4320000</v>
      </c>
      <c r="L162" s="33">
        <v>0</v>
      </c>
      <c r="M162" s="33">
        <v>0</v>
      </c>
      <c r="N162" s="33">
        <v>0</v>
      </c>
      <c r="O162" s="33">
        <v>0</v>
      </c>
      <c r="P162" s="33">
        <v>0</v>
      </c>
      <c r="Q162" s="33">
        <v>0</v>
      </c>
      <c r="R162" s="33">
        <v>0</v>
      </c>
      <c r="S162" s="31" t="s">
        <v>27</v>
      </c>
    </row>
    <row r="163" spans="1:19" s="25" customFormat="1" x14ac:dyDescent="0.25">
      <c r="A163" s="31" t="s">
        <v>628</v>
      </c>
      <c r="B163" s="32" t="s">
        <v>578</v>
      </c>
      <c r="C163" s="31" t="s">
        <v>62</v>
      </c>
      <c r="D163" s="31" t="s">
        <v>27</v>
      </c>
      <c r="E163" s="31" t="s">
        <v>644</v>
      </c>
      <c r="F163" s="31" t="s">
        <v>645</v>
      </c>
      <c r="G163" s="31" t="s">
        <v>646</v>
      </c>
      <c r="H163" s="31" t="s">
        <v>379</v>
      </c>
      <c r="I163" s="33" t="s">
        <v>380</v>
      </c>
      <c r="J163" s="33">
        <v>-557173.11</v>
      </c>
      <c r="K163" s="33">
        <v>-557173.11</v>
      </c>
      <c r="L163" s="33">
        <v>0</v>
      </c>
      <c r="M163" s="33">
        <v>0</v>
      </c>
      <c r="N163" s="33">
        <v>0</v>
      </c>
      <c r="O163" s="33">
        <v>0</v>
      </c>
      <c r="P163" s="33">
        <v>0</v>
      </c>
      <c r="Q163" s="33">
        <v>0</v>
      </c>
      <c r="R163" s="33">
        <v>0</v>
      </c>
      <c r="S163" s="31" t="s">
        <v>27</v>
      </c>
    </row>
    <row r="164" spans="1:19" s="25" customFormat="1" x14ac:dyDescent="0.25">
      <c r="A164" s="31" t="s">
        <v>637</v>
      </c>
      <c r="B164" s="32" t="s">
        <v>578</v>
      </c>
      <c r="C164" s="31" t="s">
        <v>62</v>
      </c>
      <c r="D164" s="31" t="s">
        <v>27</v>
      </c>
      <c r="E164" s="31" t="s">
        <v>648</v>
      </c>
      <c r="F164" s="31" t="s">
        <v>649</v>
      </c>
      <c r="G164" s="31" t="s">
        <v>650</v>
      </c>
      <c r="H164" s="31" t="s">
        <v>313</v>
      </c>
      <c r="I164" s="33" t="s">
        <v>314</v>
      </c>
      <c r="J164" s="33">
        <v>-5860003.4400000004</v>
      </c>
      <c r="K164" s="33">
        <v>0</v>
      </c>
      <c r="L164" s="33">
        <v>-5051727.0999999996</v>
      </c>
      <c r="M164" s="33">
        <v>-808276.34</v>
      </c>
      <c r="N164" s="33">
        <v>0</v>
      </c>
      <c r="O164" s="33">
        <v>0</v>
      </c>
      <c r="P164" s="33">
        <v>0</v>
      </c>
      <c r="Q164" s="33">
        <v>0</v>
      </c>
      <c r="R164" s="33">
        <v>0</v>
      </c>
      <c r="S164" s="31" t="s">
        <v>27</v>
      </c>
    </row>
    <row r="165" spans="1:19" s="25" customFormat="1" x14ac:dyDescent="0.25">
      <c r="A165" s="31" t="s">
        <v>821</v>
      </c>
      <c r="B165" s="32" t="s">
        <v>767</v>
      </c>
      <c r="C165" s="31" t="s">
        <v>62</v>
      </c>
      <c r="D165" s="31" t="s">
        <v>27</v>
      </c>
      <c r="E165" s="31" t="s">
        <v>882</v>
      </c>
      <c r="F165" s="31" t="s">
        <v>883</v>
      </c>
      <c r="G165" s="31" t="s">
        <v>771</v>
      </c>
      <c r="H165" s="31" t="s">
        <v>390</v>
      </c>
      <c r="I165" s="33" t="s">
        <v>391</v>
      </c>
      <c r="J165" s="33">
        <v>-54411120</v>
      </c>
      <c r="K165" s="33">
        <v>-54411120</v>
      </c>
      <c r="L165" s="33">
        <v>0</v>
      </c>
      <c r="M165" s="33">
        <v>0</v>
      </c>
      <c r="N165" s="33">
        <v>0</v>
      </c>
      <c r="O165" s="33">
        <v>0</v>
      </c>
      <c r="P165" s="33">
        <v>0</v>
      </c>
      <c r="Q165" s="33">
        <v>0</v>
      </c>
      <c r="R165" s="33">
        <v>0</v>
      </c>
      <c r="S165" s="31" t="s">
        <v>27</v>
      </c>
    </row>
    <row r="166" spans="1:19" s="25" customFormat="1" x14ac:dyDescent="0.25">
      <c r="A166" s="31" t="s">
        <v>872</v>
      </c>
      <c r="B166" s="32" t="s">
        <v>767</v>
      </c>
      <c r="C166" s="31" t="s">
        <v>62</v>
      </c>
      <c r="D166" s="31" t="s">
        <v>27</v>
      </c>
      <c r="E166" s="31" t="s">
        <v>901</v>
      </c>
      <c r="F166" s="31" t="s">
        <v>902</v>
      </c>
      <c r="G166" s="31" t="s">
        <v>903</v>
      </c>
      <c r="H166" s="31" t="s">
        <v>379</v>
      </c>
      <c r="I166" s="33" t="s">
        <v>380</v>
      </c>
      <c r="J166" s="33">
        <v>-3776376.58</v>
      </c>
      <c r="K166" s="33">
        <v>-3776376.58</v>
      </c>
      <c r="L166" s="33">
        <v>0</v>
      </c>
      <c r="M166" s="33">
        <v>0</v>
      </c>
      <c r="N166" s="33">
        <v>0</v>
      </c>
      <c r="O166" s="33">
        <v>0</v>
      </c>
      <c r="P166" s="33">
        <v>0</v>
      </c>
      <c r="Q166" s="33">
        <v>0</v>
      </c>
      <c r="R166" s="33">
        <v>0</v>
      </c>
      <c r="S166" s="31" t="s">
        <v>27</v>
      </c>
    </row>
    <row r="167" spans="1:19" s="25" customFormat="1" x14ac:dyDescent="0.25">
      <c r="A167" s="49" t="s">
        <v>655</v>
      </c>
      <c r="B167" s="50" t="s">
        <v>652</v>
      </c>
      <c r="C167" s="49" t="s">
        <v>62</v>
      </c>
      <c r="D167" s="49" t="s">
        <v>27</v>
      </c>
      <c r="E167" s="49" t="s">
        <v>737</v>
      </c>
      <c r="F167" s="49" t="s">
        <v>27</v>
      </c>
      <c r="G167" s="49" t="s">
        <v>667</v>
      </c>
      <c r="H167" s="49" t="s">
        <v>669</v>
      </c>
      <c r="I167" s="51" t="s">
        <v>670</v>
      </c>
      <c r="J167" s="51">
        <v>0</v>
      </c>
      <c r="K167" s="51">
        <v>0</v>
      </c>
      <c r="L167" s="51">
        <v>0</v>
      </c>
      <c r="M167" s="51">
        <v>0</v>
      </c>
      <c r="N167" s="51">
        <v>0</v>
      </c>
      <c r="O167" s="51">
        <v>0</v>
      </c>
      <c r="P167" s="51">
        <v>0</v>
      </c>
      <c r="Q167" s="51">
        <v>0</v>
      </c>
      <c r="R167" s="51">
        <v>56385452.918400005</v>
      </c>
      <c r="S167" s="49" t="s">
        <v>738</v>
      </c>
    </row>
    <row r="168" spans="1:19" s="25" customFormat="1" x14ac:dyDescent="0.25">
      <c r="A168" s="8" t="s">
        <v>23</v>
      </c>
      <c r="B168" s="9" t="s">
        <v>24</v>
      </c>
      <c r="C168" s="8" t="s">
        <v>62</v>
      </c>
      <c r="D168" s="8" t="s">
        <v>27</v>
      </c>
      <c r="E168" s="8" t="s">
        <v>63</v>
      </c>
      <c r="F168" s="8" t="s">
        <v>27</v>
      </c>
      <c r="G168" s="8" t="s">
        <v>37</v>
      </c>
      <c r="H168" s="8" t="s">
        <v>39</v>
      </c>
      <c r="I168" s="10" t="s">
        <v>40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10532503.130000001</v>
      </c>
      <c r="S168" s="8" t="s">
        <v>64</v>
      </c>
    </row>
    <row r="169" spans="1:19" s="34" customFormat="1" x14ac:dyDescent="0.25">
      <c r="A169" s="8" t="s">
        <v>31</v>
      </c>
      <c r="B169" s="9" t="s">
        <v>24</v>
      </c>
      <c r="C169" s="8" t="s">
        <v>62</v>
      </c>
      <c r="D169" s="8" t="s">
        <v>27</v>
      </c>
      <c r="E169" s="8" t="s">
        <v>66</v>
      </c>
      <c r="F169" s="8" t="s">
        <v>27</v>
      </c>
      <c r="G169" s="8" t="s">
        <v>26</v>
      </c>
      <c r="H169" s="8" t="s">
        <v>29</v>
      </c>
      <c r="I169" s="10" t="s">
        <v>30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20763931.050000001</v>
      </c>
      <c r="S169" s="8" t="s">
        <v>67</v>
      </c>
    </row>
    <row r="170" spans="1:19" s="25" customFormat="1" x14ac:dyDescent="0.25">
      <c r="A170" s="8" t="s">
        <v>36</v>
      </c>
      <c r="B170" s="9" t="s">
        <v>24</v>
      </c>
      <c r="C170" s="8" t="s">
        <v>62</v>
      </c>
      <c r="D170" s="8" t="s">
        <v>27</v>
      </c>
      <c r="E170" s="8" t="s">
        <v>69</v>
      </c>
      <c r="F170" s="8" t="s">
        <v>27</v>
      </c>
      <c r="G170" s="8" t="s">
        <v>47</v>
      </c>
      <c r="H170" s="8" t="s">
        <v>49</v>
      </c>
      <c r="I170" s="10" t="s">
        <v>50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63668698.560000002</v>
      </c>
      <c r="S170" s="8" t="s">
        <v>70</v>
      </c>
    </row>
    <row r="171" spans="1:19" s="34" customFormat="1" x14ac:dyDescent="0.25">
      <c r="A171" s="8" t="s">
        <v>77</v>
      </c>
      <c r="B171" s="9" t="s">
        <v>78</v>
      </c>
      <c r="C171" s="8" t="s">
        <v>62</v>
      </c>
      <c r="D171" s="8" t="s">
        <v>27</v>
      </c>
      <c r="E171" s="8" t="s">
        <v>158</v>
      </c>
      <c r="F171" s="8" t="s">
        <v>27</v>
      </c>
      <c r="G171" s="8" t="s">
        <v>92</v>
      </c>
      <c r="H171" s="8" t="s">
        <v>94</v>
      </c>
      <c r="I171" s="10" t="s">
        <v>95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4836000</v>
      </c>
      <c r="S171" s="8" t="s">
        <v>159</v>
      </c>
    </row>
    <row r="172" spans="1:19" x14ac:dyDescent="0.25">
      <c r="A172" s="8" t="s">
        <v>81</v>
      </c>
      <c r="B172" s="9" t="s">
        <v>78</v>
      </c>
      <c r="C172" s="8" t="s">
        <v>62</v>
      </c>
      <c r="D172" s="8" t="s">
        <v>27</v>
      </c>
      <c r="E172" s="8" t="s">
        <v>161</v>
      </c>
      <c r="F172" s="8" t="s">
        <v>27</v>
      </c>
      <c r="G172" s="8" t="s">
        <v>97</v>
      </c>
      <c r="H172" s="8" t="s">
        <v>99</v>
      </c>
      <c r="I172" s="10" t="s">
        <v>100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5647480.1327999998</v>
      </c>
      <c r="S172" s="8" t="s">
        <v>162</v>
      </c>
    </row>
    <row r="173" spans="1:19" x14ac:dyDescent="0.25">
      <c r="A173" s="8" t="s">
        <v>86</v>
      </c>
      <c r="B173" s="9" t="s">
        <v>78</v>
      </c>
      <c r="C173" s="8" t="s">
        <v>62</v>
      </c>
      <c r="D173" s="8" t="s">
        <v>27</v>
      </c>
      <c r="E173" s="8" t="s">
        <v>164</v>
      </c>
      <c r="F173" s="8" t="s">
        <v>27</v>
      </c>
      <c r="G173" s="8" t="s">
        <v>102</v>
      </c>
      <c r="H173" s="8" t="s">
        <v>104</v>
      </c>
      <c r="I173" s="10" t="s">
        <v>105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7588448.272499999</v>
      </c>
      <c r="S173" s="8" t="s">
        <v>165</v>
      </c>
    </row>
    <row r="174" spans="1:19" s="20" customFormat="1" x14ac:dyDescent="0.25">
      <c r="A174" s="8" t="s">
        <v>91</v>
      </c>
      <c r="B174" s="9" t="s">
        <v>78</v>
      </c>
      <c r="C174" s="8" t="s">
        <v>62</v>
      </c>
      <c r="D174" s="8" t="s">
        <v>27</v>
      </c>
      <c r="E174" s="8" t="s">
        <v>149</v>
      </c>
      <c r="F174" s="8" t="s">
        <v>27</v>
      </c>
      <c r="G174" s="8" t="s">
        <v>107</v>
      </c>
      <c r="H174" s="8" t="s">
        <v>109</v>
      </c>
      <c r="I174" s="10" t="s">
        <v>110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72900088.209999993</v>
      </c>
      <c r="S174" s="8" t="s">
        <v>150</v>
      </c>
    </row>
    <row r="175" spans="1:19" x14ac:dyDescent="0.25">
      <c r="A175" s="8" t="s">
        <v>96</v>
      </c>
      <c r="B175" s="9" t="s">
        <v>78</v>
      </c>
      <c r="C175" s="8" t="s">
        <v>62</v>
      </c>
      <c r="D175" s="8" t="s">
        <v>27</v>
      </c>
      <c r="E175" s="8" t="s">
        <v>167</v>
      </c>
      <c r="F175" s="8" t="s">
        <v>27</v>
      </c>
      <c r="G175" s="8" t="s">
        <v>112</v>
      </c>
      <c r="H175" s="8" t="s">
        <v>114</v>
      </c>
      <c r="I175" s="10" t="s">
        <v>115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24454207.188000001</v>
      </c>
      <c r="S175" s="8" t="s">
        <v>168</v>
      </c>
    </row>
    <row r="176" spans="1:19" x14ac:dyDescent="0.25">
      <c r="A176" s="8" t="s">
        <v>101</v>
      </c>
      <c r="B176" s="9" t="s">
        <v>78</v>
      </c>
      <c r="C176" s="8" t="s">
        <v>62</v>
      </c>
      <c r="D176" s="8" t="s">
        <v>27</v>
      </c>
      <c r="E176" s="8" t="s">
        <v>170</v>
      </c>
      <c r="F176" s="8" t="s">
        <v>27</v>
      </c>
      <c r="G176" s="8" t="s">
        <v>117</v>
      </c>
      <c r="H176" s="8" t="s">
        <v>114</v>
      </c>
      <c r="I176" s="10" t="s">
        <v>115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5567753.1750000007</v>
      </c>
      <c r="S176" s="8" t="s">
        <v>171</v>
      </c>
    </row>
    <row r="177" spans="1:19" x14ac:dyDescent="0.25">
      <c r="A177" s="8" t="s">
        <v>106</v>
      </c>
      <c r="B177" s="9" t="s">
        <v>78</v>
      </c>
      <c r="C177" s="8" t="s">
        <v>62</v>
      </c>
      <c r="D177" s="8" t="s">
        <v>27</v>
      </c>
      <c r="E177" s="8" t="s">
        <v>152</v>
      </c>
      <c r="F177" s="8" t="s">
        <v>27</v>
      </c>
      <c r="G177" s="8" t="s">
        <v>120</v>
      </c>
      <c r="H177" s="8" t="s">
        <v>122</v>
      </c>
      <c r="I177" s="10" t="s">
        <v>123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21359222.27</v>
      </c>
      <c r="S177" s="8" t="s">
        <v>153</v>
      </c>
    </row>
    <row r="178" spans="1:19" x14ac:dyDescent="0.25">
      <c r="A178" s="8" t="s">
        <v>111</v>
      </c>
      <c r="B178" s="9" t="s">
        <v>78</v>
      </c>
      <c r="C178" s="8" t="s">
        <v>62</v>
      </c>
      <c r="D178" s="8" t="s">
        <v>27</v>
      </c>
      <c r="E178" s="8" t="s">
        <v>173</v>
      </c>
      <c r="F178" s="8" t="s">
        <v>27</v>
      </c>
      <c r="G178" s="8" t="s">
        <v>133</v>
      </c>
      <c r="H178" s="8" t="s">
        <v>135</v>
      </c>
      <c r="I178" s="10" t="s">
        <v>136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470416.44839999999</v>
      </c>
      <c r="S178" s="8" t="s">
        <v>174</v>
      </c>
    </row>
    <row r="179" spans="1:19" x14ac:dyDescent="0.25">
      <c r="A179" s="8" t="s">
        <v>116</v>
      </c>
      <c r="B179" s="9" t="s">
        <v>78</v>
      </c>
      <c r="C179" s="8" t="s">
        <v>62</v>
      </c>
      <c r="D179" s="8" t="s">
        <v>27</v>
      </c>
      <c r="E179" s="8" t="s">
        <v>176</v>
      </c>
      <c r="F179" s="8" t="s">
        <v>27</v>
      </c>
      <c r="G179" s="8" t="s">
        <v>138</v>
      </c>
      <c r="H179" s="8" t="s">
        <v>135</v>
      </c>
      <c r="I179" s="10" t="s">
        <v>136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1321896.8025</v>
      </c>
      <c r="S179" s="8" t="s">
        <v>177</v>
      </c>
    </row>
    <row r="180" spans="1:19" x14ac:dyDescent="0.25">
      <c r="A180" s="8" t="s">
        <v>119</v>
      </c>
      <c r="B180" s="9" t="s">
        <v>78</v>
      </c>
      <c r="C180" s="8" t="s">
        <v>62</v>
      </c>
      <c r="D180" s="8" t="s">
        <v>27</v>
      </c>
      <c r="E180" s="8" t="s">
        <v>179</v>
      </c>
      <c r="F180" s="8" t="s">
        <v>27</v>
      </c>
      <c r="G180" s="8" t="s">
        <v>141</v>
      </c>
      <c r="H180" s="8" t="s">
        <v>135</v>
      </c>
      <c r="I180" s="10" t="s">
        <v>136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12753430.9956</v>
      </c>
      <c r="S180" s="8" t="s">
        <v>180</v>
      </c>
    </row>
    <row r="181" spans="1:19" x14ac:dyDescent="0.25">
      <c r="A181" s="8" t="s">
        <v>124</v>
      </c>
      <c r="B181" s="9" t="s">
        <v>78</v>
      </c>
      <c r="C181" s="8" t="s">
        <v>62</v>
      </c>
      <c r="D181" s="8" t="s">
        <v>27</v>
      </c>
      <c r="E181" s="8" t="s">
        <v>155</v>
      </c>
      <c r="F181" s="8" t="s">
        <v>27</v>
      </c>
      <c r="G181" s="8" t="s">
        <v>144</v>
      </c>
      <c r="H181" s="8" t="s">
        <v>146</v>
      </c>
      <c r="I181" s="10" t="s">
        <v>147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2943144.01</v>
      </c>
      <c r="S181" s="8" t="s">
        <v>156</v>
      </c>
    </row>
    <row r="182" spans="1:19" x14ac:dyDescent="0.25">
      <c r="A182" s="8" t="s">
        <v>192</v>
      </c>
      <c r="B182" s="9" t="s">
        <v>196</v>
      </c>
      <c r="C182" s="8" t="s">
        <v>62</v>
      </c>
      <c r="D182" s="8" t="s">
        <v>27</v>
      </c>
      <c r="E182" s="8" t="s">
        <v>274</v>
      </c>
      <c r="F182" s="8" t="s">
        <v>27</v>
      </c>
      <c r="G182" s="8" t="s">
        <v>228</v>
      </c>
      <c r="H182" s="8" t="s">
        <v>204</v>
      </c>
      <c r="I182" s="10" t="s">
        <v>205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3605388.23</v>
      </c>
      <c r="S182" s="8" t="s">
        <v>275</v>
      </c>
    </row>
    <row r="183" spans="1:19" x14ac:dyDescent="0.25">
      <c r="A183" s="8" t="s">
        <v>193</v>
      </c>
      <c r="B183" s="9" t="s">
        <v>196</v>
      </c>
      <c r="C183" s="8" t="s">
        <v>62</v>
      </c>
      <c r="D183" s="8" t="s">
        <v>27</v>
      </c>
      <c r="E183" s="8" t="s">
        <v>271</v>
      </c>
      <c r="F183" s="8" t="s">
        <v>27</v>
      </c>
      <c r="G183" s="8" t="s">
        <v>225</v>
      </c>
      <c r="H183" s="8" t="s">
        <v>204</v>
      </c>
      <c r="I183" s="10" t="s">
        <v>205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3008525.58</v>
      </c>
      <c r="S183" s="8" t="s">
        <v>272</v>
      </c>
    </row>
    <row r="184" spans="1:19" x14ac:dyDescent="0.25">
      <c r="A184" s="8" t="s">
        <v>194</v>
      </c>
      <c r="B184" s="9" t="s">
        <v>196</v>
      </c>
      <c r="C184" s="8" t="s">
        <v>62</v>
      </c>
      <c r="D184" s="8" t="s">
        <v>27</v>
      </c>
      <c r="E184" s="8" t="s">
        <v>265</v>
      </c>
      <c r="F184" s="8" t="s">
        <v>27</v>
      </c>
      <c r="G184" s="8" t="s">
        <v>231</v>
      </c>
      <c r="H184" s="8" t="s">
        <v>233</v>
      </c>
      <c r="I184" s="10" t="s">
        <v>234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1879171.65</v>
      </c>
      <c r="S184" s="8" t="s">
        <v>266</v>
      </c>
    </row>
    <row r="185" spans="1:19" x14ac:dyDescent="0.25">
      <c r="A185" s="8" t="s">
        <v>195</v>
      </c>
      <c r="B185" s="9" t="s">
        <v>196</v>
      </c>
      <c r="C185" s="8" t="s">
        <v>62</v>
      </c>
      <c r="D185" s="8" t="s">
        <v>27</v>
      </c>
      <c r="E185" s="8" t="s">
        <v>277</v>
      </c>
      <c r="F185" s="8" t="s">
        <v>27</v>
      </c>
      <c r="G185" s="8" t="s">
        <v>241</v>
      </c>
      <c r="H185" s="8" t="s">
        <v>99</v>
      </c>
      <c r="I185" s="10" t="s">
        <v>100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2087021.6952</v>
      </c>
      <c r="S185" s="8" t="s">
        <v>278</v>
      </c>
    </row>
    <row r="186" spans="1:19" s="25" customFormat="1" x14ac:dyDescent="0.25">
      <c r="A186" s="8" t="s">
        <v>201</v>
      </c>
      <c r="B186" s="9" t="s">
        <v>196</v>
      </c>
      <c r="C186" s="8" t="s">
        <v>62</v>
      </c>
      <c r="D186" s="8" t="s">
        <v>27</v>
      </c>
      <c r="E186" s="8" t="s">
        <v>280</v>
      </c>
      <c r="F186" s="8" t="s">
        <v>27</v>
      </c>
      <c r="G186" s="8" t="s">
        <v>244</v>
      </c>
      <c r="H186" s="8" t="s">
        <v>246</v>
      </c>
      <c r="I186" s="10" t="s">
        <v>247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22745128.785</v>
      </c>
      <c r="S186" s="8" t="s">
        <v>281</v>
      </c>
    </row>
    <row r="187" spans="1:19" s="25" customFormat="1" x14ac:dyDescent="0.25">
      <c r="A187" s="8" t="s">
        <v>206</v>
      </c>
      <c r="B187" s="9" t="s">
        <v>196</v>
      </c>
      <c r="C187" s="8" t="s">
        <v>62</v>
      </c>
      <c r="D187" s="8" t="s">
        <v>27</v>
      </c>
      <c r="E187" s="8" t="s">
        <v>262</v>
      </c>
      <c r="F187" s="8" t="s">
        <v>27</v>
      </c>
      <c r="G187" s="8" t="s">
        <v>236</v>
      </c>
      <c r="H187" s="8" t="s">
        <v>238</v>
      </c>
      <c r="I187" s="10" t="s">
        <v>239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642155.28</v>
      </c>
      <c r="S187" s="8" t="s">
        <v>263</v>
      </c>
    </row>
    <row r="188" spans="1:19" s="25" customFormat="1" x14ac:dyDescent="0.25">
      <c r="A188" s="8" t="s">
        <v>209</v>
      </c>
      <c r="B188" s="9" t="s">
        <v>196</v>
      </c>
      <c r="C188" s="8" t="s">
        <v>62</v>
      </c>
      <c r="D188" s="8" t="s">
        <v>27</v>
      </c>
      <c r="E188" s="8" t="s">
        <v>268</v>
      </c>
      <c r="F188" s="8" t="s">
        <v>27</v>
      </c>
      <c r="G188" s="8" t="s">
        <v>249</v>
      </c>
      <c r="H188" s="8" t="s">
        <v>251</v>
      </c>
      <c r="I188" s="10" t="s">
        <v>252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45393996.840000004</v>
      </c>
      <c r="S188" s="8" t="s">
        <v>269</v>
      </c>
    </row>
    <row r="189" spans="1:19" s="25" customFormat="1" x14ac:dyDescent="0.25">
      <c r="A189" s="8" t="s">
        <v>214</v>
      </c>
      <c r="B189" s="9" t="s">
        <v>196</v>
      </c>
      <c r="C189" s="8" t="s">
        <v>62</v>
      </c>
      <c r="D189" s="8" t="s">
        <v>27</v>
      </c>
      <c r="E189" s="8" t="s">
        <v>259</v>
      </c>
      <c r="F189" s="8" t="s">
        <v>27</v>
      </c>
      <c r="G189" s="8" t="s">
        <v>254</v>
      </c>
      <c r="H189" s="8" t="s">
        <v>256</v>
      </c>
      <c r="I189" s="10" t="s">
        <v>257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3732480</v>
      </c>
      <c r="S189" s="8" t="s">
        <v>260</v>
      </c>
    </row>
    <row r="190" spans="1:19" s="25" customFormat="1" x14ac:dyDescent="0.25">
      <c r="A190" s="8" t="s">
        <v>276</v>
      </c>
      <c r="B190" s="9" t="s">
        <v>286</v>
      </c>
      <c r="C190" s="8" t="s">
        <v>62</v>
      </c>
      <c r="D190" s="8" t="s">
        <v>27</v>
      </c>
      <c r="E190" s="8" t="s">
        <v>340</v>
      </c>
      <c r="F190" s="8" t="s">
        <v>27</v>
      </c>
      <c r="G190" s="8" t="s">
        <v>303</v>
      </c>
      <c r="H190" s="8" t="s">
        <v>305</v>
      </c>
      <c r="I190" s="10" t="s">
        <v>306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2132444.1600000001</v>
      </c>
      <c r="S190" s="8" t="s">
        <v>341</v>
      </c>
    </row>
    <row r="191" spans="1:19" s="25" customFormat="1" x14ac:dyDescent="0.25">
      <c r="A191" s="8" t="s">
        <v>279</v>
      </c>
      <c r="B191" s="9" t="s">
        <v>286</v>
      </c>
      <c r="C191" s="8" t="s">
        <v>62</v>
      </c>
      <c r="D191" s="8" t="s">
        <v>27</v>
      </c>
      <c r="E191" s="8" t="s">
        <v>346</v>
      </c>
      <c r="F191" s="8" t="s">
        <v>27</v>
      </c>
      <c r="G191" s="8" t="s">
        <v>308</v>
      </c>
      <c r="H191" s="8" t="s">
        <v>114</v>
      </c>
      <c r="I191" s="10" t="s">
        <v>115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13174264.6428</v>
      </c>
      <c r="S191" s="8" t="s">
        <v>347</v>
      </c>
    </row>
    <row r="192" spans="1:19" s="25" customFormat="1" x14ac:dyDescent="0.25">
      <c r="A192" s="8" t="s">
        <v>282</v>
      </c>
      <c r="B192" s="9" t="s">
        <v>286</v>
      </c>
      <c r="C192" s="8" t="s">
        <v>62</v>
      </c>
      <c r="D192" s="8" t="s">
        <v>27</v>
      </c>
      <c r="E192" s="8" t="s">
        <v>349</v>
      </c>
      <c r="F192" s="8" t="s">
        <v>27</v>
      </c>
      <c r="G192" s="8" t="s">
        <v>311</v>
      </c>
      <c r="H192" s="8" t="s">
        <v>313</v>
      </c>
      <c r="I192" s="10" t="s">
        <v>314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11044435.290000001</v>
      </c>
      <c r="S192" s="8" t="s">
        <v>350</v>
      </c>
    </row>
    <row r="193" spans="1:19" s="25" customFormat="1" x14ac:dyDescent="0.25">
      <c r="A193" s="8" t="s">
        <v>285</v>
      </c>
      <c r="B193" s="9" t="s">
        <v>286</v>
      </c>
      <c r="C193" s="8" t="s">
        <v>62</v>
      </c>
      <c r="D193" s="8" t="s">
        <v>27</v>
      </c>
      <c r="E193" s="8" t="s">
        <v>352</v>
      </c>
      <c r="F193" s="8" t="s">
        <v>27</v>
      </c>
      <c r="G193" s="8" t="s">
        <v>316</v>
      </c>
      <c r="H193" s="8" t="s">
        <v>318</v>
      </c>
      <c r="I193" s="10" t="s">
        <v>319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20128648.32</v>
      </c>
      <c r="S193" s="8" t="s">
        <v>353</v>
      </c>
    </row>
    <row r="194" spans="1:19" s="25" customFormat="1" x14ac:dyDescent="0.25">
      <c r="A194" s="8" t="s">
        <v>289</v>
      </c>
      <c r="B194" s="9" t="s">
        <v>286</v>
      </c>
      <c r="C194" s="8" t="s">
        <v>62</v>
      </c>
      <c r="D194" s="8" t="s">
        <v>27</v>
      </c>
      <c r="E194" s="8" t="s">
        <v>337</v>
      </c>
      <c r="F194" s="8" t="s">
        <v>27</v>
      </c>
      <c r="G194" s="8" t="s">
        <v>321</v>
      </c>
      <c r="H194" s="8" t="s">
        <v>323</v>
      </c>
      <c r="I194" s="10" t="s">
        <v>324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2172600</v>
      </c>
      <c r="S194" s="8" t="s">
        <v>338</v>
      </c>
    </row>
    <row r="195" spans="1:19" s="25" customFormat="1" x14ac:dyDescent="0.25">
      <c r="A195" s="8" t="s">
        <v>292</v>
      </c>
      <c r="B195" s="9" t="s">
        <v>286</v>
      </c>
      <c r="C195" s="8" t="s">
        <v>62</v>
      </c>
      <c r="D195" s="8" t="s">
        <v>27</v>
      </c>
      <c r="E195" s="8" t="s">
        <v>358</v>
      </c>
      <c r="F195" s="8" t="s">
        <v>27</v>
      </c>
      <c r="G195" s="8" t="s">
        <v>326</v>
      </c>
      <c r="H195" s="8" t="s">
        <v>114</v>
      </c>
      <c r="I195" s="10" t="s">
        <v>115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2921450.9712</v>
      </c>
      <c r="S195" s="8" t="s">
        <v>359</v>
      </c>
    </row>
    <row r="196" spans="1:19" s="25" customFormat="1" x14ac:dyDescent="0.25">
      <c r="A196" s="8" t="s">
        <v>297</v>
      </c>
      <c r="B196" s="9" t="s">
        <v>286</v>
      </c>
      <c r="C196" s="8" t="s">
        <v>62</v>
      </c>
      <c r="D196" s="8" t="s">
        <v>27</v>
      </c>
      <c r="E196" s="8" t="s">
        <v>355</v>
      </c>
      <c r="F196" s="8" t="s">
        <v>27</v>
      </c>
      <c r="G196" s="8" t="s">
        <v>329</v>
      </c>
      <c r="H196" s="8" t="s">
        <v>99</v>
      </c>
      <c r="I196" s="10" t="s">
        <v>100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3976363.4174999995</v>
      </c>
      <c r="S196" s="8" t="s">
        <v>356</v>
      </c>
    </row>
    <row r="197" spans="1:19" s="25" customFormat="1" x14ac:dyDescent="0.25">
      <c r="A197" s="8" t="s">
        <v>302</v>
      </c>
      <c r="B197" s="9" t="s">
        <v>286</v>
      </c>
      <c r="C197" s="8" t="s">
        <v>62</v>
      </c>
      <c r="D197" s="8" t="s">
        <v>27</v>
      </c>
      <c r="E197" s="8" t="s">
        <v>343</v>
      </c>
      <c r="F197" s="8" t="s">
        <v>27</v>
      </c>
      <c r="G197" s="8" t="s">
        <v>332</v>
      </c>
      <c r="H197" s="8" t="s">
        <v>334</v>
      </c>
      <c r="I197" s="10" t="s">
        <v>335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8934703.5500000007</v>
      </c>
      <c r="S197" s="8" t="s">
        <v>344</v>
      </c>
    </row>
    <row r="198" spans="1:19" s="25" customFormat="1" x14ac:dyDescent="0.25">
      <c r="A198" s="8" t="s">
        <v>360</v>
      </c>
      <c r="B198" s="9" t="s">
        <v>373</v>
      </c>
      <c r="C198" s="8" t="s">
        <v>62</v>
      </c>
      <c r="D198" s="8" t="s">
        <v>27</v>
      </c>
      <c r="E198" s="8" t="s">
        <v>424</v>
      </c>
      <c r="F198" s="8" t="s">
        <v>27</v>
      </c>
      <c r="G198" s="8" t="s">
        <v>393</v>
      </c>
      <c r="H198" s="8" t="s">
        <v>395</v>
      </c>
      <c r="I198" s="10" t="s">
        <v>396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1818195.38</v>
      </c>
      <c r="S198" s="8" t="s">
        <v>425</v>
      </c>
    </row>
    <row r="199" spans="1:19" s="25" customFormat="1" x14ac:dyDescent="0.25">
      <c r="A199" s="8" t="s">
        <v>364</v>
      </c>
      <c r="B199" s="9" t="s">
        <v>373</v>
      </c>
      <c r="C199" s="8" t="s">
        <v>62</v>
      </c>
      <c r="D199" s="8" t="s">
        <v>27</v>
      </c>
      <c r="E199" s="8" t="s">
        <v>430</v>
      </c>
      <c r="F199" s="8" t="s">
        <v>27</v>
      </c>
      <c r="G199" s="8" t="s">
        <v>398</v>
      </c>
      <c r="H199" s="8" t="s">
        <v>34</v>
      </c>
      <c r="I199" s="10" t="s">
        <v>35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784303.68</v>
      </c>
      <c r="S199" s="8" t="s">
        <v>431</v>
      </c>
    </row>
    <row r="200" spans="1:19" s="25" customFormat="1" x14ac:dyDescent="0.25">
      <c r="A200" s="8" t="s">
        <v>368</v>
      </c>
      <c r="B200" s="9" t="s">
        <v>373</v>
      </c>
      <c r="C200" s="8" t="s">
        <v>62</v>
      </c>
      <c r="D200" s="8" t="s">
        <v>27</v>
      </c>
      <c r="E200" s="8" t="s">
        <v>427</v>
      </c>
      <c r="F200" s="8" t="s">
        <v>27</v>
      </c>
      <c r="G200" s="8" t="s">
        <v>401</v>
      </c>
      <c r="H200" s="8" t="s">
        <v>403</v>
      </c>
      <c r="I200" s="10" t="s">
        <v>404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11292531.84</v>
      </c>
      <c r="S200" s="8" t="s">
        <v>428</v>
      </c>
    </row>
    <row r="201" spans="1:19" s="25" customFormat="1" x14ac:dyDescent="0.25">
      <c r="A201" s="8" t="s">
        <v>372</v>
      </c>
      <c r="B201" s="9" t="s">
        <v>373</v>
      </c>
      <c r="C201" s="8" t="s">
        <v>62</v>
      </c>
      <c r="D201" s="8" t="s">
        <v>27</v>
      </c>
      <c r="E201" s="8" t="s">
        <v>421</v>
      </c>
      <c r="F201" s="8" t="s">
        <v>27</v>
      </c>
      <c r="G201" s="8" t="s">
        <v>406</v>
      </c>
      <c r="H201" s="8" t="s">
        <v>408</v>
      </c>
      <c r="I201" s="10" t="s">
        <v>409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4426689.63</v>
      </c>
      <c r="S201" s="8" t="s">
        <v>422</v>
      </c>
    </row>
    <row r="202" spans="1:19" s="25" customFormat="1" x14ac:dyDescent="0.25">
      <c r="A202" s="8" t="s">
        <v>376</v>
      </c>
      <c r="B202" s="9" t="s">
        <v>373</v>
      </c>
      <c r="C202" s="8" t="s">
        <v>62</v>
      </c>
      <c r="D202" s="8" t="s">
        <v>27</v>
      </c>
      <c r="E202" s="8" t="s">
        <v>442</v>
      </c>
      <c r="F202" s="8" t="s">
        <v>27</v>
      </c>
      <c r="G202" s="8" t="s">
        <v>411</v>
      </c>
      <c r="H202" s="8" t="s">
        <v>413</v>
      </c>
      <c r="I202" s="10" t="s">
        <v>414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485462.25</v>
      </c>
      <c r="S202" s="8" t="s">
        <v>443</v>
      </c>
    </row>
    <row r="203" spans="1:19" s="25" customFormat="1" x14ac:dyDescent="0.25">
      <c r="A203" s="8" t="s">
        <v>381</v>
      </c>
      <c r="B203" s="9" t="s">
        <v>373</v>
      </c>
      <c r="C203" s="8" t="s">
        <v>62</v>
      </c>
      <c r="D203" s="8" t="s">
        <v>27</v>
      </c>
      <c r="E203" s="8" t="s">
        <v>433</v>
      </c>
      <c r="F203" s="8" t="s">
        <v>27</v>
      </c>
      <c r="G203" s="8" t="s">
        <v>416</v>
      </c>
      <c r="H203" s="8" t="s">
        <v>418</v>
      </c>
      <c r="I203" s="10" t="s">
        <v>419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4068726.53</v>
      </c>
      <c r="S203" s="8" t="s">
        <v>434</v>
      </c>
    </row>
    <row r="204" spans="1:19" x14ac:dyDescent="0.25">
      <c r="A204" s="8" t="s">
        <v>435</v>
      </c>
      <c r="B204" s="9" t="s">
        <v>445</v>
      </c>
      <c r="C204" s="8" t="s">
        <v>62</v>
      </c>
      <c r="D204" s="8" t="s">
        <v>27</v>
      </c>
      <c r="E204" s="8" t="s">
        <v>520</v>
      </c>
      <c r="F204" s="8" t="s">
        <v>27</v>
      </c>
      <c r="G204" s="8" t="s">
        <v>476</v>
      </c>
      <c r="H204" s="8" t="s">
        <v>318</v>
      </c>
      <c r="I204" s="10" t="s">
        <v>319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2565792.06</v>
      </c>
      <c r="S204" s="8" t="s">
        <v>521</v>
      </c>
    </row>
    <row r="205" spans="1:19" x14ac:dyDescent="0.25">
      <c r="A205" s="8" t="s">
        <v>438</v>
      </c>
      <c r="B205" s="9" t="s">
        <v>445</v>
      </c>
      <c r="C205" s="8" t="s">
        <v>62</v>
      </c>
      <c r="D205" s="8" t="s">
        <v>27</v>
      </c>
      <c r="E205" s="8" t="s">
        <v>523</v>
      </c>
      <c r="F205" s="8" t="s">
        <v>27</v>
      </c>
      <c r="G205" s="8" t="s">
        <v>482</v>
      </c>
      <c r="H205" s="8" t="s">
        <v>484</v>
      </c>
      <c r="I205" s="10" t="s">
        <v>485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21305819.460000001</v>
      </c>
      <c r="S205" s="8" t="s">
        <v>524</v>
      </c>
    </row>
    <row r="206" spans="1:19" x14ac:dyDescent="0.25">
      <c r="A206" s="8" t="s">
        <v>441</v>
      </c>
      <c r="B206" s="9" t="s">
        <v>445</v>
      </c>
      <c r="C206" s="8" t="s">
        <v>62</v>
      </c>
      <c r="D206" s="8" t="s">
        <v>27</v>
      </c>
      <c r="E206" s="8" t="s">
        <v>526</v>
      </c>
      <c r="F206" s="8" t="s">
        <v>27</v>
      </c>
      <c r="G206" s="8" t="s">
        <v>487</v>
      </c>
      <c r="H206" s="8" t="s">
        <v>489</v>
      </c>
      <c r="I206" s="10" t="s">
        <v>490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5815872</v>
      </c>
      <c r="S206" s="8" t="s">
        <v>527</v>
      </c>
    </row>
    <row r="207" spans="1:19" x14ac:dyDescent="0.25">
      <c r="A207" s="8" t="s">
        <v>444</v>
      </c>
      <c r="B207" s="9" t="s">
        <v>445</v>
      </c>
      <c r="C207" s="8" t="s">
        <v>62</v>
      </c>
      <c r="D207" s="8" t="s">
        <v>27</v>
      </c>
      <c r="E207" s="8" t="s">
        <v>511</v>
      </c>
      <c r="F207" s="8" t="s">
        <v>27</v>
      </c>
      <c r="G207" s="8" t="s">
        <v>492</v>
      </c>
      <c r="H207" s="8" t="s">
        <v>238</v>
      </c>
      <c r="I207" s="10" t="s">
        <v>239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557721.24</v>
      </c>
      <c r="S207" s="8" t="s">
        <v>512</v>
      </c>
    </row>
    <row r="208" spans="1:19" x14ac:dyDescent="0.25">
      <c r="A208" s="8" t="s">
        <v>448</v>
      </c>
      <c r="B208" s="9" t="s">
        <v>445</v>
      </c>
      <c r="C208" s="8" t="s">
        <v>62</v>
      </c>
      <c r="D208" s="8" t="s">
        <v>27</v>
      </c>
      <c r="E208" s="8" t="s">
        <v>529</v>
      </c>
      <c r="F208" s="8" t="s">
        <v>27</v>
      </c>
      <c r="G208" s="8" t="s">
        <v>495</v>
      </c>
      <c r="H208" s="8" t="s">
        <v>94</v>
      </c>
      <c r="I208" s="10" t="s">
        <v>95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4092000</v>
      </c>
      <c r="S208" s="8" t="s">
        <v>530</v>
      </c>
    </row>
    <row r="209" spans="1:19" x14ac:dyDescent="0.25">
      <c r="A209" s="8" t="s">
        <v>453</v>
      </c>
      <c r="B209" s="9" t="s">
        <v>445</v>
      </c>
      <c r="C209" s="8" t="s">
        <v>62</v>
      </c>
      <c r="D209" s="8" t="s">
        <v>27</v>
      </c>
      <c r="E209" s="8" t="s">
        <v>514</v>
      </c>
      <c r="F209" s="8" t="s">
        <v>27</v>
      </c>
      <c r="G209" s="8" t="s">
        <v>503</v>
      </c>
      <c r="H209" s="8" t="s">
        <v>505</v>
      </c>
      <c r="I209" s="10" t="s">
        <v>506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10469759.99</v>
      </c>
      <c r="S209" s="8" t="s">
        <v>515</v>
      </c>
    </row>
    <row r="210" spans="1:19" x14ac:dyDescent="0.25">
      <c r="A210" s="8" t="s">
        <v>456</v>
      </c>
      <c r="B210" s="9" t="s">
        <v>445</v>
      </c>
      <c r="C210" s="8" t="s">
        <v>62</v>
      </c>
      <c r="D210" s="8" t="s">
        <v>27</v>
      </c>
      <c r="E210" s="8" t="s">
        <v>517</v>
      </c>
      <c r="F210" s="8" t="s">
        <v>27</v>
      </c>
      <c r="G210" s="8" t="s">
        <v>498</v>
      </c>
      <c r="H210" s="8" t="s">
        <v>500</v>
      </c>
      <c r="I210" s="10" t="s">
        <v>501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2633714.61</v>
      </c>
      <c r="S210" s="8" t="s">
        <v>518</v>
      </c>
    </row>
    <row r="211" spans="1:19" x14ac:dyDescent="0.25">
      <c r="A211" s="8" t="s">
        <v>522</v>
      </c>
      <c r="B211" s="9" t="s">
        <v>532</v>
      </c>
      <c r="C211" s="8" t="s">
        <v>62</v>
      </c>
      <c r="D211" s="8" t="s">
        <v>27</v>
      </c>
      <c r="E211" s="8" t="s">
        <v>560</v>
      </c>
      <c r="F211" s="8" t="s">
        <v>27</v>
      </c>
      <c r="G211" s="8" t="s">
        <v>557</v>
      </c>
      <c r="H211" s="8" t="s">
        <v>238</v>
      </c>
      <c r="I211" s="10" t="s">
        <v>239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2055948.48</v>
      </c>
      <c r="S211" s="8" t="s">
        <v>561</v>
      </c>
    </row>
    <row r="212" spans="1:19" x14ac:dyDescent="0.25">
      <c r="A212" s="8" t="s">
        <v>566</v>
      </c>
      <c r="B212" s="9" t="s">
        <v>578</v>
      </c>
      <c r="C212" s="8" t="s">
        <v>62</v>
      </c>
      <c r="D212" s="8" t="s">
        <v>27</v>
      </c>
      <c r="E212" s="8" t="s">
        <v>623</v>
      </c>
      <c r="F212" s="8" t="s">
        <v>27</v>
      </c>
      <c r="G212" s="8" t="s">
        <v>585</v>
      </c>
      <c r="H212" s="8" t="s">
        <v>587</v>
      </c>
      <c r="I212" s="10" t="s">
        <v>588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27525518.399999999</v>
      </c>
      <c r="S212" s="8" t="s">
        <v>624</v>
      </c>
    </row>
    <row r="213" spans="1:19" x14ac:dyDescent="0.25">
      <c r="A213" s="8" t="s">
        <v>569</v>
      </c>
      <c r="B213" s="9" t="s">
        <v>578</v>
      </c>
      <c r="C213" s="8" t="s">
        <v>62</v>
      </c>
      <c r="D213" s="8" t="s">
        <v>27</v>
      </c>
      <c r="E213" s="8" t="s">
        <v>626</v>
      </c>
      <c r="F213" s="8" t="s">
        <v>27</v>
      </c>
      <c r="G213" s="8" t="s">
        <v>590</v>
      </c>
      <c r="H213" s="8" t="s">
        <v>592</v>
      </c>
      <c r="I213" s="10" t="s">
        <v>593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3001217.01</v>
      </c>
      <c r="S213" s="8" t="s">
        <v>627</v>
      </c>
    </row>
    <row r="214" spans="1:19" x14ac:dyDescent="0.25">
      <c r="A214" s="8" t="s">
        <v>573</v>
      </c>
      <c r="B214" s="9" t="s">
        <v>578</v>
      </c>
      <c r="C214" s="8" t="s">
        <v>62</v>
      </c>
      <c r="D214" s="8" t="s">
        <v>27</v>
      </c>
      <c r="E214" s="8" t="s">
        <v>641</v>
      </c>
      <c r="F214" s="8" t="s">
        <v>27</v>
      </c>
      <c r="G214" s="8" t="s">
        <v>595</v>
      </c>
      <c r="H214" s="8" t="s">
        <v>99</v>
      </c>
      <c r="I214" s="10" t="s">
        <v>100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1810652.0279999999</v>
      </c>
      <c r="S214" s="8" t="s">
        <v>642</v>
      </c>
    </row>
    <row r="215" spans="1:19" x14ac:dyDescent="0.25">
      <c r="A215" s="8" t="s">
        <v>577</v>
      </c>
      <c r="B215" s="9" t="s">
        <v>578</v>
      </c>
      <c r="C215" s="8" t="s">
        <v>62</v>
      </c>
      <c r="D215" s="8" t="s">
        <v>27</v>
      </c>
      <c r="E215" s="8" t="s">
        <v>617</v>
      </c>
      <c r="F215" s="8" t="s">
        <v>27</v>
      </c>
      <c r="G215" s="8" t="s">
        <v>603</v>
      </c>
      <c r="H215" s="8" t="s">
        <v>238</v>
      </c>
      <c r="I215" s="10" t="s">
        <v>239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642155.28</v>
      </c>
      <c r="S215" s="8" t="s">
        <v>618</v>
      </c>
    </row>
    <row r="216" spans="1:19" x14ac:dyDescent="0.25">
      <c r="A216" s="8" t="s">
        <v>581</v>
      </c>
      <c r="B216" s="9" t="s">
        <v>578</v>
      </c>
      <c r="C216" s="8" t="s">
        <v>62</v>
      </c>
      <c r="D216" s="8" t="s">
        <v>27</v>
      </c>
      <c r="E216" s="8" t="s">
        <v>620</v>
      </c>
      <c r="F216" s="8" t="s">
        <v>27</v>
      </c>
      <c r="G216" s="8" t="s">
        <v>598</v>
      </c>
      <c r="H216" s="8" t="s">
        <v>600</v>
      </c>
      <c r="I216" s="10" t="s">
        <v>601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1555200</v>
      </c>
      <c r="S216" s="8" t="s">
        <v>621</v>
      </c>
    </row>
    <row r="217" spans="1:19" x14ac:dyDescent="0.25">
      <c r="A217" s="8" t="s">
        <v>640</v>
      </c>
      <c r="B217" s="9" t="s">
        <v>652</v>
      </c>
      <c r="C217" s="8" t="s">
        <v>62</v>
      </c>
      <c r="D217" s="8" t="s">
        <v>27</v>
      </c>
      <c r="E217" s="8" t="s">
        <v>728</v>
      </c>
      <c r="F217" s="8" t="s">
        <v>27</v>
      </c>
      <c r="G217" s="8" t="s">
        <v>656</v>
      </c>
      <c r="H217" s="8" t="s">
        <v>658</v>
      </c>
      <c r="I217" s="10" t="s">
        <v>659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8309889.3600000003</v>
      </c>
      <c r="S217" s="8" t="s">
        <v>729</v>
      </c>
    </row>
    <row r="218" spans="1:19" x14ac:dyDescent="0.25">
      <c r="A218" s="8" t="s">
        <v>643</v>
      </c>
      <c r="B218" s="9" t="s">
        <v>652</v>
      </c>
      <c r="C218" s="8" t="s">
        <v>62</v>
      </c>
      <c r="D218" s="8" t="s">
        <v>27</v>
      </c>
      <c r="E218" s="8" t="s">
        <v>731</v>
      </c>
      <c r="F218" s="8" t="s">
        <v>27</v>
      </c>
      <c r="G218" s="8" t="s">
        <v>661</v>
      </c>
      <c r="H218" s="8" t="s">
        <v>94</v>
      </c>
      <c r="I218" s="10" t="s">
        <v>95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1302000</v>
      </c>
      <c r="S218" s="8" t="s">
        <v>732</v>
      </c>
    </row>
    <row r="219" spans="1:19" s="25" customFormat="1" x14ac:dyDescent="0.25">
      <c r="A219" s="8" t="s">
        <v>647</v>
      </c>
      <c r="B219" s="9" t="s">
        <v>652</v>
      </c>
      <c r="C219" s="8" t="s">
        <v>62</v>
      </c>
      <c r="D219" s="8" t="s">
        <v>27</v>
      </c>
      <c r="E219" s="8" t="s">
        <v>734</v>
      </c>
      <c r="F219" s="8" t="s">
        <v>27</v>
      </c>
      <c r="G219" s="8" t="s">
        <v>664</v>
      </c>
      <c r="H219" s="8" t="s">
        <v>99</v>
      </c>
      <c r="I219" s="10" t="s">
        <v>100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6968719.1399999997</v>
      </c>
      <c r="S219" s="8" t="s">
        <v>735</v>
      </c>
    </row>
    <row r="220" spans="1:19" s="25" customFormat="1" x14ac:dyDescent="0.25">
      <c r="A220" s="8" t="s">
        <v>651</v>
      </c>
      <c r="B220" s="9" t="s">
        <v>652</v>
      </c>
      <c r="C220" s="8" t="s">
        <v>62</v>
      </c>
      <c r="D220" s="8" t="s">
        <v>27</v>
      </c>
      <c r="E220" s="8" t="s">
        <v>722</v>
      </c>
      <c r="F220" s="8" t="s">
        <v>27</v>
      </c>
      <c r="G220" s="8" t="s">
        <v>653</v>
      </c>
      <c r="H220" s="8" t="s">
        <v>587</v>
      </c>
      <c r="I220" s="10" t="s">
        <v>588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3429723.66</v>
      </c>
      <c r="S220" s="8" t="s">
        <v>723</v>
      </c>
    </row>
    <row r="221" spans="1:19" s="25" customFormat="1" x14ac:dyDescent="0.25">
      <c r="A221" s="8" t="s">
        <v>660</v>
      </c>
      <c r="B221" s="9" t="s">
        <v>652</v>
      </c>
      <c r="C221" s="8" t="s">
        <v>62</v>
      </c>
      <c r="D221" s="8" t="s">
        <v>27</v>
      </c>
      <c r="E221" s="8" t="s">
        <v>740</v>
      </c>
      <c r="F221" s="8" t="s">
        <v>27</v>
      </c>
      <c r="G221" s="8" t="s">
        <v>680</v>
      </c>
      <c r="H221" s="8" t="s">
        <v>682</v>
      </c>
      <c r="I221" s="10" t="s">
        <v>683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105921357.48750001</v>
      </c>
      <c r="S221" s="8" t="s">
        <v>741</v>
      </c>
    </row>
    <row r="222" spans="1:19" s="34" customFormat="1" x14ac:dyDescent="0.25">
      <c r="A222" s="8" t="s">
        <v>663</v>
      </c>
      <c r="B222" s="9" t="s">
        <v>652</v>
      </c>
      <c r="C222" s="8" t="s">
        <v>62</v>
      </c>
      <c r="D222" s="8" t="s">
        <v>27</v>
      </c>
      <c r="E222" s="8" t="s">
        <v>743</v>
      </c>
      <c r="F222" s="8" t="s">
        <v>27</v>
      </c>
      <c r="G222" s="8" t="s">
        <v>685</v>
      </c>
      <c r="H222" s="8" t="s">
        <v>682</v>
      </c>
      <c r="I222" s="10" t="s">
        <v>683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23792584.218000002</v>
      </c>
      <c r="S222" s="8" t="s">
        <v>744</v>
      </c>
    </row>
    <row r="223" spans="1:19" s="25" customFormat="1" x14ac:dyDescent="0.25">
      <c r="A223" s="8" t="s">
        <v>666</v>
      </c>
      <c r="B223" s="9" t="s">
        <v>652</v>
      </c>
      <c r="C223" s="8" t="s">
        <v>62</v>
      </c>
      <c r="D223" s="8" t="s">
        <v>27</v>
      </c>
      <c r="E223" s="8" t="s">
        <v>746</v>
      </c>
      <c r="F223" s="8" t="s">
        <v>27</v>
      </c>
      <c r="G223" s="8" t="s">
        <v>688</v>
      </c>
      <c r="H223" s="8" t="s">
        <v>313</v>
      </c>
      <c r="I223" s="10" t="s">
        <v>314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19343593.853999998</v>
      </c>
      <c r="S223" s="8" t="s">
        <v>747</v>
      </c>
    </row>
    <row r="224" spans="1:19" s="25" customFormat="1" x14ac:dyDescent="0.25">
      <c r="A224" s="8" t="s">
        <v>671</v>
      </c>
      <c r="B224" s="9" t="s">
        <v>652</v>
      </c>
      <c r="C224" s="8" t="s">
        <v>62</v>
      </c>
      <c r="D224" s="8" t="s">
        <v>27</v>
      </c>
      <c r="E224" s="8" t="s">
        <v>749</v>
      </c>
      <c r="F224" s="8" t="s">
        <v>27</v>
      </c>
      <c r="G224" s="8" t="s">
        <v>691</v>
      </c>
      <c r="H224" s="8" t="s">
        <v>693</v>
      </c>
      <c r="I224" s="10" t="s">
        <v>694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36547200</v>
      </c>
      <c r="S224" s="8" t="s">
        <v>750</v>
      </c>
    </row>
    <row r="225" spans="1:19" s="25" customFormat="1" x14ac:dyDescent="0.25">
      <c r="A225" s="8" t="s">
        <v>676</v>
      </c>
      <c r="B225" s="9" t="s">
        <v>652</v>
      </c>
      <c r="C225" s="8" t="s">
        <v>62</v>
      </c>
      <c r="D225" s="8" t="s">
        <v>27</v>
      </c>
      <c r="E225" s="8" t="s">
        <v>752</v>
      </c>
      <c r="F225" s="8" t="s">
        <v>27</v>
      </c>
      <c r="G225" s="8" t="s">
        <v>696</v>
      </c>
      <c r="H225" s="8" t="s">
        <v>246</v>
      </c>
      <c r="I225" s="10" t="s">
        <v>247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31652802.376800001</v>
      </c>
      <c r="S225" s="8" t="s">
        <v>753</v>
      </c>
    </row>
    <row r="226" spans="1:19" s="25" customFormat="1" x14ac:dyDescent="0.25">
      <c r="A226" s="8" t="s">
        <v>679</v>
      </c>
      <c r="B226" s="9" t="s">
        <v>652</v>
      </c>
      <c r="C226" s="8" t="s">
        <v>62</v>
      </c>
      <c r="D226" s="8" t="s">
        <v>27</v>
      </c>
      <c r="E226" s="8" t="s">
        <v>755</v>
      </c>
      <c r="F226" s="8" t="s">
        <v>27</v>
      </c>
      <c r="G226" s="8" t="s">
        <v>699</v>
      </c>
      <c r="H226" s="8" t="s">
        <v>318</v>
      </c>
      <c r="I226" s="10" t="s">
        <v>319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41642559.978</v>
      </c>
      <c r="S226" s="8" t="s">
        <v>756</v>
      </c>
    </row>
    <row r="227" spans="1:19" s="25" customFormat="1" x14ac:dyDescent="0.25">
      <c r="A227" s="8" t="s">
        <v>684</v>
      </c>
      <c r="B227" s="9" t="s">
        <v>652</v>
      </c>
      <c r="C227" s="8" t="s">
        <v>62</v>
      </c>
      <c r="D227" s="8" t="s">
        <v>27</v>
      </c>
      <c r="E227" s="8" t="s">
        <v>758</v>
      </c>
      <c r="F227" s="8" t="s">
        <v>27</v>
      </c>
      <c r="G227" s="8" t="s">
        <v>702</v>
      </c>
      <c r="H227" s="8" t="s">
        <v>318</v>
      </c>
      <c r="I227" s="10" t="s">
        <v>319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21791957.032499999</v>
      </c>
      <c r="S227" s="8" t="s">
        <v>759</v>
      </c>
    </row>
    <row r="228" spans="1:19" s="25" customFormat="1" x14ac:dyDescent="0.25">
      <c r="A228" s="8" t="s">
        <v>687</v>
      </c>
      <c r="B228" s="9" t="s">
        <v>652</v>
      </c>
      <c r="C228" s="8" t="s">
        <v>62</v>
      </c>
      <c r="D228" s="8" t="s">
        <v>27</v>
      </c>
      <c r="E228" s="8" t="s">
        <v>761</v>
      </c>
      <c r="F228" s="8" t="s">
        <v>27</v>
      </c>
      <c r="G228" s="8" t="s">
        <v>711</v>
      </c>
      <c r="H228" s="8" t="s">
        <v>713</v>
      </c>
      <c r="I228" s="10" t="s">
        <v>714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3927348.7725</v>
      </c>
      <c r="S228" s="8" t="s">
        <v>762</v>
      </c>
    </row>
    <row r="229" spans="1:19" s="25" customFormat="1" x14ac:dyDescent="0.25">
      <c r="A229" s="8" t="s">
        <v>690</v>
      </c>
      <c r="B229" s="9" t="s">
        <v>652</v>
      </c>
      <c r="C229" s="8" t="s">
        <v>62</v>
      </c>
      <c r="D229" s="8" t="s">
        <v>27</v>
      </c>
      <c r="E229" s="8" t="s">
        <v>764</v>
      </c>
      <c r="F229" s="8" t="s">
        <v>27</v>
      </c>
      <c r="G229" s="8" t="s">
        <v>716</v>
      </c>
      <c r="H229" s="8" t="s">
        <v>713</v>
      </c>
      <c r="I229" s="10" t="s">
        <v>714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9720034.995000001</v>
      </c>
      <c r="S229" s="8" t="s">
        <v>765</v>
      </c>
    </row>
    <row r="230" spans="1:19" s="25" customFormat="1" x14ac:dyDescent="0.25">
      <c r="A230" s="8" t="s">
        <v>695</v>
      </c>
      <c r="B230" s="9" t="s">
        <v>652</v>
      </c>
      <c r="C230" s="8" t="s">
        <v>62</v>
      </c>
      <c r="D230" s="8" t="s">
        <v>27</v>
      </c>
      <c r="E230" s="8" t="s">
        <v>725</v>
      </c>
      <c r="F230" s="8" t="s">
        <v>27</v>
      </c>
      <c r="G230" s="8" t="s">
        <v>708</v>
      </c>
      <c r="H230" s="8" t="s">
        <v>295</v>
      </c>
      <c r="I230" s="10" t="s">
        <v>296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8824410.2300000004</v>
      </c>
      <c r="S230" s="8" t="s">
        <v>726</v>
      </c>
    </row>
    <row r="231" spans="1:19" s="25" customFormat="1" x14ac:dyDescent="0.25">
      <c r="A231" s="8" t="s">
        <v>757</v>
      </c>
      <c r="B231" s="9" t="s">
        <v>767</v>
      </c>
      <c r="C231" s="8" t="s">
        <v>62</v>
      </c>
      <c r="D231" s="8" t="s">
        <v>27</v>
      </c>
      <c r="E231" s="8" t="s">
        <v>867</v>
      </c>
      <c r="F231" s="8" t="s">
        <v>27</v>
      </c>
      <c r="G231" s="8" t="s">
        <v>774</v>
      </c>
      <c r="H231" s="8" t="s">
        <v>776</v>
      </c>
      <c r="I231" s="10" t="s">
        <v>777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2996858.3</v>
      </c>
      <c r="S231" s="8" t="s">
        <v>868</v>
      </c>
    </row>
    <row r="232" spans="1:19" s="25" customFormat="1" x14ac:dyDescent="0.25">
      <c r="A232" s="8" t="s">
        <v>760</v>
      </c>
      <c r="B232" s="9" t="s">
        <v>767</v>
      </c>
      <c r="C232" s="8" t="s">
        <v>62</v>
      </c>
      <c r="D232" s="8" t="s">
        <v>27</v>
      </c>
      <c r="E232" s="8" t="s">
        <v>876</v>
      </c>
      <c r="F232" s="8" t="s">
        <v>27</v>
      </c>
      <c r="G232" s="8" t="s">
        <v>790</v>
      </c>
      <c r="H232" s="8" t="s">
        <v>792</v>
      </c>
      <c r="I232" s="10" t="s">
        <v>793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2430203.36</v>
      </c>
      <c r="S232" s="8" t="s">
        <v>877</v>
      </c>
    </row>
    <row r="233" spans="1:19" s="25" customFormat="1" x14ac:dyDescent="0.25">
      <c r="A233" s="8" t="s">
        <v>763</v>
      </c>
      <c r="B233" s="9" t="s">
        <v>767</v>
      </c>
      <c r="C233" s="8" t="s">
        <v>62</v>
      </c>
      <c r="D233" s="8" t="s">
        <v>27</v>
      </c>
      <c r="E233" s="8" t="s">
        <v>879</v>
      </c>
      <c r="F233" s="8" t="s">
        <v>27</v>
      </c>
      <c r="G233" s="8" t="s">
        <v>779</v>
      </c>
      <c r="H233" s="8" t="s">
        <v>781</v>
      </c>
      <c r="I233" s="10" t="s">
        <v>782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16287406.02</v>
      </c>
      <c r="S233" s="8" t="s">
        <v>880</v>
      </c>
    </row>
    <row r="234" spans="1:19" s="25" customFormat="1" x14ac:dyDescent="0.25">
      <c r="A234" s="8" t="s">
        <v>766</v>
      </c>
      <c r="B234" s="9" t="s">
        <v>767</v>
      </c>
      <c r="C234" s="8" t="s">
        <v>62</v>
      </c>
      <c r="D234" s="8" t="s">
        <v>27</v>
      </c>
      <c r="E234" s="8" t="s">
        <v>870</v>
      </c>
      <c r="F234" s="8" t="s">
        <v>27</v>
      </c>
      <c r="G234" s="8" t="s">
        <v>784</v>
      </c>
      <c r="H234" s="8" t="s">
        <v>34</v>
      </c>
      <c r="I234" s="10" t="s">
        <v>35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784303.68</v>
      </c>
      <c r="S234" s="8" t="s">
        <v>871</v>
      </c>
    </row>
    <row r="235" spans="1:19" s="25" customFormat="1" x14ac:dyDescent="0.25">
      <c r="A235" s="8" t="s">
        <v>770</v>
      </c>
      <c r="B235" s="9" t="s">
        <v>767</v>
      </c>
      <c r="C235" s="8" t="s">
        <v>62</v>
      </c>
      <c r="D235" s="8" t="s">
        <v>27</v>
      </c>
      <c r="E235" s="8" t="s">
        <v>873</v>
      </c>
      <c r="F235" s="8" t="s">
        <v>27</v>
      </c>
      <c r="G235" s="8" t="s">
        <v>795</v>
      </c>
      <c r="H235" s="8" t="s">
        <v>792</v>
      </c>
      <c r="I235" s="10" t="s">
        <v>793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2932867.57</v>
      </c>
      <c r="S235" s="8" t="s">
        <v>874</v>
      </c>
    </row>
    <row r="236" spans="1:19" s="25" customFormat="1" x14ac:dyDescent="0.25">
      <c r="A236" s="8" t="s">
        <v>773</v>
      </c>
      <c r="B236" s="9" t="s">
        <v>767</v>
      </c>
      <c r="C236" s="8" t="s">
        <v>62</v>
      </c>
      <c r="D236" s="8" t="s">
        <v>27</v>
      </c>
      <c r="E236" s="8" t="s">
        <v>885</v>
      </c>
      <c r="F236" s="8" t="s">
        <v>27</v>
      </c>
      <c r="G236" s="8" t="s">
        <v>798</v>
      </c>
      <c r="H236" s="8" t="s">
        <v>313</v>
      </c>
      <c r="I236" s="10" t="s">
        <v>314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4456613.7936000004</v>
      </c>
      <c r="S236" s="8" t="s">
        <v>886</v>
      </c>
    </row>
    <row r="237" spans="1:19" s="25" customFormat="1" x14ac:dyDescent="0.25">
      <c r="A237" s="8" t="s">
        <v>778</v>
      </c>
      <c r="B237" s="9" t="s">
        <v>767</v>
      </c>
      <c r="C237" s="8" t="s">
        <v>62</v>
      </c>
      <c r="D237" s="8" t="s">
        <v>27</v>
      </c>
      <c r="E237" s="8" t="s">
        <v>888</v>
      </c>
      <c r="F237" s="8" t="s">
        <v>27</v>
      </c>
      <c r="G237" s="8" t="s">
        <v>803</v>
      </c>
      <c r="H237" s="8" t="s">
        <v>805</v>
      </c>
      <c r="I237" s="10" t="s">
        <v>806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720000</v>
      </c>
      <c r="S237" s="8" t="s">
        <v>889</v>
      </c>
    </row>
    <row r="238" spans="1:19" s="25" customFormat="1" x14ac:dyDescent="0.25">
      <c r="A238" s="8" t="s">
        <v>783</v>
      </c>
      <c r="B238" s="9" t="s">
        <v>767</v>
      </c>
      <c r="C238" s="8" t="s">
        <v>62</v>
      </c>
      <c r="D238" s="8" t="s">
        <v>27</v>
      </c>
      <c r="E238" s="8" t="s">
        <v>891</v>
      </c>
      <c r="F238" s="8" t="s">
        <v>27</v>
      </c>
      <c r="G238" s="8" t="s">
        <v>808</v>
      </c>
      <c r="H238" s="8" t="s">
        <v>810</v>
      </c>
      <c r="I238" s="10" t="s">
        <v>811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622080</v>
      </c>
      <c r="S238" s="8" t="s">
        <v>892</v>
      </c>
    </row>
    <row r="239" spans="1:19" s="34" customFormat="1" x14ac:dyDescent="0.25">
      <c r="A239" s="8" t="s">
        <v>786</v>
      </c>
      <c r="B239" s="9" t="s">
        <v>767</v>
      </c>
      <c r="C239" s="8" t="s">
        <v>62</v>
      </c>
      <c r="D239" s="8" t="s">
        <v>27</v>
      </c>
      <c r="E239" s="8" t="s">
        <v>858</v>
      </c>
      <c r="F239" s="8" t="s">
        <v>27</v>
      </c>
      <c r="G239" s="8" t="s">
        <v>833</v>
      </c>
      <c r="H239" s="8" t="s">
        <v>835</v>
      </c>
      <c r="I239" s="10" t="s">
        <v>836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5533353.8300000001</v>
      </c>
      <c r="S239" s="8" t="s">
        <v>913</v>
      </c>
    </row>
    <row r="240" spans="1:19" s="25" customFormat="1" x14ac:dyDescent="0.25">
      <c r="A240" s="8" t="s">
        <v>789</v>
      </c>
      <c r="B240" s="9" t="s">
        <v>767</v>
      </c>
      <c r="C240" s="8" t="s">
        <v>62</v>
      </c>
      <c r="D240" s="8" t="s">
        <v>27</v>
      </c>
      <c r="E240" s="8" t="s">
        <v>893</v>
      </c>
      <c r="F240" s="8" t="s">
        <v>27</v>
      </c>
      <c r="G240" s="8" t="s">
        <v>840</v>
      </c>
      <c r="H240" s="8" t="s">
        <v>682</v>
      </c>
      <c r="I240" s="10" t="s">
        <v>683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25381815.969599999</v>
      </c>
      <c r="S240" s="8" t="s">
        <v>894</v>
      </c>
    </row>
    <row r="241" spans="1:19" s="25" customFormat="1" x14ac:dyDescent="0.25">
      <c r="A241" s="8" t="s">
        <v>794</v>
      </c>
      <c r="B241" s="9" t="s">
        <v>767</v>
      </c>
      <c r="C241" s="8" t="s">
        <v>62</v>
      </c>
      <c r="D241" s="8" t="s">
        <v>27</v>
      </c>
      <c r="E241" s="8" t="s">
        <v>895</v>
      </c>
      <c r="F241" s="8" t="s">
        <v>27</v>
      </c>
      <c r="G241" s="8" t="s">
        <v>843</v>
      </c>
      <c r="H241" s="8" t="s">
        <v>682</v>
      </c>
      <c r="I241" s="10" t="s">
        <v>683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6471413.9784000004</v>
      </c>
      <c r="S241" s="8" t="s">
        <v>896</v>
      </c>
    </row>
    <row r="242" spans="1:19" s="25" customFormat="1" x14ac:dyDescent="0.25">
      <c r="A242" s="8" t="s">
        <v>797</v>
      </c>
      <c r="B242" s="9" t="s">
        <v>767</v>
      </c>
      <c r="C242" s="8" t="s">
        <v>62</v>
      </c>
      <c r="D242" s="8" t="s">
        <v>27</v>
      </c>
      <c r="E242" s="8" t="s">
        <v>897</v>
      </c>
      <c r="F242" s="8" t="s">
        <v>27</v>
      </c>
      <c r="G242" s="8" t="s">
        <v>846</v>
      </c>
      <c r="H242" s="8" t="s">
        <v>682</v>
      </c>
      <c r="I242" s="10" t="s">
        <v>683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1447075.1880000001</v>
      </c>
      <c r="S242" s="8" t="s">
        <v>898</v>
      </c>
    </row>
    <row r="243" spans="1:19" s="25" customFormat="1" x14ac:dyDescent="0.25">
      <c r="A243" s="8" t="s">
        <v>800</v>
      </c>
      <c r="B243" s="9" t="s">
        <v>767</v>
      </c>
      <c r="C243" s="8" t="s">
        <v>62</v>
      </c>
      <c r="D243" s="8" t="s">
        <v>27</v>
      </c>
      <c r="E243" s="8" t="s">
        <v>899</v>
      </c>
      <c r="F243" s="8" t="s">
        <v>27</v>
      </c>
      <c r="G243" s="8" t="s">
        <v>852</v>
      </c>
      <c r="H243" s="8" t="s">
        <v>805</v>
      </c>
      <c r="I243" s="10" t="s">
        <v>806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720000</v>
      </c>
      <c r="S243" s="8" t="s">
        <v>900</v>
      </c>
    </row>
    <row r="244" spans="1:19" s="25" customFormat="1" x14ac:dyDescent="0.25">
      <c r="A244" s="8" t="s">
        <v>802</v>
      </c>
      <c r="B244" s="9" t="s">
        <v>767</v>
      </c>
      <c r="C244" s="8" t="s">
        <v>62</v>
      </c>
      <c r="D244" s="8" t="s">
        <v>27</v>
      </c>
      <c r="E244" s="8" t="s">
        <v>860</v>
      </c>
      <c r="F244" s="8" t="s">
        <v>27</v>
      </c>
      <c r="G244" s="8" t="s">
        <v>849</v>
      </c>
      <c r="H244" s="8" t="s">
        <v>233</v>
      </c>
      <c r="I244" s="10" t="s">
        <v>234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1057144</v>
      </c>
      <c r="S244" s="8" t="s">
        <v>861</v>
      </c>
    </row>
    <row r="245" spans="1:19" s="25" customFormat="1" x14ac:dyDescent="0.25">
      <c r="A245" s="8" t="s">
        <v>807</v>
      </c>
      <c r="B245" s="9" t="s">
        <v>767</v>
      </c>
      <c r="C245" s="8" t="s">
        <v>62</v>
      </c>
      <c r="D245" s="8" t="s">
        <v>27</v>
      </c>
      <c r="E245" s="8" t="s">
        <v>863</v>
      </c>
      <c r="F245" s="8" t="s">
        <v>27</v>
      </c>
      <c r="G245" s="8" t="s">
        <v>855</v>
      </c>
      <c r="H245" s="8" t="s">
        <v>835</v>
      </c>
      <c r="I245" s="10" t="s">
        <v>836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5533353.8300000001</v>
      </c>
      <c r="S245" s="8" t="s">
        <v>864</v>
      </c>
    </row>
    <row r="247" spans="1:19" x14ac:dyDescent="0.25">
      <c r="J247" s="15">
        <f t="shared" ref="J247:R247" si="0">SUM(J2:J245)</f>
        <v>22216616913.874409</v>
      </c>
      <c r="K247" s="15">
        <f t="shared" si="0"/>
        <v>13053328536.040001</v>
      </c>
      <c r="L247" s="15">
        <f t="shared" si="0"/>
        <v>7899386532.5599995</v>
      </c>
      <c r="M247" s="15">
        <f t="shared" si="0"/>
        <v>1263901845.1999998</v>
      </c>
      <c r="N247" s="15">
        <f t="shared" si="0"/>
        <v>0</v>
      </c>
      <c r="O247" s="15">
        <f t="shared" si="0"/>
        <v>0</v>
      </c>
      <c r="P247" s="15">
        <f t="shared" si="0"/>
        <v>0</v>
      </c>
      <c r="Q247" s="15">
        <f t="shared" si="0"/>
        <v>0</v>
      </c>
      <c r="R247" s="16">
        <f t="shared" si="0"/>
        <v>966227402.06680012</v>
      </c>
    </row>
    <row r="249" spans="1:19" x14ac:dyDescent="0.25">
      <c r="J249" s="10" t="s">
        <v>904</v>
      </c>
    </row>
    <row r="251" spans="1:19" x14ac:dyDescent="0.25">
      <c r="J251" s="10" t="s">
        <v>905</v>
      </c>
      <c r="K251" s="10" t="s">
        <v>906</v>
      </c>
      <c r="L251" s="10" t="s">
        <v>907</v>
      </c>
    </row>
    <row r="252" spans="1:19" x14ac:dyDescent="0.25">
      <c r="J252" s="10"/>
      <c r="K252" s="10"/>
      <c r="L252" s="10"/>
    </row>
    <row r="253" spans="1:19" x14ac:dyDescent="0.25">
      <c r="I253" s="21" t="s">
        <v>908</v>
      </c>
      <c r="J253" s="10">
        <f>+K247</f>
        <v>13053328536.040001</v>
      </c>
      <c r="K253" s="10"/>
      <c r="L253" s="10"/>
    </row>
    <row r="254" spans="1:19" x14ac:dyDescent="0.25">
      <c r="J254" s="10"/>
      <c r="K254" s="10"/>
      <c r="L254" s="10"/>
      <c r="R254" s="14">
        <f>+J247-R247</f>
        <v>21250389511.80761</v>
      </c>
    </row>
    <row r="255" spans="1:19" x14ac:dyDescent="0.25">
      <c r="I255" s="21" t="s">
        <v>909</v>
      </c>
      <c r="J255" s="10">
        <f>+L247</f>
        <v>7899386532.5599995</v>
      </c>
      <c r="K255" s="10">
        <f>+M247</f>
        <v>1263901845.1999998</v>
      </c>
      <c r="L255" s="10"/>
    </row>
    <row r="256" spans="1:19" x14ac:dyDescent="0.25">
      <c r="J256" s="10"/>
      <c r="K256" s="10"/>
      <c r="L256" s="10"/>
    </row>
    <row r="257" spans="9:12" x14ac:dyDescent="0.25">
      <c r="I257" s="21" t="s">
        <v>910</v>
      </c>
      <c r="J257" s="10">
        <v>0</v>
      </c>
      <c r="K257" s="10">
        <v>0</v>
      </c>
      <c r="L257" s="10">
        <v>0</v>
      </c>
    </row>
    <row r="258" spans="9:12" x14ac:dyDescent="0.25">
      <c r="J258" s="10"/>
      <c r="K258" s="10"/>
      <c r="L258" s="10"/>
    </row>
    <row r="259" spans="9:12" x14ac:dyDescent="0.25">
      <c r="I259" s="21" t="s">
        <v>911</v>
      </c>
      <c r="J259" s="10">
        <v>0</v>
      </c>
      <c r="K259" s="10">
        <v>0</v>
      </c>
      <c r="L259" s="10"/>
    </row>
    <row r="260" spans="9:12" x14ac:dyDescent="0.25">
      <c r="J260" s="10"/>
      <c r="K260" s="10"/>
      <c r="L260" s="10"/>
    </row>
    <row r="261" spans="9:12" x14ac:dyDescent="0.25">
      <c r="I261" s="21" t="s">
        <v>912</v>
      </c>
      <c r="J261" s="10">
        <f>SUM(J253:J258)</f>
        <v>20952715068.599998</v>
      </c>
      <c r="K261" s="10">
        <f>SUM(K253:K258)</f>
        <v>1263901845.1999998</v>
      </c>
      <c r="L261" s="10">
        <v>0</v>
      </c>
    </row>
    <row r="263" spans="9:12" x14ac:dyDescent="0.25">
      <c r="K263" s="14">
        <f>+K261-M9</f>
        <v>1263901845.1999998</v>
      </c>
    </row>
    <row r="265" spans="9:12" x14ac:dyDescent="0.25">
      <c r="L265" s="14">
        <f>+J261+K261-J247</f>
        <v>-7.440948486328125E-2</v>
      </c>
    </row>
  </sheetData>
  <autoFilter ref="A7:S245">
    <sortState ref="A8:S245">
      <sortCondition sortBy="cellColor" ref="I7:I245" dxfId="3"/>
    </sortState>
  </autoFilter>
  <sortState ref="A8:S245">
    <sortCondition sortBy="cellColor" ref="I8:I245" dxfId="2"/>
    <sortCondition sortBy="cellColor" ref="I8:I245" dxfId="1"/>
    <sortCondition sortBy="cellColor" ref="I8:I245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S265"/>
  <sheetViews>
    <sheetView workbookViewId="0">
      <selection activeCell="I247" sqref="I247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5.28515625" style="12" bestFit="1" customWidth="1"/>
    <col min="5" max="5" width="16.85546875" style="12" bestFit="1" customWidth="1"/>
    <col min="6" max="6" width="11.7109375" style="12" bestFit="1" customWidth="1"/>
    <col min="7" max="7" width="15.28515625" style="12" bestFit="1" customWidth="1"/>
    <col min="8" max="8" width="12.140625" style="12" bestFit="1" customWidth="1"/>
    <col min="9" max="9" width="62.85546875" style="14" bestFit="1" customWidth="1"/>
    <col min="10" max="10" width="25.28515625" style="14" bestFit="1" customWidth="1"/>
    <col min="11" max="11" width="17" style="14" bestFit="1" customWidth="1"/>
    <col min="12" max="12" width="22.85546875" style="14" bestFit="1" customWidth="1"/>
    <col min="13" max="13" width="15.85546875" style="14" customWidth="1"/>
    <col min="14" max="17" width="5.140625" style="14" customWidth="1"/>
    <col min="18" max="18" width="14.2851562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54" t="s">
        <v>2</v>
      </c>
      <c r="B4" s="54"/>
      <c r="C4" s="54"/>
      <c r="D4" s="54"/>
      <c r="E4" s="54"/>
      <c r="F4" s="54"/>
      <c r="G4" s="54"/>
      <c r="H4" s="54"/>
      <c r="I4" s="54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6" t="s">
        <v>12</v>
      </c>
      <c r="J7" s="6" t="s">
        <v>13</v>
      </c>
      <c r="K7" s="6" t="s">
        <v>14</v>
      </c>
      <c r="L7" s="6" t="s">
        <v>15</v>
      </c>
      <c r="M7" s="6" t="s">
        <v>16</v>
      </c>
      <c r="N7" s="6" t="s">
        <v>17</v>
      </c>
      <c r="O7" s="6" t="s">
        <v>18</v>
      </c>
      <c r="P7" s="6" t="s">
        <v>19</v>
      </c>
      <c r="Q7" s="6" t="s">
        <v>20</v>
      </c>
      <c r="R7" s="6" t="s">
        <v>21</v>
      </c>
      <c r="S7" s="4" t="s">
        <v>22</v>
      </c>
    </row>
    <row r="8" spans="1:19" s="25" customFormat="1" hidden="1" x14ac:dyDescent="0.25">
      <c r="A8" s="22" t="s">
        <v>23</v>
      </c>
      <c r="B8" s="23" t="s">
        <v>24</v>
      </c>
      <c r="C8" s="22" t="s">
        <v>62</v>
      </c>
      <c r="D8" s="22" t="s">
        <v>27</v>
      </c>
      <c r="E8" s="22" t="s">
        <v>63</v>
      </c>
      <c r="F8" s="22" t="s">
        <v>27</v>
      </c>
      <c r="G8" s="22" t="s">
        <v>37</v>
      </c>
      <c r="H8" s="22" t="s">
        <v>39</v>
      </c>
      <c r="I8" s="24" t="s">
        <v>40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10532503.130000001</v>
      </c>
      <c r="S8" s="22" t="s">
        <v>64</v>
      </c>
    </row>
    <row r="9" spans="1:19" s="25" customFormat="1" hidden="1" x14ac:dyDescent="0.25">
      <c r="A9" s="22" t="s">
        <v>31</v>
      </c>
      <c r="B9" s="23" t="s">
        <v>24</v>
      </c>
      <c r="C9" s="22" t="s">
        <v>62</v>
      </c>
      <c r="D9" s="22" t="s">
        <v>27</v>
      </c>
      <c r="E9" s="22" t="s">
        <v>66</v>
      </c>
      <c r="F9" s="22" t="s">
        <v>27</v>
      </c>
      <c r="G9" s="22" t="s">
        <v>26</v>
      </c>
      <c r="H9" s="22" t="s">
        <v>29</v>
      </c>
      <c r="I9" s="24" t="s">
        <v>30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20763931.050000001</v>
      </c>
      <c r="S9" s="22" t="s">
        <v>67</v>
      </c>
    </row>
    <row r="10" spans="1:19" s="34" customFormat="1" hidden="1" x14ac:dyDescent="0.25">
      <c r="A10" s="31" t="s">
        <v>36</v>
      </c>
      <c r="B10" s="32" t="s">
        <v>24</v>
      </c>
      <c r="C10" s="31" t="s">
        <v>62</v>
      </c>
      <c r="D10" s="31" t="s">
        <v>27</v>
      </c>
      <c r="E10" s="31" t="s">
        <v>69</v>
      </c>
      <c r="F10" s="31" t="s">
        <v>27</v>
      </c>
      <c r="G10" s="31" t="s">
        <v>47</v>
      </c>
      <c r="H10" s="31" t="s">
        <v>49</v>
      </c>
      <c r="I10" s="33" t="s">
        <v>50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63668698.560000002</v>
      </c>
      <c r="S10" s="31" t="s">
        <v>70</v>
      </c>
    </row>
    <row r="11" spans="1:19" s="25" customFormat="1" hidden="1" x14ac:dyDescent="0.25">
      <c r="A11" s="22" t="s">
        <v>41</v>
      </c>
      <c r="B11" s="23" t="s">
        <v>24</v>
      </c>
      <c r="C11" s="22" t="s">
        <v>25</v>
      </c>
      <c r="D11" s="22" t="s">
        <v>52</v>
      </c>
      <c r="E11" s="22" t="s">
        <v>27</v>
      </c>
      <c r="F11" s="22" t="s">
        <v>53</v>
      </c>
      <c r="G11" s="22" t="s">
        <v>27</v>
      </c>
      <c r="H11" s="22" t="s">
        <v>54</v>
      </c>
      <c r="I11" s="24" t="s">
        <v>55</v>
      </c>
      <c r="J11" s="24">
        <v>7201620</v>
      </c>
      <c r="K11" s="24">
        <v>7201620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2" t="s">
        <v>27</v>
      </c>
    </row>
    <row r="12" spans="1:19" s="25" customFormat="1" hidden="1" x14ac:dyDescent="0.25">
      <c r="A12" s="22" t="s">
        <v>46</v>
      </c>
      <c r="B12" s="23" t="s">
        <v>24</v>
      </c>
      <c r="C12" s="22" t="s">
        <v>25</v>
      </c>
      <c r="D12" s="22" t="s">
        <v>26</v>
      </c>
      <c r="E12" s="22" t="s">
        <v>27</v>
      </c>
      <c r="F12" s="22" t="s">
        <v>28</v>
      </c>
      <c r="G12" s="22" t="s">
        <v>27</v>
      </c>
      <c r="H12" s="22" t="s">
        <v>29</v>
      </c>
      <c r="I12" s="24" t="s">
        <v>30</v>
      </c>
      <c r="J12" s="24">
        <v>200718000.13999999</v>
      </c>
      <c r="K12" s="24">
        <v>0</v>
      </c>
      <c r="L12" s="24">
        <v>173032758.74000001</v>
      </c>
      <c r="M12" s="24">
        <v>27685241.399999999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2" t="s">
        <v>27</v>
      </c>
    </row>
    <row r="13" spans="1:19" s="25" customFormat="1" hidden="1" x14ac:dyDescent="0.25">
      <c r="A13" s="22" t="s">
        <v>51</v>
      </c>
      <c r="B13" s="23" t="s">
        <v>24</v>
      </c>
      <c r="C13" s="22" t="s">
        <v>62</v>
      </c>
      <c r="D13" s="22" t="s">
        <v>27</v>
      </c>
      <c r="E13" s="22" t="s">
        <v>72</v>
      </c>
      <c r="F13" s="22" t="s">
        <v>73</v>
      </c>
      <c r="G13" s="22" t="s">
        <v>74</v>
      </c>
      <c r="H13" s="22" t="s">
        <v>75</v>
      </c>
      <c r="I13" s="24" t="s">
        <v>76</v>
      </c>
      <c r="J13" s="24">
        <v>-24609979.489999998</v>
      </c>
      <c r="K13" s="24">
        <v>0</v>
      </c>
      <c r="L13" s="24">
        <v>-21215499.559999999</v>
      </c>
      <c r="M13" s="24">
        <v>-3394479.93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2" t="s">
        <v>27</v>
      </c>
    </row>
    <row r="14" spans="1:19" s="25" customFormat="1" hidden="1" x14ac:dyDescent="0.25">
      <c r="A14" s="22" t="s">
        <v>56</v>
      </c>
      <c r="B14" s="23" t="s">
        <v>24</v>
      </c>
      <c r="C14" s="22" t="s">
        <v>25</v>
      </c>
      <c r="D14" s="22" t="s">
        <v>42</v>
      </c>
      <c r="E14" s="22" t="s">
        <v>27</v>
      </c>
      <c r="F14" s="22" t="s">
        <v>43</v>
      </c>
      <c r="G14" s="22" t="s">
        <v>27</v>
      </c>
      <c r="H14" s="22" t="s">
        <v>44</v>
      </c>
      <c r="I14" s="24" t="s">
        <v>45</v>
      </c>
      <c r="J14" s="24">
        <v>138532000</v>
      </c>
      <c r="K14" s="24">
        <v>138532000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2" t="s">
        <v>27</v>
      </c>
    </row>
    <row r="15" spans="1:19" s="34" customFormat="1" hidden="1" x14ac:dyDescent="0.25">
      <c r="A15" s="31" t="s">
        <v>812</v>
      </c>
      <c r="B15" s="32" t="s">
        <v>767</v>
      </c>
      <c r="C15" s="31" t="s">
        <v>25</v>
      </c>
      <c r="D15" s="31" t="s">
        <v>813</v>
      </c>
      <c r="E15" s="31" t="s">
        <v>27</v>
      </c>
      <c r="F15" s="31" t="s">
        <v>814</v>
      </c>
      <c r="G15" s="31" t="s">
        <v>27</v>
      </c>
      <c r="H15" s="31" t="s">
        <v>89</v>
      </c>
      <c r="I15" s="33" t="s">
        <v>90</v>
      </c>
      <c r="J15" s="33">
        <v>8170000</v>
      </c>
      <c r="K15" s="33">
        <v>8170000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1" t="s">
        <v>27</v>
      </c>
    </row>
    <row r="16" spans="1:19" s="25" customFormat="1" hidden="1" x14ac:dyDescent="0.25">
      <c r="A16" s="22" t="s">
        <v>65</v>
      </c>
      <c r="B16" s="23" t="s">
        <v>24</v>
      </c>
      <c r="C16" s="22" t="s">
        <v>25</v>
      </c>
      <c r="D16" s="22" t="s">
        <v>32</v>
      </c>
      <c r="E16" s="22" t="s">
        <v>27</v>
      </c>
      <c r="F16" s="22" t="s">
        <v>33</v>
      </c>
      <c r="G16" s="22" t="s">
        <v>27</v>
      </c>
      <c r="H16" s="22" t="s">
        <v>34</v>
      </c>
      <c r="I16" s="24" t="s">
        <v>35</v>
      </c>
      <c r="J16" s="24">
        <v>433440000</v>
      </c>
      <c r="K16" s="24">
        <v>433440000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2" t="s">
        <v>27</v>
      </c>
    </row>
    <row r="17" spans="1:19" s="25" customFormat="1" hidden="1" x14ac:dyDescent="0.25">
      <c r="A17" s="22" t="s">
        <v>68</v>
      </c>
      <c r="B17" s="23" t="s">
        <v>24</v>
      </c>
      <c r="C17" s="22" t="s">
        <v>25</v>
      </c>
      <c r="D17" s="22" t="s">
        <v>57</v>
      </c>
      <c r="E17" s="22" t="s">
        <v>27</v>
      </c>
      <c r="F17" s="22" t="s">
        <v>58</v>
      </c>
      <c r="G17" s="22" t="s">
        <v>27</v>
      </c>
      <c r="H17" s="22" t="s">
        <v>59</v>
      </c>
      <c r="I17" s="24" t="s">
        <v>60</v>
      </c>
      <c r="J17" s="24">
        <v>99478607.599999994</v>
      </c>
      <c r="K17" s="24">
        <v>99478607.599999994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2" t="s">
        <v>27</v>
      </c>
    </row>
    <row r="18" spans="1:19" s="25" customFormat="1" hidden="1" x14ac:dyDescent="0.25">
      <c r="A18" s="22" t="s">
        <v>71</v>
      </c>
      <c r="B18" s="23" t="s">
        <v>24</v>
      </c>
      <c r="C18" s="22" t="s">
        <v>25</v>
      </c>
      <c r="D18" s="22" t="s">
        <v>37</v>
      </c>
      <c r="E18" s="22" t="s">
        <v>27</v>
      </c>
      <c r="F18" s="22" t="s">
        <v>38</v>
      </c>
      <c r="G18" s="22" t="s">
        <v>27</v>
      </c>
      <c r="H18" s="22" t="s">
        <v>39</v>
      </c>
      <c r="I18" s="24" t="s">
        <v>40</v>
      </c>
      <c r="J18" s="24">
        <v>101814196.8924</v>
      </c>
      <c r="K18" s="24">
        <v>0</v>
      </c>
      <c r="L18" s="24">
        <v>87770859.390000001</v>
      </c>
      <c r="M18" s="24">
        <v>14043337.5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2" t="s">
        <v>27</v>
      </c>
    </row>
    <row r="19" spans="1:19" s="25" customFormat="1" hidden="1" x14ac:dyDescent="0.25">
      <c r="A19" s="22" t="s">
        <v>77</v>
      </c>
      <c r="B19" s="23" t="s">
        <v>78</v>
      </c>
      <c r="C19" s="22" t="s">
        <v>62</v>
      </c>
      <c r="D19" s="22" t="s">
        <v>27</v>
      </c>
      <c r="E19" s="22" t="s">
        <v>158</v>
      </c>
      <c r="F19" s="22" t="s">
        <v>27</v>
      </c>
      <c r="G19" s="22" t="s">
        <v>92</v>
      </c>
      <c r="H19" s="22" t="s">
        <v>94</v>
      </c>
      <c r="I19" s="24" t="s">
        <v>95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4836000</v>
      </c>
      <c r="S19" s="22" t="s">
        <v>159</v>
      </c>
    </row>
    <row r="20" spans="1:19" s="25" customFormat="1" hidden="1" x14ac:dyDescent="0.25">
      <c r="A20" s="22" t="s">
        <v>81</v>
      </c>
      <c r="B20" s="23" t="s">
        <v>78</v>
      </c>
      <c r="C20" s="22" t="s">
        <v>62</v>
      </c>
      <c r="D20" s="22" t="s">
        <v>27</v>
      </c>
      <c r="E20" s="22" t="s">
        <v>161</v>
      </c>
      <c r="F20" s="22" t="s">
        <v>27</v>
      </c>
      <c r="G20" s="22" t="s">
        <v>97</v>
      </c>
      <c r="H20" s="22" t="s">
        <v>99</v>
      </c>
      <c r="I20" s="24" t="s">
        <v>100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5647480.1327999998</v>
      </c>
      <c r="S20" s="22" t="s">
        <v>162</v>
      </c>
    </row>
    <row r="21" spans="1:19" s="25" customFormat="1" hidden="1" x14ac:dyDescent="0.25">
      <c r="A21" s="22" t="s">
        <v>86</v>
      </c>
      <c r="B21" s="23" t="s">
        <v>78</v>
      </c>
      <c r="C21" s="22" t="s">
        <v>62</v>
      </c>
      <c r="D21" s="22" t="s">
        <v>27</v>
      </c>
      <c r="E21" s="22" t="s">
        <v>164</v>
      </c>
      <c r="F21" s="22" t="s">
        <v>27</v>
      </c>
      <c r="G21" s="22" t="s">
        <v>102</v>
      </c>
      <c r="H21" s="22" t="s">
        <v>104</v>
      </c>
      <c r="I21" s="24" t="s">
        <v>105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7588448.272499999</v>
      </c>
      <c r="S21" s="22" t="s">
        <v>165</v>
      </c>
    </row>
    <row r="22" spans="1:19" s="34" customFormat="1" hidden="1" x14ac:dyDescent="0.25">
      <c r="A22" s="31" t="s">
        <v>91</v>
      </c>
      <c r="B22" s="32" t="s">
        <v>78</v>
      </c>
      <c r="C22" s="31" t="s">
        <v>62</v>
      </c>
      <c r="D22" s="31" t="s">
        <v>27</v>
      </c>
      <c r="E22" s="31" t="s">
        <v>149</v>
      </c>
      <c r="F22" s="31" t="s">
        <v>27</v>
      </c>
      <c r="G22" s="31" t="s">
        <v>107</v>
      </c>
      <c r="H22" s="31" t="s">
        <v>109</v>
      </c>
      <c r="I22" s="33" t="s">
        <v>110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72900088.209999993</v>
      </c>
      <c r="S22" s="31" t="s">
        <v>150</v>
      </c>
    </row>
    <row r="23" spans="1:19" s="25" customFormat="1" hidden="1" x14ac:dyDescent="0.25">
      <c r="A23" s="22" t="s">
        <v>96</v>
      </c>
      <c r="B23" s="23" t="s">
        <v>78</v>
      </c>
      <c r="C23" s="22" t="s">
        <v>62</v>
      </c>
      <c r="D23" s="22" t="s">
        <v>27</v>
      </c>
      <c r="E23" s="22" t="s">
        <v>167</v>
      </c>
      <c r="F23" s="22" t="s">
        <v>27</v>
      </c>
      <c r="G23" s="22" t="s">
        <v>112</v>
      </c>
      <c r="H23" s="22" t="s">
        <v>114</v>
      </c>
      <c r="I23" s="24" t="s">
        <v>115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24454207.188000001</v>
      </c>
      <c r="S23" s="22" t="s">
        <v>168</v>
      </c>
    </row>
    <row r="24" spans="1:19" s="25" customFormat="1" hidden="1" x14ac:dyDescent="0.25">
      <c r="A24" s="22" t="s">
        <v>101</v>
      </c>
      <c r="B24" s="23" t="s">
        <v>78</v>
      </c>
      <c r="C24" s="22" t="s">
        <v>62</v>
      </c>
      <c r="D24" s="22" t="s">
        <v>27</v>
      </c>
      <c r="E24" s="22" t="s">
        <v>170</v>
      </c>
      <c r="F24" s="22" t="s">
        <v>27</v>
      </c>
      <c r="G24" s="22" t="s">
        <v>117</v>
      </c>
      <c r="H24" s="22" t="s">
        <v>114</v>
      </c>
      <c r="I24" s="24" t="s">
        <v>115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5567753.1750000007</v>
      </c>
      <c r="S24" s="22" t="s">
        <v>171</v>
      </c>
    </row>
    <row r="25" spans="1:19" s="47" customFormat="1" hidden="1" x14ac:dyDescent="0.25">
      <c r="A25" s="44" t="s">
        <v>106</v>
      </c>
      <c r="B25" s="45" t="s">
        <v>78</v>
      </c>
      <c r="C25" s="44" t="s">
        <v>62</v>
      </c>
      <c r="D25" s="44" t="s">
        <v>27</v>
      </c>
      <c r="E25" s="44" t="s">
        <v>152</v>
      </c>
      <c r="F25" s="44" t="s">
        <v>27</v>
      </c>
      <c r="G25" s="44" t="s">
        <v>120</v>
      </c>
      <c r="H25" s="44" t="s">
        <v>122</v>
      </c>
      <c r="I25" s="46" t="s">
        <v>123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46">
        <v>21359222.27</v>
      </c>
      <c r="S25" s="44" t="s">
        <v>153</v>
      </c>
    </row>
    <row r="26" spans="1:19" s="25" customFormat="1" hidden="1" x14ac:dyDescent="0.25">
      <c r="A26" s="22" t="s">
        <v>111</v>
      </c>
      <c r="B26" s="23" t="s">
        <v>78</v>
      </c>
      <c r="C26" s="22" t="s">
        <v>62</v>
      </c>
      <c r="D26" s="22" t="s">
        <v>27</v>
      </c>
      <c r="E26" s="22" t="s">
        <v>173</v>
      </c>
      <c r="F26" s="22" t="s">
        <v>27</v>
      </c>
      <c r="G26" s="22" t="s">
        <v>133</v>
      </c>
      <c r="H26" s="22" t="s">
        <v>135</v>
      </c>
      <c r="I26" s="24" t="s">
        <v>136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470416.44839999999</v>
      </c>
      <c r="S26" s="22" t="s">
        <v>174</v>
      </c>
    </row>
    <row r="27" spans="1:19" s="25" customFormat="1" hidden="1" x14ac:dyDescent="0.25">
      <c r="A27" s="22" t="s">
        <v>116</v>
      </c>
      <c r="B27" s="23" t="s">
        <v>78</v>
      </c>
      <c r="C27" s="22" t="s">
        <v>62</v>
      </c>
      <c r="D27" s="22" t="s">
        <v>27</v>
      </c>
      <c r="E27" s="22" t="s">
        <v>176</v>
      </c>
      <c r="F27" s="22" t="s">
        <v>27</v>
      </c>
      <c r="G27" s="22" t="s">
        <v>138</v>
      </c>
      <c r="H27" s="22" t="s">
        <v>135</v>
      </c>
      <c r="I27" s="24" t="s">
        <v>136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1321896.8025</v>
      </c>
      <c r="S27" s="22" t="s">
        <v>177</v>
      </c>
    </row>
    <row r="28" spans="1:19" s="25" customFormat="1" hidden="1" x14ac:dyDescent="0.25">
      <c r="A28" s="22" t="s">
        <v>119</v>
      </c>
      <c r="B28" s="23" t="s">
        <v>78</v>
      </c>
      <c r="C28" s="22" t="s">
        <v>62</v>
      </c>
      <c r="D28" s="22" t="s">
        <v>27</v>
      </c>
      <c r="E28" s="22" t="s">
        <v>179</v>
      </c>
      <c r="F28" s="22" t="s">
        <v>27</v>
      </c>
      <c r="G28" s="22" t="s">
        <v>141</v>
      </c>
      <c r="H28" s="22" t="s">
        <v>135</v>
      </c>
      <c r="I28" s="24" t="s">
        <v>136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12753430.9956</v>
      </c>
      <c r="S28" s="22" t="s">
        <v>180</v>
      </c>
    </row>
    <row r="29" spans="1:19" s="25" customFormat="1" hidden="1" x14ac:dyDescent="0.25">
      <c r="A29" s="22" t="s">
        <v>124</v>
      </c>
      <c r="B29" s="23" t="s">
        <v>78</v>
      </c>
      <c r="C29" s="22" t="s">
        <v>62</v>
      </c>
      <c r="D29" s="22" t="s">
        <v>27</v>
      </c>
      <c r="E29" s="22" t="s">
        <v>155</v>
      </c>
      <c r="F29" s="22" t="s">
        <v>27</v>
      </c>
      <c r="G29" s="22" t="s">
        <v>144</v>
      </c>
      <c r="H29" s="22" t="s">
        <v>146</v>
      </c>
      <c r="I29" s="24" t="s">
        <v>147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2943144.01</v>
      </c>
      <c r="S29" s="22" t="s">
        <v>156</v>
      </c>
    </row>
    <row r="30" spans="1:19" s="25" customFormat="1" hidden="1" x14ac:dyDescent="0.25">
      <c r="A30" s="22" t="s">
        <v>127</v>
      </c>
      <c r="B30" s="23" t="s">
        <v>78</v>
      </c>
      <c r="C30" s="22" t="s">
        <v>25</v>
      </c>
      <c r="D30" s="22" t="s">
        <v>87</v>
      </c>
      <c r="E30" s="22" t="s">
        <v>27</v>
      </c>
      <c r="F30" s="22" t="s">
        <v>88</v>
      </c>
      <c r="G30" s="22" t="s">
        <v>27</v>
      </c>
      <c r="H30" s="22" t="s">
        <v>89</v>
      </c>
      <c r="I30" s="24" t="s">
        <v>90</v>
      </c>
      <c r="J30" s="24">
        <v>32166000</v>
      </c>
      <c r="K30" s="24">
        <v>32166000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2" t="s">
        <v>27</v>
      </c>
    </row>
    <row r="31" spans="1:19" s="25" customFormat="1" hidden="1" x14ac:dyDescent="0.25">
      <c r="A31" s="22" t="s">
        <v>132</v>
      </c>
      <c r="B31" s="23" t="s">
        <v>78</v>
      </c>
      <c r="C31" s="22" t="s">
        <v>25</v>
      </c>
      <c r="D31" s="22" t="s">
        <v>125</v>
      </c>
      <c r="E31" s="22" t="s">
        <v>27</v>
      </c>
      <c r="F31" s="22" t="s">
        <v>126</v>
      </c>
      <c r="G31" s="22" t="s">
        <v>27</v>
      </c>
      <c r="H31" s="22" t="s">
        <v>89</v>
      </c>
      <c r="I31" s="24" t="s">
        <v>90</v>
      </c>
      <c r="J31" s="24">
        <v>67842000</v>
      </c>
      <c r="K31" s="24">
        <v>67842000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2" t="s">
        <v>27</v>
      </c>
    </row>
    <row r="32" spans="1:19" s="25" customFormat="1" hidden="1" x14ac:dyDescent="0.25">
      <c r="A32" s="22" t="s">
        <v>137</v>
      </c>
      <c r="B32" s="23" t="s">
        <v>78</v>
      </c>
      <c r="C32" s="22" t="s">
        <v>25</v>
      </c>
      <c r="D32" s="22" t="s">
        <v>79</v>
      </c>
      <c r="E32" s="22" t="s">
        <v>27</v>
      </c>
      <c r="F32" s="22" t="s">
        <v>80</v>
      </c>
      <c r="G32" s="22" t="s">
        <v>27</v>
      </c>
      <c r="H32" s="22" t="s">
        <v>54</v>
      </c>
      <c r="I32" s="24" t="s">
        <v>55</v>
      </c>
      <c r="J32" s="24">
        <v>52479328</v>
      </c>
      <c r="K32" s="24">
        <v>52479328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2" t="s">
        <v>27</v>
      </c>
    </row>
    <row r="33" spans="1:19" s="25" customFormat="1" hidden="1" x14ac:dyDescent="0.25">
      <c r="A33" s="22" t="s">
        <v>140</v>
      </c>
      <c r="B33" s="23" t="s">
        <v>78</v>
      </c>
      <c r="C33" s="22" t="s">
        <v>25</v>
      </c>
      <c r="D33" s="22" t="s">
        <v>112</v>
      </c>
      <c r="E33" s="22" t="s">
        <v>27</v>
      </c>
      <c r="F33" s="22" t="s">
        <v>113</v>
      </c>
      <c r="G33" s="22" t="s">
        <v>27</v>
      </c>
      <c r="H33" s="22" t="s">
        <v>114</v>
      </c>
      <c r="I33" s="24" t="s">
        <v>115</v>
      </c>
      <c r="J33" s="24">
        <v>440766164.48400003</v>
      </c>
      <c r="K33" s="24">
        <v>204375494.99999997</v>
      </c>
      <c r="L33" s="24">
        <v>203785059.90000001</v>
      </c>
      <c r="M33" s="24">
        <v>32605609.579999998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2" t="s">
        <v>27</v>
      </c>
    </row>
    <row r="34" spans="1:19" s="25" customFormat="1" hidden="1" x14ac:dyDescent="0.25">
      <c r="A34" s="22" t="s">
        <v>143</v>
      </c>
      <c r="B34" s="23" t="s">
        <v>78</v>
      </c>
      <c r="C34" s="22" t="s">
        <v>25</v>
      </c>
      <c r="D34" s="22" t="s">
        <v>117</v>
      </c>
      <c r="E34" s="22" t="s">
        <v>27</v>
      </c>
      <c r="F34" s="22" t="s">
        <v>118</v>
      </c>
      <c r="G34" s="22" t="s">
        <v>27</v>
      </c>
      <c r="H34" s="22" t="s">
        <v>114</v>
      </c>
      <c r="I34" s="24" t="s">
        <v>115</v>
      </c>
      <c r="J34" s="24">
        <v>1132382544.01</v>
      </c>
      <c r="K34" s="24">
        <v>1078560930</v>
      </c>
      <c r="L34" s="24">
        <v>46397943.109999999</v>
      </c>
      <c r="M34" s="24">
        <v>7423670.9000000004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2" t="s">
        <v>27</v>
      </c>
    </row>
    <row r="35" spans="1:19" s="34" customFormat="1" hidden="1" x14ac:dyDescent="0.25">
      <c r="A35" s="31" t="s">
        <v>148</v>
      </c>
      <c r="B35" s="32" t="s">
        <v>78</v>
      </c>
      <c r="C35" s="31" t="s">
        <v>25</v>
      </c>
      <c r="D35" s="31" t="s">
        <v>107</v>
      </c>
      <c r="E35" s="31" t="s">
        <v>27</v>
      </c>
      <c r="F35" s="31" t="s">
        <v>108</v>
      </c>
      <c r="G35" s="31" t="s">
        <v>27</v>
      </c>
      <c r="H35" s="31" t="s">
        <v>109</v>
      </c>
      <c r="I35" s="33" t="s">
        <v>110</v>
      </c>
      <c r="J35" s="33">
        <v>704700852.65799999</v>
      </c>
      <c r="K35" s="33">
        <v>0</v>
      </c>
      <c r="L35" s="33">
        <v>607500735.04999995</v>
      </c>
      <c r="M35" s="33">
        <v>97200117.599999994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1" t="s">
        <v>27</v>
      </c>
    </row>
    <row r="36" spans="1:19" s="25" customFormat="1" hidden="1" x14ac:dyDescent="0.25">
      <c r="A36" s="22" t="s">
        <v>151</v>
      </c>
      <c r="B36" s="23" t="s">
        <v>78</v>
      </c>
      <c r="C36" s="22" t="s">
        <v>25</v>
      </c>
      <c r="D36" s="22" t="s">
        <v>133</v>
      </c>
      <c r="E36" s="22" t="s">
        <v>27</v>
      </c>
      <c r="F36" s="22" t="s">
        <v>134</v>
      </c>
      <c r="G36" s="22" t="s">
        <v>27</v>
      </c>
      <c r="H36" s="22" t="s">
        <v>135</v>
      </c>
      <c r="I36" s="24" t="s">
        <v>136</v>
      </c>
      <c r="J36" s="24">
        <v>4547359.0011999998</v>
      </c>
      <c r="K36" s="24">
        <v>0</v>
      </c>
      <c r="L36" s="24">
        <v>3920137.07</v>
      </c>
      <c r="M36" s="24">
        <v>627221.93000000005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2" t="s">
        <v>27</v>
      </c>
    </row>
    <row r="37" spans="1:19" s="25" customFormat="1" hidden="1" x14ac:dyDescent="0.25">
      <c r="A37" s="22" t="s">
        <v>154</v>
      </c>
      <c r="B37" s="23" t="s">
        <v>78</v>
      </c>
      <c r="C37" s="22" t="s">
        <v>25</v>
      </c>
      <c r="D37" s="22" t="s">
        <v>138</v>
      </c>
      <c r="E37" s="22" t="s">
        <v>27</v>
      </c>
      <c r="F37" s="22" t="s">
        <v>139</v>
      </c>
      <c r="G37" s="22" t="s">
        <v>27</v>
      </c>
      <c r="H37" s="22" t="s">
        <v>135</v>
      </c>
      <c r="I37" s="24" t="s">
        <v>136</v>
      </c>
      <c r="J37" s="24">
        <v>12778335.74</v>
      </c>
      <c r="K37" s="24">
        <v>0</v>
      </c>
      <c r="L37" s="24">
        <v>11015806.67</v>
      </c>
      <c r="M37" s="24">
        <v>1762529.07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2" t="s">
        <v>27</v>
      </c>
    </row>
    <row r="38" spans="1:19" s="25" customFormat="1" hidden="1" x14ac:dyDescent="0.25">
      <c r="A38" s="22" t="s">
        <v>157</v>
      </c>
      <c r="B38" s="23" t="s">
        <v>78</v>
      </c>
      <c r="C38" s="22" t="s">
        <v>25</v>
      </c>
      <c r="D38" s="22" t="s">
        <v>141</v>
      </c>
      <c r="E38" s="22" t="s">
        <v>27</v>
      </c>
      <c r="F38" s="22" t="s">
        <v>142</v>
      </c>
      <c r="G38" s="22" t="s">
        <v>27</v>
      </c>
      <c r="H38" s="22" t="s">
        <v>135</v>
      </c>
      <c r="I38" s="24" t="s">
        <v>136</v>
      </c>
      <c r="J38" s="24">
        <v>123283166.29080001</v>
      </c>
      <c r="K38" s="24">
        <v>0</v>
      </c>
      <c r="L38" s="24">
        <v>106278591.63</v>
      </c>
      <c r="M38" s="24">
        <v>17004574.66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2" t="s">
        <v>27</v>
      </c>
    </row>
    <row r="39" spans="1:19" s="25" customFormat="1" hidden="1" x14ac:dyDescent="0.25">
      <c r="A39" s="22" t="s">
        <v>160</v>
      </c>
      <c r="B39" s="23" t="s">
        <v>78</v>
      </c>
      <c r="C39" s="22" t="s">
        <v>25</v>
      </c>
      <c r="D39" s="22" t="s">
        <v>82</v>
      </c>
      <c r="E39" s="22" t="s">
        <v>27</v>
      </c>
      <c r="F39" s="22" t="s">
        <v>83</v>
      </c>
      <c r="G39" s="22" t="s">
        <v>27</v>
      </c>
      <c r="H39" s="22" t="s">
        <v>84</v>
      </c>
      <c r="I39" s="24" t="s">
        <v>85</v>
      </c>
      <c r="J39" s="24">
        <v>16200000</v>
      </c>
      <c r="K39" s="24">
        <v>16200000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2" t="s">
        <v>27</v>
      </c>
    </row>
    <row r="40" spans="1:19" s="25" customFormat="1" hidden="1" x14ac:dyDescent="0.25">
      <c r="A40" s="22" t="s">
        <v>163</v>
      </c>
      <c r="B40" s="23" t="s">
        <v>78</v>
      </c>
      <c r="C40" s="22" t="s">
        <v>25</v>
      </c>
      <c r="D40" s="22" t="s">
        <v>97</v>
      </c>
      <c r="E40" s="22" t="s">
        <v>27</v>
      </c>
      <c r="F40" s="22" t="s">
        <v>98</v>
      </c>
      <c r="G40" s="22" t="s">
        <v>27</v>
      </c>
      <c r="H40" s="22" t="s">
        <v>99</v>
      </c>
      <c r="I40" s="24" t="s">
        <v>100</v>
      </c>
      <c r="J40" s="24">
        <v>84866708.110400006</v>
      </c>
      <c r="K40" s="24">
        <v>30274400.159999996</v>
      </c>
      <c r="L40" s="24">
        <v>47062334.439999998</v>
      </c>
      <c r="M40" s="24">
        <v>7529973.5099999998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2" t="s">
        <v>27</v>
      </c>
    </row>
    <row r="41" spans="1:19" s="25" customFormat="1" hidden="1" x14ac:dyDescent="0.25">
      <c r="A41" s="22" t="s">
        <v>166</v>
      </c>
      <c r="B41" s="23" t="s">
        <v>78</v>
      </c>
      <c r="C41" s="22" t="s">
        <v>25</v>
      </c>
      <c r="D41" s="22" t="s">
        <v>102</v>
      </c>
      <c r="E41" s="22" t="s">
        <v>27</v>
      </c>
      <c r="F41" s="22" t="s">
        <v>103</v>
      </c>
      <c r="G41" s="22" t="s">
        <v>27</v>
      </c>
      <c r="H41" s="22" t="s">
        <v>104</v>
      </c>
      <c r="I41" s="24" t="s">
        <v>105</v>
      </c>
      <c r="J41" s="24">
        <v>73354999.959999993</v>
      </c>
      <c r="K41" s="24">
        <v>0</v>
      </c>
      <c r="L41" s="24">
        <v>63237068.93</v>
      </c>
      <c r="M41" s="24">
        <v>10117931.029999999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2" t="s">
        <v>27</v>
      </c>
    </row>
    <row r="42" spans="1:19" s="25" customFormat="1" hidden="1" x14ac:dyDescent="0.25">
      <c r="A42" s="22" t="s">
        <v>169</v>
      </c>
      <c r="B42" s="23" t="s">
        <v>78</v>
      </c>
      <c r="C42" s="22" t="s">
        <v>25</v>
      </c>
      <c r="D42" s="22" t="s">
        <v>92</v>
      </c>
      <c r="E42" s="22" t="s">
        <v>27</v>
      </c>
      <c r="F42" s="22" t="s">
        <v>93</v>
      </c>
      <c r="G42" s="22" t="s">
        <v>27</v>
      </c>
      <c r="H42" s="22" t="s">
        <v>94</v>
      </c>
      <c r="I42" s="24" t="s">
        <v>95</v>
      </c>
      <c r="J42" s="24">
        <v>46748000</v>
      </c>
      <c r="K42" s="24">
        <v>0</v>
      </c>
      <c r="L42" s="24">
        <v>40300000</v>
      </c>
      <c r="M42" s="24">
        <v>6448000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2" t="s">
        <v>27</v>
      </c>
    </row>
    <row r="43" spans="1:19" s="25" customFormat="1" hidden="1" x14ac:dyDescent="0.25">
      <c r="A43" s="22" t="s">
        <v>172</v>
      </c>
      <c r="B43" s="23" t="s">
        <v>78</v>
      </c>
      <c r="C43" s="22" t="s">
        <v>62</v>
      </c>
      <c r="D43" s="22" t="s">
        <v>27</v>
      </c>
      <c r="E43" s="22" t="s">
        <v>182</v>
      </c>
      <c r="F43" s="22" t="s">
        <v>183</v>
      </c>
      <c r="G43" s="22" t="s">
        <v>184</v>
      </c>
      <c r="H43" s="22" t="s">
        <v>146</v>
      </c>
      <c r="I43" s="24" t="s">
        <v>147</v>
      </c>
      <c r="J43" s="24">
        <v>-35562990</v>
      </c>
      <c r="K43" s="24">
        <v>0</v>
      </c>
      <c r="L43" s="24">
        <v>-30657750</v>
      </c>
      <c r="M43" s="24">
        <v>-4905240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2" t="s">
        <v>27</v>
      </c>
    </row>
    <row r="44" spans="1:19" s="25" customFormat="1" hidden="1" x14ac:dyDescent="0.25">
      <c r="A44" s="22" t="s">
        <v>175</v>
      </c>
      <c r="B44" s="23" t="s">
        <v>78</v>
      </c>
      <c r="C44" s="22" t="s">
        <v>25</v>
      </c>
      <c r="D44" s="22" t="s">
        <v>144</v>
      </c>
      <c r="E44" s="22" t="s">
        <v>27</v>
      </c>
      <c r="F44" s="22" t="s">
        <v>145</v>
      </c>
      <c r="G44" s="22" t="s">
        <v>27</v>
      </c>
      <c r="H44" s="22" t="s">
        <v>146</v>
      </c>
      <c r="I44" s="24" t="s">
        <v>147</v>
      </c>
      <c r="J44" s="24">
        <v>28450392.059999999</v>
      </c>
      <c r="K44" s="24">
        <v>0</v>
      </c>
      <c r="L44" s="24">
        <v>24526200.050000001</v>
      </c>
      <c r="M44" s="24">
        <v>3924192.01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2" t="s">
        <v>27</v>
      </c>
    </row>
    <row r="45" spans="1:19" s="34" customFormat="1" hidden="1" x14ac:dyDescent="0.25">
      <c r="A45" s="31" t="s">
        <v>704</v>
      </c>
      <c r="B45" s="32" t="s">
        <v>652</v>
      </c>
      <c r="C45" s="31" t="s">
        <v>25</v>
      </c>
      <c r="D45" s="31" t="s">
        <v>677</v>
      </c>
      <c r="E45" s="31" t="s">
        <v>27</v>
      </c>
      <c r="F45" s="31" t="s">
        <v>678</v>
      </c>
      <c r="G45" s="31" t="s">
        <v>27</v>
      </c>
      <c r="H45" s="31" t="s">
        <v>222</v>
      </c>
      <c r="I45" s="33" t="s">
        <v>223</v>
      </c>
      <c r="J45" s="43">
        <v>617414810.11000001</v>
      </c>
      <c r="K45" s="33">
        <v>617414810.11000001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1" t="s">
        <v>27</v>
      </c>
    </row>
    <row r="46" spans="1:19" s="25" customFormat="1" hidden="1" x14ac:dyDescent="0.25">
      <c r="A46" s="22" t="s">
        <v>181</v>
      </c>
      <c r="B46" s="23" t="s">
        <v>78</v>
      </c>
      <c r="C46" s="22" t="s">
        <v>25</v>
      </c>
      <c r="D46" s="22" t="s">
        <v>128</v>
      </c>
      <c r="E46" s="22" t="s">
        <v>27</v>
      </c>
      <c r="F46" s="22" t="s">
        <v>129</v>
      </c>
      <c r="G46" s="22" t="s">
        <v>27</v>
      </c>
      <c r="H46" s="22" t="s">
        <v>130</v>
      </c>
      <c r="I46" s="24" t="s">
        <v>131</v>
      </c>
      <c r="J46" s="24">
        <v>63059379.600000001</v>
      </c>
      <c r="K46" s="24">
        <v>63059379.600000001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2" t="s">
        <v>27</v>
      </c>
    </row>
    <row r="47" spans="1:19" s="25" customFormat="1" hidden="1" x14ac:dyDescent="0.25">
      <c r="A47" s="22" t="s">
        <v>185</v>
      </c>
      <c r="B47" s="23" t="s">
        <v>186</v>
      </c>
      <c r="C47" s="22" t="s">
        <v>25</v>
      </c>
      <c r="D47" s="22" t="s">
        <v>187</v>
      </c>
      <c r="E47" s="22" t="s">
        <v>27</v>
      </c>
      <c r="F47" s="22" t="s">
        <v>188</v>
      </c>
      <c r="G47" s="22" t="s">
        <v>27</v>
      </c>
      <c r="H47" s="22" t="s">
        <v>89</v>
      </c>
      <c r="I47" s="24" t="s">
        <v>90</v>
      </c>
      <c r="J47" s="24">
        <v>27180000</v>
      </c>
      <c r="K47" s="24">
        <v>27180000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2" t="s">
        <v>27</v>
      </c>
    </row>
    <row r="48" spans="1:19" s="25" customFormat="1" hidden="1" x14ac:dyDescent="0.25">
      <c r="A48" s="22" t="s">
        <v>189</v>
      </c>
      <c r="B48" s="23" t="s">
        <v>186</v>
      </c>
      <c r="C48" s="22" t="s">
        <v>25</v>
      </c>
      <c r="D48" s="22" t="s">
        <v>190</v>
      </c>
      <c r="E48" s="22" t="s">
        <v>27</v>
      </c>
      <c r="F48" s="22" t="s">
        <v>191</v>
      </c>
      <c r="G48" s="22" t="s">
        <v>27</v>
      </c>
      <c r="H48" s="22" t="s">
        <v>54</v>
      </c>
      <c r="I48" s="24" t="s">
        <v>55</v>
      </c>
      <c r="J48" s="24">
        <v>46733500.799999997</v>
      </c>
      <c r="K48" s="24">
        <v>46733500.799999997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2" t="s">
        <v>27</v>
      </c>
    </row>
    <row r="49" spans="1:19" s="25" customFormat="1" hidden="1" x14ac:dyDescent="0.25">
      <c r="A49" s="22" t="s">
        <v>192</v>
      </c>
      <c r="B49" s="23" t="s">
        <v>196</v>
      </c>
      <c r="C49" s="22" t="s">
        <v>62</v>
      </c>
      <c r="D49" s="22" t="s">
        <v>27</v>
      </c>
      <c r="E49" s="22" t="s">
        <v>274</v>
      </c>
      <c r="F49" s="22" t="s">
        <v>27</v>
      </c>
      <c r="G49" s="22" t="s">
        <v>228</v>
      </c>
      <c r="H49" s="22" t="s">
        <v>204</v>
      </c>
      <c r="I49" s="24" t="s">
        <v>205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3605388.23</v>
      </c>
      <c r="S49" s="22" t="s">
        <v>275</v>
      </c>
    </row>
    <row r="50" spans="1:19" s="25" customFormat="1" hidden="1" x14ac:dyDescent="0.25">
      <c r="A50" s="22" t="s">
        <v>193</v>
      </c>
      <c r="B50" s="23" t="s">
        <v>196</v>
      </c>
      <c r="C50" s="22" t="s">
        <v>62</v>
      </c>
      <c r="D50" s="22" t="s">
        <v>27</v>
      </c>
      <c r="E50" s="22" t="s">
        <v>271</v>
      </c>
      <c r="F50" s="22" t="s">
        <v>27</v>
      </c>
      <c r="G50" s="22" t="s">
        <v>225</v>
      </c>
      <c r="H50" s="22" t="s">
        <v>204</v>
      </c>
      <c r="I50" s="24" t="s">
        <v>205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3008525.58</v>
      </c>
      <c r="S50" s="22" t="s">
        <v>272</v>
      </c>
    </row>
    <row r="51" spans="1:19" s="25" customFormat="1" hidden="1" x14ac:dyDescent="0.25">
      <c r="A51" s="22" t="s">
        <v>194</v>
      </c>
      <c r="B51" s="23" t="s">
        <v>196</v>
      </c>
      <c r="C51" s="22" t="s">
        <v>62</v>
      </c>
      <c r="D51" s="22" t="s">
        <v>27</v>
      </c>
      <c r="E51" s="22" t="s">
        <v>265</v>
      </c>
      <c r="F51" s="22" t="s">
        <v>27</v>
      </c>
      <c r="G51" s="22" t="s">
        <v>231</v>
      </c>
      <c r="H51" s="22" t="s">
        <v>233</v>
      </c>
      <c r="I51" s="24" t="s">
        <v>234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1879171.65</v>
      </c>
      <c r="S51" s="22" t="s">
        <v>266</v>
      </c>
    </row>
    <row r="52" spans="1:19" s="25" customFormat="1" hidden="1" x14ac:dyDescent="0.25">
      <c r="A52" s="22" t="s">
        <v>195</v>
      </c>
      <c r="B52" s="23" t="s">
        <v>196</v>
      </c>
      <c r="C52" s="22" t="s">
        <v>62</v>
      </c>
      <c r="D52" s="22" t="s">
        <v>27</v>
      </c>
      <c r="E52" s="22" t="s">
        <v>277</v>
      </c>
      <c r="F52" s="22" t="s">
        <v>27</v>
      </c>
      <c r="G52" s="22" t="s">
        <v>241</v>
      </c>
      <c r="H52" s="22" t="s">
        <v>99</v>
      </c>
      <c r="I52" s="24" t="s">
        <v>100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2087021.6952</v>
      </c>
      <c r="S52" s="22" t="s">
        <v>278</v>
      </c>
    </row>
    <row r="53" spans="1:19" s="25" customFormat="1" hidden="1" x14ac:dyDescent="0.25">
      <c r="A53" s="22" t="s">
        <v>201</v>
      </c>
      <c r="B53" s="23" t="s">
        <v>196</v>
      </c>
      <c r="C53" s="22" t="s">
        <v>62</v>
      </c>
      <c r="D53" s="22" t="s">
        <v>27</v>
      </c>
      <c r="E53" s="22" t="s">
        <v>280</v>
      </c>
      <c r="F53" s="22" t="s">
        <v>27</v>
      </c>
      <c r="G53" s="22" t="s">
        <v>244</v>
      </c>
      <c r="H53" s="22" t="s">
        <v>246</v>
      </c>
      <c r="I53" s="24" t="s">
        <v>247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22745128.785</v>
      </c>
      <c r="S53" s="22" t="s">
        <v>281</v>
      </c>
    </row>
    <row r="54" spans="1:19" s="34" customFormat="1" hidden="1" x14ac:dyDescent="0.25">
      <c r="A54" s="31" t="s">
        <v>206</v>
      </c>
      <c r="B54" s="32" t="s">
        <v>196</v>
      </c>
      <c r="C54" s="31" t="s">
        <v>62</v>
      </c>
      <c r="D54" s="31" t="s">
        <v>27</v>
      </c>
      <c r="E54" s="31" t="s">
        <v>262</v>
      </c>
      <c r="F54" s="31" t="s">
        <v>27</v>
      </c>
      <c r="G54" s="31" t="s">
        <v>236</v>
      </c>
      <c r="H54" s="31" t="s">
        <v>238</v>
      </c>
      <c r="I54" s="33" t="s">
        <v>239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642155.28</v>
      </c>
      <c r="S54" s="31" t="s">
        <v>263</v>
      </c>
    </row>
    <row r="55" spans="1:19" s="34" customFormat="1" hidden="1" x14ac:dyDescent="0.25">
      <c r="A55" s="31" t="s">
        <v>209</v>
      </c>
      <c r="B55" s="32" t="s">
        <v>196</v>
      </c>
      <c r="C55" s="31" t="s">
        <v>62</v>
      </c>
      <c r="D55" s="31" t="s">
        <v>27</v>
      </c>
      <c r="E55" s="31" t="s">
        <v>268</v>
      </c>
      <c r="F55" s="31" t="s">
        <v>27</v>
      </c>
      <c r="G55" s="31" t="s">
        <v>249</v>
      </c>
      <c r="H55" s="31" t="s">
        <v>251</v>
      </c>
      <c r="I55" s="33" t="s">
        <v>252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45393996.840000004</v>
      </c>
      <c r="S55" s="31" t="s">
        <v>269</v>
      </c>
    </row>
    <row r="56" spans="1:19" s="25" customFormat="1" hidden="1" x14ac:dyDescent="0.25">
      <c r="A56" s="22" t="s">
        <v>214</v>
      </c>
      <c r="B56" s="23" t="s">
        <v>196</v>
      </c>
      <c r="C56" s="22" t="s">
        <v>62</v>
      </c>
      <c r="D56" s="22" t="s">
        <v>27</v>
      </c>
      <c r="E56" s="22" t="s">
        <v>259</v>
      </c>
      <c r="F56" s="22" t="s">
        <v>27</v>
      </c>
      <c r="G56" s="22" t="s">
        <v>254</v>
      </c>
      <c r="H56" s="22" t="s">
        <v>256</v>
      </c>
      <c r="I56" s="24" t="s">
        <v>257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3732480</v>
      </c>
      <c r="S56" s="22" t="s">
        <v>260</v>
      </c>
    </row>
    <row r="57" spans="1:19" s="25" customFormat="1" hidden="1" x14ac:dyDescent="0.25">
      <c r="A57" s="22" t="s">
        <v>219</v>
      </c>
      <c r="B57" s="23" t="s">
        <v>196</v>
      </c>
      <c r="C57" s="22" t="s">
        <v>25</v>
      </c>
      <c r="D57" s="22" t="s">
        <v>220</v>
      </c>
      <c r="E57" s="22" t="s">
        <v>27</v>
      </c>
      <c r="F57" s="22" t="s">
        <v>221</v>
      </c>
      <c r="G57" s="22" t="s">
        <v>27</v>
      </c>
      <c r="H57" s="22" t="s">
        <v>222</v>
      </c>
      <c r="I57" s="24" t="s">
        <v>223</v>
      </c>
      <c r="J57" s="24">
        <v>241218757.59999999</v>
      </c>
      <c r="K57" s="24">
        <v>241218757.59999999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2" t="s">
        <v>27</v>
      </c>
    </row>
    <row r="58" spans="1:19" s="25" customFormat="1" hidden="1" x14ac:dyDescent="0.25">
      <c r="A58" s="22" t="s">
        <v>224</v>
      </c>
      <c r="B58" s="23" t="s">
        <v>196</v>
      </c>
      <c r="C58" s="22" t="s">
        <v>25</v>
      </c>
      <c r="D58" s="22" t="s">
        <v>254</v>
      </c>
      <c r="E58" s="22" t="s">
        <v>27</v>
      </c>
      <c r="F58" s="22" t="s">
        <v>255</v>
      </c>
      <c r="G58" s="22" t="s">
        <v>27</v>
      </c>
      <c r="H58" s="22" t="s">
        <v>256</v>
      </c>
      <c r="I58" s="24" t="s">
        <v>257</v>
      </c>
      <c r="J58" s="24">
        <v>36080640</v>
      </c>
      <c r="K58" s="24">
        <v>0</v>
      </c>
      <c r="L58" s="24">
        <v>31104000</v>
      </c>
      <c r="M58" s="24">
        <v>4976640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2" t="s">
        <v>27</v>
      </c>
    </row>
    <row r="59" spans="1:19" s="25" customFormat="1" hidden="1" x14ac:dyDescent="0.25">
      <c r="A59" s="22" t="s">
        <v>227</v>
      </c>
      <c r="B59" s="23" t="s">
        <v>196</v>
      </c>
      <c r="C59" s="22" t="s">
        <v>25</v>
      </c>
      <c r="D59" s="22" t="s">
        <v>197</v>
      </c>
      <c r="E59" s="22" t="s">
        <v>27</v>
      </c>
      <c r="F59" s="22" t="s">
        <v>198</v>
      </c>
      <c r="G59" s="22" t="s">
        <v>27</v>
      </c>
      <c r="H59" s="22" t="s">
        <v>199</v>
      </c>
      <c r="I59" s="24" t="s">
        <v>200</v>
      </c>
      <c r="J59" s="24">
        <v>372808474.94999999</v>
      </c>
      <c r="K59" s="24">
        <v>372808474.94999999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2" t="s">
        <v>27</v>
      </c>
    </row>
    <row r="60" spans="1:19" s="34" customFormat="1" hidden="1" x14ac:dyDescent="0.25">
      <c r="A60" s="31" t="s">
        <v>230</v>
      </c>
      <c r="B60" s="32" t="s">
        <v>196</v>
      </c>
      <c r="C60" s="31" t="s">
        <v>25</v>
      </c>
      <c r="D60" s="31" t="s">
        <v>249</v>
      </c>
      <c r="E60" s="31" t="s">
        <v>27</v>
      </c>
      <c r="F60" s="31" t="s">
        <v>250</v>
      </c>
      <c r="G60" s="31" t="s">
        <v>27</v>
      </c>
      <c r="H60" s="31" t="s">
        <v>251</v>
      </c>
      <c r="I60" s="33" t="s">
        <v>252</v>
      </c>
      <c r="J60" s="33">
        <v>438808636.12</v>
      </c>
      <c r="K60" s="33">
        <v>0</v>
      </c>
      <c r="L60" s="33">
        <v>378283307</v>
      </c>
      <c r="M60" s="33">
        <v>60525329.119999997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31" t="s">
        <v>27</v>
      </c>
    </row>
    <row r="61" spans="1:19" s="25" customFormat="1" hidden="1" x14ac:dyDescent="0.25">
      <c r="A61" s="22" t="s">
        <v>235</v>
      </c>
      <c r="B61" s="23" t="s">
        <v>196</v>
      </c>
      <c r="C61" s="22" t="s">
        <v>62</v>
      </c>
      <c r="D61" s="22" t="s">
        <v>27</v>
      </c>
      <c r="E61" s="22" t="s">
        <v>283</v>
      </c>
      <c r="F61" s="22" t="s">
        <v>284</v>
      </c>
      <c r="G61" s="22" t="s">
        <v>97</v>
      </c>
      <c r="H61" s="22" t="s">
        <v>99</v>
      </c>
      <c r="I61" s="24" t="s">
        <v>100</v>
      </c>
      <c r="J61" s="24">
        <v>-3287430.34</v>
      </c>
      <c r="K61" s="24">
        <v>0</v>
      </c>
      <c r="L61" s="24">
        <v>-2833991.67</v>
      </c>
      <c r="M61" s="24">
        <v>-453438.67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2" t="s">
        <v>27</v>
      </c>
    </row>
    <row r="62" spans="1:19" s="25" customFormat="1" hidden="1" x14ac:dyDescent="0.25">
      <c r="A62" s="22" t="s">
        <v>240</v>
      </c>
      <c r="B62" s="23" t="s">
        <v>196</v>
      </c>
      <c r="C62" s="22" t="s">
        <v>25</v>
      </c>
      <c r="D62" s="22" t="s">
        <v>241</v>
      </c>
      <c r="E62" s="22" t="s">
        <v>27</v>
      </c>
      <c r="F62" s="22" t="s">
        <v>242</v>
      </c>
      <c r="G62" s="22" t="s">
        <v>27</v>
      </c>
      <c r="H62" s="22" t="s">
        <v>99</v>
      </c>
      <c r="I62" s="24" t="s">
        <v>100</v>
      </c>
      <c r="J62" s="24">
        <v>50448943.213600002</v>
      </c>
      <c r="K62" s="24">
        <v>30274400.159999996</v>
      </c>
      <c r="L62" s="24">
        <v>17391847.460000001</v>
      </c>
      <c r="M62" s="24">
        <v>2782695.59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2" t="s">
        <v>27</v>
      </c>
    </row>
    <row r="63" spans="1:19" s="34" customFormat="1" hidden="1" x14ac:dyDescent="0.25">
      <c r="A63" s="31" t="s">
        <v>243</v>
      </c>
      <c r="B63" s="32" t="s">
        <v>196</v>
      </c>
      <c r="C63" s="31" t="s">
        <v>25</v>
      </c>
      <c r="D63" s="31" t="s">
        <v>236</v>
      </c>
      <c r="E63" s="31" t="s">
        <v>27</v>
      </c>
      <c r="F63" s="31" t="s">
        <v>237</v>
      </c>
      <c r="G63" s="31" t="s">
        <v>27</v>
      </c>
      <c r="H63" s="31" t="s">
        <v>238</v>
      </c>
      <c r="I63" s="33" t="s">
        <v>239</v>
      </c>
      <c r="J63" s="33">
        <v>43598806.039999999</v>
      </c>
      <c r="K63" s="33">
        <v>37391305</v>
      </c>
      <c r="L63" s="33">
        <v>5351294</v>
      </c>
      <c r="M63" s="33">
        <v>856207.04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1" t="s">
        <v>27</v>
      </c>
    </row>
    <row r="64" spans="1:19" s="25" customFormat="1" hidden="1" x14ac:dyDescent="0.25">
      <c r="A64" s="22" t="s">
        <v>248</v>
      </c>
      <c r="B64" s="23" t="s">
        <v>196</v>
      </c>
      <c r="C64" s="22" t="s">
        <v>25</v>
      </c>
      <c r="D64" s="22" t="s">
        <v>215</v>
      </c>
      <c r="E64" s="22" t="s">
        <v>27</v>
      </c>
      <c r="F64" s="22" t="s">
        <v>216</v>
      </c>
      <c r="G64" s="22" t="s">
        <v>27</v>
      </c>
      <c r="H64" s="22" t="s">
        <v>217</v>
      </c>
      <c r="I64" s="24" t="s">
        <v>218</v>
      </c>
      <c r="J64" s="24">
        <v>679684358.39999998</v>
      </c>
      <c r="K64" s="24">
        <v>679684358.39999998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2" t="s">
        <v>27</v>
      </c>
    </row>
    <row r="65" spans="1:19" s="25" customFormat="1" hidden="1" x14ac:dyDescent="0.25">
      <c r="A65" s="22" t="s">
        <v>253</v>
      </c>
      <c r="B65" s="23" t="s">
        <v>196</v>
      </c>
      <c r="C65" s="22" t="s">
        <v>25</v>
      </c>
      <c r="D65" s="22" t="s">
        <v>228</v>
      </c>
      <c r="E65" s="22" t="s">
        <v>27</v>
      </c>
      <c r="F65" s="22" t="s">
        <v>229</v>
      </c>
      <c r="G65" s="22" t="s">
        <v>27</v>
      </c>
      <c r="H65" s="22" t="s">
        <v>204</v>
      </c>
      <c r="I65" s="24" t="s">
        <v>205</v>
      </c>
      <c r="J65" s="24">
        <v>34852086.219999999</v>
      </c>
      <c r="K65" s="24">
        <v>0</v>
      </c>
      <c r="L65" s="24">
        <v>30044901.91</v>
      </c>
      <c r="M65" s="24">
        <v>4807184.3099999996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2" t="s">
        <v>27</v>
      </c>
    </row>
    <row r="66" spans="1:19" s="25" customFormat="1" hidden="1" x14ac:dyDescent="0.25">
      <c r="A66" s="22" t="s">
        <v>258</v>
      </c>
      <c r="B66" s="23" t="s">
        <v>196</v>
      </c>
      <c r="C66" s="22" t="s">
        <v>25</v>
      </c>
      <c r="D66" s="22" t="s">
        <v>202</v>
      </c>
      <c r="E66" s="22" t="s">
        <v>27</v>
      </c>
      <c r="F66" s="22" t="s">
        <v>203</v>
      </c>
      <c r="G66" s="22" t="s">
        <v>27</v>
      </c>
      <c r="H66" s="22" t="s">
        <v>204</v>
      </c>
      <c r="I66" s="24" t="s">
        <v>205</v>
      </c>
      <c r="J66" s="24">
        <v>84461695.200000003</v>
      </c>
      <c r="K66" s="24">
        <v>84461695.200000003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2" t="s">
        <v>27</v>
      </c>
    </row>
    <row r="67" spans="1:19" s="25" customFormat="1" hidden="1" x14ac:dyDescent="0.25">
      <c r="A67" s="22" t="s">
        <v>261</v>
      </c>
      <c r="B67" s="23" t="s">
        <v>196</v>
      </c>
      <c r="C67" s="22" t="s">
        <v>25</v>
      </c>
      <c r="D67" s="22" t="s">
        <v>225</v>
      </c>
      <c r="E67" s="22" t="s">
        <v>27</v>
      </c>
      <c r="F67" s="22" t="s">
        <v>226</v>
      </c>
      <c r="G67" s="22" t="s">
        <v>27</v>
      </c>
      <c r="H67" s="22" t="s">
        <v>204</v>
      </c>
      <c r="I67" s="24" t="s">
        <v>205</v>
      </c>
      <c r="J67" s="24">
        <v>84925671.454799995</v>
      </c>
      <c r="K67" s="24">
        <v>55843257.480000004</v>
      </c>
      <c r="L67" s="24">
        <v>25071046.530000001</v>
      </c>
      <c r="M67" s="24">
        <v>4011367.44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2" t="s">
        <v>27</v>
      </c>
    </row>
    <row r="68" spans="1:19" s="25" customFormat="1" hidden="1" x14ac:dyDescent="0.25">
      <c r="A68" s="22" t="s">
        <v>264</v>
      </c>
      <c r="B68" s="23" t="s">
        <v>196</v>
      </c>
      <c r="C68" s="22" t="s">
        <v>25</v>
      </c>
      <c r="D68" s="22" t="s">
        <v>207</v>
      </c>
      <c r="E68" s="22" t="s">
        <v>27</v>
      </c>
      <c r="F68" s="22" t="s">
        <v>208</v>
      </c>
      <c r="G68" s="22" t="s">
        <v>27</v>
      </c>
      <c r="H68" s="22" t="s">
        <v>204</v>
      </c>
      <c r="I68" s="24" t="s">
        <v>205</v>
      </c>
      <c r="J68" s="24">
        <v>87450700.75</v>
      </c>
      <c r="K68" s="24">
        <v>87450700.75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2" t="s">
        <v>27</v>
      </c>
    </row>
    <row r="69" spans="1:19" s="25" customFormat="1" hidden="1" x14ac:dyDescent="0.25">
      <c r="A69" s="22" t="s">
        <v>267</v>
      </c>
      <c r="B69" s="23" t="s">
        <v>196</v>
      </c>
      <c r="C69" s="22" t="s">
        <v>25</v>
      </c>
      <c r="D69" s="22" t="s">
        <v>210</v>
      </c>
      <c r="E69" s="22" t="s">
        <v>27</v>
      </c>
      <c r="F69" s="22" t="s">
        <v>211</v>
      </c>
      <c r="G69" s="22" t="s">
        <v>27</v>
      </c>
      <c r="H69" s="22" t="s">
        <v>212</v>
      </c>
      <c r="I69" s="24" t="s">
        <v>213</v>
      </c>
      <c r="J69" s="24">
        <v>156499587.41999999</v>
      </c>
      <c r="K69" s="24">
        <v>156499587.41999999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2" t="s">
        <v>27</v>
      </c>
    </row>
    <row r="70" spans="1:19" s="25" customFormat="1" hidden="1" x14ac:dyDescent="0.25">
      <c r="A70" s="22" t="s">
        <v>270</v>
      </c>
      <c r="B70" s="23" t="s">
        <v>196</v>
      </c>
      <c r="C70" s="22" t="s">
        <v>25</v>
      </c>
      <c r="D70" s="22" t="s">
        <v>231</v>
      </c>
      <c r="E70" s="22" t="s">
        <v>27</v>
      </c>
      <c r="F70" s="22" t="s">
        <v>232</v>
      </c>
      <c r="G70" s="22" t="s">
        <v>27</v>
      </c>
      <c r="H70" s="22" t="s">
        <v>233</v>
      </c>
      <c r="I70" s="24" t="s">
        <v>234</v>
      </c>
      <c r="J70" s="24">
        <v>13623994.449999999</v>
      </c>
      <c r="K70" s="24">
        <v>0</v>
      </c>
      <c r="L70" s="24">
        <v>11744822.800000001</v>
      </c>
      <c r="M70" s="24">
        <v>1879171.65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2" t="s">
        <v>27</v>
      </c>
    </row>
    <row r="71" spans="1:19" s="25" customFormat="1" hidden="1" x14ac:dyDescent="0.25">
      <c r="A71" s="22" t="s">
        <v>273</v>
      </c>
      <c r="B71" s="23" t="s">
        <v>196</v>
      </c>
      <c r="C71" s="22" t="s">
        <v>25</v>
      </c>
      <c r="D71" s="22" t="s">
        <v>244</v>
      </c>
      <c r="E71" s="22" t="s">
        <v>27</v>
      </c>
      <c r="F71" s="22" t="s">
        <v>245</v>
      </c>
      <c r="G71" s="22" t="s">
        <v>27</v>
      </c>
      <c r="H71" s="22" t="s">
        <v>246</v>
      </c>
      <c r="I71" s="24" t="s">
        <v>247</v>
      </c>
      <c r="J71" s="24">
        <v>371663284.55000001</v>
      </c>
      <c r="K71" s="24">
        <v>151793706.37</v>
      </c>
      <c r="L71" s="24">
        <v>189542739.80000001</v>
      </c>
      <c r="M71" s="24">
        <v>30326838.379999999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2" t="s">
        <v>27</v>
      </c>
    </row>
    <row r="72" spans="1:19" s="25" customFormat="1" hidden="1" x14ac:dyDescent="0.25">
      <c r="A72" s="22" t="s">
        <v>276</v>
      </c>
      <c r="B72" s="23" t="s">
        <v>286</v>
      </c>
      <c r="C72" s="22" t="s">
        <v>62</v>
      </c>
      <c r="D72" s="22" t="s">
        <v>27</v>
      </c>
      <c r="E72" s="22" t="s">
        <v>340</v>
      </c>
      <c r="F72" s="22" t="s">
        <v>27</v>
      </c>
      <c r="G72" s="22" t="s">
        <v>303</v>
      </c>
      <c r="H72" s="22" t="s">
        <v>305</v>
      </c>
      <c r="I72" s="24" t="s">
        <v>306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2132444.1600000001</v>
      </c>
      <c r="S72" s="22" t="s">
        <v>341</v>
      </c>
    </row>
    <row r="73" spans="1:19" s="25" customFormat="1" hidden="1" x14ac:dyDescent="0.25">
      <c r="A73" s="22" t="s">
        <v>279</v>
      </c>
      <c r="B73" s="23" t="s">
        <v>286</v>
      </c>
      <c r="C73" s="22" t="s">
        <v>62</v>
      </c>
      <c r="D73" s="22" t="s">
        <v>27</v>
      </c>
      <c r="E73" s="22" t="s">
        <v>346</v>
      </c>
      <c r="F73" s="22" t="s">
        <v>27</v>
      </c>
      <c r="G73" s="22" t="s">
        <v>308</v>
      </c>
      <c r="H73" s="22" t="s">
        <v>114</v>
      </c>
      <c r="I73" s="24" t="s">
        <v>115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13174264.6428</v>
      </c>
      <c r="S73" s="22" t="s">
        <v>347</v>
      </c>
    </row>
    <row r="74" spans="1:19" s="25" customFormat="1" hidden="1" x14ac:dyDescent="0.25">
      <c r="A74" s="22" t="s">
        <v>282</v>
      </c>
      <c r="B74" s="23" t="s">
        <v>286</v>
      </c>
      <c r="C74" s="22" t="s">
        <v>62</v>
      </c>
      <c r="D74" s="22" t="s">
        <v>27</v>
      </c>
      <c r="E74" s="22" t="s">
        <v>349</v>
      </c>
      <c r="F74" s="22" t="s">
        <v>27</v>
      </c>
      <c r="G74" s="22" t="s">
        <v>311</v>
      </c>
      <c r="H74" s="22" t="s">
        <v>313</v>
      </c>
      <c r="I74" s="24" t="s">
        <v>314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11044435.290000001</v>
      </c>
      <c r="S74" s="22" t="s">
        <v>350</v>
      </c>
    </row>
    <row r="75" spans="1:19" s="25" customFormat="1" hidden="1" x14ac:dyDescent="0.25">
      <c r="A75" s="22" t="s">
        <v>285</v>
      </c>
      <c r="B75" s="23" t="s">
        <v>286</v>
      </c>
      <c r="C75" s="22" t="s">
        <v>62</v>
      </c>
      <c r="D75" s="22" t="s">
        <v>27</v>
      </c>
      <c r="E75" s="22" t="s">
        <v>352</v>
      </c>
      <c r="F75" s="22" t="s">
        <v>27</v>
      </c>
      <c r="G75" s="22" t="s">
        <v>316</v>
      </c>
      <c r="H75" s="22" t="s">
        <v>318</v>
      </c>
      <c r="I75" s="24" t="s">
        <v>319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20128648.32</v>
      </c>
      <c r="S75" s="22" t="s">
        <v>353</v>
      </c>
    </row>
    <row r="76" spans="1:19" s="25" customFormat="1" hidden="1" x14ac:dyDescent="0.25">
      <c r="A76" s="22" t="s">
        <v>289</v>
      </c>
      <c r="B76" s="23" t="s">
        <v>286</v>
      </c>
      <c r="C76" s="22" t="s">
        <v>62</v>
      </c>
      <c r="D76" s="22" t="s">
        <v>27</v>
      </c>
      <c r="E76" s="22" t="s">
        <v>337</v>
      </c>
      <c r="F76" s="22" t="s">
        <v>27</v>
      </c>
      <c r="G76" s="22" t="s">
        <v>321</v>
      </c>
      <c r="H76" s="22" t="s">
        <v>323</v>
      </c>
      <c r="I76" s="24" t="s">
        <v>324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2172600</v>
      </c>
      <c r="S76" s="22" t="s">
        <v>338</v>
      </c>
    </row>
    <row r="77" spans="1:19" s="25" customFormat="1" hidden="1" x14ac:dyDescent="0.25">
      <c r="A77" s="22" t="s">
        <v>292</v>
      </c>
      <c r="B77" s="23" t="s">
        <v>286</v>
      </c>
      <c r="C77" s="22" t="s">
        <v>62</v>
      </c>
      <c r="D77" s="22" t="s">
        <v>27</v>
      </c>
      <c r="E77" s="22" t="s">
        <v>358</v>
      </c>
      <c r="F77" s="22" t="s">
        <v>27</v>
      </c>
      <c r="G77" s="22" t="s">
        <v>326</v>
      </c>
      <c r="H77" s="22" t="s">
        <v>114</v>
      </c>
      <c r="I77" s="24" t="s">
        <v>115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2921450.9712</v>
      </c>
      <c r="S77" s="22" t="s">
        <v>359</v>
      </c>
    </row>
    <row r="78" spans="1:19" s="25" customFormat="1" hidden="1" x14ac:dyDescent="0.25">
      <c r="A78" s="22" t="s">
        <v>297</v>
      </c>
      <c r="B78" s="23" t="s">
        <v>286</v>
      </c>
      <c r="C78" s="22" t="s">
        <v>62</v>
      </c>
      <c r="D78" s="22" t="s">
        <v>27</v>
      </c>
      <c r="E78" s="22" t="s">
        <v>355</v>
      </c>
      <c r="F78" s="22" t="s">
        <v>27</v>
      </c>
      <c r="G78" s="22" t="s">
        <v>329</v>
      </c>
      <c r="H78" s="22" t="s">
        <v>99</v>
      </c>
      <c r="I78" s="24" t="s">
        <v>100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3976363.4174999995</v>
      </c>
      <c r="S78" s="22" t="s">
        <v>356</v>
      </c>
    </row>
    <row r="79" spans="1:19" s="34" customFormat="1" hidden="1" x14ac:dyDescent="0.25">
      <c r="A79" s="31" t="s">
        <v>302</v>
      </c>
      <c r="B79" s="32" t="s">
        <v>286</v>
      </c>
      <c r="C79" s="31" t="s">
        <v>62</v>
      </c>
      <c r="D79" s="31" t="s">
        <v>27</v>
      </c>
      <c r="E79" s="31" t="s">
        <v>343</v>
      </c>
      <c r="F79" s="31" t="s">
        <v>27</v>
      </c>
      <c r="G79" s="31" t="s">
        <v>332</v>
      </c>
      <c r="H79" s="31" t="s">
        <v>334</v>
      </c>
      <c r="I79" s="33" t="s">
        <v>335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  <c r="R79" s="33">
        <v>8934703.5500000007</v>
      </c>
      <c r="S79" s="31" t="s">
        <v>344</v>
      </c>
    </row>
    <row r="80" spans="1:19" s="25" customFormat="1" hidden="1" x14ac:dyDescent="0.25">
      <c r="A80" s="22" t="s">
        <v>307</v>
      </c>
      <c r="B80" s="23" t="s">
        <v>286</v>
      </c>
      <c r="C80" s="22" t="s">
        <v>25</v>
      </c>
      <c r="D80" s="22" t="s">
        <v>287</v>
      </c>
      <c r="E80" s="22" t="s">
        <v>27</v>
      </c>
      <c r="F80" s="22" t="s">
        <v>288</v>
      </c>
      <c r="G80" s="22" t="s">
        <v>27</v>
      </c>
      <c r="H80" s="22" t="s">
        <v>89</v>
      </c>
      <c r="I80" s="24" t="s">
        <v>90</v>
      </c>
      <c r="J80" s="24">
        <v>30060000</v>
      </c>
      <c r="K80" s="24">
        <v>30060000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2" t="s">
        <v>27</v>
      </c>
    </row>
    <row r="81" spans="1:19" s="25" customFormat="1" hidden="1" x14ac:dyDescent="0.25">
      <c r="A81" s="22" t="s">
        <v>310</v>
      </c>
      <c r="B81" s="23" t="s">
        <v>286</v>
      </c>
      <c r="C81" s="22" t="s">
        <v>25</v>
      </c>
      <c r="D81" s="22" t="s">
        <v>308</v>
      </c>
      <c r="E81" s="22" t="s">
        <v>27</v>
      </c>
      <c r="F81" s="22" t="s">
        <v>309</v>
      </c>
      <c r="G81" s="22" t="s">
        <v>27</v>
      </c>
      <c r="H81" s="22" t="s">
        <v>114</v>
      </c>
      <c r="I81" s="24" t="s">
        <v>115</v>
      </c>
      <c r="J81" s="24">
        <v>145205904.8804</v>
      </c>
      <c r="K81" s="24">
        <v>17854680</v>
      </c>
      <c r="L81" s="24">
        <v>109785538.69</v>
      </c>
      <c r="M81" s="24">
        <v>17565686.190000001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2" t="s">
        <v>27</v>
      </c>
    </row>
    <row r="82" spans="1:19" s="25" customFormat="1" hidden="1" x14ac:dyDescent="0.25">
      <c r="A82" s="22" t="s">
        <v>315</v>
      </c>
      <c r="B82" s="23" t="s">
        <v>286</v>
      </c>
      <c r="C82" s="22" t="s">
        <v>25</v>
      </c>
      <c r="D82" s="22" t="s">
        <v>326</v>
      </c>
      <c r="E82" s="22" t="s">
        <v>27</v>
      </c>
      <c r="F82" s="22" t="s">
        <v>327</v>
      </c>
      <c r="G82" s="22" t="s">
        <v>27</v>
      </c>
      <c r="H82" s="22" t="s">
        <v>114</v>
      </c>
      <c r="I82" s="24" t="s">
        <v>115</v>
      </c>
      <c r="J82" s="24">
        <v>733427370.72160006</v>
      </c>
      <c r="K82" s="24">
        <v>705186678</v>
      </c>
      <c r="L82" s="24">
        <v>24345424.760000002</v>
      </c>
      <c r="M82" s="24">
        <v>3895267.96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2" t="s">
        <v>27</v>
      </c>
    </row>
    <row r="83" spans="1:19" s="25" customFormat="1" hidden="1" x14ac:dyDescent="0.25">
      <c r="A83" s="22" t="s">
        <v>320</v>
      </c>
      <c r="B83" s="23" t="s">
        <v>286</v>
      </c>
      <c r="C83" s="22" t="s">
        <v>62</v>
      </c>
      <c r="D83" s="22" t="s">
        <v>27</v>
      </c>
      <c r="E83" s="22" t="s">
        <v>365</v>
      </c>
      <c r="F83" s="22" t="s">
        <v>366</v>
      </c>
      <c r="G83" s="22" t="s">
        <v>367</v>
      </c>
      <c r="H83" s="22" t="s">
        <v>318</v>
      </c>
      <c r="I83" s="24" t="s">
        <v>319</v>
      </c>
      <c r="J83" s="24">
        <v>-13383369.189999999</v>
      </c>
      <c r="K83" s="24">
        <v>0</v>
      </c>
      <c r="L83" s="24">
        <v>-11537387.23</v>
      </c>
      <c r="M83" s="24">
        <v>-1845981.96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2" t="s">
        <v>27</v>
      </c>
    </row>
    <row r="84" spans="1:19" s="25" customFormat="1" hidden="1" x14ac:dyDescent="0.25">
      <c r="A84" s="22" t="s">
        <v>325</v>
      </c>
      <c r="B84" s="23" t="s">
        <v>286</v>
      </c>
      <c r="C84" s="22" t="s">
        <v>62</v>
      </c>
      <c r="D84" s="22" t="s">
        <v>27</v>
      </c>
      <c r="E84" s="22" t="s">
        <v>361</v>
      </c>
      <c r="F84" s="22" t="s">
        <v>362</v>
      </c>
      <c r="G84" s="22" t="s">
        <v>363</v>
      </c>
      <c r="H84" s="22" t="s">
        <v>318</v>
      </c>
      <c r="I84" s="24" t="s">
        <v>319</v>
      </c>
      <c r="J84" s="24">
        <v>-12864568.98</v>
      </c>
      <c r="K84" s="24">
        <v>0</v>
      </c>
      <c r="L84" s="24">
        <v>-11090145.67</v>
      </c>
      <c r="M84" s="24">
        <v>-1774423.31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2" t="s">
        <v>27</v>
      </c>
    </row>
    <row r="85" spans="1:19" s="25" customFormat="1" hidden="1" x14ac:dyDescent="0.25">
      <c r="A85" s="22" t="s">
        <v>328</v>
      </c>
      <c r="B85" s="23" t="s">
        <v>286</v>
      </c>
      <c r="C85" s="22" t="s">
        <v>62</v>
      </c>
      <c r="D85" s="22" t="s">
        <v>27</v>
      </c>
      <c r="E85" s="22" t="s">
        <v>369</v>
      </c>
      <c r="F85" s="22" t="s">
        <v>370</v>
      </c>
      <c r="G85" s="22" t="s">
        <v>371</v>
      </c>
      <c r="H85" s="22" t="s">
        <v>318</v>
      </c>
      <c r="I85" s="24" t="s">
        <v>319</v>
      </c>
      <c r="J85" s="24">
        <v>-12058506.92</v>
      </c>
      <c r="K85" s="24">
        <v>0</v>
      </c>
      <c r="L85" s="24">
        <v>-10395264.59</v>
      </c>
      <c r="M85" s="24">
        <v>-1663242.33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2" t="s">
        <v>27</v>
      </c>
    </row>
    <row r="86" spans="1:19" s="25" customFormat="1" hidden="1" x14ac:dyDescent="0.25">
      <c r="A86" s="22" t="s">
        <v>331</v>
      </c>
      <c r="B86" s="23" t="s">
        <v>286</v>
      </c>
      <c r="C86" s="22" t="s">
        <v>25</v>
      </c>
      <c r="D86" s="22" t="s">
        <v>316</v>
      </c>
      <c r="E86" s="22" t="s">
        <v>27</v>
      </c>
      <c r="F86" s="22" t="s">
        <v>317</v>
      </c>
      <c r="G86" s="22" t="s">
        <v>27</v>
      </c>
      <c r="H86" s="22" t="s">
        <v>318</v>
      </c>
      <c r="I86" s="24" t="s">
        <v>319</v>
      </c>
      <c r="J86" s="24">
        <v>226196921.75</v>
      </c>
      <c r="K86" s="24">
        <v>31619988</v>
      </c>
      <c r="L86" s="24">
        <v>167738735.99000001</v>
      </c>
      <c r="M86" s="24">
        <v>26838197.760000002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2" t="s">
        <v>27</v>
      </c>
    </row>
    <row r="87" spans="1:19" s="25" customFormat="1" hidden="1" x14ac:dyDescent="0.25">
      <c r="A87" s="22" t="s">
        <v>336</v>
      </c>
      <c r="B87" s="23" t="s">
        <v>286</v>
      </c>
      <c r="C87" s="22" t="s">
        <v>25</v>
      </c>
      <c r="D87" s="22" t="s">
        <v>329</v>
      </c>
      <c r="E87" s="22" t="s">
        <v>27</v>
      </c>
      <c r="F87" s="22" t="s">
        <v>330</v>
      </c>
      <c r="G87" s="22" t="s">
        <v>27</v>
      </c>
      <c r="H87" s="22" t="s">
        <v>99</v>
      </c>
      <c r="I87" s="24" t="s">
        <v>100</v>
      </c>
      <c r="J87" s="24">
        <v>52093479.700000003</v>
      </c>
      <c r="K87" s="24">
        <v>13655300.000000004</v>
      </c>
      <c r="L87" s="24">
        <v>33136361.809999999</v>
      </c>
      <c r="M87" s="24">
        <v>5301817.8899999997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2" t="s">
        <v>27</v>
      </c>
    </row>
    <row r="88" spans="1:19" s="25" customFormat="1" hidden="1" x14ac:dyDescent="0.25">
      <c r="A88" s="22" t="s">
        <v>339</v>
      </c>
      <c r="B88" s="23" t="s">
        <v>286</v>
      </c>
      <c r="C88" s="22" t="s">
        <v>25</v>
      </c>
      <c r="D88" s="22" t="s">
        <v>321</v>
      </c>
      <c r="E88" s="22" t="s">
        <v>27</v>
      </c>
      <c r="F88" s="22" t="s">
        <v>322</v>
      </c>
      <c r="G88" s="22" t="s">
        <v>27</v>
      </c>
      <c r="H88" s="22" t="s">
        <v>323</v>
      </c>
      <c r="I88" s="24" t="s">
        <v>324</v>
      </c>
      <c r="J88" s="24">
        <v>21001800</v>
      </c>
      <c r="K88" s="24">
        <v>0</v>
      </c>
      <c r="L88" s="24">
        <v>18105000</v>
      </c>
      <c r="M88" s="24">
        <v>2896800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2" t="s">
        <v>27</v>
      </c>
    </row>
    <row r="89" spans="1:19" s="25" customFormat="1" hidden="1" x14ac:dyDescent="0.25">
      <c r="A89" s="22" t="s">
        <v>342</v>
      </c>
      <c r="B89" s="23" t="s">
        <v>286</v>
      </c>
      <c r="C89" s="22" t="s">
        <v>25</v>
      </c>
      <c r="D89" s="22" t="s">
        <v>290</v>
      </c>
      <c r="E89" s="22" t="s">
        <v>27</v>
      </c>
      <c r="F89" s="22" t="s">
        <v>291</v>
      </c>
      <c r="G89" s="22" t="s">
        <v>27</v>
      </c>
      <c r="H89" s="22" t="s">
        <v>34</v>
      </c>
      <c r="I89" s="24" t="s">
        <v>35</v>
      </c>
      <c r="J89" s="24">
        <v>499248000</v>
      </c>
      <c r="K89" s="24">
        <v>499248000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2" t="s">
        <v>27</v>
      </c>
    </row>
    <row r="90" spans="1:19" s="25" customFormat="1" hidden="1" x14ac:dyDescent="0.25">
      <c r="A90" s="22" t="s">
        <v>345</v>
      </c>
      <c r="B90" s="23" t="s">
        <v>286</v>
      </c>
      <c r="C90" s="22" t="s">
        <v>25</v>
      </c>
      <c r="D90" s="22" t="s">
        <v>298</v>
      </c>
      <c r="E90" s="22" t="s">
        <v>27</v>
      </c>
      <c r="F90" s="22" t="s">
        <v>299</v>
      </c>
      <c r="G90" s="22" t="s">
        <v>27</v>
      </c>
      <c r="H90" s="22" t="s">
        <v>300</v>
      </c>
      <c r="I90" s="24" t="s">
        <v>301</v>
      </c>
      <c r="J90" s="24">
        <v>24652572.609999999</v>
      </c>
      <c r="K90" s="24">
        <v>24652572.609999999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2" t="s">
        <v>27</v>
      </c>
    </row>
    <row r="91" spans="1:19" s="25" customFormat="1" hidden="1" x14ac:dyDescent="0.25">
      <c r="A91" s="22" t="s">
        <v>348</v>
      </c>
      <c r="B91" s="23" t="s">
        <v>286</v>
      </c>
      <c r="C91" s="22" t="s">
        <v>25</v>
      </c>
      <c r="D91" s="22" t="s">
        <v>293</v>
      </c>
      <c r="E91" s="22" t="s">
        <v>27</v>
      </c>
      <c r="F91" s="22" t="s">
        <v>294</v>
      </c>
      <c r="G91" s="22" t="s">
        <v>27</v>
      </c>
      <c r="H91" s="22" t="s">
        <v>295</v>
      </c>
      <c r="I91" s="24" t="s">
        <v>296</v>
      </c>
      <c r="J91" s="24">
        <v>94189229.430000007</v>
      </c>
      <c r="K91" s="24">
        <v>94189229.430000007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2" t="s">
        <v>27</v>
      </c>
    </row>
    <row r="92" spans="1:19" s="25" customFormat="1" hidden="1" x14ac:dyDescent="0.25">
      <c r="A92" s="22" t="s">
        <v>351</v>
      </c>
      <c r="B92" s="23" t="s">
        <v>286</v>
      </c>
      <c r="C92" s="22" t="s">
        <v>25</v>
      </c>
      <c r="D92" s="22" t="s">
        <v>303</v>
      </c>
      <c r="E92" s="22" t="s">
        <v>27</v>
      </c>
      <c r="F92" s="22" t="s">
        <v>304</v>
      </c>
      <c r="G92" s="22" t="s">
        <v>27</v>
      </c>
      <c r="H92" s="22" t="s">
        <v>305</v>
      </c>
      <c r="I92" s="24" t="s">
        <v>306</v>
      </c>
      <c r="J92" s="24">
        <v>36153626.880000003</v>
      </c>
      <c r="K92" s="24">
        <v>15540000</v>
      </c>
      <c r="L92" s="24">
        <v>17770368</v>
      </c>
      <c r="M92" s="24">
        <v>2843258.8799999999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2" t="s">
        <v>27</v>
      </c>
    </row>
    <row r="93" spans="1:19" s="34" customFormat="1" hidden="1" x14ac:dyDescent="0.25">
      <c r="A93" s="31" t="s">
        <v>354</v>
      </c>
      <c r="B93" s="32" t="s">
        <v>286</v>
      </c>
      <c r="C93" s="31" t="s">
        <v>25</v>
      </c>
      <c r="D93" s="31" t="s">
        <v>332</v>
      </c>
      <c r="E93" s="31" t="s">
        <v>27</v>
      </c>
      <c r="F93" s="31" t="s">
        <v>333</v>
      </c>
      <c r="G93" s="31" t="s">
        <v>27</v>
      </c>
      <c r="H93" s="31" t="s">
        <v>334</v>
      </c>
      <c r="I93" s="33" t="s">
        <v>335</v>
      </c>
      <c r="J93" s="33">
        <v>86368800.940799996</v>
      </c>
      <c r="K93" s="33">
        <v>0</v>
      </c>
      <c r="L93" s="33">
        <v>74455862.879999995</v>
      </c>
      <c r="M93" s="33">
        <v>11912938.060000001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1" t="s">
        <v>27</v>
      </c>
    </row>
    <row r="94" spans="1:19" s="25" customFormat="1" hidden="1" x14ac:dyDescent="0.25">
      <c r="A94" s="22" t="s">
        <v>357</v>
      </c>
      <c r="B94" s="23" t="s">
        <v>286</v>
      </c>
      <c r="C94" s="22" t="s">
        <v>25</v>
      </c>
      <c r="D94" s="22" t="s">
        <v>311</v>
      </c>
      <c r="E94" s="22" t="s">
        <v>27</v>
      </c>
      <c r="F94" s="22" t="s">
        <v>312</v>
      </c>
      <c r="G94" s="22" t="s">
        <v>27</v>
      </c>
      <c r="H94" s="22" t="s">
        <v>313</v>
      </c>
      <c r="I94" s="24" t="s">
        <v>314</v>
      </c>
      <c r="J94" s="24">
        <v>106762874.45999999</v>
      </c>
      <c r="K94" s="24">
        <v>0</v>
      </c>
      <c r="L94" s="24">
        <v>92036960.739999995</v>
      </c>
      <c r="M94" s="24">
        <v>14725913.720000001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2" t="s">
        <v>27</v>
      </c>
    </row>
    <row r="95" spans="1:19" s="25" customFormat="1" hidden="1" x14ac:dyDescent="0.25">
      <c r="A95" s="22" t="s">
        <v>360</v>
      </c>
      <c r="B95" s="23" t="s">
        <v>373</v>
      </c>
      <c r="C95" s="22" t="s">
        <v>62</v>
      </c>
      <c r="D95" s="22" t="s">
        <v>27</v>
      </c>
      <c r="E95" s="22" t="s">
        <v>424</v>
      </c>
      <c r="F95" s="22" t="s">
        <v>27</v>
      </c>
      <c r="G95" s="22" t="s">
        <v>393</v>
      </c>
      <c r="H95" s="22" t="s">
        <v>395</v>
      </c>
      <c r="I95" s="24" t="s">
        <v>396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1818195.38</v>
      </c>
      <c r="S95" s="22" t="s">
        <v>425</v>
      </c>
    </row>
    <row r="96" spans="1:19" s="25" customFormat="1" hidden="1" x14ac:dyDescent="0.25">
      <c r="A96" s="22" t="s">
        <v>364</v>
      </c>
      <c r="B96" s="23" t="s">
        <v>373</v>
      </c>
      <c r="C96" s="22" t="s">
        <v>62</v>
      </c>
      <c r="D96" s="22" t="s">
        <v>27</v>
      </c>
      <c r="E96" s="22" t="s">
        <v>430</v>
      </c>
      <c r="F96" s="22" t="s">
        <v>27</v>
      </c>
      <c r="G96" s="22" t="s">
        <v>398</v>
      </c>
      <c r="H96" s="22" t="s">
        <v>34</v>
      </c>
      <c r="I96" s="24" t="s">
        <v>35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784303.68</v>
      </c>
      <c r="S96" s="22" t="s">
        <v>431</v>
      </c>
    </row>
    <row r="97" spans="1:19" s="34" customFormat="1" hidden="1" x14ac:dyDescent="0.25">
      <c r="A97" s="31" t="s">
        <v>368</v>
      </c>
      <c r="B97" s="32" t="s">
        <v>373</v>
      </c>
      <c r="C97" s="31" t="s">
        <v>62</v>
      </c>
      <c r="D97" s="31" t="s">
        <v>27</v>
      </c>
      <c r="E97" s="31" t="s">
        <v>427</v>
      </c>
      <c r="F97" s="31" t="s">
        <v>27</v>
      </c>
      <c r="G97" s="31" t="s">
        <v>401</v>
      </c>
      <c r="H97" s="31" t="s">
        <v>403</v>
      </c>
      <c r="I97" s="33" t="s">
        <v>404</v>
      </c>
      <c r="J97" s="33">
        <v>0</v>
      </c>
      <c r="K97" s="33">
        <v>0</v>
      </c>
      <c r="L97" s="33">
        <v>0</v>
      </c>
      <c r="M97" s="33">
        <v>0</v>
      </c>
      <c r="N97" s="33">
        <v>0</v>
      </c>
      <c r="O97" s="33">
        <v>0</v>
      </c>
      <c r="P97" s="33">
        <v>0</v>
      </c>
      <c r="Q97" s="33">
        <v>0</v>
      </c>
      <c r="R97" s="33">
        <v>11292531.84</v>
      </c>
      <c r="S97" s="31" t="s">
        <v>428</v>
      </c>
    </row>
    <row r="98" spans="1:19" s="25" customFormat="1" hidden="1" x14ac:dyDescent="0.25">
      <c r="A98" s="22" t="s">
        <v>372</v>
      </c>
      <c r="B98" s="23" t="s">
        <v>373</v>
      </c>
      <c r="C98" s="22" t="s">
        <v>62</v>
      </c>
      <c r="D98" s="22" t="s">
        <v>27</v>
      </c>
      <c r="E98" s="22" t="s">
        <v>421</v>
      </c>
      <c r="F98" s="22" t="s">
        <v>27</v>
      </c>
      <c r="G98" s="22" t="s">
        <v>406</v>
      </c>
      <c r="H98" s="22" t="s">
        <v>408</v>
      </c>
      <c r="I98" s="24" t="s">
        <v>409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4426689.63</v>
      </c>
      <c r="S98" s="22" t="s">
        <v>422</v>
      </c>
    </row>
    <row r="99" spans="1:19" s="25" customFormat="1" hidden="1" x14ac:dyDescent="0.25">
      <c r="A99" s="22" t="s">
        <v>376</v>
      </c>
      <c r="B99" s="23" t="s">
        <v>373</v>
      </c>
      <c r="C99" s="22" t="s">
        <v>62</v>
      </c>
      <c r="D99" s="22" t="s">
        <v>27</v>
      </c>
      <c r="E99" s="22" t="s">
        <v>442</v>
      </c>
      <c r="F99" s="22" t="s">
        <v>27</v>
      </c>
      <c r="G99" s="22" t="s">
        <v>411</v>
      </c>
      <c r="H99" s="22" t="s">
        <v>413</v>
      </c>
      <c r="I99" s="24" t="s">
        <v>414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485462.25</v>
      </c>
      <c r="S99" s="22" t="s">
        <v>443</v>
      </c>
    </row>
    <row r="100" spans="1:19" s="25" customFormat="1" hidden="1" x14ac:dyDescent="0.25">
      <c r="A100" s="22" t="s">
        <v>381</v>
      </c>
      <c r="B100" s="23" t="s">
        <v>373</v>
      </c>
      <c r="C100" s="22" t="s">
        <v>62</v>
      </c>
      <c r="D100" s="22" t="s">
        <v>27</v>
      </c>
      <c r="E100" s="22" t="s">
        <v>433</v>
      </c>
      <c r="F100" s="22" t="s">
        <v>27</v>
      </c>
      <c r="G100" s="22" t="s">
        <v>416</v>
      </c>
      <c r="H100" s="22" t="s">
        <v>418</v>
      </c>
      <c r="I100" s="24" t="s">
        <v>419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4068726.53</v>
      </c>
      <c r="S100" s="22" t="s">
        <v>434</v>
      </c>
    </row>
    <row r="101" spans="1:19" s="25" customFormat="1" hidden="1" x14ac:dyDescent="0.25">
      <c r="A101" s="22" t="s">
        <v>384</v>
      </c>
      <c r="B101" s="23" t="s">
        <v>373</v>
      </c>
      <c r="C101" s="22" t="s">
        <v>25</v>
      </c>
      <c r="D101" s="22" t="s">
        <v>382</v>
      </c>
      <c r="E101" s="22" t="s">
        <v>27</v>
      </c>
      <c r="F101" s="22" t="s">
        <v>383</v>
      </c>
      <c r="G101" s="22" t="s">
        <v>27</v>
      </c>
      <c r="H101" s="22" t="s">
        <v>89</v>
      </c>
      <c r="I101" s="24" t="s">
        <v>90</v>
      </c>
      <c r="J101" s="24">
        <v>10944000</v>
      </c>
      <c r="K101" s="24">
        <v>10944000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22" t="s">
        <v>27</v>
      </c>
    </row>
    <row r="102" spans="1:19" s="25" customFormat="1" hidden="1" x14ac:dyDescent="0.25">
      <c r="A102" s="22" t="s">
        <v>387</v>
      </c>
      <c r="B102" s="23" t="s">
        <v>373</v>
      </c>
      <c r="C102" s="22" t="s">
        <v>62</v>
      </c>
      <c r="D102" s="22" t="s">
        <v>27</v>
      </c>
      <c r="E102" s="22" t="s">
        <v>436</v>
      </c>
      <c r="F102" s="22" t="s">
        <v>437</v>
      </c>
      <c r="G102" s="22" t="s">
        <v>388</v>
      </c>
      <c r="H102" s="22" t="s">
        <v>390</v>
      </c>
      <c r="I102" s="24" t="s">
        <v>391</v>
      </c>
      <c r="J102" s="24">
        <v>-35158640</v>
      </c>
      <c r="K102" s="24">
        <v>-35158640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2" t="s">
        <v>27</v>
      </c>
    </row>
    <row r="103" spans="1:19" s="25" customFormat="1" hidden="1" x14ac:dyDescent="0.25">
      <c r="A103" s="22" t="s">
        <v>392</v>
      </c>
      <c r="B103" s="23" t="s">
        <v>373</v>
      </c>
      <c r="C103" s="22" t="s">
        <v>62</v>
      </c>
      <c r="D103" s="22" t="s">
        <v>27</v>
      </c>
      <c r="E103" s="22" t="s">
        <v>439</v>
      </c>
      <c r="F103" s="22" t="s">
        <v>440</v>
      </c>
      <c r="G103" s="22" t="s">
        <v>388</v>
      </c>
      <c r="H103" s="22" t="s">
        <v>390</v>
      </c>
      <c r="I103" s="24" t="s">
        <v>391</v>
      </c>
      <c r="J103" s="24">
        <v>-3856520</v>
      </c>
      <c r="K103" s="24">
        <v>-3856520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2" t="s">
        <v>27</v>
      </c>
    </row>
    <row r="104" spans="1:19" s="25" customFormat="1" hidden="1" x14ac:dyDescent="0.25">
      <c r="A104" s="22" t="s">
        <v>397</v>
      </c>
      <c r="B104" s="23" t="s">
        <v>373</v>
      </c>
      <c r="C104" s="22" t="s">
        <v>25</v>
      </c>
      <c r="D104" s="22" t="s">
        <v>388</v>
      </c>
      <c r="E104" s="22" t="s">
        <v>27</v>
      </c>
      <c r="F104" s="22" t="s">
        <v>389</v>
      </c>
      <c r="G104" s="22" t="s">
        <v>27</v>
      </c>
      <c r="H104" s="22" t="s">
        <v>390</v>
      </c>
      <c r="I104" s="24" t="s">
        <v>391</v>
      </c>
      <c r="J104" s="24">
        <v>43840640</v>
      </c>
      <c r="K104" s="24">
        <v>43840640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2" t="s">
        <v>27</v>
      </c>
    </row>
    <row r="105" spans="1:19" s="25" customFormat="1" hidden="1" x14ac:dyDescent="0.25">
      <c r="A105" s="22" t="s">
        <v>400</v>
      </c>
      <c r="B105" s="23" t="s">
        <v>373</v>
      </c>
      <c r="C105" s="22" t="s">
        <v>25</v>
      </c>
      <c r="D105" s="22" t="s">
        <v>416</v>
      </c>
      <c r="E105" s="22" t="s">
        <v>27</v>
      </c>
      <c r="F105" s="22" t="s">
        <v>417</v>
      </c>
      <c r="G105" s="22" t="s">
        <v>27</v>
      </c>
      <c r="H105" s="22" t="s">
        <v>418</v>
      </c>
      <c r="I105" s="24" t="s">
        <v>419</v>
      </c>
      <c r="J105" s="24">
        <v>39331023.080799997</v>
      </c>
      <c r="K105" s="24">
        <v>0</v>
      </c>
      <c r="L105" s="24">
        <v>33906054.380000003</v>
      </c>
      <c r="M105" s="24">
        <v>5424968.7000000002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2" t="s">
        <v>27</v>
      </c>
    </row>
    <row r="106" spans="1:19" s="34" customFormat="1" hidden="1" x14ac:dyDescent="0.25">
      <c r="A106" s="31" t="s">
        <v>405</v>
      </c>
      <c r="B106" s="32" t="s">
        <v>373</v>
      </c>
      <c r="C106" s="31" t="s">
        <v>25</v>
      </c>
      <c r="D106" s="31" t="s">
        <v>401</v>
      </c>
      <c r="E106" s="31" t="s">
        <v>27</v>
      </c>
      <c r="F106" s="31" t="s">
        <v>402</v>
      </c>
      <c r="G106" s="31" t="s">
        <v>27</v>
      </c>
      <c r="H106" s="31" t="s">
        <v>403</v>
      </c>
      <c r="I106" s="33" t="s">
        <v>404</v>
      </c>
      <c r="J106" s="33">
        <v>109161141.12</v>
      </c>
      <c r="K106" s="33">
        <v>0</v>
      </c>
      <c r="L106" s="33">
        <v>94104432</v>
      </c>
      <c r="M106" s="33">
        <v>15056709.119999999</v>
      </c>
      <c r="N106" s="33">
        <v>0</v>
      </c>
      <c r="O106" s="33">
        <v>0</v>
      </c>
      <c r="P106" s="33">
        <v>0</v>
      </c>
      <c r="Q106" s="33">
        <v>0</v>
      </c>
      <c r="R106" s="33">
        <v>0</v>
      </c>
      <c r="S106" s="31" t="s">
        <v>27</v>
      </c>
    </row>
    <row r="107" spans="1:19" s="25" customFormat="1" hidden="1" x14ac:dyDescent="0.25">
      <c r="A107" s="22" t="s">
        <v>410</v>
      </c>
      <c r="B107" s="23" t="s">
        <v>373</v>
      </c>
      <c r="C107" s="22" t="s">
        <v>25</v>
      </c>
      <c r="D107" s="22" t="s">
        <v>406</v>
      </c>
      <c r="E107" s="22" t="s">
        <v>27</v>
      </c>
      <c r="F107" s="22" t="s">
        <v>407</v>
      </c>
      <c r="G107" s="22" t="s">
        <v>27</v>
      </c>
      <c r="H107" s="22" t="s">
        <v>408</v>
      </c>
      <c r="I107" s="24" t="s">
        <v>409</v>
      </c>
      <c r="J107" s="24">
        <v>32093499.789999999</v>
      </c>
      <c r="K107" s="24">
        <v>0</v>
      </c>
      <c r="L107" s="24">
        <v>27666810.16</v>
      </c>
      <c r="M107" s="24">
        <v>4426689.63</v>
      </c>
      <c r="N107" s="24">
        <v>0</v>
      </c>
      <c r="O107" s="24">
        <v>0</v>
      </c>
      <c r="P107" s="24">
        <v>0</v>
      </c>
      <c r="Q107" s="24">
        <v>0</v>
      </c>
      <c r="R107" s="24">
        <v>0</v>
      </c>
      <c r="S107" s="22" t="s">
        <v>27</v>
      </c>
    </row>
    <row r="108" spans="1:19" s="25" customFormat="1" hidden="1" x14ac:dyDescent="0.25">
      <c r="A108" s="22" t="s">
        <v>415</v>
      </c>
      <c r="B108" s="23" t="s">
        <v>373</v>
      </c>
      <c r="C108" s="22" t="s">
        <v>25</v>
      </c>
      <c r="D108" s="22" t="s">
        <v>411</v>
      </c>
      <c r="E108" s="22" t="s">
        <v>27</v>
      </c>
      <c r="F108" s="22" t="s">
        <v>412</v>
      </c>
      <c r="G108" s="22" t="s">
        <v>27</v>
      </c>
      <c r="H108" s="22" t="s">
        <v>413</v>
      </c>
      <c r="I108" s="24" t="s">
        <v>414</v>
      </c>
      <c r="J108" s="24">
        <v>14072801.75</v>
      </c>
      <c r="K108" s="24">
        <v>9380000</v>
      </c>
      <c r="L108" s="24">
        <v>4045518.75</v>
      </c>
      <c r="M108" s="24">
        <v>647283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22" t="s">
        <v>27</v>
      </c>
    </row>
    <row r="109" spans="1:19" s="25" customFormat="1" hidden="1" x14ac:dyDescent="0.25">
      <c r="A109" s="22" t="s">
        <v>420</v>
      </c>
      <c r="B109" s="23" t="s">
        <v>373</v>
      </c>
      <c r="C109" s="22" t="s">
        <v>25</v>
      </c>
      <c r="D109" s="22" t="s">
        <v>398</v>
      </c>
      <c r="E109" s="22" t="s">
        <v>27</v>
      </c>
      <c r="F109" s="22" t="s">
        <v>399</v>
      </c>
      <c r="G109" s="22" t="s">
        <v>27</v>
      </c>
      <c r="H109" s="22" t="s">
        <v>34</v>
      </c>
      <c r="I109" s="24" t="s">
        <v>35</v>
      </c>
      <c r="J109" s="24">
        <v>7581602.2400000002</v>
      </c>
      <c r="K109" s="24">
        <v>0</v>
      </c>
      <c r="L109" s="24">
        <v>6535864</v>
      </c>
      <c r="M109" s="24">
        <v>1045738.24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2" t="s">
        <v>27</v>
      </c>
    </row>
    <row r="110" spans="1:19" s="25" customFormat="1" hidden="1" x14ac:dyDescent="0.25">
      <c r="A110" s="22" t="s">
        <v>423</v>
      </c>
      <c r="B110" s="23" t="s">
        <v>373</v>
      </c>
      <c r="C110" s="22" t="s">
        <v>25</v>
      </c>
      <c r="D110" s="22" t="s">
        <v>385</v>
      </c>
      <c r="E110" s="22" t="s">
        <v>27</v>
      </c>
      <c r="F110" s="22" t="s">
        <v>386</v>
      </c>
      <c r="G110" s="22" t="s">
        <v>27</v>
      </c>
      <c r="H110" s="22" t="s">
        <v>34</v>
      </c>
      <c r="I110" s="24" t="s">
        <v>35</v>
      </c>
      <c r="J110" s="24">
        <v>15360000</v>
      </c>
      <c r="K110" s="24">
        <v>15360000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2" t="s">
        <v>27</v>
      </c>
    </row>
    <row r="111" spans="1:19" s="25" customFormat="1" hidden="1" x14ac:dyDescent="0.25">
      <c r="A111" s="22" t="s">
        <v>426</v>
      </c>
      <c r="B111" s="23" t="s">
        <v>373</v>
      </c>
      <c r="C111" s="22" t="s">
        <v>25</v>
      </c>
      <c r="D111" s="22" t="s">
        <v>374</v>
      </c>
      <c r="E111" s="22" t="s">
        <v>27</v>
      </c>
      <c r="F111" s="22" t="s">
        <v>375</v>
      </c>
      <c r="G111" s="22" t="s">
        <v>27</v>
      </c>
      <c r="H111" s="22" t="s">
        <v>300</v>
      </c>
      <c r="I111" s="24" t="s">
        <v>301</v>
      </c>
      <c r="J111" s="24">
        <v>24742235.870000001</v>
      </c>
      <c r="K111" s="24">
        <v>24742235.870000001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  <c r="S111" s="22" t="s">
        <v>27</v>
      </c>
    </row>
    <row r="112" spans="1:19" s="25" customFormat="1" hidden="1" x14ac:dyDescent="0.25">
      <c r="A112" s="22" t="s">
        <v>429</v>
      </c>
      <c r="B112" s="23" t="s">
        <v>373</v>
      </c>
      <c r="C112" s="22" t="s">
        <v>25</v>
      </c>
      <c r="D112" s="22" t="s">
        <v>377</v>
      </c>
      <c r="E112" s="22" t="s">
        <v>27</v>
      </c>
      <c r="F112" s="22" t="s">
        <v>378</v>
      </c>
      <c r="G112" s="22" t="s">
        <v>27</v>
      </c>
      <c r="H112" s="22" t="s">
        <v>379</v>
      </c>
      <c r="I112" s="24" t="s">
        <v>380</v>
      </c>
      <c r="J112" s="24">
        <v>187459667.16</v>
      </c>
      <c r="K112" s="24">
        <v>187459667.16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2" t="s">
        <v>27</v>
      </c>
    </row>
    <row r="113" spans="1:19" s="25" customFormat="1" hidden="1" x14ac:dyDescent="0.25">
      <c r="A113" s="22" t="s">
        <v>432</v>
      </c>
      <c r="B113" s="23" t="s">
        <v>373</v>
      </c>
      <c r="C113" s="22" t="s">
        <v>25</v>
      </c>
      <c r="D113" s="22" t="s">
        <v>393</v>
      </c>
      <c r="E113" s="22" t="s">
        <v>27</v>
      </c>
      <c r="F113" s="22" t="s">
        <v>394</v>
      </c>
      <c r="G113" s="22" t="s">
        <v>27</v>
      </c>
      <c r="H113" s="22" t="s">
        <v>395</v>
      </c>
      <c r="I113" s="24" t="s">
        <v>396</v>
      </c>
      <c r="J113" s="24">
        <v>17575888.68</v>
      </c>
      <c r="K113" s="24">
        <v>0</v>
      </c>
      <c r="L113" s="24">
        <v>15151628.17</v>
      </c>
      <c r="M113" s="24">
        <v>2424260.5099999998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2" t="s">
        <v>27</v>
      </c>
    </row>
    <row r="114" spans="1:19" s="25" customFormat="1" hidden="1" x14ac:dyDescent="0.25">
      <c r="A114" s="22" t="s">
        <v>435</v>
      </c>
      <c r="B114" s="23" t="s">
        <v>445</v>
      </c>
      <c r="C114" s="22" t="s">
        <v>62</v>
      </c>
      <c r="D114" s="22" t="s">
        <v>27</v>
      </c>
      <c r="E114" s="22" t="s">
        <v>520</v>
      </c>
      <c r="F114" s="22" t="s">
        <v>27</v>
      </c>
      <c r="G114" s="22" t="s">
        <v>476</v>
      </c>
      <c r="H114" s="22" t="s">
        <v>318</v>
      </c>
      <c r="I114" s="24" t="s">
        <v>319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4">
        <v>0</v>
      </c>
      <c r="R114" s="24">
        <v>2565792.06</v>
      </c>
      <c r="S114" s="22" t="s">
        <v>521</v>
      </c>
    </row>
    <row r="115" spans="1:19" s="34" customFormat="1" hidden="1" x14ac:dyDescent="0.25">
      <c r="A115" s="31" t="s">
        <v>438</v>
      </c>
      <c r="B115" s="32" t="s">
        <v>445</v>
      </c>
      <c r="C115" s="31" t="s">
        <v>62</v>
      </c>
      <c r="D115" s="31" t="s">
        <v>27</v>
      </c>
      <c r="E115" s="31" t="s">
        <v>523</v>
      </c>
      <c r="F115" s="31" t="s">
        <v>27</v>
      </c>
      <c r="G115" s="31" t="s">
        <v>482</v>
      </c>
      <c r="H115" s="31" t="s">
        <v>484</v>
      </c>
      <c r="I115" s="33" t="s">
        <v>485</v>
      </c>
      <c r="J115" s="33">
        <v>0</v>
      </c>
      <c r="K115" s="33">
        <v>0</v>
      </c>
      <c r="L115" s="33">
        <v>0</v>
      </c>
      <c r="M115" s="33">
        <v>0</v>
      </c>
      <c r="N115" s="33">
        <v>0</v>
      </c>
      <c r="O115" s="33">
        <v>0</v>
      </c>
      <c r="P115" s="33">
        <v>0</v>
      </c>
      <c r="Q115" s="33">
        <v>0</v>
      </c>
      <c r="R115" s="33">
        <v>21305819.460000001</v>
      </c>
      <c r="S115" s="31" t="s">
        <v>524</v>
      </c>
    </row>
    <row r="116" spans="1:19" s="25" customFormat="1" hidden="1" x14ac:dyDescent="0.25">
      <c r="A116" s="22" t="s">
        <v>441</v>
      </c>
      <c r="B116" s="23" t="s">
        <v>445</v>
      </c>
      <c r="C116" s="22" t="s">
        <v>62</v>
      </c>
      <c r="D116" s="22" t="s">
        <v>27</v>
      </c>
      <c r="E116" s="22" t="s">
        <v>526</v>
      </c>
      <c r="F116" s="22" t="s">
        <v>27</v>
      </c>
      <c r="G116" s="22" t="s">
        <v>487</v>
      </c>
      <c r="H116" s="22" t="s">
        <v>489</v>
      </c>
      <c r="I116" s="24" t="s">
        <v>490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  <c r="Q116" s="24">
        <v>0</v>
      </c>
      <c r="R116" s="24">
        <v>5815872</v>
      </c>
      <c r="S116" s="22" t="s">
        <v>527</v>
      </c>
    </row>
    <row r="117" spans="1:19" s="34" customFormat="1" hidden="1" x14ac:dyDescent="0.25">
      <c r="A117" s="31" t="s">
        <v>444</v>
      </c>
      <c r="B117" s="32" t="s">
        <v>445</v>
      </c>
      <c r="C117" s="31" t="s">
        <v>62</v>
      </c>
      <c r="D117" s="31" t="s">
        <v>27</v>
      </c>
      <c r="E117" s="31" t="s">
        <v>511</v>
      </c>
      <c r="F117" s="31" t="s">
        <v>27</v>
      </c>
      <c r="G117" s="31" t="s">
        <v>492</v>
      </c>
      <c r="H117" s="31" t="s">
        <v>238</v>
      </c>
      <c r="I117" s="33" t="s">
        <v>239</v>
      </c>
      <c r="J117" s="33">
        <v>0</v>
      </c>
      <c r="K117" s="33">
        <v>0</v>
      </c>
      <c r="L117" s="33">
        <v>0</v>
      </c>
      <c r="M117" s="33">
        <v>0</v>
      </c>
      <c r="N117" s="33">
        <v>0</v>
      </c>
      <c r="O117" s="33">
        <v>0</v>
      </c>
      <c r="P117" s="33">
        <v>0</v>
      </c>
      <c r="Q117" s="33">
        <v>0</v>
      </c>
      <c r="R117" s="33">
        <v>557721.24</v>
      </c>
      <c r="S117" s="31" t="s">
        <v>512</v>
      </c>
    </row>
    <row r="118" spans="1:19" s="25" customFormat="1" hidden="1" x14ac:dyDescent="0.25">
      <c r="A118" s="22" t="s">
        <v>448</v>
      </c>
      <c r="B118" s="23" t="s">
        <v>445</v>
      </c>
      <c r="C118" s="22" t="s">
        <v>62</v>
      </c>
      <c r="D118" s="22" t="s">
        <v>27</v>
      </c>
      <c r="E118" s="22" t="s">
        <v>529</v>
      </c>
      <c r="F118" s="22" t="s">
        <v>27</v>
      </c>
      <c r="G118" s="22" t="s">
        <v>495</v>
      </c>
      <c r="H118" s="22" t="s">
        <v>94</v>
      </c>
      <c r="I118" s="24" t="s">
        <v>95</v>
      </c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4092000</v>
      </c>
      <c r="S118" s="22" t="s">
        <v>530</v>
      </c>
    </row>
    <row r="119" spans="1:19" s="25" customFormat="1" hidden="1" x14ac:dyDescent="0.25">
      <c r="A119" s="22" t="s">
        <v>453</v>
      </c>
      <c r="B119" s="23" t="s">
        <v>445</v>
      </c>
      <c r="C119" s="22" t="s">
        <v>62</v>
      </c>
      <c r="D119" s="22" t="s">
        <v>27</v>
      </c>
      <c r="E119" s="22" t="s">
        <v>514</v>
      </c>
      <c r="F119" s="22" t="s">
        <v>27</v>
      </c>
      <c r="G119" s="22" t="s">
        <v>503</v>
      </c>
      <c r="H119" s="22" t="s">
        <v>505</v>
      </c>
      <c r="I119" s="24" t="s">
        <v>506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4">
        <v>10469759.99</v>
      </c>
      <c r="S119" s="22" t="s">
        <v>515</v>
      </c>
    </row>
    <row r="120" spans="1:19" s="25" customFormat="1" hidden="1" x14ac:dyDescent="0.25">
      <c r="A120" s="22" t="s">
        <v>456</v>
      </c>
      <c r="B120" s="23" t="s">
        <v>445</v>
      </c>
      <c r="C120" s="22" t="s">
        <v>62</v>
      </c>
      <c r="D120" s="22" t="s">
        <v>27</v>
      </c>
      <c r="E120" s="22" t="s">
        <v>517</v>
      </c>
      <c r="F120" s="22" t="s">
        <v>27</v>
      </c>
      <c r="G120" s="22" t="s">
        <v>498</v>
      </c>
      <c r="H120" s="22" t="s">
        <v>500</v>
      </c>
      <c r="I120" s="24" t="s">
        <v>501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2633714.61</v>
      </c>
      <c r="S120" s="22" t="s">
        <v>518</v>
      </c>
    </row>
    <row r="121" spans="1:19" s="25" customFormat="1" hidden="1" x14ac:dyDescent="0.25">
      <c r="A121" s="22" t="s">
        <v>461</v>
      </c>
      <c r="B121" s="23" t="s">
        <v>445</v>
      </c>
      <c r="C121" s="22" t="s">
        <v>25</v>
      </c>
      <c r="D121" s="22" t="s">
        <v>479</v>
      </c>
      <c r="E121" s="22" t="s">
        <v>27</v>
      </c>
      <c r="F121" s="22" t="s">
        <v>480</v>
      </c>
      <c r="G121" s="22" t="s">
        <v>27</v>
      </c>
      <c r="H121" s="22" t="s">
        <v>89</v>
      </c>
      <c r="I121" s="24" t="s">
        <v>90</v>
      </c>
      <c r="J121" s="24">
        <v>21798000</v>
      </c>
      <c r="K121" s="24">
        <v>21798000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2" t="s">
        <v>27</v>
      </c>
    </row>
    <row r="122" spans="1:19" s="34" customFormat="1" hidden="1" x14ac:dyDescent="0.25">
      <c r="A122" s="31" t="s">
        <v>464</v>
      </c>
      <c r="B122" s="32" t="s">
        <v>445</v>
      </c>
      <c r="C122" s="31" t="s">
        <v>25</v>
      </c>
      <c r="D122" s="31" t="s">
        <v>446</v>
      </c>
      <c r="E122" s="31" t="s">
        <v>27</v>
      </c>
      <c r="F122" s="31" t="s">
        <v>447</v>
      </c>
      <c r="G122" s="31" t="s">
        <v>27</v>
      </c>
      <c r="H122" s="31" t="s">
        <v>89</v>
      </c>
      <c r="I122" s="33" t="s">
        <v>90</v>
      </c>
      <c r="J122" s="33">
        <v>44892000</v>
      </c>
      <c r="K122" s="33">
        <v>44892000</v>
      </c>
      <c r="L122" s="33">
        <v>0</v>
      </c>
      <c r="M122" s="33">
        <v>0</v>
      </c>
      <c r="N122" s="33">
        <v>0</v>
      </c>
      <c r="O122" s="33">
        <v>0</v>
      </c>
      <c r="P122" s="33">
        <v>0</v>
      </c>
      <c r="Q122" s="33">
        <v>0</v>
      </c>
      <c r="R122" s="33">
        <v>0</v>
      </c>
      <c r="S122" s="31" t="s">
        <v>27</v>
      </c>
    </row>
    <row r="123" spans="1:19" s="34" customFormat="1" hidden="1" x14ac:dyDescent="0.25">
      <c r="A123" s="31" t="s">
        <v>467</v>
      </c>
      <c r="B123" s="32" t="s">
        <v>445</v>
      </c>
      <c r="C123" s="31" t="s">
        <v>25</v>
      </c>
      <c r="D123" s="31" t="s">
        <v>457</v>
      </c>
      <c r="E123" s="31" t="s">
        <v>27</v>
      </c>
      <c r="F123" s="31" t="s">
        <v>458</v>
      </c>
      <c r="G123" s="31" t="s">
        <v>27</v>
      </c>
      <c r="H123" s="31" t="s">
        <v>459</v>
      </c>
      <c r="I123" s="33" t="s">
        <v>460</v>
      </c>
      <c r="J123" s="33">
        <v>406074233.60000002</v>
      </c>
      <c r="K123" s="33">
        <v>406074233.60000002</v>
      </c>
      <c r="L123" s="33">
        <v>0</v>
      </c>
      <c r="M123" s="33">
        <v>0</v>
      </c>
      <c r="N123" s="33">
        <v>0</v>
      </c>
      <c r="O123" s="33">
        <v>0</v>
      </c>
      <c r="P123" s="33">
        <v>0</v>
      </c>
      <c r="Q123" s="33">
        <v>0</v>
      </c>
      <c r="R123" s="33">
        <v>0</v>
      </c>
      <c r="S123" s="31" t="s">
        <v>27</v>
      </c>
    </row>
    <row r="124" spans="1:19" s="25" customFormat="1" hidden="1" x14ac:dyDescent="0.25">
      <c r="A124" s="22" t="s">
        <v>472</v>
      </c>
      <c r="B124" s="23" t="s">
        <v>445</v>
      </c>
      <c r="C124" s="22" t="s">
        <v>25</v>
      </c>
      <c r="D124" s="22" t="s">
        <v>465</v>
      </c>
      <c r="E124" s="22" t="s">
        <v>27</v>
      </c>
      <c r="F124" s="22" t="s">
        <v>466</v>
      </c>
      <c r="G124" s="22" t="s">
        <v>27</v>
      </c>
      <c r="H124" s="22" t="s">
        <v>54</v>
      </c>
      <c r="I124" s="24" t="s">
        <v>55</v>
      </c>
      <c r="J124" s="24">
        <v>79561674</v>
      </c>
      <c r="K124" s="24">
        <v>79561674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0</v>
      </c>
      <c r="S124" s="22" t="s">
        <v>27</v>
      </c>
    </row>
    <row r="125" spans="1:19" s="34" customFormat="1" hidden="1" x14ac:dyDescent="0.25">
      <c r="A125" s="31" t="s">
        <v>475</v>
      </c>
      <c r="B125" s="32" t="s">
        <v>445</v>
      </c>
      <c r="C125" s="31" t="s">
        <v>25</v>
      </c>
      <c r="D125" s="31" t="s">
        <v>482</v>
      </c>
      <c r="E125" s="31" t="s">
        <v>27</v>
      </c>
      <c r="F125" s="31" t="s">
        <v>483</v>
      </c>
      <c r="G125" s="31" t="s">
        <v>27</v>
      </c>
      <c r="H125" s="31" t="s">
        <v>484</v>
      </c>
      <c r="I125" s="33" t="s">
        <v>485</v>
      </c>
      <c r="J125" s="33">
        <v>154467191.08000001</v>
      </c>
      <c r="K125" s="33">
        <v>0</v>
      </c>
      <c r="L125" s="33">
        <v>133161371.62</v>
      </c>
      <c r="M125" s="33">
        <v>21305819.460000001</v>
      </c>
      <c r="N125" s="33">
        <v>0</v>
      </c>
      <c r="O125" s="33">
        <v>0</v>
      </c>
      <c r="P125" s="33">
        <v>0</v>
      </c>
      <c r="Q125" s="33">
        <v>0</v>
      </c>
      <c r="R125" s="33">
        <v>0</v>
      </c>
      <c r="S125" s="31" t="s">
        <v>27</v>
      </c>
    </row>
    <row r="126" spans="1:19" s="25" customFormat="1" hidden="1" x14ac:dyDescent="0.25">
      <c r="A126" s="22" t="s">
        <v>478</v>
      </c>
      <c r="B126" s="23" t="s">
        <v>445</v>
      </c>
      <c r="C126" s="22" t="s">
        <v>25</v>
      </c>
      <c r="D126" s="22" t="s">
        <v>503</v>
      </c>
      <c r="E126" s="22" t="s">
        <v>27</v>
      </c>
      <c r="F126" s="22" t="s">
        <v>504</v>
      </c>
      <c r="G126" s="22" t="s">
        <v>27</v>
      </c>
      <c r="H126" s="22" t="s">
        <v>505</v>
      </c>
      <c r="I126" s="24" t="s">
        <v>506</v>
      </c>
      <c r="J126" s="24">
        <v>101207679.91</v>
      </c>
      <c r="K126" s="24">
        <v>0</v>
      </c>
      <c r="L126" s="24">
        <v>87247999.920000002</v>
      </c>
      <c r="M126" s="24">
        <v>13959679.99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2" t="s">
        <v>27</v>
      </c>
    </row>
    <row r="127" spans="1:19" s="25" customFormat="1" hidden="1" x14ac:dyDescent="0.25">
      <c r="A127" s="22" t="s">
        <v>481</v>
      </c>
      <c r="B127" s="23" t="s">
        <v>445</v>
      </c>
      <c r="C127" s="22" t="s">
        <v>25</v>
      </c>
      <c r="D127" s="22" t="s">
        <v>476</v>
      </c>
      <c r="E127" s="22" t="s">
        <v>27</v>
      </c>
      <c r="F127" s="22" t="s">
        <v>477</v>
      </c>
      <c r="G127" s="22" t="s">
        <v>27</v>
      </c>
      <c r="H127" s="22" t="s">
        <v>318</v>
      </c>
      <c r="I127" s="24" t="s">
        <v>319</v>
      </c>
      <c r="J127" s="24">
        <v>24802656.559999999</v>
      </c>
      <c r="K127" s="24">
        <v>0</v>
      </c>
      <c r="L127" s="24">
        <v>21381600.48</v>
      </c>
      <c r="M127" s="24">
        <v>3421056.08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2" t="s">
        <v>27</v>
      </c>
    </row>
    <row r="128" spans="1:19" s="25" customFormat="1" ht="0.75" hidden="1" customHeight="1" x14ac:dyDescent="0.25">
      <c r="A128" s="22" t="s">
        <v>486</v>
      </c>
      <c r="B128" s="23" t="s">
        <v>445</v>
      </c>
      <c r="C128" s="22" t="s">
        <v>25</v>
      </c>
      <c r="D128" s="22" t="s">
        <v>454</v>
      </c>
      <c r="E128" s="22" t="s">
        <v>27</v>
      </c>
      <c r="F128" s="22" t="s">
        <v>455</v>
      </c>
      <c r="G128" s="22" t="s">
        <v>27</v>
      </c>
      <c r="H128" s="22" t="s">
        <v>99</v>
      </c>
      <c r="I128" s="24" t="s">
        <v>100</v>
      </c>
      <c r="J128" s="24">
        <v>23843999.969999999</v>
      </c>
      <c r="K128" s="24">
        <v>23843999.969999999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2" t="s">
        <v>27</v>
      </c>
    </row>
    <row r="129" spans="1:19" s="34" customFormat="1" hidden="1" x14ac:dyDescent="0.25">
      <c r="A129" s="31" t="s">
        <v>491</v>
      </c>
      <c r="B129" s="32" t="s">
        <v>445</v>
      </c>
      <c r="C129" s="31" t="s">
        <v>25</v>
      </c>
      <c r="D129" s="31" t="s">
        <v>492</v>
      </c>
      <c r="E129" s="31" t="s">
        <v>27</v>
      </c>
      <c r="F129" s="31" t="s">
        <v>493</v>
      </c>
      <c r="G129" s="31" t="s">
        <v>27</v>
      </c>
      <c r="H129" s="31" t="s">
        <v>238</v>
      </c>
      <c r="I129" s="33" t="s">
        <v>239</v>
      </c>
      <c r="J129" s="33">
        <v>35304349.32</v>
      </c>
      <c r="K129" s="33">
        <v>29913044</v>
      </c>
      <c r="L129" s="33">
        <v>4647677</v>
      </c>
      <c r="M129" s="33">
        <v>743628.32</v>
      </c>
      <c r="N129" s="33">
        <v>0</v>
      </c>
      <c r="O129" s="33">
        <v>0</v>
      </c>
      <c r="P129" s="33">
        <v>0</v>
      </c>
      <c r="Q129" s="33">
        <v>0</v>
      </c>
      <c r="R129" s="33">
        <v>0</v>
      </c>
      <c r="S129" s="31" t="s">
        <v>27</v>
      </c>
    </row>
    <row r="130" spans="1:19" s="25" customFormat="1" hidden="1" x14ac:dyDescent="0.25">
      <c r="A130" s="22" t="s">
        <v>494</v>
      </c>
      <c r="B130" s="23" t="s">
        <v>445</v>
      </c>
      <c r="C130" s="22" t="s">
        <v>25</v>
      </c>
      <c r="D130" s="22" t="s">
        <v>495</v>
      </c>
      <c r="E130" s="22" t="s">
        <v>27</v>
      </c>
      <c r="F130" s="22" t="s">
        <v>496</v>
      </c>
      <c r="G130" s="22" t="s">
        <v>27</v>
      </c>
      <c r="H130" s="22" t="s">
        <v>94</v>
      </c>
      <c r="I130" s="24" t="s">
        <v>95</v>
      </c>
      <c r="J130" s="24">
        <v>39556000</v>
      </c>
      <c r="K130" s="24">
        <v>0</v>
      </c>
      <c r="L130" s="24">
        <v>34100000</v>
      </c>
      <c r="M130" s="24">
        <v>5456000</v>
      </c>
      <c r="N130" s="24">
        <v>0</v>
      </c>
      <c r="O130" s="24">
        <v>0</v>
      </c>
      <c r="P130" s="24">
        <v>0</v>
      </c>
      <c r="Q130" s="24">
        <v>0</v>
      </c>
      <c r="R130" s="24">
        <v>0</v>
      </c>
      <c r="S130" s="22" t="s">
        <v>27</v>
      </c>
    </row>
    <row r="131" spans="1:19" s="34" customFormat="1" hidden="1" x14ac:dyDescent="0.25">
      <c r="A131" s="31" t="s">
        <v>497</v>
      </c>
      <c r="B131" s="32" t="s">
        <v>445</v>
      </c>
      <c r="C131" s="31" t="s">
        <v>25</v>
      </c>
      <c r="D131" s="31" t="s">
        <v>462</v>
      </c>
      <c r="E131" s="31" t="s">
        <v>27</v>
      </c>
      <c r="F131" s="31" t="s">
        <v>463</v>
      </c>
      <c r="G131" s="31" t="s">
        <v>27</v>
      </c>
      <c r="H131" s="31" t="s">
        <v>44</v>
      </c>
      <c r="I131" s="33" t="s">
        <v>45</v>
      </c>
      <c r="J131" s="33">
        <v>159438000</v>
      </c>
      <c r="K131" s="33">
        <v>159438000</v>
      </c>
      <c r="L131" s="33">
        <v>0</v>
      </c>
      <c r="M131" s="33">
        <v>0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  <c r="S131" s="31" t="s">
        <v>27</v>
      </c>
    </row>
    <row r="132" spans="1:19" s="34" customFormat="1" hidden="1" x14ac:dyDescent="0.25">
      <c r="A132" s="31" t="s">
        <v>502</v>
      </c>
      <c r="B132" s="32" t="s">
        <v>445</v>
      </c>
      <c r="C132" s="31" t="s">
        <v>25</v>
      </c>
      <c r="D132" s="31" t="s">
        <v>449</v>
      </c>
      <c r="E132" s="31" t="s">
        <v>27</v>
      </c>
      <c r="F132" s="31" t="s">
        <v>450</v>
      </c>
      <c r="G132" s="31" t="s">
        <v>27</v>
      </c>
      <c r="H132" s="31" t="s">
        <v>451</v>
      </c>
      <c r="I132" s="33" t="s">
        <v>452</v>
      </c>
      <c r="J132" s="33">
        <v>244002684.84</v>
      </c>
      <c r="K132" s="33">
        <v>244002684.84</v>
      </c>
      <c r="L132" s="33">
        <v>0</v>
      </c>
      <c r="M132" s="33">
        <v>0</v>
      </c>
      <c r="N132" s="33">
        <v>0</v>
      </c>
      <c r="O132" s="33">
        <v>0</v>
      </c>
      <c r="P132" s="33">
        <v>0</v>
      </c>
      <c r="Q132" s="33">
        <v>0</v>
      </c>
      <c r="R132" s="33">
        <v>0</v>
      </c>
      <c r="S132" s="31" t="s">
        <v>27</v>
      </c>
    </row>
    <row r="133" spans="1:19" s="25" customFormat="1" hidden="1" x14ac:dyDescent="0.25">
      <c r="A133" s="22" t="s">
        <v>507</v>
      </c>
      <c r="B133" s="23" t="s">
        <v>445</v>
      </c>
      <c r="C133" s="22" t="s">
        <v>25</v>
      </c>
      <c r="D133" s="22" t="s">
        <v>498</v>
      </c>
      <c r="E133" s="22" t="s">
        <v>27</v>
      </c>
      <c r="F133" s="22" t="s">
        <v>499</v>
      </c>
      <c r="G133" s="22" t="s">
        <v>27</v>
      </c>
      <c r="H133" s="22" t="s">
        <v>500</v>
      </c>
      <c r="I133" s="24" t="s">
        <v>501</v>
      </c>
      <c r="J133" s="24">
        <v>25459241.241599999</v>
      </c>
      <c r="K133" s="24">
        <v>0</v>
      </c>
      <c r="L133" s="24">
        <v>21947621.760000002</v>
      </c>
      <c r="M133" s="24">
        <v>3511619.48</v>
      </c>
      <c r="N133" s="24">
        <v>0</v>
      </c>
      <c r="O133" s="24">
        <v>0</v>
      </c>
      <c r="P133" s="24">
        <v>0</v>
      </c>
      <c r="Q133" s="24">
        <v>0</v>
      </c>
      <c r="R133" s="24">
        <v>0</v>
      </c>
      <c r="S133" s="22" t="s">
        <v>27</v>
      </c>
    </row>
    <row r="134" spans="1:19" s="25" customFormat="1" hidden="1" x14ac:dyDescent="0.25">
      <c r="A134" s="22" t="s">
        <v>510</v>
      </c>
      <c r="B134" s="23" t="s">
        <v>445</v>
      </c>
      <c r="C134" s="22" t="s">
        <v>25</v>
      </c>
      <c r="D134" s="22" t="s">
        <v>508</v>
      </c>
      <c r="E134" s="22" t="s">
        <v>27</v>
      </c>
      <c r="F134" s="22" t="s">
        <v>509</v>
      </c>
      <c r="G134" s="22" t="s">
        <v>27</v>
      </c>
      <c r="H134" s="22" t="s">
        <v>379</v>
      </c>
      <c r="I134" s="24" t="s">
        <v>380</v>
      </c>
      <c r="J134" s="24">
        <v>53795363.539999999</v>
      </c>
      <c r="K134" s="24">
        <v>53795363.539999999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2" t="s">
        <v>27</v>
      </c>
    </row>
    <row r="135" spans="1:19" s="25" customFormat="1" hidden="1" x14ac:dyDescent="0.25">
      <c r="A135" s="22" t="s">
        <v>513</v>
      </c>
      <c r="B135" s="23" t="s">
        <v>445</v>
      </c>
      <c r="C135" s="22" t="s">
        <v>25</v>
      </c>
      <c r="D135" s="22" t="s">
        <v>487</v>
      </c>
      <c r="E135" s="22" t="s">
        <v>27</v>
      </c>
      <c r="F135" s="22" t="s">
        <v>488</v>
      </c>
      <c r="G135" s="22" t="s">
        <v>27</v>
      </c>
      <c r="H135" s="22" t="s">
        <v>489</v>
      </c>
      <c r="I135" s="24" t="s">
        <v>490</v>
      </c>
      <c r="J135" s="24">
        <v>56220096</v>
      </c>
      <c r="K135" s="24">
        <v>0</v>
      </c>
      <c r="L135" s="24">
        <v>48465600</v>
      </c>
      <c r="M135" s="24">
        <v>7754496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2" t="s">
        <v>27</v>
      </c>
    </row>
    <row r="136" spans="1:19" s="25" customFormat="1" hidden="1" x14ac:dyDescent="0.25">
      <c r="A136" s="22" t="s">
        <v>516</v>
      </c>
      <c r="B136" s="23" t="s">
        <v>445</v>
      </c>
      <c r="C136" s="22" t="s">
        <v>25</v>
      </c>
      <c r="D136" s="22" t="s">
        <v>468</v>
      </c>
      <c r="E136" s="22" t="s">
        <v>27</v>
      </c>
      <c r="F136" s="22" t="s">
        <v>469</v>
      </c>
      <c r="G136" s="22" t="s">
        <v>27</v>
      </c>
      <c r="H136" s="22" t="s">
        <v>470</v>
      </c>
      <c r="I136" s="24" t="s">
        <v>471</v>
      </c>
      <c r="J136" s="24">
        <v>43820752.020000003</v>
      </c>
      <c r="K136" s="24">
        <v>43820752.020000003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2" t="s">
        <v>27</v>
      </c>
    </row>
    <row r="137" spans="1:19" s="25" customFormat="1" hidden="1" x14ac:dyDescent="0.25">
      <c r="A137" s="22" t="s">
        <v>519</v>
      </c>
      <c r="B137" s="23" t="s">
        <v>445</v>
      </c>
      <c r="C137" s="22" t="s">
        <v>25</v>
      </c>
      <c r="D137" s="22" t="s">
        <v>473</v>
      </c>
      <c r="E137" s="22" t="s">
        <v>27</v>
      </c>
      <c r="F137" s="22" t="s">
        <v>474</v>
      </c>
      <c r="G137" s="22" t="s">
        <v>27</v>
      </c>
      <c r="H137" s="22" t="s">
        <v>470</v>
      </c>
      <c r="I137" s="24" t="s">
        <v>471</v>
      </c>
      <c r="J137" s="24">
        <v>62666330.170000002</v>
      </c>
      <c r="K137" s="24">
        <v>62666330.170000002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2" t="s">
        <v>27</v>
      </c>
    </row>
    <row r="138" spans="1:19" s="25" customFormat="1" hidden="1" x14ac:dyDescent="0.25">
      <c r="A138" s="22" t="s">
        <v>522</v>
      </c>
      <c r="B138" s="23" t="s">
        <v>532</v>
      </c>
      <c r="C138" s="22" t="s">
        <v>62</v>
      </c>
      <c r="D138" s="22" t="s">
        <v>27</v>
      </c>
      <c r="E138" s="22" t="s">
        <v>560</v>
      </c>
      <c r="F138" s="22" t="s">
        <v>27</v>
      </c>
      <c r="G138" s="22" t="s">
        <v>557</v>
      </c>
      <c r="H138" s="22" t="s">
        <v>238</v>
      </c>
      <c r="I138" s="24" t="s">
        <v>239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2055948.48</v>
      </c>
      <c r="S138" s="22" t="s">
        <v>561</v>
      </c>
    </row>
    <row r="139" spans="1:19" s="34" customFormat="1" hidden="1" x14ac:dyDescent="0.25">
      <c r="A139" s="31" t="s">
        <v>525</v>
      </c>
      <c r="B139" s="32" t="s">
        <v>532</v>
      </c>
      <c r="C139" s="31" t="s">
        <v>25</v>
      </c>
      <c r="D139" s="31" t="s">
        <v>551</v>
      </c>
      <c r="E139" s="31" t="s">
        <v>27</v>
      </c>
      <c r="F139" s="31" t="s">
        <v>552</v>
      </c>
      <c r="G139" s="31" t="s">
        <v>27</v>
      </c>
      <c r="H139" s="31" t="s">
        <v>89</v>
      </c>
      <c r="I139" s="33" t="s">
        <v>90</v>
      </c>
      <c r="J139" s="33">
        <v>10800000</v>
      </c>
      <c r="K139" s="33">
        <v>10800000</v>
      </c>
      <c r="L139" s="33">
        <v>0</v>
      </c>
      <c r="M139" s="33">
        <v>0</v>
      </c>
      <c r="N139" s="33">
        <v>0</v>
      </c>
      <c r="O139" s="33">
        <v>0</v>
      </c>
      <c r="P139" s="33">
        <v>0</v>
      </c>
      <c r="Q139" s="33">
        <v>0</v>
      </c>
      <c r="R139" s="33">
        <v>0</v>
      </c>
      <c r="S139" s="31" t="s">
        <v>27</v>
      </c>
    </row>
    <row r="140" spans="1:19" s="34" customFormat="1" hidden="1" x14ac:dyDescent="0.25">
      <c r="A140" s="31" t="s">
        <v>528</v>
      </c>
      <c r="B140" s="32" t="s">
        <v>532</v>
      </c>
      <c r="C140" s="31" t="s">
        <v>25</v>
      </c>
      <c r="D140" s="31" t="s">
        <v>554</v>
      </c>
      <c r="E140" s="31" t="s">
        <v>27</v>
      </c>
      <c r="F140" s="31" t="s">
        <v>555</v>
      </c>
      <c r="G140" s="31" t="s">
        <v>27</v>
      </c>
      <c r="H140" s="31" t="s">
        <v>54</v>
      </c>
      <c r="I140" s="33" t="s">
        <v>55</v>
      </c>
      <c r="J140" s="33">
        <v>22203672.530000001</v>
      </c>
      <c r="K140" s="33">
        <v>22203672.530000001</v>
      </c>
      <c r="L140" s="33">
        <v>0</v>
      </c>
      <c r="M140" s="33">
        <v>0</v>
      </c>
      <c r="N140" s="33">
        <v>0</v>
      </c>
      <c r="O140" s="33">
        <v>0</v>
      </c>
      <c r="P140" s="33">
        <v>0</v>
      </c>
      <c r="Q140" s="33">
        <v>0</v>
      </c>
      <c r="R140" s="33">
        <v>0</v>
      </c>
      <c r="S140" s="31" t="s">
        <v>27</v>
      </c>
    </row>
    <row r="141" spans="1:19" s="25" customFormat="1" hidden="1" x14ac:dyDescent="0.25">
      <c r="A141" s="22" t="s">
        <v>531</v>
      </c>
      <c r="B141" s="23" t="s">
        <v>532</v>
      </c>
      <c r="C141" s="22" t="s">
        <v>25</v>
      </c>
      <c r="D141" s="22" t="s">
        <v>541</v>
      </c>
      <c r="E141" s="22" t="s">
        <v>27</v>
      </c>
      <c r="F141" s="22" t="s">
        <v>542</v>
      </c>
      <c r="G141" s="22" t="s">
        <v>27</v>
      </c>
      <c r="H141" s="22" t="s">
        <v>543</v>
      </c>
      <c r="I141" s="24" t="s">
        <v>544</v>
      </c>
      <c r="J141" s="24">
        <v>99370000</v>
      </c>
      <c r="K141" s="24">
        <v>99370000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2" t="s">
        <v>27</v>
      </c>
    </row>
    <row r="142" spans="1:19" s="34" customFormat="1" x14ac:dyDescent="0.25">
      <c r="A142" s="31" t="s">
        <v>537</v>
      </c>
      <c r="B142" s="32" t="s">
        <v>532</v>
      </c>
      <c r="C142" s="31" t="s">
        <v>25</v>
      </c>
      <c r="D142" s="31" t="s">
        <v>546</v>
      </c>
      <c r="E142" s="31" t="s">
        <v>27</v>
      </c>
      <c r="F142" s="31" t="s">
        <v>547</v>
      </c>
      <c r="G142" s="31" t="s">
        <v>27</v>
      </c>
      <c r="H142" s="31" t="s">
        <v>548</v>
      </c>
      <c r="I142" s="33" t="s">
        <v>549</v>
      </c>
      <c r="J142" s="33">
        <v>316817156.45999998</v>
      </c>
      <c r="K142" s="33">
        <v>316817156.45999998</v>
      </c>
      <c r="L142" s="33">
        <v>0</v>
      </c>
      <c r="M142" s="33">
        <v>0</v>
      </c>
      <c r="N142" s="33">
        <v>0</v>
      </c>
      <c r="O142" s="33">
        <v>0</v>
      </c>
      <c r="P142" s="33">
        <v>0</v>
      </c>
      <c r="Q142" s="33">
        <v>0</v>
      </c>
      <c r="R142" s="33">
        <v>0</v>
      </c>
      <c r="S142" s="31" t="s">
        <v>27</v>
      </c>
    </row>
    <row r="143" spans="1:19" s="25" customFormat="1" hidden="1" x14ac:dyDescent="0.25">
      <c r="A143" s="22" t="s">
        <v>540</v>
      </c>
      <c r="B143" s="23" t="s">
        <v>532</v>
      </c>
      <c r="C143" s="22" t="s">
        <v>62</v>
      </c>
      <c r="D143" s="22" t="s">
        <v>27</v>
      </c>
      <c r="E143" s="22" t="s">
        <v>563</v>
      </c>
      <c r="F143" s="22" t="s">
        <v>564</v>
      </c>
      <c r="G143" s="22" t="s">
        <v>565</v>
      </c>
      <c r="H143" s="22" t="s">
        <v>238</v>
      </c>
      <c r="I143" s="24" t="s">
        <v>239</v>
      </c>
      <c r="J143" s="24">
        <v>-565652.19999999995</v>
      </c>
      <c r="K143" s="24">
        <v>-565652.19999999995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2" t="s">
        <v>27</v>
      </c>
    </row>
    <row r="144" spans="1:19" s="25" customFormat="1" hidden="1" x14ac:dyDescent="0.25">
      <c r="A144" s="22" t="s">
        <v>545</v>
      </c>
      <c r="B144" s="23" t="s">
        <v>532</v>
      </c>
      <c r="C144" s="22" t="s">
        <v>25</v>
      </c>
      <c r="D144" s="22" t="s">
        <v>557</v>
      </c>
      <c r="E144" s="22" t="s">
        <v>27</v>
      </c>
      <c r="F144" s="22" t="s">
        <v>558</v>
      </c>
      <c r="G144" s="22" t="s">
        <v>27</v>
      </c>
      <c r="H144" s="22" t="s">
        <v>238</v>
      </c>
      <c r="I144" s="24" t="s">
        <v>239</v>
      </c>
      <c r="J144" s="24">
        <v>59082694.640000001</v>
      </c>
      <c r="K144" s="24">
        <v>39208526</v>
      </c>
      <c r="L144" s="24">
        <v>17132904</v>
      </c>
      <c r="M144" s="24">
        <v>2741264.64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2" t="s">
        <v>27</v>
      </c>
    </row>
    <row r="145" spans="1:19" s="25" customFormat="1" hidden="1" x14ac:dyDescent="0.25">
      <c r="A145" s="22" t="s">
        <v>550</v>
      </c>
      <c r="B145" s="23" t="s">
        <v>532</v>
      </c>
      <c r="C145" s="22" t="s">
        <v>25</v>
      </c>
      <c r="D145" s="22" t="s">
        <v>533</v>
      </c>
      <c r="E145" s="22" t="s">
        <v>27</v>
      </c>
      <c r="F145" s="22" t="s">
        <v>534</v>
      </c>
      <c r="G145" s="22" t="s">
        <v>27</v>
      </c>
      <c r="H145" s="22" t="s">
        <v>535</v>
      </c>
      <c r="I145" s="24" t="s">
        <v>536</v>
      </c>
      <c r="J145" s="24">
        <v>2625000000</v>
      </c>
      <c r="K145" s="24">
        <v>2625000000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2" t="s">
        <v>27</v>
      </c>
    </row>
    <row r="146" spans="1:19" s="34" customFormat="1" hidden="1" x14ac:dyDescent="0.25">
      <c r="A146" s="31" t="s">
        <v>818</v>
      </c>
      <c r="B146" s="32" t="s">
        <v>767</v>
      </c>
      <c r="C146" s="31" t="s">
        <v>25</v>
      </c>
      <c r="D146" s="31" t="s">
        <v>819</v>
      </c>
      <c r="E146" s="31" t="s">
        <v>27</v>
      </c>
      <c r="F146" s="31" t="s">
        <v>820</v>
      </c>
      <c r="G146" s="31" t="s">
        <v>27</v>
      </c>
      <c r="H146" s="31" t="s">
        <v>222</v>
      </c>
      <c r="I146" s="33" t="s">
        <v>223</v>
      </c>
      <c r="J146" s="43">
        <v>93118299.219999999</v>
      </c>
      <c r="K146" s="33">
        <v>93118299.219999999</v>
      </c>
      <c r="L146" s="33">
        <v>0</v>
      </c>
      <c r="M146" s="33">
        <v>0</v>
      </c>
      <c r="N146" s="33">
        <v>0</v>
      </c>
      <c r="O146" s="33">
        <v>0</v>
      </c>
      <c r="P146" s="33">
        <v>0</v>
      </c>
      <c r="Q146" s="33">
        <v>0</v>
      </c>
      <c r="R146" s="33">
        <v>0</v>
      </c>
      <c r="S146" s="31" t="s">
        <v>27</v>
      </c>
    </row>
    <row r="147" spans="1:19" s="25" customFormat="1" hidden="1" x14ac:dyDescent="0.25">
      <c r="A147" s="22" t="s">
        <v>556</v>
      </c>
      <c r="B147" s="23" t="s">
        <v>532</v>
      </c>
      <c r="C147" s="22" t="s">
        <v>62</v>
      </c>
      <c r="D147" s="22" t="s">
        <v>27</v>
      </c>
      <c r="E147" s="22" t="s">
        <v>574</v>
      </c>
      <c r="F147" s="22" t="s">
        <v>575</v>
      </c>
      <c r="G147" s="22" t="s">
        <v>576</v>
      </c>
      <c r="H147" s="22" t="s">
        <v>379</v>
      </c>
      <c r="I147" s="24" t="s">
        <v>380</v>
      </c>
      <c r="J147" s="24">
        <v>-1179029.1200000001</v>
      </c>
      <c r="K147" s="24">
        <v>-1179029.1200000001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2" t="s">
        <v>27</v>
      </c>
    </row>
    <row r="148" spans="1:19" s="25" customFormat="1" hidden="1" x14ac:dyDescent="0.25">
      <c r="A148" s="22" t="s">
        <v>559</v>
      </c>
      <c r="B148" s="23" t="s">
        <v>532</v>
      </c>
      <c r="C148" s="22" t="s">
        <v>62</v>
      </c>
      <c r="D148" s="22" t="s">
        <v>27</v>
      </c>
      <c r="E148" s="22" t="s">
        <v>570</v>
      </c>
      <c r="F148" s="22" t="s">
        <v>571</v>
      </c>
      <c r="G148" s="22" t="s">
        <v>572</v>
      </c>
      <c r="H148" s="22" t="s">
        <v>379</v>
      </c>
      <c r="I148" s="24" t="s">
        <v>380</v>
      </c>
      <c r="J148" s="24">
        <v>-262006.47</v>
      </c>
      <c r="K148" s="24">
        <v>-262006.47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2" t="s">
        <v>27</v>
      </c>
    </row>
    <row r="149" spans="1:19" s="25" customFormat="1" hidden="1" x14ac:dyDescent="0.25">
      <c r="A149" s="22" t="s">
        <v>562</v>
      </c>
      <c r="B149" s="23" t="s">
        <v>532</v>
      </c>
      <c r="C149" s="22" t="s">
        <v>25</v>
      </c>
      <c r="D149" s="22" t="s">
        <v>538</v>
      </c>
      <c r="E149" s="22" t="s">
        <v>27</v>
      </c>
      <c r="F149" s="22" t="s">
        <v>539</v>
      </c>
      <c r="G149" s="22" t="s">
        <v>27</v>
      </c>
      <c r="H149" s="22" t="s">
        <v>379</v>
      </c>
      <c r="I149" s="24" t="s">
        <v>380</v>
      </c>
      <c r="J149" s="24">
        <v>443342141.44</v>
      </c>
      <c r="K149" s="24">
        <v>443342141.44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2" t="s">
        <v>27</v>
      </c>
    </row>
    <row r="150" spans="1:19" s="25" customFormat="1" hidden="1" x14ac:dyDescent="0.25">
      <c r="A150" s="22" t="s">
        <v>566</v>
      </c>
      <c r="B150" s="23" t="s">
        <v>578</v>
      </c>
      <c r="C150" s="22" t="s">
        <v>62</v>
      </c>
      <c r="D150" s="22" t="s">
        <v>27</v>
      </c>
      <c r="E150" s="22" t="s">
        <v>623</v>
      </c>
      <c r="F150" s="22" t="s">
        <v>27</v>
      </c>
      <c r="G150" s="22" t="s">
        <v>585</v>
      </c>
      <c r="H150" s="22" t="s">
        <v>587</v>
      </c>
      <c r="I150" s="24" t="s">
        <v>588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27525518.399999999</v>
      </c>
      <c r="S150" s="22" t="s">
        <v>624</v>
      </c>
    </row>
    <row r="151" spans="1:19" s="25" customFormat="1" hidden="1" x14ac:dyDescent="0.25">
      <c r="A151" s="22" t="s">
        <v>569</v>
      </c>
      <c r="B151" s="23" t="s">
        <v>578</v>
      </c>
      <c r="C151" s="22" t="s">
        <v>62</v>
      </c>
      <c r="D151" s="22" t="s">
        <v>27</v>
      </c>
      <c r="E151" s="22" t="s">
        <v>626</v>
      </c>
      <c r="F151" s="22" t="s">
        <v>27</v>
      </c>
      <c r="G151" s="22" t="s">
        <v>590</v>
      </c>
      <c r="H151" s="22" t="s">
        <v>592</v>
      </c>
      <c r="I151" s="24" t="s">
        <v>593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3001217.01</v>
      </c>
      <c r="S151" s="22" t="s">
        <v>627</v>
      </c>
    </row>
    <row r="152" spans="1:19" s="34" customFormat="1" hidden="1" x14ac:dyDescent="0.25">
      <c r="A152" s="31" t="s">
        <v>573</v>
      </c>
      <c r="B152" s="32" t="s">
        <v>578</v>
      </c>
      <c r="C152" s="31" t="s">
        <v>62</v>
      </c>
      <c r="D152" s="31" t="s">
        <v>27</v>
      </c>
      <c r="E152" s="31" t="s">
        <v>641</v>
      </c>
      <c r="F152" s="31" t="s">
        <v>27</v>
      </c>
      <c r="G152" s="31" t="s">
        <v>595</v>
      </c>
      <c r="H152" s="31" t="s">
        <v>99</v>
      </c>
      <c r="I152" s="33" t="s">
        <v>100</v>
      </c>
      <c r="J152" s="33">
        <v>0</v>
      </c>
      <c r="K152" s="33">
        <v>0</v>
      </c>
      <c r="L152" s="33">
        <v>0</v>
      </c>
      <c r="M152" s="33">
        <v>0</v>
      </c>
      <c r="N152" s="33">
        <v>0</v>
      </c>
      <c r="O152" s="33">
        <v>0</v>
      </c>
      <c r="P152" s="33">
        <v>0</v>
      </c>
      <c r="Q152" s="33">
        <v>0</v>
      </c>
      <c r="R152" s="33">
        <v>1810652.0279999999</v>
      </c>
      <c r="S152" s="31" t="s">
        <v>642</v>
      </c>
    </row>
    <row r="153" spans="1:19" s="34" customFormat="1" hidden="1" x14ac:dyDescent="0.25">
      <c r="A153" s="31" t="s">
        <v>577</v>
      </c>
      <c r="B153" s="32" t="s">
        <v>578</v>
      </c>
      <c r="C153" s="31" t="s">
        <v>62</v>
      </c>
      <c r="D153" s="31" t="s">
        <v>27</v>
      </c>
      <c r="E153" s="31" t="s">
        <v>617</v>
      </c>
      <c r="F153" s="31" t="s">
        <v>27</v>
      </c>
      <c r="G153" s="31" t="s">
        <v>603</v>
      </c>
      <c r="H153" s="31" t="s">
        <v>238</v>
      </c>
      <c r="I153" s="33" t="s">
        <v>239</v>
      </c>
      <c r="J153" s="33">
        <v>0</v>
      </c>
      <c r="K153" s="33">
        <v>0</v>
      </c>
      <c r="L153" s="33">
        <v>0</v>
      </c>
      <c r="M153" s="33">
        <v>0</v>
      </c>
      <c r="N153" s="33">
        <v>0</v>
      </c>
      <c r="O153" s="33">
        <v>0</v>
      </c>
      <c r="P153" s="33">
        <v>0</v>
      </c>
      <c r="Q153" s="33">
        <v>0</v>
      </c>
      <c r="R153" s="33">
        <v>642155.28</v>
      </c>
      <c r="S153" s="31" t="s">
        <v>618</v>
      </c>
    </row>
    <row r="154" spans="1:19" s="34" customFormat="1" hidden="1" x14ac:dyDescent="0.25">
      <c r="A154" s="31" t="s">
        <v>581</v>
      </c>
      <c r="B154" s="32" t="s">
        <v>578</v>
      </c>
      <c r="C154" s="31" t="s">
        <v>62</v>
      </c>
      <c r="D154" s="31" t="s">
        <v>27</v>
      </c>
      <c r="E154" s="31" t="s">
        <v>620</v>
      </c>
      <c r="F154" s="31" t="s">
        <v>27</v>
      </c>
      <c r="G154" s="31" t="s">
        <v>598</v>
      </c>
      <c r="H154" s="31" t="s">
        <v>600</v>
      </c>
      <c r="I154" s="33" t="s">
        <v>601</v>
      </c>
      <c r="J154" s="33">
        <v>0</v>
      </c>
      <c r="K154" s="33">
        <v>0</v>
      </c>
      <c r="L154" s="33">
        <v>0</v>
      </c>
      <c r="M154" s="33">
        <v>0</v>
      </c>
      <c r="N154" s="33">
        <v>0</v>
      </c>
      <c r="O154" s="33">
        <v>0</v>
      </c>
      <c r="P154" s="33">
        <v>0</v>
      </c>
      <c r="Q154" s="33">
        <v>0</v>
      </c>
      <c r="R154" s="33">
        <v>1555200</v>
      </c>
      <c r="S154" s="31" t="s">
        <v>621</v>
      </c>
    </row>
    <row r="155" spans="1:19" s="34" customFormat="1" hidden="1" x14ac:dyDescent="0.25">
      <c r="A155" s="31" t="s">
        <v>584</v>
      </c>
      <c r="B155" s="32" t="s">
        <v>578</v>
      </c>
      <c r="C155" s="31" t="s">
        <v>25</v>
      </c>
      <c r="D155" s="31" t="s">
        <v>582</v>
      </c>
      <c r="E155" s="31" t="s">
        <v>27</v>
      </c>
      <c r="F155" s="31" t="s">
        <v>583</v>
      </c>
      <c r="G155" s="31" t="s">
        <v>27</v>
      </c>
      <c r="H155" s="31" t="s">
        <v>54</v>
      </c>
      <c r="I155" s="33" t="s">
        <v>55</v>
      </c>
      <c r="J155" s="33">
        <v>59119466</v>
      </c>
      <c r="K155" s="33">
        <v>59119466</v>
      </c>
      <c r="L155" s="33">
        <v>0</v>
      </c>
      <c r="M155" s="33">
        <v>0</v>
      </c>
      <c r="N155" s="33">
        <v>0</v>
      </c>
      <c r="O155" s="33">
        <v>0</v>
      </c>
      <c r="P155" s="33">
        <v>0</v>
      </c>
      <c r="Q155" s="33">
        <v>0</v>
      </c>
      <c r="R155" s="33">
        <v>0</v>
      </c>
      <c r="S155" s="31" t="s">
        <v>27</v>
      </c>
    </row>
    <row r="156" spans="1:19" s="25" customFormat="1" hidden="1" x14ac:dyDescent="0.25">
      <c r="A156" s="22" t="s">
        <v>589</v>
      </c>
      <c r="B156" s="23" t="s">
        <v>578</v>
      </c>
      <c r="C156" s="22" t="s">
        <v>25</v>
      </c>
      <c r="D156" s="22" t="s">
        <v>609</v>
      </c>
      <c r="E156" s="22" t="s">
        <v>27</v>
      </c>
      <c r="F156" s="22" t="s">
        <v>610</v>
      </c>
      <c r="G156" s="22" t="s">
        <v>27</v>
      </c>
      <c r="H156" s="22" t="s">
        <v>543</v>
      </c>
      <c r="I156" s="24" t="s">
        <v>544</v>
      </c>
      <c r="J156" s="24">
        <v>76140000</v>
      </c>
      <c r="K156" s="24">
        <v>76140000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2" t="s">
        <v>27</v>
      </c>
    </row>
    <row r="157" spans="1:19" s="25" customFormat="1" hidden="1" x14ac:dyDescent="0.25">
      <c r="A157" s="22" t="s">
        <v>594</v>
      </c>
      <c r="B157" s="23" t="s">
        <v>578</v>
      </c>
      <c r="C157" s="22" t="s">
        <v>62</v>
      </c>
      <c r="D157" s="22" t="s">
        <v>27</v>
      </c>
      <c r="E157" s="22" t="s">
        <v>635</v>
      </c>
      <c r="F157" s="22" t="s">
        <v>636</v>
      </c>
      <c r="G157" s="22" t="s">
        <v>631</v>
      </c>
      <c r="H157" s="22" t="s">
        <v>632</v>
      </c>
      <c r="I157" s="24" t="s">
        <v>633</v>
      </c>
      <c r="J157" s="24">
        <v>-150180.03</v>
      </c>
      <c r="K157" s="24">
        <v>-150180.03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2" t="s">
        <v>27</v>
      </c>
    </row>
    <row r="158" spans="1:19" s="25" customFormat="1" hidden="1" x14ac:dyDescent="0.25">
      <c r="A158" s="22" t="s">
        <v>597</v>
      </c>
      <c r="B158" s="23" t="s">
        <v>578</v>
      </c>
      <c r="C158" s="22" t="s">
        <v>62</v>
      </c>
      <c r="D158" s="22" t="s">
        <v>27</v>
      </c>
      <c r="E158" s="22" t="s">
        <v>629</v>
      </c>
      <c r="F158" s="22" t="s">
        <v>630</v>
      </c>
      <c r="G158" s="22" t="s">
        <v>631</v>
      </c>
      <c r="H158" s="22" t="s">
        <v>632</v>
      </c>
      <c r="I158" s="24" t="s">
        <v>633</v>
      </c>
      <c r="J158" s="24">
        <v>-150091.4</v>
      </c>
      <c r="K158" s="24">
        <v>-150091.4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2" t="s">
        <v>27</v>
      </c>
    </row>
    <row r="159" spans="1:19" s="25" customFormat="1" hidden="1" x14ac:dyDescent="0.25">
      <c r="A159" s="22" t="s">
        <v>602</v>
      </c>
      <c r="B159" s="23" t="s">
        <v>578</v>
      </c>
      <c r="C159" s="22" t="s">
        <v>62</v>
      </c>
      <c r="D159" s="22" t="s">
        <v>27</v>
      </c>
      <c r="E159" s="22" t="s">
        <v>638</v>
      </c>
      <c r="F159" s="22" t="s">
        <v>639</v>
      </c>
      <c r="G159" s="22" t="s">
        <v>579</v>
      </c>
      <c r="H159" s="22" t="s">
        <v>84</v>
      </c>
      <c r="I159" s="24" t="s">
        <v>85</v>
      </c>
      <c r="J159" s="24">
        <v>-4320000</v>
      </c>
      <c r="K159" s="24">
        <v>-4320000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2" t="s">
        <v>27</v>
      </c>
    </row>
    <row r="160" spans="1:19" s="25" customFormat="1" hidden="1" x14ac:dyDescent="0.25">
      <c r="A160" s="22" t="s">
        <v>605</v>
      </c>
      <c r="B160" s="23" t="s">
        <v>578</v>
      </c>
      <c r="C160" s="22" t="s">
        <v>25</v>
      </c>
      <c r="D160" s="22" t="s">
        <v>606</v>
      </c>
      <c r="E160" s="22" t="s">
        <v>27</v>
      </c>
      <c r="F160" s="22" t="s">
        <v>607</v>
      </c>
      <c r="G160" s="22" t="s">
        <v>27</v>
      </c>
      <c r="H160" s="22" t="s">
        <v>84</v>
      </c>
      <c r="I160" s="24" t="s">
        <v>85</v>
      </c>
      <c r="J160" s="24">
        <v>10800000</v>
      </c>
      <c r="K160" s="24">
        <v>10800000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2" t="s">
        <v>27</v>
      </c>
    </row>
    <row r="161" spans="1:19" s="25" customFormat="1" hidden="1" x14ac:dyDescent="0.25">
      <c r="A161" s="22" t="s">
        <v>608</v>
      </c>
      <c r="B161" s="23" t="s">
        <v>578</v>
      </c>
      <c r="C161" s="22" t="s">
        <v>25</v>
      </c>
      <c r="D161" s="22" t="s">
        <v>579</v>
      </c>
      <c r="E161" s="22" t="s">
        <v>27</v>
      </c>
      <c r="F161" s="22" t="s">
        <v>580</v>
      </c>
      <c r="G161" s="22" t="s">
        <v>27</v>
      </c>
      <c r="H161" s="22" t="s">
        <v>84</v>
      </c>
      <c r="I161" s="24" t="s">
        <v>85</v>
      </c>
      <c r="J161" s="24">
        <v>16200000</v>
      </c>
      <c r="K161" s="24">
        <v>16200000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2" t="s">
        <v>27</v>
      </c>
    </row>
    <row r="162" spans="1:19" s="34" customFormat="1" hidden="1" x14ac:dyDescent="0.25">
      <c r="A162" s="31" t="s">
        <v>611</v>
      </c>
      <c r="B162" s="32" t="s">
        <v>578</v>
      </c>
      <c r="C162" s="31" t="s">
        <v>25</v>
      </c>
      <c r="D162" s="31" t="s">
        <v>595</v>
      </c>
      <c r="E162" s="31" t="s">
        <v>27</v>
      </c>
      <c r="F162" s="31" t="s">
        <v>596</v>
      </c>
      <c r="G162" s="31" t="s">
        <v>27</v>
      </c>
      <c r="H162" s="31" t="s">
        <v>99</v>
      </c>
      <c r="I162" s="33" t="s">
        <v>100</v>
      </c>
      <c r="J162" s="33">
        <v>59270969.583999999</v>
      </c>
      <c r="K162" s="33">
        <v>41767999.980000004</v>
      </c>
      <c r="L162" s="33">
        <v>15088766.9</v>
      </c>
      <c r="M162" s="33">
        <v>2414202.7000000002</v>
      </c>
      <c r="N162" s="33">
        <v>0</v>
      </c>
      <c r="O162" s="33">
        <v>0</v>
      </c>
      <c r="P162" s="33">
        <v>0</v>
      </c>
      <c r="Q162" s="33">
        <v>0</v>
      </c>
      <c r="R162" s="33">
        <v>0</v>
      </c>
      <c r="S162" s="31" t="s">
        <v>27</v>
      </c>
    </row>
    <row r="163" spans="1:19" s="34" customFormat="1" hidden="1" x14ac:dyDescent="0.25">
      <c r="A163" s="31" t="s">
        <v>616</v>
      </c>
      <c r="B163" s="32" t="s">
        <v>578</v>
      </c>
      <c r="C163" s="31" t="s">
        <v>25</v>
      </c>
      <c r="D163" s="31" t="s">
        <v>603</v>
      </c>
      <c r="E163" s="31" t="s">
        <v>27</v>
      </c>
      <c r="F163" s="31" t="s">
        <v>604</v>
      </c>
      <c r="G163" s="31" t="s">
        <v>27</v>
      </c>
      <c r="H163" s="31" t="s">
        <v>238</v>
      </c>
      <c r="I163" s="33" t="s">
        <v>239</v>
      </c>
      <c r="J163" s="33">
        <v>46216201.039999999</v>
      </c>
      <c r="K163" s="33">
        <v>40008700</v>
      </c>
      <c r="L163" s="33">
        <v>5351294</v>
      </c>
      <c r="M163" s="33">
        <v>856207.04</v>
      </c>
      <c r="N163" s="33">
        <v>0</v>
      </c>
      <c r="O163" s="33">
        <v>0</v>
      </c>
      <c r="P163" s="33">
        <v>0</v>
      </c>
      <c r="Q163" s="33">
        <v>0</v>
      </c>
      <c r="R163" s="33">
        <v>0</v>
      </c>
      <c r="S163" s="31" t="s">
        <v>27</v>
      </c>
    </row>
    <row r="164" spans="1:19" s="34" customFormat="1" hidden="1" x14ac:dyDescent="0.25">
      <c r="A164" s="31" t="s">
        <v>619</v>
      </c>
      <c r="B164" s="32" t="s">
        <v>578</v>
      </c>
      <c r="C164" s="31" t="s">
        <v>25</v>
      </c>
      <c r="D164" s="31" t="s">
        <v>598</v>
      </c>
      <c r="E164" s="31" t="s">
        <v>27</v>
      </c>
      <c r="F164" s="31" t="s">
        <v>599</v>
      </c>
      <c r="G164" s="31" t="s">
        <v>27</v>
      </c>
      <c r="H164" s="31" t="s">
        <v>600</v>
      </c>
      <c r="I164" s="33" t="s">
        <v>601</v>
      </c>
      <c r="J164" s="33">
        <v>15033600</v>
      </c>
      <c r="K164" s="33">
        <v>0</v>
      </c>
      <c r="L164" s="33">
        <v>12960000</v>
      </c>
      <c r="M164" s="33">
        <v>2073600</v>
      </c>
      <c r="N164" s="33">
        <v>0</v>
      </c>
      <c r="O164" s="33">
        <v>0</v>
      </c>
      <c r="P164" s="33">
        <v>0</v>
      </c>
      <c r="Q164" s="33">
        <v>0</v>
      </c>
      <c r="R164" s="33">
        <v>0</v>
      </c>
      <c r="S164" s="31" t="s">
        <v>27</v>
      </c>
    </row>
    <row r="165" spans="1:19" s="25" customFormat="1" hidden="1" x14ac:dyDescent="0.25">
      <c r="A165" s="22" t="s">
        <v>622</v>
      </c>
      <c r="B165" s="23" t="s">
        <v>578</v>
      </c>
      <c r="C165" s="22" t="s">
        <v>25</v>
      </c>
      <c r="D165" s="22" t="s">
        <v>612</v>
      </c>
      <c r="E165" s="22" t="s">
        <v>27</v>
      </c>
      <c r="F165" s="22" t="s">
        <v>613</v>
      </c>
      <c r="G165" s="22" t="s">
        <v>27</v>
      </c>
      <c r="H165" s="22" t="s">
        <v>614</v>
      </c>
      <c r="I165" s="24" t="s">
        <v>615</v>
      </c>
      <c r="J165" s="24">
        <v>3800000</v>
      </c>
      <c r="K165" s="24">
        <v>3800000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2" t="s">
        <v>27</v>
      </c>
    </row>
    <row r="166" spans="1:19" s="25" customFormat="1" hidden="1" x14ac:dyDescent="0.25">
      <c r="A166" s="22" t="s">
        <v>625</v>
      </c>
      <c r="B166" s="23" t="s">
        <v>578</v>
      </c>
      <c r="C166" s="22" t="s">
        <v>25</v>
      </c>
      <c r="D166" s="22" t="s">
        <v>585</v>
      </c>
      <c r="E166" s="22" t="s">
        <v>27</v>
      </c>
      <c r="F166" s="22" t="s">
        <v>586</v>
      </c>
      <c r="G166" s="22" t="s">
        <v>27</v>
      </c>
      <c r="H166" s="22" t="s">
        <v>587</v>
      </c>
      <c r="I166" s="24" t="s">
        <v>588</v>
      </c>
      <c r="J166" s="24">
        <v>266080011.19999999</v>
      </c>
      <c r="K166" s="24">
        <v>0</v>
      </c>
      <c r="L166" s="24">
        <v>229379320</v>
      </c>
      <c r="M166" s="24">
        <v>36700691.200000003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2" t="s">
        <v>27</v>
      </c>
    </row>
    <row r="167" spans="1:19" s="25" customFormat="1" hidden="1" x14ac:dyDescent="0.25">
      <c r="A167" s="22" t="s">
        <v>628</v>
      </c>
      <c r="B167" s="23" t="s">
        <v>578</v>
      </c>
      <c r="C167" s="22" t="s">
        <v>62</v>
      </c>
      <c r="D167" s="22" t="s">
        <v>27</v>
      </c>
      <c r="E167" s="22" t="s">
        <v>644</v>
      </c>
      <c r="F167" s="22" t="s">
        <v>645</v>
      </c>
      <c r="G167" s="22" t="s">
        <v>646</v>
      </c>
      <c r="H167" s="22" t="s">
        <v>379</v>
      </c>
      <c r="I167" s="24" t="s">
        <v>380</v>
      </c>
      <c r="J167" s="24">
        <v>-557173.11</v>
      </c>
      <c r="K167" s="24">
        <v>-557173.11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2" t="s">
        <v>27</v>
      </c>
    </row>
    <row r="168" spans="1:19" s="25" customFormat="1" hidden="1" x14ac:dyDescent="0.25">
      <c r="A168" s="22" t="s">
        <v>634</v>
      </c>
      <c r="B168" s="23" t="s">
        <v>578</v>
      </c>
      <c r="C168" s="22" t="s">
        <v>25</v>
      </c>
      <c r="D168" s="22" t="s">
        <v>590</v>
      </c>
      <c r="E168" s="22" t="s">
        <v>27</v>
      </c>
      <c r="F168" s="22" t="s">
        <v>591</v>
      </c>
      <c r="G168" s="22" t="s">
        <v>27</v>
      </c>
      <c r="H168" s="22" t="s">
        <v>592</v>
      </c>
      <c r="I168" s="24" t="s">
        <v>593</v>
      </c>
      <c r="J168" s="24">
        <v>29011764.441599999</v>
      </c>
      <c r="K168" s="24">
        <v>0</v>
      </c>
      <c r="L168" s="24">
        <v>25010141.760000002</v>
      </c>
      <c r="M168" s="24">
        <v>4001622.68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2" t="s">
        <v>27</v>
      </c>
    </row>
    <row r="169" spans="1:19" s="25" customFormat="1" hidden="1" x14ac:dyDescent="0.25">
      <c r="A169" s="22" t="s">
        <v>637</v>
      </c>
      <c r="B169" s="23" t="s">
        <v>578</v>
      </c>
      <c r="C169" s="22" t="s">
        <v>62</v>
      </c>
      <c r="D169" s="22" t="s">
        <v>27</v>
      </c>
      <c r="E169" s="22" t="s">
        <v>648</v>
      </c>
      <c r="F169" s="22" t="s">
        <v>649</v>
      </c>
      <c r="G169" s="22" t="s">
        <v>650</v>
      </c>
      <c r="H169" s="22" t="s">
        <v>313</v>
      </c>
      <c r="I169" s="24" t="s">
        <v>314</v>
      </c>
      <c r="J169" s="24">
        <v>-5860003.4400000004</v>
      </c>
      <c r="K169" s="24">
        <v>0</v>
      </c>
      <c r="L169" s="24">
        <v>-5051727.0999999996</v>
      </c>
      <c r="M169" s="24">
        <v>-808276.34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2" t="s">
        <v>27</v>
      </c>
    </row>
    <row r="170" spans="1:19" s="25" customFormat="1" hidden="1" x14ac:dyDescent="0.25">
      <c r="A170" s="22" t="s">
        <v>640</v>
      </c>
      <c r="B170" s="23" t="s">
        <v>652</v>
      </c>
      <c r="C170" s="22" t="s">
        <v>62</v>
      </c>
      <c r="D170" s="22" t="s">
        <v>27</v>
      </c>
      <c r="E170" s="22" t="s">
        <v>728</v>
      </c>
      <c r="F170" s="22" t="s">
        <v>27</v>
      </c>
      <c r="G170" s="22" t="s">
        <v>656</v>
      </c>
      <c r="H170" s="22" t="s">
        <v>658</v>
      </c>
      <c r="I170" s="24" t="s">
        <v>659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8309889.3600000003</v>
      </c>
      <c r="S170" s="22" t="s">
        <v>729</v>
      </c>
    </row>
    <row r="171" spans="1:19" s="34" customFormat="1" hidden="1" x14ac:dyDescent="0.25">
      <c r="A171" s="31" t="s">
        <v>643</v>
      </c>
      <c r="B171" s="32" t="s">
        <v>652</v>
      </c>
      <c r="C171" s="31" t="s">
        <v>62</v>
      </c>
      <c r="D171" s="31" t="s">
        <v>27</v>
      </c>
      <c r="E171" s="31" t="s">
        <v>731</v>
      </c>
      <c r="F171" s="31" t="s">
        <v>27</v>
      </c>
      <c r="G171" s="31" t="s">
        <v>661</v>
      </c>
      <c r="H171" s="31" t="s">
        <v>94</v>
      </c>
      <c r="I171" s="33" t="s">
        <v>95</v>
      </c>
      <c r="J171" s="33">
        <v>0</v>
      </c>
      <c r="K171" s="33">
        <v>0</v>
      </c>
      <c r="L171" s="33">
        <v>0</v>
      </c>
      <c r="M171" s="33">
        <v>0</v>
      </c>
      <c r="N171" s="33">
        <v>0</v>
      </c>
      <c r="O171" s="33">
        <v>0</v>
      </c>
      <c r="P171" s="33">
        <v>0</v>
      </c>
      <c r="Q171" s="33">
        <v>0</v>
      </c>
      <c r="R171" s="33">
        <v>1302000</v>
      </c>
      <c r="S171" s="31" t="s">
        <v>732</v>
      </c>
    </row>
    <row r="172" spans="1:19" s="34" customFormat="1" hidden="1" x14ac:dyDescent="0.25">
      <c r="A172" s="31" t="s">
        <v>647</v>
      </c>
      <c r="B172" s="32" t="s">
        <v>652</v>
      </c>
      <c r="C172" s="31" t="s">
        <v>62</v>
      </c>
      <c r="D172" s="31" t="s">
        <v>27</v>
      </c>
      <c r="E172" s="31" t="s">
        <v>734</v>
      </c>
      <c r="F172" s="31" t="s">
        <v>27</v>
      </c>
      <c r="G172" s="31" t="s">
        <v>664</v>
      </c>
      <c r="H172" s="31" t="s">
        <v>99</v>
      </c>
      <c r="I172" s="33" t="s">
        <v>100</v>
      </c>
      <c r="J172" s="33">
        <v>0</v>
      </c>
      <c r="K172" s="33">
        <v>0</v>
      </c>
      <c r="L172" s="33">
        <v>0</v>
      </c>
      <c r="M172" s="33">
        <v>0</v>
      </c>
      <c r="N172" s="33">
        <v>0</v>
      </c>
      <c r="O172" s="33">
        <v>0</v>
      </c>
      <c r="P172" s="33">
        <v>0</v>
      </c>
      <c r="Q172" s="33">
        <v>0</v>
      </c>
      <c r="R172" s="33">
        <v>6968719.1399999997</v>
      </c>
      <c r="S172" s="31" t="s">
        <v>735</v>
      </c>
    </row>
    <row r="173" spans="1:19" s="34" customFormat="1" hidden="1" x14ac:dyDescent="0.25">
      <c r="A173" s="31" t="s">
        <v>651</v>
      </c>
      <c r="B173" s="32" t="s">
        <v>652</v>
      </c>
      <c r="C173" s="31" t="s">
        <v>62</v>
      </c>
      <c r="D173" s="31" t="s">
        <v>27</v>
      </c>
      <c r="E173" s="31" t="s">
        <v>722</v>
      </c>
      <c r="F173" s="31" t="s">
        <v>27</v>
      </c>
      <c r="G173" s="31" t="s">
        <v>653</v>
      </c>
      <c r="H173" s="31" t="s">
        <v>587</v>
      </c>
      <c r="I173" s="33" t="s">
        <v>588</v>
      </c>
      <c r="J173" s="33">
        <v>0</v>
      </c>
      <c r="K173" s="33">
        <v>0</v>
      </c>
      <c r="L173" s="33">
        <v>0</v>
      </c>
      <c r="M173" s="33">
        <v>0</v>
      </c>
      <c r="N173" s="33">
        <v>0</v>
      </c>
      <c r="O173" s="33">
        <v>0</v>
      </c>
      <c r="P173" s="33">
        <v>0</v>
      </c>
      <c r="Q173" s="33">
        <v>0</v>
      </c>
      <c r="R173" s="33">
        <v>3429723.66</v>
      </c>
      <c r="S173" s="31" t="s">
        <v>723</v>
      </c>
    </row>
    <row r="174" spans="1:19" s="25" customFormat="1" hidden="1" x14ac:dyDescent="0.25">
      <c r="A174" s="22" t="s">
        <v>655</v>
      </c>
      <c r="B174" s="23" t="s">
        <v>652</v>
      </c>
      <c r="C174" s="22" t="s">
        <v>62</v>
      </c>
      <c r="D174" s="22" t="s">
        <v>27</v>
      </c>
      <c r="E174" s="22" t="s">
        <v>737</v>
      </c>
      <c r="F174" s="22" t="s">
        <v>27</v>
      </c>
      <c r="G174" s="22" t="s">
        <v>667</v>
      </c>
      <c r="H174" s="22" t="s">
        <v>669</v>
      </c>
      <c r="I174" s="24" t="s">
        <v>670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56385452.918400005</v>
      </c>
      <c r="S174" s="22" t="s">
        <v>738</v>
      </c>
    </row>
    <row r="175" spans="1:19" s="34" customFormat="1" hidden="1" x14ac:dyDescent="0.25">
      <c r="A175" s="31" t="s">
        <v>660</v>
      </c>
      <c r="B175" s="32" t="s">
        <v>652</v>
      </c>
      <c r="C175" s="31" t="s">
        <v>62</v>
      </c>
      <c r="D175" s="31" t="s">
        <v>27</v>
      </c>
      <c r="E175" s="31" t="s">
        <v>740</v>
      </c>
      <c r="F175" s="31" t="s">
        <v>27</v>
      </c>
      <c r="G175" s="31" t="s">
        <v>680</v>
      </c>
      <c r="H175" s="31" t="s">
        <v>682</v>
      </c>
      <c r="I175" s="33" t="s">
        <v>683</v>
      </c>
      <c r="J175" s="33">
        <v>0</v>
      </c>
      <c r="K175" s="33">
        <v>0</v>
      </c>
      <c r="L175" s="33">
        <v>0</v>
      </c>
      <c r="M175" s="33">
        <v>0</v>
      </c>
      <c r="N175" s="33">
        <v>0</v>
      </c>
      <c r="O175" s="33">
        <v>0</v>
      </c>
      <c r="P175" s="33">
        <v>0</v>
      </c>
      <c r="Q175" s="33">
        <v>0</v>
      </c>
      <c r="R175" s="33">
        <v>105921357.48750001</v>
      </c>
      <c r="S175" s="31" t="s">
        <v>741</v>
      </c>
    </row>
    <row r="176" spans="1:19" s="34" customFormat="1" hidden="1" x14ac:dyDescent="0.25">
      <c r="A176" s="31" t="s">
        <v>663</v>
      </c>
      <c r="B176" s="32" t="s">
        <v>652</v>
      </c>
      <c r="C176" s="31" t="s">
        <v>62</v>
      </c>
      <c r="D176" s="31" t="s">
        <v>27</v>
      </c>
      <c r="E176" s="31" t="s">
        <v>743</v>
      </c>
      <c r="F176" s="31" t="s">
        <v>27</v>
      </c>
      <c r="G176" s="31" t="s">
        <v>685</v>
      </c>
      <c r="H176" s="31" t="s">
        <v>682</v>
      </c>
      <c r="I176" s="33" t="s">
        <v>683</v>
      </c>
      <c r="J176" s="33">
        <v>0</v>
      </c>
      <c r="K176" s="33">
        <v>0</v>
      </c>
      <c r="L176" s="33">
        <v>0</v>
      </c>
      <c r="M176" s="33">
        <v>0</v>
      </c>
      <c r="N176" s="33">
        <v>0</v>
      </c>
      <c r="O176" s="33">
        <v>0</v>
      </c>
      <c r="P176" s="33">
        <v>0</v>
      </c>
      <c r="Q176" s="33">
        <v>0</v>
      </c>
      <c r="R176" s="33">
        <v>23792584.218000002</v>
      </c>
      <c r="S176" s="31" t="s">
        <v>744</v>
      </c>
    </row>
    <row r="177" spans="1:19" s="34" customFormat="1" hidden="1" x14ac:dyDescent="0.25">
      <c r="A177" s="31" t="s">
        <v>666</v>
      </c>
      <c r="B177" s="32" t="s">
        <v>652</v>
      </c>
      <c r="C177" s="31" t="s">
        <v>62</v>
      </c>
      <c r="D177" s="31" t="s">
        <v>27</v>
      </c>
      <c r="E177" s="31" t="s">
        <v>746</v>
      </c>
      <c r="F177" s="31" t="s">
        <v>27</v>
      </c>
      <c r="G177" s="31" t="s">
        <v>688</v>
      </c>
      <c r="H177" s="31" t="s">
        <v>313</v>
      </c>
      <c r="I177" s="33" t="s">
        <v>314</v>
      </c>
      <c r="J177" s="33">
        <v>0</v>
      </c>
      <c r="K177" s="33">
        <v>0</v>
      </c>
      <c r="L177" s="33">
        <v>0</v>
      </c>
      <c r="M177" s="33">
        <v>0</v>
      </c>
      <c r="N177" s="33">
        <v>0</v>
      </c>
      <c r="O177" s="33">
        <v>0</v>
      </c>
      <c r="P177" s="33">
        <v>0</v>
      </c>
      <c r="Q177" s="33">
        <v>0</v>
      </c>
      <c r="R177" s="33">
        <v>19343593.853999998</v>
      </c>
      <c r="S177" s="31" t="s">
        <v>747</v>
      </c>
    </row>
    <row r="178" spans="1:19" s="25" customFormat="1" hidden="1" x14ac:dyDescent="0.25">
      <c r="A178" s="22" t="s">
        <v>671</v>
      </c>
      <c r="B178" s="23" t="s">
        <v>652</v>
      </c>
      <c r="C178" s="22" t="s">
        <v>62</v>
      </c>
      <c r="D178" s="22" t="s">
        <v>27</v>
      </c>
      <c r="E178" s="22" t="s">
        <v>749</v>
      </c>
      <c r="F178" s="22" t="s">
        <v>27</v>
      </c>
      <c r="G178" s="22" t="s">
        <v>691</v>
      </c>
      <c r="H178" s="22" t="s">
        <v>693</v>
      </c>
      <c r="I178" s="24" t="s">
        <v>694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36547200</v>
      </c>
      <c r="S178" s="22" t="s">
        <v>750</v>
      </c>
    </row>
    <row r="179" spans="1:19" s="34" customFormat="1" hidden="1" x14ac:dyDescent="0.25">
      <c r="A179" s="31" t="s">
        <v>676</v>
      </c>
      <c r="B179" s="32" t="s">
        <v>652</v>
      </c>
      <c r="C179" s="31" t="s">
        <v>62</v>
      </c>
      <c r="D179" s="31" t="s">
        <v>27</v>
      </c>
      <c r="E179" s="31" t="s">
        <v>752</v>
      </c>
      <c r="F179" s="31" t="s">
        <v>27</v>
      </c>
      <c r="G179" s="31" t="s">
        <v>696</v>
      </c>
      <c r="H179" s="31" t="s">
        <v>246</v>
      </c>
      <c r="I179" s="33" t="s">
        <v>247</v>
      </c>
      <c r="J179" s="33">
        <v>0</v>
      </c>
      <c r="K179" s="33">
        <v>0</v>
      </c>
      <c r="L179" s="33">
        <v>0</v>
      </c>
      <c r="M179" s="33">
        <v>0</v>
      </c>
      <c r="N179" s="33">
        <v>0</v>
      </c>
      <c r="O179" s="33">
        <v>0</v>
      </c>
      <c r="P179" s="33">
        <v>0</v>
      </c>
      <c r="Q179" s="33">
        <v>0</v>
      </c>
      <c r="R179" s="33">
        <v>31652802.376800001</v>
      </c>
      <c r="S179" s="31" t="s">
        <v>753</v>
      </c>
    </row>
    <row r="180" spans="1:19" s="25" customFormat="1" hidden="1" x14ac:dyDescent="0.25">
      <c r="A180" s="22" t="s">
        <v>679</v>
      </c>
      <c r="B180" s="23" t="s">
        <v>652</v>
      </c>
      <c r="C180" s="22" t="s">
        <v>62</v>
      </c>
      <c r="D180" s="22" t="s">
        <v>27</v>
      </c>
      <c r="E180" s="22" t="s">
        <v>755</v>
      </c>
      <c r="F180" s="22" t="s">
        <v>27</v>
      </c>
      <c r="G180" s="22" t="s">
        <v>699</v>
      </c>
      <c r="H180" s="22" t="s">
        <v>318</v>
      </c>
      <c r="I180" s="24" t="s">
        <v>319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41642559.978</v>
      </c>
      <c r="S180" s="22" t="s">
        <v>756</v>
      </c>
    </row>
    <row r="181" spans="1:19" s="25" customFormat="1" hidden="1" x14ac:dyDescent="0.25">
      <c r="A181" s="22" t="s">
        <v>684</v>
      </c>
      <c r="B181" s="23" t="s">
        <v>652</v>
      </c>
      <c r="C181" s="22" t="s">
        <v>62</v>
      </c>
      <c r="D181" s="22" t="s">
        <v>27</v>
      </c>
      <c r="E181" s="22" t="s">
        <v>758</v>
      </c>
      <c r="F181" s="22" t="s">
        <v>27</v>
      </c>
      <c r="G181" s="22" t="s">
        <v>702</v>
      </c>
      <c r="H181" s="22" t="s">
        <v>318</v>
      </c>
      <c r="I181" s="24" t="s">
        <v>319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21791957.032499999</v>
      </c>
      <c r="S181" s="22" t="s">
        <v>759</v>
      </c>
    </row>
    <row r="182" spans="1:19" s="34" customFormat="1" hidden="1" x14ac:dyDescent="0.25">
      <c r="A182" s="31" t="s">
        <v>687</v>
      </c>
      <c r="B182" s="32" t="s">
        <v>652</v>
      </c>
      <c r="C182" s="31" t="s">
        <v>62</v>
      </c>
      <c r="D182" s="31" t="s">
        <v>27</v>
      </c>
      <c r="E182" s="31" t="s">
        <v>761</v>
      </c>
      <c r="F182" s="31" t="s">
        <v>27</v>
      </c>
      <c r="G182" s="31" t="s">
        <v>711</v>
      </c>
      <c r="H182" s="31" t="s">
        <v>713</v>
      </c>
      <c r="I182" s="33" t="s">
        <v>714</v>
      </c>
      <c r="J182" s="33">
        <v>0</v>
      </c>
      <c r="K182" s="33">
        <v>0</v>
      </c>
      <c r="L182" s="33">
        <v>0</v>
      </c>
      <c r="M182" s="33">
        <v>0</v>
      </c>
      <c r="N182" s="33">
        <v>0</v>
      </c>
      <c r="O182" s="33">
        <v>0</v>
      </c>
      <c r="P182" s="33">
        <v>0</v>
      </c>
      <c r="Q182" s="33">
        <v>0</v>
      </c>
      <c r="R182" s="33">
        <v>3927348.7725</v>
      </c>
      <c r="S182" s="31" t="s">
        <v>762</v>
      </c>
    </row>
    <row r="183" spans="1:19" s="34" customFormat="1" hidden="1" x14ac:dyDescent="0.25">
      <c r="A183" s="31" t="s">
        <v>690</v>
      </c>
      <c r="B183" s="32" t="s">
        <v>652</v>
      </c>
      <c r="C183" s="31" t="s">
        <v>62</v>
      </c>
      <c r="D183" s="31" t="s">
        <v>27</v>
      </c>
      <c r="E183" s="31" t="s">
        <v>764</v>
      </c>
      <c r="F183" s="31" t="s">
        <v>27</v>
      </c>
      <c r="G183" s="31" t="s">
        <v>716</v>
      </c>
      <c r="H183" s="31" t="s">
        <v>713</v>
      </c>
      <c r="I183" s="33" t="s">
        <v>714</v>
      </c>
      <c r="J183" s="33">
        <v>0</v>
      </c>
      <c r="K183" s="33">
        <v>0</v>
      </c>
      <c r="L183" s="33">
        <v>0</v>
      </c>
      <c r="M183" s="33">
        <v>0</v>
      </c>
      <c r="N183" s="33">
        <v>0</v>
      </c>
      <c r="O183" s="33">
        <v>0</v>
      </c>
      <c r="P183" s="33">
        <v>0</v>
      </c>
      <c r="Q183" s="33">
        <v>0</v>
      </c>
      <c r="R183" s="33">
        <v>9720034.995000001</v>
      </c>
      <c r="S183" s="31" t="s">
        <v>765</v>
      </c>
    </row>
    <row r="184" spans="1:19" s="34" customFormat="1" hidden="1" x14ac:dyDescent="0.25">
      <c r="A184" s="31" t="s">
        <v>695</v>
      </c>
      <c r="B184" s="32" t="s">
        <v>652</v>
      </c>
      <c r="C184" s="31" t="s">
        <v>62</v>
      </c>
      <c r="D184" s="31" t="s">
        <v>27</v>
      </c>
      <c r="E184" s="31" t="s">
        <v>725</v>
      </c>
      <c r="F184" s="31" t="s">
        <v>27</v>
      </c>
      <c r="G184" s="31" t="s">
        <v>708</v>
      </c>
      <c r="H184" s="31" t="s">
        <v>295</v>
      </c>
      <c r="I184" s="33" t="s">
        <v>296</v>
      </c>
      <c r="J184" s="33">
        <v>0</v>
      </c>
      <c r="K184" s="33">
        <v>0</v>
      </c>
      <c r="L184" s="33">
        <v>0</v>
      </c>
      <c r="M184" s="33">
        <v>0</v>
      </c>
      <c r="N184" s="33">
        <v>0</v>
      </c>
      <c r="O184" s="33">
        <v>0</v>
      </c>
      <c r="P184" s="33">
        <v>0</v>
      </c>
      <c r="Q184" s="33">
        <v>0</v>
      </c>
      <c r="R184" s="33">
        <v>8824410.2300000004</v>
      </c>
      <c r="S184" s="31" t="s">
        <v>726</v>
      </c>
    </row>
    <row r="185" spans="1:19" s="34" customFormat="1" hidden="1" x14ac:dyDescent="0.25">
      <c r="A185" s="31" t="s">
        <v>698</v>
      </c>
      <c r="B185" s="32" t="s">
        <v>652</v>
      </c>
      <c r="C185" s="31" t="s">
        <v>25</v>
      </c>
      <c r="D185" s="31" t="s">
        <v>711</v>
      </c>
      <c r="E185" s="31" t="s">
        <v>27</v>
      </c>
      <c r="F185" s="31" t="s">
        <v>712</v>
      </c>
      <c r="G185" s="31" t="s">
        <v>27</v>
      </c>
      <c r="H185" s="31" t="s">
        <v>713</v>
      </c>
      <c r="I185" s="33" t="s">
        <v>714</v>
      </c>
      <c r="J185" s="33">
        <v>37964371.460000001</v>
      </c>
      <c r="K185" s="33">
        <v>0</v>
      </c>
      <c r="L185" s="33">
        <v>32727906.43</v>
      </c>
      <c r="M185" s="33">
        <v>5236465.03</v>
      </c>
      <c r="N185" s="33">
        <v>0</v>
      </c>
      <c r="O185" s="33">
        <v>0</v>
      </c>
      <c r="P185" s="33">
        <v>0</v>
      </c>
      <c r="Q185" s="33">
        <v>0</v>
      </c>
      <c r="R185" s="33">
        <v>0</v>
      </c>
      <c r="S185" s="31" t="s">
        <v>27</v>
      </c>
    </row>
    <row r="186" spans="1:19" s="34" customFormat="1" hidden="1" x14ac:dyDescent="0.25">
      <c r="A186" s="31" t="s">
        <v>701</v>
      </c>
      <c r="B186" s="32" t="s">
        <v>652</v>
      </c>
      <c r="C186" s="31" t="s">
        <v>25</v>
      </c>
      <c r="D186" s="31" t="s">
        <v>716</v>
      </c>
      <c r="E186" s="31" t="s">
        <v>27</v>
      </c>
      <c r="F186" s="31" t="s">
        <v>717</v>
      </c>
      <c r="G186" s="31" t="s">
        <v>27</v>
      </c>
      <c r="H186" s="31" t="s">
        <v>713</v>
      </c>
      <c r="I186" s="33" t="s">
        <v>714</v>
      </c>
      <c r="J186" s="33">
        <v>93960338.260000005</v>
      </c>
      <c r="K186" s="33">
        <v>0</v>
      </c>
      <c r="L186" s="33">
        <v>81000291.599999994</v>
      </c>
      <c r="M186" s="33">
        <v>12960046.66</v>
      </c>
      <c r="N186" s="33">
        <v>0</v>
      </c>
      <c r="O186" s="33">
        <v>0</v>
      </c>
      <c r="P186" s="33">
        <v>0</v>
      </c>
      <c r="Q186" s="33">
        <v>0</v>
      </c>
      <c r="R186" s="33">
        <v>0</v>
      </c>
      <c r="S186" s="31" t="s">
        <v>27</v>
      </c>
    </row>
    <row r="187" spans="1:19" s="47" customFormat="1" hidden="1" x14ac:dyDescent="0.25">
      <c r="A187" s="44" t="s">
        <v>851</v>
      </c>
      <c r="B187" s="45" t="s">
        <v>767</v>
      </c>
      <c r="C187" s="44" t="s">
        <v>25</v>
      </c>
      <c r="D187" s="44" t="s">
        <v>808</v>
      </c>
      <c r="E187" s="44" t="s">
        <v>27</v>
      </c>
      <c r="F187" s="44" t="s">
        <v>809</v>
      </c>
      <c r="G187" s="44" t="s">
        <v>27</v>
      </c>
      <c r="H187" s="44" t="s">
        <v>810</v>
      </c>
      <c r="I187" s="46" t="s">
        <v>811</v>
      </c>
      <c r="J187" s="46">
        <v>6013440</v>
      </c>
      <c r="K187" s="46">
        <v>0</v>
      </c>
      <c r="L187" s="46">
        <v>5184000</v>
      </c>
      <c r="M187" s="46">
        <v>829440</v>
      </c>
      <c r="N187" s="46">
        <v>0</v>
      </c>
      <c r="O187" s="46">
        <v>0</v>
      </c>
      <c r="P187" s="46">
        <v>0</v>
      </c>
      <c r="Q187" s="46">
        <v>0</v>
      </c>
      <c r="R187" s="46">
        <v>0</v>
      </c>
      <c r="S187" s="44" t="s">
        <v>27</v>
      </c>
    </row>
    <row r="188" spans="1:19" s="34" customFormat="1" hidden="1" x14ac:dyDescent="0.25">
      <c r="A188" s="31" t="s">
        <v>707</v>
      </c>
      <c r="B188" s="32" t="s">
        <v>652</v>
      </c>
      <c r="C188" s="31" t="s">
        <v>25</v>
      </c>
      <c r="D188" s="31" t="s">
        <v>705</v>
      </c>
      <c r="E188" s="31" t="s">
        <v>27</v>
      </c>
      <c r="F188" s="31" t="s">
        <v>706</v>
      </c>
      <c r="G188" s="31" t="s">
        <v>27</v>
      </c>
      <c r="H188" s="31" t="s">
        <v>632</v>
      </c>
      <c r="I188" s="33" t="s">
        <v>633</v>
      </c>
      <c r="J188" s="33">
        <v>234481961.59999999</v>
      </c>
      <c r="K188" s="33">
        <v>234481961.59999999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1" t="s">
        <v>27</v>
      </c>
    </row>
    <row r="189" spans="1:19" s="25" customFormat="1" hidden="1" x14ac:dyDescent="0.25">
      <c r="A189" s="22" t="s">
        <v>710</v>
      </c>
      <c r="B189" s="23" t="s">
        <v>652</v>
      </c>
      <c r="C189" s="22" t="s">
        <v>25</v>
      </c>
      <c r="D189" s="22" t="s">
        <v>702</v>
      </c>
      <c r="E189" s="22" t="s">
        <v>27</v>
      </c>
      <c r="F189" s="22" t="s">
        <v>703</v>
      </c>
      <c r="G189" s="22" t="s">
        <v>27</v>
      </c>
      <c r="H189" s="22" t="s">
        <v>318</v>
      </c>
      <c r="I189" s="24" t="s">
        <v>319</v>
      </c>
      <c r="J189" s="24">
        <v>210655584.62</v>
      </c>
      <c r="K189" s="24">
        <v>0</v>
      </c>
      <c r="L189" s="24">
        <v>181599641.91</v>
      </c>
      <c r="M189" s="24">
        <v>29055942.710000001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2" t="s">
        <v>27</v>
      </c>
    </row>
    <row r="190" spans="1:19" s="25" customFormat="1" hidden="1" x14ac:dyDescent="0.25">
      <c r="A190" s="22" t="s">
        <v>715</v>
      </c>
      <c r="B190" s="23" t="s">
        <v>652</v>
      </c>
      <c r="C190" s="22" t="s">
        <v>25</v>
      </c>
      <c r="D190" s="22" t="s">
        <v>699</v>
      </c>
      <c r="E190" s="22" t="s">
        <v>27</v>
      </c>
      <c r="F190" s="22" t="s">
        <v>700</v>
      </c>
      <c r="G190" s="22" t="s">
        <v>27</v>
      </c>
      <c r="H190" s="22" t="s">
        <v>318</v>
      </c>
      <c r="I190" s="24" t="s">
        <v>319</v>
      </c>
      <c r="J190" s="24">
        <v>442304730.454</v>
      </c>
      <c r="K190" s="24">
        <v>39759984</v>
      </c>
      <c r="L190" s="24">
        <v>347021333.14999998</v>
      </c>
      <c r="M190" s="24">
        <v>55523413.299999997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2" t="s">
        <v>27</v>
      </c>
    </row>
    <row r="191" spans="1:19" s="34" customFormat="1" hidden="1" x14ac:dyDescent="0.25">
      <c r="A191" s="31" t="s">
        <v>718</v>
      </c>
      <c r="B191" s="32" t="s">
        <v>652</v>
      </c>
      <c r="C191" s="31" t="s">
        <v>25</v>
      </c>
      <c r="D191" s="31" t="s">
        <v>664</v>
      </c>
      <c r="E191" s="31" t="s">
        <v>27</v>
      </c>
      <c r="F191" s="31" t="s">
        <v>665</v>
      </c>
      <c r="G191" s="31" t="s">
        <v>27</v>
      </c>
      <c r="H191" s="31" t="s">
        <v>99</v>
      </c>
      <c r="I191" s="33" t="s">
        <v>100</v>
      </c>
      <c r="J191" s="33">
        <v>90087934.989999995</v>
      </c>
      <c r="K191" s="33">
        <v>22723649.979999997</v>
      </c>
      <c r="L191" s="33">
        <v>58072659.490000002</v>
      </c>
      <c r="M191" s="33">
        <v>9291625.5199999996</v>
      </c>
      <c r="N191" s="33">
        <v>0</v>
      </c>
      <c r="O191" s="33">
        <v>0</v>
      </c>
      <c r="P191" s="33">
        <v>0</v>
      </c>
      <c r="Q191" s="33">
        <v>0</v>
      </c>
      <c r="R191" s="33">
        <v>0</v>
      </c>
      <c r="S191" s="31" t="s">
        <v>27</v>
      </c>
    </row>
    <row r="192" spans="1:19" s="25" customFormat="1" hidden="1" x14ac:dyDescent="0.25">
      <c r="A192" s="22" t="s">
        <v>721</v>
      </c>
      <c r="B192" s="23" t="s">
        <v>652</v>
      </c>
      <c r="C192" s="22" t="s">
        <v>25</v>
      </c>
      <c r="D192" s="22" t="s">
        <v>656</v>
      </c>
      <c r="E192" s="22" t="s">
        <v>27</v>
      </c>
      <c r="F192" s="22" t="s">
        <v>657</v>
      </c>
      <c r="G192" s="22" t="s">
        <v>27</v>
      </c>
      <c r="H192" s="22" t="s">
        <v>658</v>
      </c>
      <c r="I192" s="24" t="s">
        <v>659</v>
      </c>
      <c r="J192" s="24">
        <v>80328930.480000004</v>
      </c>
      <c r="K192" s="24">
        <v>0</v>
      </c>
      <c r="L192" s="24">
        <v>69249078</v>
      </c>
      <c r="M192" s="24">
        <v>11079852.48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2" t="s">
        <v>27</v>
      </c>
    </row>
    <row r="193" spans="1:19" s="34" customFormat="1" hidden="1" x14ac:dyDescent="0.25">
      <c r="A193" s="31" t="s">
        <v>724</v>
      </c>
      <c r="B193" s="32" t="s">
        <v>652</v>
      </c>
      <c r="C193" s="31" t="s">
        <v>25</v>
      </c>
      <c r="D193" s="31" t="s">
        <v>661</v>
      </c>
      <c r="E193" s="31" t="s">
        <v>27</v>
      </c>
      <c r="F193" s="31" t="s">
        <v>662</v>
      </c>
      <c r="G193" s="31" t="s">
        <v>27</v>
      </c>
      <c r="H193" s="31" t="s">
        <v>94</v>
      </c>
      <c r="I193" s="33" t="s">
        <v>95</v>
      </c>
      <c r="J193" s="33">
        <v>12586000</v>
      </c>
      <c r="K193" s="33">
        <v>0</v>
      </c>
      <c r="L193" s="33">
        <v>10850000</v>
      </c>
      <c r="M193" s="33">
        <v>1736000</v>
      </c>
      <c r="N193" s="33">
        <v>0</v>
      </c>
      <c r="O193" s="33">
        <v>0</v>
      </c>
      <c r="P193" s="33">
        <v>0</v>
      </c>
      <c r="Q193" s="33">
        <v>0</v>
      </c>
      <c r="R193" s="33">
        <v>0</v>
      </c>
      <c r="S193" s="31" t="s">
        <v>27</v>
      </c>
    </row>
    <row r="194" spans="1:19" s="34" customFormat="1" hidden="1" x14ac:dyDescent="0.25">
      <c r="A194" s="31" t="s">
        <v>727</v>
      </c>
      <c r="B194" s="32" t="s">
        <v>652</v>
      </c>
      <c r="C194" s="31" t="s">
        <v>25</v>
      </c>
      <c r="D194" s="31" t="s">
        <v>653</v>
      </c>
      <c r="E194" s="31" t="s">
        <v>27</v>
      </c>
      <c r="F194" s="31" t="s">
        <v>654</v>
      </c>
      <c r="G194" s="31" t="s">
        <v>27</v>
      </c>
      <c r="H194" s="31" t="s">
        <v>587</v>
      </c>
      <c r="I194" s="33" t="s">
        <v>588</v>
      </c>
      <c r="J194" s="33">
        <v>33153995.403200001</v>
      </c>
      <c r="K194" s="33">
        <v>0</v>
      </c>
      <c r="L194" s="33">
        <v>28581030.52</v>
      </c>
      <c r="M194" s="33">
        <v>4572964.88</v>
      </c>
      <c r="N194" s="33">
        <v>0</v>
      </c>
      <c r="O194" s="33">
        <v>0</v>
      </c>
      <c r="P194" s="33">
        <v>0</v>
      </c>
      <c r="Q194" s="33">
        <v>0</v>
      </c>
      <c r="R194" s="33">
        <v>0</v>
      </c>
      <c r="S194" s="31" t="s">
        <v>27</v>
      </c>
    </row>
    <row r="195" spans="1:19" s="25" customFormat="1" hidden="1" x14ac:dyDescent="0.25">
      <c r="A195" s="22" t="s">
        <v>730</v>
      </c>
      <c r="B195" s="23" t="s">
        <v>652</v>
      </c>
      <c r="C195" s="22" t="s">
        <v>25</v>
      </c>
      <c r="D195" s="22" t="s">
        <v>691</v>
      </c>
      <c r="E195" s="22" t="s">
        <v>27</v>
      </c>
      <c r="F195" s="22" t="s">
        <v>692</v>
      </c>
      <c r="G195" s="22" t="s">
        <v>27</v>
      </c>
      <c r="H195" s="22" t="s">
        <v>693</v>
      </c>
      <c r="I195" s="24" t="s">
        <v>694</v>
      </c>
      <c r="J195" s="24">
        <v>353289600</v>
      </c>
      <c r="K195" s="24">
        <v>0</v>
      </c>
      <c r="L195" s="24">
        <v>304560000</v>
      </c>
      <c r="M195" s="24">
        <v>48729600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2" t="s">
        <v>27</v>
      </c>
    </row>
    <row r="196" spans="1:19" s="25" customFormat="1" hidden="1" x14ac:dyDescent="0.25">
      <c r="A196" s="22" t="s">
        <v>733</v>
      </c>
      <c r="B196" s="23" t="s">
        <v>652</v>
      </c>
      <c r="C196" s="22" t="s">
        <v>25</v>
      </c>
      <c r="D196" s="22" t="s">
        <v>672</v>
      </c>
      <c r="E196" s="22" t="s">
        <v>27</v>
      </c>
      <c r="F196" s="22" t="s">
        <v>673</v>
      </c>
      <c r="G196" s="22" t="s">
        <v>27</v>
      </c>
      <c r="H196" s="22" t="s">
        <v>674</v>
      </c>
      <c r="I196" s="24" t="s">
        <v>675</v>
      </c>
      <c r="J196" s="24">
        <v>39440000</v>
      </c>
      <c r="K196" s="24">
        <v>39440000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2" t="s">
        <v>27</v>
      </c>
    </row>
    <row r="197" spans="1:19" s="47" customFormat="1" hidden="1" x14ac:dyDescent="0.25">
      <c r="A197" s="44" t="s">
        <v>178</v>
      </c>
      <c r="B197" s="45" t="s">
        <v>78</v>
      </c>
      <c r="C197" s="44" t="s">
        <v>25</v>
      </c>
      <c r="D197" s="44" t="s">
        <v>120</v>
      </c>
      <c r="E197" s="44" t="s">
        <v>27</v>
      </c>
      <c r="F197" s="44" t="s">
        <v>121</v>
      </c>
      <c r="G197" s="44" t="s">
        <v>27</v>
      </c>
      <c r="H197" s="44" t="s">
        <v>122</v>
      </c>
      <c r="I197" s="46" t="s">
        <v>123</v>
      </c>
      <c r="J197" s="46">
        <v>206472481.88</v>
      </c>
      <c r="K197" s="46">
        <v>0</v>
      </c>
      <c r="L197" s="46">
        <v>177993518.86000001</v>
      </c>
      <c r="M197" s="46">
        <v>28478963.02</v>
      </c>
      <c r="N197" s="46">
        <v>0</v>
      </c>
      <c r="O197" s="46">
        <v>0</v>
      </c>
      <c r="P197" s="46">
        <v>0</v>
      </c>
      <c r="Q197" s="46">
        <v>0</v>
      </c>
      <c r="R197" s="46">
        <v>0</v>
      </c>
      <c r="S197" s="44" t="s">
        <v>27</v>
      </c>
    </row>
    <row r="198" spans="1:19" s="25" customFormat="1" hidden="1" x14ac:dyDescent="0.25">
      <c r="A198" s="22" t="s">
        <v>739</v>
      </c>
      <c r="B198" s="23" t="s">
        <v>652</v>
      </c>
      <c r="C198" s="22" t="s">
        <v>25</v>
      </c>
      <c r="D198" s="22" t="s">
        <v>667</v>
      </c>
      <c r="E198" s="22" t="s">
        <v>27</v>
      </c>
      <c r="F198" s="22" t="s">
        <v>668</v>
      </c>
      <c r="G198" s="22" t="s">
        <v>27</v>
      </c>
      <c r="H198" s="22" t="s">
        <v>669</v>
      </c>
      <c r="I198" s="24" t="s">
        <v>670</v>
      </c>
      <c r="J198" s="24">
        <v>545059378.2112</v>
      </c>
      <c r="K198" s="24">
        <v>0</v>
      </c>
      <c r="L198" s="24">
        <v>469878774.31999999</v>
      </c>
      <c r="M198" s="24">
        <v>75180603.890000001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2" t="s">
        <v>27</v>
      </c>
    </row>
    <row r="199" spans="1:19" s="34" customFormat="1" hidden="1" x14ac:dyDescent="0.25">
      <c r="A199" s="31" t="s">
        <v>742</v>
      </c>
      <c r="B199" s="32" t="s">
        <v>652</v>
      </c>
      <c r="C199" s="31" t="s">
        <v>25</v>
      </c>
      <c r="D199" s="31" t="s">
        <v>719</v>
      </c>
      <c r="E199" s="31" t="s">
        <v>27</v>
      </c>
      <c r="F199" s="31" t="s">
        <v>720</v>
      </c>
      <c r="G199" s="31" t="s">
        <v>27</v>
      </c>
      <c r="H199" s="31" t="s">
        <v>379</v>
      </c>
      <c r="I199" s="33" t="s">
        <v>380</v>
      </c>
      <c r="J199" s="33">
        <v>533022906.29000002</v>
      </c>
      <c r="K199" s="33">
        <v>533022906.29000002</v>
      </c>
      <c r="L199" s="33">
        <v>0</v>
      </c>
      <c r="M199" s="33">
        <v>0</v>
      </c>
      <c r="N199" s="33">
        <v>0</v>
      </c>
      <c r="O199" s="33">
        <v>0</v>
      </c>
      <c r="P199" s="33">
        <v>0</v>
      </c>
      <c r="Q199" s="33">
        <v>0</v>
      </c>
      <c r="R199" s="33">
        <v>0</v>
      </c>
      <c r="S199" s="31" t="s">
        <v>27</v>
      </c>
    </row>
    <row r="200" spans="1:19" s="34" customFormat="1" hidden="1" x14ac:dyDescent="0.25">
      <c r="A200" s="31" t="s">
        <v>745</v>
      </c>
      <c r="B200" s="32" t="s">
        <v>652</v>
      </c>
      <c r="C200" s="31" t="s">
        <v>25</v>
      </c>
      <c r="D200" s="31" t="s">
        <v>688</v>
      </c>
      <c r="E200" s="31" t="s">
        <v>27</v>
      </c>
      <c r="F200" s="31" t="s">
        <v>689</v>
      </c>
      <c r="G200" s="31" t="s">
        <v>27</v>
      </c>
      <c r="H200" s="31" t="s">
        <v>313</v>
      </c>
      <c r="I200" s="33" t="s">
        <v>314</v>
      </c>
      <c r="J200" s="33">
        <v>186988073.92199999</v>
      </c>
      <c r="K200" s="33">
        <v>0</v>
      </c>
      <c r="L200" s="33">
        <v>161196615.44999999</v>
      </c>
      <c r="M200" s="33">
        <v>25791458.469999999</v>
      </c>
      <c r="N200" s="33">
        <v>0</v>
      </c>
      <c r="O200" s="33">
        <v>0</v>
      </c>
      <c r="P200" s="33">
        <v>0</v>
      </c>
      <c r="Q200" s="33">
        <v>0</v>
      </c>
      <c r="R200" s="33">
        <v>0</v>
      </c>
      <c r="S200" s="31" t="s">
        <v>27</v>
      </c>
    </row>
    <row r="201" spans="1:19" s="34" customFormat="1" hidden="1" x14ac:dyDescent="0.25">
      <c r="A201" s="31" t="s">
        <v>748</v>
      </c>
      <c r="B201" s="32" t="s">
        <v>652</v>
      </c>
      <c r="C201" s="31" t="s">
        <v>25</v>
      </c>
      <c r="D201" s="31" t="s">
        <v>685</v>
      </c>
      <c r="E201" s="31" t="s">
        <v>27</v>
      </c>
      <c r="F201" s="31" t="s">
        <v>686</v>
      </c>
      <c r="G201" s="31" t="s">
        <v>27</v>
      </c>
      <c r="H201" s="31" t="s">
        <v>682</v>
      </c>
      <c r="I201" s="33" t="s">
        <v>683</v>
      </c>
      <c r="J201" s="33">
        <v>252612043.17399999</v>
      </c>
      <c r="K201" s="33">
        <v>22617062.400000006</v>
      </c>
      <c r="L201" s="33">
        <v>198271535.15000001</v>
      </c>
      <c r="M201" s="33">
        <v>31723445.620000001</v>
      </c>
      <c r="N201" s="33">
        <v>0</v>
      </c>
      <c r="O201" s="33">
        <v>0</v>
      </c>
      <c r="P201" s="33">
        <v>0</v>
      </c>
      <c r="Q201" s="33">
        <v>0</v>
      </c>
      <c r="R201" s="33">
        <v>0</v>
      </c>
      <c r="S201" s="31" t="s">
        <v>27</v>
      </c>
    </row>
    <row r="202" spans="1:19" s="34" customFormat="1" hidden="1" x14ac:dyDescent="0.25">
      <c r="A202" s="31" t="s">
        <v>61</v>
      </c>
      <c r="B202" s="32" t="s">
        <v>24</v>
      </c>
      <c r="C202" s="31" t="s">
        <v>25</v>
      </c>
      <c r="D202" s="31" t="s">
        <v>47</v>
      </c>
      <c r="E202" s="31" t="s">
        <v>27</v>
      </c>
      <c r="F202" s="31" t="s">
        <v>48</v>
      </c>
      <c r="G202" s="31" t="s">
        <v>27</v>
      </c>
      <c r="H202" s="31" t="s">
        <v>49</v>
      </c>
      <c r="I202" s="33" t="s">
        <v>50</v>
      </c>
      <c r="J202" s="43">
        <v>615464086.08000004</v>
      </c>
      <c r="K202" s="33">
        <v>0</v>
      </c>
      <c r="L202" s="33">
        <v>530572488</v>
      </c>
      <c r="M202" s="33">
        <v>84891598.079999998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1" t="s">
        <v>27</v>
      </c>
    </row>
    <row r="203" spans="1:19" s="34" customFormat="1" hidden="1" x14ac:dyDescent="0.25">
      <c r="A203" s="31" t="s">
        <v>754</v>
      </c>
      <c r="B203" s="32" t="s">
        <v>652</v>
      </c>
      <c r="C203" s="31" t="s">
        <v>25</v>
      </c>
      <c r="D203" s="31" t="s">
        <v>696</v>
      </c>
      <c r="E203" s="31" t="s">
        <v>27</v>
      </c>
      <c r="F203" s="31" t="s">
        <v>697</v>
      </c>
      <c r="G203" s="31" t="s">
        <v>27</v>
      </c>
      <c r="H203" s="31" t="s">
        <v>246</v>
      </c>
      <c r="I203" s="33" t="s">
        <v>247</v>
      </c>
      <c r="J203" s="33">
        <v>305977089.64240003</v>
      </c>
      <c r="K203" s="33">
        <v>0</v>
      </c>
      <c r="L203" s="33">
        <v>263773353.13999999</v>
      </c>
      <c r="M203" s="33">
        <v>42203736.5</v>
      </c>
      <c r="N203" s="33">
        <v>0</v>
      </c>
      <c r="O203" s="33">
        <v>0</v>
      </c>
      <c r="P203" s="33">
        <v>0</v>
      </c>
      <c r="Q203" s="33">
        <v>0</v>
      </c>
      <c r="R203" s="33">
        <v>0</v>
      </c>
      <c r="S203" s="31" t="s">
        <v>27</v>
      </c>
    </row>
    <row r="204" spans="1:19" s="34" customFormat="1" hidden="1" x14ac:dyDescent="0.25">
      <c r="A204" s="31" t="s">
        <v>757</v>
      </c>
      <c r="B204" s="32" t="s">
        <v>767</v>
      </c>
      <c r="C204" s="31" t="s">
        <v>62</v>
      </c>
      <c r="D204" s="31" t="s">
        <v>27</v>
      </c>
      <c r="E204" s="31" t="s">
        <v>867</v>
      </c>
      <c r="F204" s="31" t="s">
        <v>27</v>
      </c>
      <c r="G204" s="31" t="s">
        <v>774</v>
      </c>
      <c r="H204" s="31" t="s">
        <v>776</v>
      </c>
      <c r="I204" s="33" t="s">
        <v>777</v>
      </c>
      <c r="J204" s="33">
        <v>0</v>
      </c>
      <c r="K204" s="33">
        <v>0</v>
      </c>
      <c r="L204" s="33">
        <v>0</v>
      </c>
      <c r="M204" s="33">
        <v>0</v>
      </c>
      <c r="N204" s="33">
        <v>0</v>
      </c>
      <c r="O204" s="33">
        <v>0</v>
      </c>
      <c r="P204" s="33">
        <v>0</v>
      </c>
      <c r="Q204" s="33">
        <v>0</v>
      </c>
      <c r="R204" s="33">
        <v>2996858.3</v>
      </c>
      <c r="S204" s="31" t="s">
        <v>868</v>
      </c>
    </row>
    <row r="205" spans="1:19" s="34" customFormat="1" hidden="1" x14ac:dyDescent="0.25">
      <c r="A205" s="31" t="s">
        <v>760</v>
      </c>
      <c r="B205" s="32" t="s">
        <v>767</v>
      </c>
      <c r="C205" s="31" t="s">
        <v>62</v>
      </c>
      <c r="D205" s="31" t="s">
        <v>27</v>
      </c>
      <c r="E205" s="31" t="s">
        <v>876</v>
      </c>
      <c r="F205" s="31" t="s">
        <v>27</v>
      </c>
      <c r="G205" s="31" t="s">
        <v>790</v>
      </c>
      <c r="H205" s="31" t="s">
        <v>792</v>
      </c>
      <c r="I205" s="33" t="s">
        <v>793</v>
      </c>
      <c r="J205" s="33">
        <v>0</v>
      </c>
      <c r="K205" s="33">
        <v>0</v>
      </c>
      <c r="L205" s="33">
        <v>0</v>
      </c>
      <c r="M205" s="33">
        <v>0</v>
      </c>
      <c r="N205" s="33">
        <v>0</v>
      </c>
      <c r="O205" s="33">
        <v>0</v>
      </c>
      <c r="P205" s="33">
        <v>0</v>
      </c>
      <c r="Q205" s="33">
        <v>0</v>
      </c>
      <c r="R205" s="33">
        <v>2430203.36</v>
      </c>
      <c r="S205" s="31" t="s">
        <v>877</v>
      </c>
    </row>
    <row r="206" spans="1:19" s="34" customFormat="1" hidden="1" x14ac:dyDescent="0.25">
      <c r="A206" s="31" t="s">
        <v>763</v>
      </c>
      <c r="B206" s="32" t="s">
        <v>767</v>
      </c>
      <c r="C206" s="31" t="s">
        <v>62</v>
      </c>
      <c r="D206" s="31" t="s">
        <v>27</v>
      </c>
      <c r="E206" s="31" t="s">
        <v>879</v>
      </c>
      <c r="F206" s="31" t="s">
        <v>27</v>
      </c>
      <c r="G206" s="31" t="s">
        <v>779</v>
      </c>
      <c r="H206" s="31" t="s">
        <v>781</v>
      </c>
      <c r="I206" s="33" t="s">
        <v>782</v>
      </c>
      <c r="J206" s="33">
        <v>0</v>
      </c>
      <c r="K206" s="33">
        <v>0</v>
      </c>
      <c r="L206" s="33">
        <v>0</v>
      </c>
      <c r="M206" s="33">
        <v>0</v>
      </c>
      <c r="N206" s="33">
        <v>0</v>
      </c>
      <c r="O206" s="33">
        <v>0</v>
      </c>
      <c r="P206" s="33">
        <v>0</v>
      </c>
      <c r="Q206" s="33">
        <v>0</v>
      </c>
      <c r="R206" s="33">
        <v>16287406.02</v>
      </c>
      <c r="S206" s="31" t="s">
        <v>880</v>
      </c>
    </row>
    <row r="207" spans="1:19" s="34" customFormat="1" hidden="1" x14ac:dyDescent="0.25">
      <c r="A207" s="31" t="s">
        <v>766</v>
      </c>
      <c r="B207" s="32" t="s">
        <v>767</v>
      </c>
      <c r="C207" s="31" t="s">
        <v>62</v>
      </c>
      <c r="D207" s="31" t="s">
        <v>27</v>
      </c>
      <c r="E207" s="31" t="s">
        <v>870</v>
      </c>
      <c r="F207" s="31" t="s">
        <v>27</v>
      </c>
      <c r="G207" s="31" t="s">
        <v>784</v>
      </c>
      <c r="H207" s="31" t="s">
        <v>34</v>
      </c>
      <c r="I207" s="33" t="s">
        <v>35</v>
      </c>
      <c r="J207" s="33">
        <v>0</v>
      </c>
      <c r="K207" s="33">
        <v>0</v>
      </c>
      <c r="L207" s="33">
        <v>0</v>
      </c>
      <c r="M207" s="33">
        <v>0</v>
      </c>
      <c r="N207" s="33">
        <v>0</v>
      </c>
      <c r="O207" s="33">
        <v>0</v>
      </c>
      <c r="P207" s="33">
        <v>0</v>
      </c>
      <c r="Q207" s="33">
        <v>0</v>
      </c>
      <c r="R207" s="33">
        <v>784303.68</v>
      </c>
      <c r="S207" s="31" t="s">
        <v>871</v>
      </c>
    </row>
    <row r="208" spans="1:19" s="34" customFormat="1" hidden="1" x14ac:dyDescent="0.25">
      <c r="A208" s="31" t="s">
        <v>770</v>
      </c>
      <c r="B208" s="32" t="s">
        <v>767</v>
      </c>
      <c r="C208" s="31" t="s">
        <v>62</v>
      </c>
      <c r="D208" s="31" t="s">
        <v>27</v>
      </c>
      <c r="E208" s="31" t="s">
        <v>873</v>
      </c>
      <c r="F208" s="31" t="s">
        <v>27</v>
      </c>
      <c r="G208" s="31" t="s">
        <v>795</v>
      </c>
      <c r="H208" s="31" t="s">
        <v>792</v>
      </c>
      <c r="I208" s="33" t="s">
        <v>793</v>
      </c>
      <c r="J208" s="33">
        <v>0</v>
      </c>
      <c r="K208" s="33">
        <v>0</v>
      </c>
      <c r="L208" s="33">
        <v>0</v>
      </c>
      <c r="M208" s="33">
        <v>0</v>
      </c>
      <c r="N208" s="33">
        <v>0</v>
      </c>
      <c r="O208" s="33">
        <v>0</v>
      </c>
      <c r="P208" s="33">
        <v>0</v>
      </c>
      <c r="Q208" s="33">
        <v>0</v>
      </c>
      <c r="R208" s="33">
        <v>2932867.57</v>
      </c>
      <c r="S208" s="31" t="s">
        <v>874</v>
      </c>
    </row>
    <row r="209" spans="1:19" s="34" customFormat="1" hidden="1" x14ac:dyDescent="0.25">
      <c r="A209" s="31" t="s">
        <v>773</v>
      </c>
      <c r="B209" s="32" t="s">
        <v>767</v>
      </c>
      <c r="C209" s="31" t="s">
        <v>62</v>
      </c>
      <c r="D209" s="31" t="s">
        <v>27</v>
      </c>
      <c r="E209" s="31" t="s">
        <v>885</v>
      </c>
      <c r="F209" s="31" t="s">
        <v>27</v>
      </c>
      <c r="G209" s="31" t="s">
        <v>798</v>
      </c>
      <c r="H209" s="31" t="s">
        <v>313</v>
      </c>
      <c r="I209" s="33" t="s">
        <v>314</v>
      </c>
      <c r="J209" s="33">
        <v>0</v>
      </c>
      <c r="K209" s="33">
        <v>0</v>
      </c>
      <c r="L209" s="33">
        <v>0</v>
      </c>
      <c r="M209" s="33">
        <v>0</v>
      </c>
      <c r="N209" s="33">
        <v>0</v>
      </c>
      <c r="O209" s="33">
        <v>0</v>
      </c>
      <c r="P209" s="33">
        <v>0</v>
      </c>
      <c r="Q209" s="33">
        <v>0</v>
      </c>
      <c r="R209" s="33">
        <v>4456613.7936000004</v>
      </c>
      <c r="S209" s="31" t="s">
        <v>886</v>
      </c>
    </row>
    <row r="210" spans="1:19" s="34" customFormat="1" hidden="1" x14ac:dyDescent="0.25">
      <c r="A210" s="31" t="s">
        <v>778</v>
      </c>
      <c r="B210" s="32" t="s">
        <v>767</v>
      </c>
      <c r="C210" s="31" t="s">
        <v>62</v>
      </c>
      <c r="D210" s="31" t="s">
        <v>27</v>
      </c>
      <c r="E210" s="31" t="s">
        <v>888</v>
      </c>
      <c r="F210" s="31" t="s">
        <v>27</v>
      </c>
      <c r="G210" s="31" t="s">
        <v>803</v>
      </c>
      <c r="H210" s="31" t="s">
        <v>805</v>
      </c>
      <c r="I210" s="33" t="s">
        <v>806</v>
      </c>
      <c r="J210" s="33">
        <v>0</v>
      </c>
      <c r="K210" s="33">
        <v>0</v>
      </c>
      <c r="L210" s="33">
        <v>0</v>
      </c>
      <c r="M210" s="33">
        <v>0</v>
      </c>
      <c r="N210" s="33">
        <v>0</v>
      </c>
      <c r="O210" s="33">
        <v>0</v>
      </c>
      <c r="P210" s="33">
        <v>0</v>
      </c>
      <c r="Q210" s="33">
        <v>0</v>
      </c>
      <c r="R210" s="33">
        <v>720000</v>
      </c>
      <c r="S210" s="31" t="s">
        <v>889</v>
      </c>
    </row>
    <row r="211" spans="1:19" s="47" customFormat="1" hidden="1" x14ac:dyDescent="0.25">
      <c r="A211" s="44" t="s">
        <v>783</v>
      </c>
      <c r="B211" s="45" t="s">
        <v>767</v>
      </c>
      <c r="C211" s="44" t="s">
        <v>62</v>
      </c>
      <c r="D211" s="44" t="s">
        <v>27</v>
      </c>
      <c r="E211" s="44" t="s">
        <v>891</v>
      </c>
      <c r="F211" s="44" t="s">
        <v>27</v>
      </c>
      <c r="G211" s="44" t="s">
        <v>808</v>
      </c>
      <c r="H211" s="44" t="s">
        <v>810</v>
      </c>
      <c r="I211" s="46" t="s">
        <v>811</v>
      </c>
      <c r="J211" s="46">
        <v>0</v>
      </c>
      <c r="K211" s="46">
        <v>0</v>
      </c>
      <c r="L211" s="46">
        <v>0</v>
      </c>
      <c r="M211" s="46">
        <v>0</v>
      </c>
      <c r="N211" s="46">
        <v>0</v>
      </c>
      <c r="O211" s="46">
        <v>0</v>
      </c>
      <c r="P211" s="46">
        <v>0</v>
      </c>
      <c r="Q211" s="46">
        <v>0</v>
      </c>
      <c r="R211" s="46">
        <v>622080</v>
      </c>
      <c r="S211" s="44" t="s">
        <v>892</v>
      </c>
    </row>
    <row r="212" spans="1:19" s="25" customFormat="1" hidden="1" x14ac:dyDescent="0.25">
      <c r="A212" s="22" t="s">
        <v>786</v>
      </c>
      <c r="B212" s="23" t="s">
        <v>767</v>
      </c>
      <c r="C212" s="22" t="s">
        <v>62</v>
      </c>
      <c r="D212" s="22" t="s">
        <v>27</v>
      </c>
      <c r="E212" s="22" t="s">
        <v>858</v>
      </c>
      <c r="F212" s="22" t="s">
        <v>27</v>
      </c>
      <c r="G212" s="22" t="s">
        <v>833</v>
      </c>
      <c r="H212" s="22" t="s">
        <v>835</v>
      </c>
      <c r="I212" s="24" t="s">
        <v>836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5533353.8300000001</v>
      </c>
      <c r="S212" s="22" t="s">
        <v>913</v>
      </c>
    </row>
    <row r="213" spans="1:19" s="34" customFormat="1" hidden="1" x14ac:dyDescent="0.25">
      <c r="A213" s="31" t="s">
        <v>789</v>
      </c>
      <c r="B213" s="32" t="s">
        <v>767</v>
      </c>
      <c r="C213" s="31" t="s">
        <v>62</v>
      </c>
      <c r="D213" s="31" t="s">
        <v>27</v>
      </c>
      <c r="E213" s="31" t="s">
        <v>893</v>
      </c>
      <c r="F213" s="31" t="s">
        <v>27</v>
      </c>
      <c r="G213" s="31" t="s">
        <v>840</v>
      </c>
      <c r="H213" s="31" t="s">
        <v>682</v>
      </c>
      <c r="I213" s="33" t="s">
        <v>683</v>
      </c>
      <c r="J213" s="33">
        <v>0</v>
      </c>
      <c r="K213" s="33">
        <v>0</v>
      </c>
      <c r="L213" s="33">
        <v>0</v>
      </c>
      <c r="M213" s="33">
        <v>0</v>
      </c>
      <c r="N213" s="33">
        <v>0</v>
      </c>
      <c r="O213" s="33">
        <v>0</v>
      </c>
      <c r="P213" s="33">
        <v>0</v>
      </c>
      <c r="Q213" s="33">
        <v>0</v>
      </c>
      <c r="R213" s="33">
        <v>25381815.969599999</v>
      </c>
      <c r="S213" s="31" t="s">
        <v>894</v>
      </c>
    </row>
    <row r="214" spans="1:19" s="34" customFormat="1" hidden="1" x14ac:dyDescent="0.25">
      <c r="A214" s="31" t="s">
        <v>794</v>
      </c>
      <c r="B214" s="32" t="s">
        <v>767</v>
      </c>
      <c r="C214" s="31" t="s">
        <v>62</v>
      </c>
      <c r="D214" s="31" t="s">
        <v>27</v>
      </c>
      <c r="E214" s="31" t="s">
        <v>895</v>
      </c>
      <c r="F214" s="31" t="s">
        <v>27</v>
      </c>
      <c r="G214" s="31" t="s">
        <v>843</v>
      </c>
      <c r="H214" s="31" t="s">
        <v>682</v>
      </c>
      <c r="I214" s="33" t="s">
        <v>683</v>
      </c>
      <c r="J214" s="33">
        <v>0</v>
      </c>
      <c r="K214" s="33">
        <v>0</v>
      </c>
      <c r="L214" s="33">
        <v>0</v>
      </c>
      <c r="M214" s="33">
        <v>0</v>
      </c>
      <c r="N214" s="33">
        <v>0</v>
      </c>
      <c r="O214" s="33">
        <v>0</v>
      </c>
      <c r="P214" s="33">
        <v>0</v>
      </c>
      <c r="Q214" s="33">
        <v>0</v>
      </c>
      <c r="R214" s="33">
        <v>6471413.9784000004</v>
      </c>
      <c r="S214" s="31" t="s">
        <v>896</v>
      </c>
    </row>
    <row r="215" spans="1:19" s="34" customFormat="1" hidden="1" x14ac:dyDescent="0.25">
      <c r="A215" s="31" t="s">
        <v>797</v>
      </c>
      <c r="B215" s="32" t="s">
        <v>767</v>
      </c>
      <c r="C215" s="31" t="s">
        <v>62</v>
      </c>
      <c r="D215" s="31" t="s">
        <v>27</v>
      </c>
      <c r="E215" s="31" t="s">
        <v>897</v>
      </c>
      <c r="F215" s="31" t="s">
        <v>27</v>
      </c>
      <c r="G215" s="31" t="s">
        <v>846</v>
      </c>
      <c r="H215" s="31" t="s">
        <v>682</v>
      </c>
      <c r="I215" s="33" t="s">
        <v>683</v>
      </c>
      <c r="J215" s="33">
        <v>0</v>
      </c>
      <c r="K215" s="33">
        <v>0</v>
      </c>
      <c r="L215" s="33">
        <v>0</v>
      </c>
      <c r="M215" s="33">
        <v>0</v>
      </c>
      <c r="N215" s="33">
        <v>0</v>
      </c>
      <c r="O215" s="33">
        <v>0</v>
      </c>
      <c r="P215" s="33">
        <v>0</v>
      </c>
      <c r="Q215" s="33">
        <v>0</v>
      </c>
      <c r="R215" s="33">
        <v>1447075.1880000001</v>
      </c>
      <c r="S215" s="31" t="s">
        <v>898</v>
      </c>
    </row>
    <row r="216" spans="1:19" s="34" customFormat="1" hidden="1" x14ac:dyDescent="0.25">
      <c r="A216" s="31" t="s">
        <v>800</v>
      </c>
      <c r="B216" s="32" t="s">
        <v>767</v>
      </c>
      <c r="C216" s="31" t="s">
        <v>62</v>
      </c>
      <c r="D216" s="31" t="s">
        <v>27</v>
      </c>
      <c r="E216" s="31" t="s">
        <v>899</v>
      </c>
      <c r="F216" s="31" t="s">
        <v>27</v>
      </c>
      <c r="G216" s="31" t="s">
        <v>852</v>
      </c>
      <c r="H216" s="31" t="s">
        <v>805</v>
      </c>
      <c r="I216" s="33" t="s">
        <v>806</v>
      </c>
      <c r="J216" s="33">
        <v>0</v>
      </c>
      <c r="K216" s="33">
        <v>0</v>
      </c>
      <c r="L216" s="33">
        <v>0</v>
      </c>
      <c r="M216" s="33">
        <v>0</v>
      </c>
      <c r="N216" s="33">
        <v>0</v>
      </c>
      <c r="O216" s="33">
        <v>0</v>
      </c>
      <c r="P216" s="33">
        <v>0</v>
      </c>
      <c r="Q216" s="33">
        <v>0</v>
      </c>
      <c r="R216" s="33">
        <v>720000</v>
      </c>
      <c r="S216" s="31" t="s">
        <v>900</v>
      </c>
    </row>
    <row r="217" spans="1:19" s="34" customFormat="1" hidden="1" x14ac:dyDescent="0.25">
      <c r="A217" s="31" t="s">
        <v>802</v>
      </c>
      <c r="B217" s="32" t="s">
        <v>767</v>
      </c>
      <c r="C217" s="31" t="s">
        <v>62</v>
      </c>
      <c r="D217" s="31" t="s">
        <v>27</v>
      </c>
      <c r="E217" s="31" t="s">
        <v>860</v>
      </c>
      <c r="F217" s="31" t="s">
        <v>27</v>
      </c>
      <c r="G217" s="31" t="s">
        <v>849</v>
      </c>
      <c r="H217" s="31" t="s">
        <v>233</v>
      </c>
      <c r="I217" s="33" t="s">
        <v>234</v>
      </c>
      <c r="J217" s="33">
        <v>0</v>
      </c>
      <c r="K217" s="33">
        <v>0</v>
      </c>
      <c r="L217" s="33">
        <v>0</v>
      </c>
      <c r="M217" s="33">
        <v>0</v>
      </c>
      <c r="N217" s="33">
        <v>0</v>
      </c>
      <c r="O217" s="33">
        <v>0</v>
      </c>
      <c r="P217" s="33">
        <v>0</v>
      </c>
      <c r="Q217" s="33">
        <v>0</v>
      </c>
      <c r="R217" s="33">
        <v>1057144</v>
      </c>
      <c r="S217" s="31" t="s">
        <v>861</v>
      </c>
    </row>
    <row r="218" spans="1:19" s="25" customFormat="1" hidden="1" x14ac:dyDescent="0.25">
      <c r="A218" s="22" t="s">
        <v>807</v>
      </c>
      <c r="B218" s="23" t="s">
        <v>767</v>
      </c>
      <c r="C218" s="22" t="s">
        <v>62</v>
      </c>
      <c r="D218" s="22" t="s">
        <v>27</v>
      </c>
      <c r="E218" s="22" t="s">
        <v>863</v>
      </c>
      <c r="F218" s="22" t="s">
        <v>27</v>
      </c>
      <c r="G218" s="22" t="s">
        <v>855</v>
      </c>
      <c r="H218" s="22" t="s">
        <v>835</v>
      </c>
      <c r="I218" s="24" t="s">
        <v>836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5533353.8300000001</v>
      </c>
      <c r="S218" s="22" t="s">
        <v>864</v>
      </c>
    </row>
    <row r="219" spans="1:19" s="34" customFormat="1" hidden="1" x14ac:dyDescent="0.25">
      <c r="A219" s="31" t="s">
        <v>736</v>
      </c>
      <c r="B219" s="32" t="s">
        <v>652</v>
      </c>
      <c r="C219" s="31" t="s">
        <v>25</v>
      </c>
      <c r="D219" s="31" t="s">
        <v>708</v>
      </c>
      <c r="E219" s="31" t="s">
        <v>27</v>
      </c>
      <c r="F219" s="31" t="s">
        <v>709</v>
      </c>
      <c r="G219" s="31" t="s">
        <v>27</v>
      </c>
      <c r="H219" s="31" t="s">
        <v>295</v>
      </c>
      <c r="I219" s="33" t="s">
        <v>296</v>
      </c>
      <c r="J219" s="43">
        <v>135353961.08000001</v>
      </c>
      <c r="K219" s="33">
        <v>50051328.849999994</v>
      </c>
      <c r="L219" s="33">
        <v>73536751.920000002</v>
      </c>
      <c r="M219" s="33">
        <v>11765880.310000001</v>
      </c>
      <c r="N219" s="33">
        <v>0</v>
      </c>
      <c r="O219" s="33">
        <v>0</v>
      </c>
      <c r="P219" s="33">
        <v>0</v>
      </c>
      <c r="Q219" s="33">
        <v>0</v>
      </c>
      <c r="R219" s="33">
        <v>0</v>
      </c>
      <c r="S219" s="31" t="s">
        <v>27</v>
      </c>
    </row>
    <row r="220" spans="1:19" s="34" customFormat="1" hidden="1" x14ac:dyDescent="0.25">
      <c r="A220" s="31" t="s">
        <v>815</v>
      </c>
      <c r="B220" s="32" t="s">
        <v>767</v>
      </c>
      <c r="C220" s="31" t="s">
        <v>25</v>
      </c>
      <c r="D220" s="31" t="s">
        <v>816</v>
      </c>
      <c r="E220" s="31" t="s">
        <v>27</v>
      </c>
      <c r="F220" s="31" t="s">
        <v>817</v>
      </c>
      <c r="G220" s="31" t="s">
        <v>27</v>
      </c>
      <c r="H220" s="31" t="s">
        <v>89</v>
      </c>
      <c r="I220" s="33" t="s">
        <v>90</v>
      </c>
      <c r="J220" s="33">
        <v>15910000</v>
      </c>
      <c r="K220" s="33">
        <v>15910000</v>
      </c>
      <c r="L220" s="33">
        <v>0</v>
      </c>
      <c r="M220" s="33">
        <v>0</v>
      </c>
      <c r="N220" s="33">
        <v>0</v>
      </c>
      <c r="O220" s="33">
        <v>0</v>
      </c>
      <c r="P220" s="33">
        <v>0</v>
      </c>
      <c r="Q220" s="33">
        <v>0</v>
      </c>
      <c r="R220" s="33">
        <v>0</v>
      </c>
      <c r="S220" s="31" t="s">
        <v>27</v>
      </c>
    </row>
    <row r="221" spans="1:19" s="25" customFormat="1" hidden="1" x14ac:dyDescent="0.25">
      <c r="A221" s="22" t="s">
        <v>553</v>
      </c>
      <c r="B221" s="23" t="s">
        <v>532</v>
      </c>
      <c r="C221" s="22" t="s">
        <v>62</v>
      </c>
      <c r="D221" s="22" t="s">
        <v>27</v>
      </c>
      <c r="E221" s="22" t="s">
        <v>567</v>
      </c>
      <c r="F221" s="22" t="s">
        <v>568</v>
      </c>
      <c r="G221" s="22" t="s">
        <v>538</v>
      </c>
      <c r="H221" s="22" t="s">
        <v>379</v>
      </c>
      <c r="I221" s="24" t="s">
        <v>380</v>
      </c>
      <c r="J221" s="24">
        <v>-2935564.57</v>
      </c>
      <c r="K221" s="24">
        <v>-2935564.57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2" t="s">
        <v>27</v>
      </c>
    </row>
    <row r="222" spans="1:19" s="34" customFormat="1" hidden="1" x14ac:dyDescent="0.25">
      <c r="A222" s="31" t="s">
        <v>821</v>
      </c>
      <c r="B222" s="32" t="s">
        <v>767</v>
      </c>
      <c r="C222" s="31" t="s">
        <v>62</v>
      </c>
      <c r="D222" s="31" t="s">
        <v>27</v>
      </c>
      <c r="E222" s="31" t="s">
        <v>882</v>
      </c>
      <c r="F222" s="31" t="s">
        <v>883</v>
      </c>
      <c r="G222" s="31" t="s">
        <v>771</v>
      </c>
      <c r="H222" s="31" t="s">
        <v>390</v>
      </c>
      <c r="I222" s="33" t="s">
        <v>391</v>
      </c>
      <c r="J222" s="33">
        <v>-54411120</v>
      </c>
      <c r="K222" s="33">
        <v>-54411120</v>
      </c>
      <c r="L222" s="33">
        <v>0</v>
      </c>
      <c r="M222" s="33">
        <v>0</v>
      </c>
      <c r="N222" s="33">
        <v>0</v>
      </c>
      <c r="O222" s="33">
        <v>0</v>
      </c>
      <c r="P222" s="33">
        <v>0</v>
      </c>
      <c r="Q222" s="33">
        <v>0</v>
      </c>
      <c r="R222" s="33">
        <v>0</v>
      </c>
      <c r="S222" s="31" t="s">
        <v>27</v>
      </c>
    </row>
    <row r="223" spans="1:19" s="34" customFormat="1" hidden="1" x14ac:dyDescent="0.25">
      <c r="A223" s="31" t="s">
        <v>824</v>
      </c>
      <c r="B223" s="32" t="s">
        <v>767</v>
      </c>
      <c r="C223" s="31" t="s">
        <v>25</v>
      </c>
      <c r="D223" s="31" t="s">
        <v>768</v>
      </c>
      <c r="E223" s="31" t="s">
        <v>27</v>
      </c>
      <c r="F223" s="31" t="s">
        <v>769</v>
      </c>
      <c r="G223" s="31" t="s">
        <v>27</v>
      </c>
      <c r="H223" s="31" t="s">
        <v>390</v>
      </c>
      <c r="I223" s="33" t="s">
        <v>391</v>
      </c>
      <c r="J223" s="33">
        <v>6263520</v>
      </c>
      <c r="K223" s="33">
        <v>6263520</v>
      </c>
      <c r="L223" s="33">
        <v>0</v>
      </c>
      <c r="M223" s="33">
        <v>0</v>
      </c>
      <c r="N223" s="33">
        <v>0</v>
      </c>
      <c r="O223" s="33">
        <v>0</v>
      </c>
      <c r="P223" s="33">
        <v>0</v>
      </c>
      <c r="Q223" s="33">
        <v>0</v>
      </c>
      <c r="R223" s="33">
        <v>0</v>
      </c>
      <c r="S223" s="31" t="s">
        <v>27</v>
      </c>
    </row>
    <row r="224" spans="1:19" s="34" customFormat="1" hidden="1" x14ac:dyDescent="0.25">
      <c r="A224" s="31" t="s">
        <v>829</v>
      </c>
      <c r="B224" s="32" t="s">
        <v>767</v>
      </c>
      <c r="C224" s="31" t="s">
        <v>25</v>
      </c>
      <c r="D224" s="31" t="s">
        <v>771</v>
      </c>
      <c r="E224" s="31" t="s">
        <v>27</v>
      </c>
      <c r="F224" s="31" t="s">
        <v>772</v>
      </c>
      <c r="G224" s="31" t="s">
        <v>27</v>
      </c>
      <c r="H224" s="31" t="s">
        <v>390</v>
      </c>
      <c r="I224" s="33" t="s">
        <v>391</v>
      </c>
      <c r="J224" s="33">
        <v>67528160</v>
      </c>
      <c r="K224" s="33">
        <v>67528160</v>
      </c>
      <c r="L224" s="33">
        <v>0</v>
      </c>
      <c r="M224" s="33">
        <v>0</v>
      </c>
      <c r="N224" s="33">
        <v>0</v>
      </c>
      <c r="O224" s="33">
        <v>0</v>
      </c>
      <c r="P224" s="33">
        <v>0</v>
      </c>
      <c r="Q224" s="33">
        <v>0</v>
      </c>
      <c r="R224" s="33">
        <v>0</v>
      </c>
      <c r="S224" s="31" t="s">
        <v>27</v>
      </c>
    </row>
    <row r="225" spans="1:19" s="25" customFormat="1" hidden="1" x14ac:dyDescent="0.25">
      <c r="A225" s="22" t="s">
        <v>832</v>
      </c>
      <c r="B225" s="23" t="s">
        <v>767</v>
      </c>
      <c r="C225" s="22" t="s">
        <v>25</v>
      </c>
      <c r="D225" s="22" t="s">
        <v>838</v>
      </c>
      <c r="E225" s="22" t="s">
        <v>27</v>
      </c>
      <c r="F225" s="22" t="s">
        <v>834</v>
      </c>
      <c r="G225" s="22" t="s">
        <v>27</v>
      </c>
      <c r="H225" s="22" t="s">
        <v>835</v>
      </c>
      <c r="I225" s="24" t="s">
        <v>836</v>
      </c>
      <c r="J225" s="24">
        <v>53489087.004000001</v>
      </c>
      <c r="K225" s="24">
        <v>0</v>
      </c>
      <c r="L225" s="24">
        <v>46111281.899999999</v>
      </c>
      <c r="M225" s="24">
        <v>7377805.0999999996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2" t="s">
        <v>27</v>
      </c>
    </row>
    <row r="226" spans="1:19" s="25" customFormat="1" hidden="1" x14ac:dyDescent="0.25">
      <c r="A226" s="22" t="s">
        <v>837</v>
      </c>
      <c r="B226" s="23" t="s">
        <v>767</v>
      </c>
      <c r="C226" s="22" t="s">
        <v>25</v>
      </c>
      <c r="D226" s="22" t="s">
        <v>855</v>
      </c>
      <c r="E226" s="22" t="s">
        <v>27</v>
      </c>
      <c r="F226" s="22" t="s">
        <v>856</v>
      </c>
      <c r="G226" s="22" t="s">
        <v>27</v>
      </c>
      <c r="H226" s="22" t="s">
        <v>835</v>
      </c>
      <c r="I226" s="24" t="s">
        <v>836</v>
      </c>
      <c r="J226" s="24">
        <v>53489087.004000001</v>
      </c>
      <c r="K226" s="24">
        <v>0</v>
      </c>
      <c r="L226" s="24">
        <v>46111281.899999999</v>
      </c>
      <c r="M226" s="24">
        <v>7377805.0999999996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2" t="s">
        <v>27</v>
      </c>
    </row>
    <row r="227" spans="1:19" s="34" customFormat="1" hidden="1" x14ac:dyDescent="0.25">
      <c r="A227" s="31" t="s">
        <v>839</v>
      </c>
      <c r="B227" s="32" t="s">
        <v>767</v>
      </c>
      <c r="C227" s="31" t="s">
        <v>25</v>
      </c>
      <c r="D227" s="31" t="s">
        <v>790</v>
      </c>
      <c r="E227" s="31" t="s">
        <v>27</v>
      </c>
      <c r="F227" s="31" t="s">
        <v>791</v>
      </c>
      <c r="G227" s="31" t="s">
        <v>27</v>
      </c>
      <c r="H227" s="31" t="s">
        <v>792</v>
      </c>
      <c r="I227" s="33" t="s">
        <v>793</v>
      </c>
      <c r="J227" s="33">
        <v>23491965.770799998</v>
      </c>
      <c r="K227" s="33">
        <v>0</v>
      </c>
      <c r="L227" s="33">
        <v>20251694.629999999</v>
      </c>
      <c r="M227" s="33">
        <v>3240271.14</v>
      </c>
      <c r="N227" s="33">
        <v>0</v>
      </c>
      <c r="O227" s="33">
        <v>0</v>
      </c>
      <c r="P227" s="33">
        <v>0</v>
      </c>
      <c r="Q227" s="33">
        <v>0</v>
      </c>
      <c r="R227" s="33">
        <v>0</v>
      </c>
      <c r="S227" s="31" t="s">
        <v>27</v>
      </c>
    </row>
    <row r="228" spans="1:19" s="34" customFormat="1" hidden="1" x14ac:dyDescent="0.25">
      <c r="A228" s="31" t="s">
        <v>842</v>
      </c>
      <c r="B228" s="32" t="s">
        <v>767</v>
      </c>
      <c r="C228" s="31" t="s">
        <v>25</v>
      </c>
      <c r="D228" s="31" t="s">
        <v>795</v>
      </c>
      <c r="E228" s="31" t="s">
        <v>27</v>
      </c>
      <c r="F228" s="31" t="s">
        <v>796</v>
      </c>
      <c r="G228" s="31" t="s">
        <v>27</v>
      </c>
      <c r="H228" s="31" t="s">
        <v>792</v>
      </c>
      <c r="I228" s="33" t="s">
        <v>793</v>
      </c>
      <c r="J228" s="33">
        <v>28351053.149999999</v>
      </c>
      <c r="K228" s="33">
        <v>0</v>
      </c>
      <c r="L228" s="33">
        <v>24440563.059999999</v>
      </c>
      <c r="M228" s="33">
        <v>3910490.09</v>
      </c>
      <c r="N228" s="33">
        <v>0</v>
      </c>
      <c r="O228" s="33">
        <v>0</v>
      </c>
      <c r="P228" s="33">
        <v>0</v>
      </c>
      <c r="Q228" s="33">
        <v>0</v>
      </c>
      <c r="R228" s="33">
        <v>0</v>
      </c>
      <c r="S228" s="31" t="s">
        <v>27</v>
      </c>
    </row>
    <row r="229" spans="1:19" s="25" customFormat="1" hidden="1" x14ac:dyDescent="0.25">
      <c r="A229" s="22" t="s">
        <v>845</v>
      </c>
      <c r="B229" s="23" t="s">
        <v>767</v>
      </c>
      <c r="C229" s="22" t="s">
        <v>25</v>
      </c>
      <c r="D229" s="22" t="s">
        <v>830</v>
      </c>
      <c r="E229" s="22" t="s">
        <v>27</v>
      </c>
      <c r="F229" s="22" t="s">
        <v>831</v>
      </c>
      <c r="G229" s="22" t="s">
        <v>27</v>
      </c>
      <c r="H229" s="22" t="s">
        <v>827</v>
      </c>
      <c r="I229" s="24" t="s">
        <v>828</v>
      </c>
      <c r="J229" s="24">
        <v>13340658</v>
      </c>
      <c r="K229" s="24">
        <v>13340658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2" t="s">
        <v>27</v>
      </c>
    </row>
    <row r="230" spans="1:19" s="25" customFormat="1" hidden="1" x14ac:dyDescent="0.25">
      <c r="A230" s="22" t="s">
        <v>848</v>
      </c>
      <c r="B230" s="23" t="s">
        <v>767</v>
      </c>
      <c r="C230" s="22" t="s">
        <v>25</v>
      </c>
      <c r="D230" s="22" t="s">
        <v>825</v>
      </c>
      <c r="E230" s="22" t="s">
        <v>27</v>
      </c>
      <c r="F230" s="22" t="s">
        <v>826</v>
      </c>
      <c r="G230" s="22" t="s">
        <v>27</v>
      </c>
      <c r="H230" s="22" t="s">
        <v>827</v>
      </c>
      <c r="I230" s="24" t="s">
        <v>828</v>
      </c>
      <c r="J230" s="24">
        <v>23123781.199999999</v>
      </c>
      <c r="K230" s="24">
        <v>23123781.199999999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2" t="s">
        <v>27</v>
      </c>
    </row>
    <row r="231" spans="1:19" s="34" customFormat="1" hidden="1" x14ac:dyDescent="0.25">
      <c r="A231" s="31" t="s">
        <v>751</v>
      </c>
      <c r="B231" s="32" t="s">
        <v>652</v>
      </c>
      <c r="C231" s="31" t="s">
        <v>25</v>
      </c>
      <c r="D231" s="31" t="s">
        <v>680</v>
      </c>
      <c r="E231" s="31" t="s">
        <v>27</v>
      </c>
      <c r="F231" s="31" t="s">
        <v>681</v>
      </c>
      <c r="G231" s="31" t="s">
        <v>27</v>
      </c>
      <c r="H231" s="31" t="s">
        <v>682</v>
      </c>
      <c r="I231" s="33" t="s">
        <v>683</v>
      </c>
      <c r="J231" s="43">
        <v>1122856103.6900001</v>
      </c>
      <c r="K231" s="33">
        <v>98949648</v>
      </c>
      <c r="L231" s="33">
        <v>882677979.03999996</v>
      </c>
      <c r="M231" s="33">
        <v>141228476.65000001</v>
      </c>
      <c r="N231" s="33">
        <v>0</v>
      </c>
      <c r="O231" s="33">
        <v>0</v>
      </c>
      <c r="P231" s="33">
        <v>0</v>
      </c>
      <c r="Q231" s="33">
        <v>0</v>
      </c>
      <c r="R231" s="33">
        <v>0</v>
      </c>
      <c r="S231" s="31" t="s">
        <v>27</v>
      </c>
    </row>
    <row r="232" spans="1:19" s="34" customFormat="1" hidden="1" x14ac:dyDescent="0.25">
      <c r="A232" s="31" t="s">
        <v>854</v>
      </c>
      <c r="B232" s="32" t="s">
        <v>767</v>
      </c>
      <c r="C232" s="31" t="s">
        <v>25</v>
      </c>
      <c r="D232" s="31" t="s">
        <v>803</v>
      </c>
      <c r="E232" s="31" t="s">
        <v>27</v>
      </c>
      <c r="F232" s="31" t="s">
        <v>804</v>
      </c>
      <c r="G232" s="31" t="s">
        <v>27</v>
      </c>
      <c r="H232" s="31" t="s">
        <v>805</v>
      </c>
      <c r="I232" s="33" t="s">
        <v>806</v>
      </c>
      <c r="J232" s="33">
        <v>13462909</v>
      </c>
      <c r="K232" s="33">
        <v>6502909</v>
      </c>
      <c r="L232" s="33">
        <v>6000000</v>
      </c>
      <c r="M232" s="33">
        <v>960000</v>
      </c>
      <c r="N232" s="33">
        <v>0</v>
      </c>
      <c r="O232" s="33">
        <v>0</v>
      </c>
      <c r="P232" s="33">
        <v>0</v>
      </c>
      <c r="Q232" s="33">
        <v>0</v>
      </c>
      <c r="R232" s="33">
        <v>0</v>
      </c>
      <c r="S232" s="31" t="s">
        <v>27</v>
      </c>
    </row>
    <row r="233" spans="1:19" s="34" customFormat="1" hidden="1" x14ac:dyDescent="0.25">
      <c r="A233" s="31" t="s">
        <v>857</v>
      </c>
      <c r="B233" s="32" t="s">
        <v>767</v>
      </c>
      <c r="C233" s="31" t="s">
        <v>25</v>
      </c>
      <c r="D233" s="31" t="s">
        <v>852</v>
      </c>
      <c r="E233" s="31" t="s">
        <v>27</v>
      </c>
      <c r="F233" s="31" t="s">
        <v>853</v>
      </c>
      <c r="G233" s="31" t="s">
        <v>27</v>
      </c>
      <c r="H233" s="31" t="s">
        <v>805</v>
      </c>
      <c r="I233" s="33" t="s">
        <v>806</v>
      </c>
      <c r="J233" s="33">
        <v>14484895</v>
      </c>
      <c r="K233" s="33">
        <v>7524895</v>
      </c>
      <c r="L233" s="33">
        <v>6000000</v>
      </c>
      <c r="M233" s="33">
        <v>960000</v>
      </c>
      <c r="N233" s="33">
        <v>0</v>
      </c>
      <c r="O233" s="33">
        <v>0</v>
      </c>
      <c r="P233" s="33">
        <v>0</v>
      </c>
      <c r="Q233" s="33">
        <v>0</v>
      </c>
      <c r="R233" s="33">
        <v>0</v>
      </c>
      <c r="S233" s="31" t="s">
        <v>27</v>
      </c>
    </row>
    <row r="234" spans="1:19" s="34" customFormat="1" hidden="1" x14ac:dyDescent="0.25">
      <c r="A234" s="31" t="s">
        <v>859</v>
      </c>
      <c r="B234" s="32" t="s">
        <v>767</v>
      </c>
      <c r="C234" s="31" t="s">
        <v>25</v>
      </c>
      <c r="D234" s="31" t="s">
        <v>779</v>
      </c>
      <c r="E234" s="31" t="s">
        <v>27</v>
      </c>
      <c r="F234" s="31" t="s">
        <v>780</v>
      </c>
      <c r="G234" s="31" t="s">
        <v>27</v>
      </c>
      <c r="H234" s="31" t="s">
        <v>781</v>
      </c>
      <c r="I234" s="33" t="s">
        <v>782</v>
      </c>
      <c r="J234" s="33">
        <v>253151248.83000001</v>
      </c>
      <c r="K234" s="33">
        <v>95706324</v>
      </c>
      <c r="L234" s="33">
        <v>135728383.47</v>
      </c>
      <c r="M234" s="33">
        <v>21716541.359999999</v>
      </c>
      <c r="N234" s="33">
        <v>0</v>
      </c>
      <c r="O234" s="33">
        <v>0</v>
      </c>
      <c r="P234" s="33">
        <v>0</v>
      </c>
      <c r="Q234" s="33">
        <v>0</v>
      </c>
      <c r="R234" s="33">
        <v>0</v>
      </c>
      <c r="S234" s="31" t="s">
        <v>27</v>
      </c>
    </row>
    <row r="235" spans="1:19" s="34" customFormat="1" hidden="1" x14ac:dyDescent="0.25">
      <c r="A235" s="31" t="s">
        <v>862</v>
      </c>
      <c r="B235" s="32" t="s">
        <v>767</v>
      </c>
      <c r="C235" s="31" t="s">
        <v>25</v>
      </c>
      <c r="D235" s="31" t="s">
        <v>774</v>
      </c>
      <c r="E235" s="31" t="s">
        <v>27</v>
      </c>
      <c r="F235" s="31" t="s">
        <v>775</v>
      </c>
      <c r="G235" s="31" t="s">
        <v>27</v>
      </c>
      <c r="H235" s="31" t="s">
        <v>776</v>
      </c>
      <c r="I235" s="33" t="s">
        <v>777</v>
      </c>
      <c r="J235" s="33">
        <v>28969630.170000002</v>
      </c>
      <c r="K235" s="33">
        <v>0</v>
      </c>
      <c r="L235" s="33">
        <v>24973819.109999999</v>
      </c>
      <c r="M235" s="33">
        <v>3995811.06</v>
      </c>
      <c r="N235" s="33">
        <v>0</v>
      </c>
      <c r="O235" s="33">
        <v>0</v>
      </c>
      <c r="P235" s="33">
        <v>0</v>
      </c>
      <c r="Q235" s="33">
        <v>0</v>
      </c>
      <c r="R235" s="33">
        <v>0</v>
      </c>
      <c r="S235" s="31" t="s">
        <v>27</v>
      </c>
    </row>
    <row r="236" spans="1:19" s="38" customFormat="1" hidden="1" x14ac:dyDescent="0.25">
      <c r="A236" s="35" t="s">
        <v>865</v>
      </c>
      <c r="B236" s="36" t="s">
        <v>767</v>
      </c>
      <c r="C236" s="35" t="s">
        <v>25</v>
      </c>
      <c r="D236" s="35" t="s">
        <v>787</v>
      </c>
      <c r="E236" s="35" t="s">
        <v>27</v>
      </c>
      <c r="F236" s="35" t="s">
        <v>788</v>
      </c>
      <c r="G236" s="35" t="s">
        <v>27</v>
      </c>
      <c r="H236" s="35" t="s">
        <v>34</v>
      </c>
      <c r="I236" s="37" t="s">
        <v>35</v>
      </c>
      <c r="J236" s="37">
        <v>7200000</v>
      </c>
      <c r="K236" s="37">
        <v>7200000</v>
      </c>
      <c r="L236" s="37">
        <v>0</v>
      </c>
      <c r="M236" s="37">
        <v>0</v>
      </c>
      <c r="N236" s="37">
        <v>0</v>
      </c>
      <c r="O236" s="37">
        <v>0</v>
      </c>
      <c r="P236" s="37">
        <v>0</v>
      </c>
      <c r="Q236" s="37">
        <v>0</v>
      </c>
      <c r="R236" s="37">
        <v>0</v>
      </c>
      <c r="S236" s="35" t="s">
        <v>27</v>
      </c>
    </row>
    <row r="237" spans="1:19" s="34" customFormat="1" hidden="1" x14ac:dyDescent="0.25">
      <c r="A237" s="31" t="s">
        <v>866</v>
      </c>
      <c r="B237" s="32" t="s">
        <v>767</v>
      </c>
      <c r="C237" s="31" t="s">
        <v>25</v>
      </c>
      <c r="D237" s="31" t="s">
        <v>784</v>
      </c>
      <c r="E237" s="31" t="s">
        <v>27</v>
      </c>
      <c r="F237" s="31" t="s">
        <v>785</v>
      </c>
      <c r="G237" s="31" t="s">
        <v>27</v>
      </c>
      <c r="H237" s="31" t="s">
        <v>34</v>
      </c>
      <c r="I237" s="33" t="s">
        <v>35</v>
      </c>
      <c r="J237" s="33">
        <v>7581602.2400000002</v>
      </c>
      <c r="K237" s="33">
        <v>0</v>
      </c>
      <c r="L237" s="33">
        <v>6535864</v>
      </c>
      <c r="M237" s="33">
        <v>1045738.24</v>
      </c>
      <c r="N237" s="33">
        <v>0</v>
      </c>
      <c r="O237" s="33">
        <v>0</v>
      </c>
      <c r="P237" s="33">
        <v>0</v>
      </c>
      <c r="Q237" s="33">
        <v>0</v>
      </c>
      <c r="R237" s="33">
        <v>0</v>
      </c>
      <c r="S237" s="31" t="s">
        <v>27</v>
      </c>
    </row>
    <row r="238" spans="1:19" s="34" customFormat="1" hidden="1" x14ac:dyDescent="0.25">
      <c r="A238" s="31" t="s">
        <v>869</v>
      </c>
      <c r="B238" s="32" t="s">
        <v>767</v>
      </c>
      <c r="C238" s="31" t="s">
        <v>25</v>
      </c>
      <c r="D238" s="31" t="s">
        <v>801</v>
      </c>
      <c r="E238" s="31" t="s">
        <v>27</v>
      </c>
      <c r="F238" s="31" t="s">
        <v>788</v>
      </c>
      <c r="G238" s="31" t="s">
        <v>27</v>
      </c>
      <c r="H238" s="31" t="s">
        <v>34</v>
      </c>
      <c r="I238" s="33" t="s">
        <v>35</v>
      </c>
      <c r="J238" s="33">
        <v>72000000</v>
      </c>
      <c r="K238" s="33">
        <v>72000000</v>
      </c>
      <c r="L238" s="33">
        <v>0</v>
      </c>
      <c r="M238" s="33">
        <v>0</v>
      </c>
      <c r="N238" s="33">
        <v>0</v>
      </c>
      <c r="O238" s="33">
        <v>0</v>
      </c>
      <c r="P238" s="33">
        <v>0</v>
      </c>
      <c r="Q238" s="33">
        <v>0</v>
      </c>
      <c r="R238" s="33">
        <v>0</v>
      </c>
      <c r="S238" s="31" t="s">
        <v>27</v>
      </c>
    </row>
    <row r="239" spans="1:19" s="25" customFormat="1" hidden="1" x14ac:dyDescent="0.25">
      <c r="A239" s="22" t="s">
        <v>872</v>
      </c>
      <c r="B239" s="23" t="s">
        <v>767</v>
      </c>
      <c r="C239" s="22" t="s">
        <v>62</v>
      </c>
      <c r="D239" s="22" t="s">
        <v>27</v>
      </c>
      <c r="E239" s="22" t="s">
        <v>901</v>
      </c>
      <c r="F239" s="22" t="s">
        <v>902</v>
      </c>
      <c r="G239" s="22" t="s">
        <v>903</v>
      </c>
      <c r="H239" s="22" t="s">
        <v>379</v>
      </c>
      <c r="I239" s="24" t="s">
        <v>380</v>
      </c>
      <c r="J239" s="24">
        <v>-3776376.58</v>
      </c>
      <c r="K239" s="24">
        <v>-3776376.58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2" t="s">
        <v>27</v>
      </c>
    </row>
    <row r="240" spans="1:19" s="34" customFormat="1" hidden="1" x14ac:dyDescent="0.25">
      <c r="A240" s="31" t="s">
        <v>875</v>
      </c>
      <c r="B240" s="32" t="s">
        <v>767</v>
      </c>
      <c r="C240" s="31" t="s">
        <v>25</v>
      </c>
      <c r="D240" s="31" t="s">
        <v>822</v>
      </c>
      <c r="E240" s="31" t="s">
        <v>27</v>
      </c>
      <c r="F240" s="31" t="s">
        <v>823</v>
      </c>
      <c r="G240" s="31" t="s">
        <v>27</v>
      </c>
      <c r="H240" s="31" t="s">
        <v>379</v>
      </c>
      <c r="I240" s="33" t="s">
        <v>380</v>
      </c>
      <c r="J240" s="33">
        <v>181017543.75999999</v>
      </c>
      <c r="K240" s="33">
        <v>181017543.75999999</v>
      </c>
      <c r="L240" s="33">
        <v>0</v>
      </c>
      <c r="M240" s="33">
        <v>0</v>
      </c>
      <c r="N240" s="33">
        <v>0</v>
      </c>
      <c r="O240" s="33">
        <v>0</v>
      </c>
      <c r="P240" s="33">
        <v>0</v>
      </c>
      <c r="Q240" s="33">
        <v>0</v>
      </c>
      <c r="R240" s="33">
        <v>0</v>
      </c>
      <c r="S240" s="31" t="s">
        <v>27</v>
      </c>
    </row>
    <row r="241" spans="1:19" s="34" customFormat="1" hidden="1" x14ac:dyDescent="0.25">
      <c r="A241" s="31" t="s">
        <v>878</v>
      </c>
      <c r="B241" s="32" t="s">
        <v>767</v>
      </c>
      <c r="C241" s="31" t="s">
        <v>25</v>
      </c>
      <c r="D241" s="31" t="s">
        <v>849</v>
      </c>
      <c r="E241" s="31" t="s">
        <v>27</v>
      </c>
      <c r="F241" s="31" t="s">
        <v>850</v>
      </c>
      <c r="G241" s="31" t="s">
        <v>27</v>
      </c>
      <c r="H241" s="31" t="s">
        <v>233</v>
      </c>
      <c r="I241" s="33" t="s">
        <v>234</v>
      </c>
      <c r="J241" s="33">
        <v>7664294</v>
      </c>
      <c r="K241" s="33">
        <v>0</v>
      </c>
      <c r="L241" s="33">
        <v>6607150</v>
      </c>
      <c r="M241" s="33">
        <v>1057144</v>
      </c>
      <c r="N241" s="33">
        <v>0</v>
      </c>
      <c r="O241" s="33">
        <v>0</v>
      </c>
      <c r="P241" s="33">
        <v>0</v>
      </c>
      <c r="Q241" s="33">
        <v>0</v>
      </c>
      <c r="R241" s="33">
        <v>0</v>
      </c>
      <c r="S241" s="31" t="s">
        <v>27</v>
      </c>
    </row>
    <row r="242" spans="1:19" s="34" customFormat="1" hidden="1" x14ac:dyDescent="0.25">
      <c r="A242" s="31" t="s">
        <v>881</v>
      </c>
      <c r="B242" s="32" t="s">
        <v>767</v>
      </c>
      <c r="C242" s="31" t="s">
        <v>25</v>
      </c>
      <c r="D242" s="31" t="s">
        <v>798</v>
      </c>
      <c r="E242" s="31" t="s">
        <v>27</v>
      </c>
      <c r="F242" s="31" t="s">
        <v>799</v>
      </c>
      <c r="G242" s="31" t="s">
        <v>27</v>
      </c>
      <c r="H242" s="31" t="s">
        <v>313</v>
      </c>
      <c r="I242" s="33" t="s">
        <v>314</v>
      </c>
      <c r="J242" s="33">
        <v>43080600.004799999</v>
      </c>
      <c r="K242" s="33">
        <v>0</v>
      </c>
      <c r="L242" s="33">
        <v>37138448.280000001</v>
      </c>
      <c r="M242" s="33">
        <v>5942151.7199999997</v>
      </c>
      <c r="N242" s="33">
        <v>0</v>
      </c>
      <c r="O242" s="33">
        <v>0</v>
      </c>
      <c r="P242" s="33">
        <v>0</v>
      </c>
      <c r="Q242" s="33">
        <v>0</v>
      </c>
      <c r="R242" s="33">
        <v>0</v>
      </c>
      <c r="S242" s="31" t="s">
        <v>27</v>
      </c>
    </row>
    <row r="243" spans="1:19" s="34" customFormat="1" hidden="1" x14ac:dyDescent="0.25">
      <c r="A243" s="31" t="s">
        <v>884</v>
      </c>
      <c r="B243" s="32" t="s">
        <v>767</v>
      </c>
      <c r="C243" s="31" t="s">
        <v>25</v>
      </c>
      <c r="D243" s="31" t="s">
        <v>846</v>
      </c>
      <c r="E243" s="31" t="s">
        <v>27</v>
      </c>
      <c r="F243" s="31" t="s">
        <v>847</v>
      </c>
      <c r="G243" s="31" t="s">
        <v>27</v>
      </c>
      <c r="H243" s="31" t="s">
        <v>682</v>
      </c>
      <c r="I243" s="33" t="s">
        <v>683</v>
      </c>
      <c r="J243" s="33">
        <v>13988393.483999999</v>
      </c>
      <c r="K243" s="33">
        <v>0</v>
      </c>
      <c r="L243" s="33">
        <v>12058959.9</v>
      </c>
      <c r="M243" s="33">
        <v>1929433.58</v>
      </c>
      <c r="N243" s="33">
        <v>0</v>
      </c>
      <c r="O243" s="33">
        <v>0</v>
      </c>
      <c r="P243" s="33">
        <v>0</v>
      </c>
      <c r="Q243" s="33">
        <v>0</v>
      </c>
      <c r="R243" s="33">
        <v>0</v>
      </c>
      <c r="S243" s="31" t="s">
        <v>27</v>
      </c>
    </row>
    <row r="244" spans="1:19" s="34" customFormat="1" hidden="1" x14ac:dyDescent="0.25">
      <c r="A244" s="31" t="s">
        <v>887</v>
      </c>
      <c r="B244" s="32" t="s">
        <v>767</v>
      </c>
      <c r="C244" s="31" t="s">
        <v>25</v>
      </c>
      <c r="D244" s="31" t="s">
        <v>843</v>
      </c>
      <c r="E244" s="31" t="s">
        <v>27</v>
      </c>
      <c r="F244" s="31" t="s">
        <v>844</v>
      </c>
      <c r="G244" s="31" t="s">
        <v>27</v>
      </c>
      <c r="H244" s="31" t="s">
        <v>682</v>
      </c>
      <c r="I244" s="33" t="s">
        <v>683</v>
      </c>
      <c r="J244" s="33">
        <v>62557001.791199997</v>
      </c>
      <c r="K244" s="33">
        <v>0</v>
      </c>
      <c r="L244" s="33">
        <v>53928449.82</v>
      </c>
      <c r="M244" s="33">
        <v>8628551.9700000007</v>
      </c>
      <c r="N244" s="33">
        <v>0</v>
      </c>
      <c r="O244" s="33">
        <v>0</v>
      </c>
      <c r="P244" s="33">
        <v>0</v>
      </c>
      <c r="Q244" s="33">
        <v>0</v>
      </c>
      <c r="R244" s="33">
        <v>0</v>
      </c>
      <c r="S244" s="31" t="s">
        <v>27</v>
      </c>
    </row>
    <row r="245" spans="1:19" s="34" customFormat="1" hidden="1" x14ac:dyDescent="0.25">
      <c r="A245" s="31" t="s">
        <v>890</v>
      </c>
      <c r="B245" s="32" t="s">
        <v>767</v>
      </c>
      <c r="C245" s="31" t="s">
        <v>25</v>
      </c>
      <c r="D245" s="31" t="s">
        <v>840</v>
      </c>
      <c r="E245" s="31" t="s">
        <v>27</v>
      </c>
      <c r="F245" s="31" t="s">
        <v>841</v>
      </c>
      <c r="G245" s="31" t="s">
        <v>27</v>
      </c>
      <c r="H245" s="31" t="s">
        <v>682</v>
      </c>
      <c r="I245" s="33" t="s">
        <v>683</v>
      </c>
      <c r="J245" s="43">
        <v>257074762.37279999</v>
      </c>
      <c r="K245" s="33">
        <v>11717208</v>
      </c>
      <c r="L245" s="33">
        <v>211515133.08000001</v>
      </c>
      <c r="M245" s="33">
        <v>33842421.289999999</v>
      </c>
      <c r="N245" s="33">
        <v>0</v>
      </c>
      <c r="O245" s="33">
        <v>0</v>
      </c>
      <c r="P245" s="33">
        <v>0</v>
      </c>
      <c r="Q245" s="33">
        <v>0</v>
      </c>
      <c r="R245" s="33">
        <v>0</v>
      </c>
      <c r="S245" s="31" t="s">
        <v>27</v>
      </c>
    </row>
    <row r="247" spans="1:19" x14ac:dyDescent="0.25">
      <c r="J247" s="15">
        <f t="shared" ref="J247:R247" si="0">SUM(J2:J245)</f>
        <v>22216616913.874409</v>
      </c>
      <c r="K247" s="15">
        <f t="shared" si="0"/>
        <v>13053328536.040001</v>
      </c>
      <c r="L247" s="15">
        <f t="shared" si="0"/>
        <v>7899386532.5599976</v>
      </c>
      <c r="M247" s="15">
        <f t="shared" si="0"/>
        <v>1263901845.1999996</v>
      </c>
      <c r="N247" s="15">
        <f t="shared" si="0"/>
        <v>0</v>
      </c>
      <c r="O247" s="15">
        <f t="shared" si="0"/>
        <v>0</v>
      </c>
      <c r="P247" s="15">
        <f t="shared" si="0"/>
        <v>0</v>
      </c>
      <c r="Q247" s="15">
        <f t="shared" si="0"/>
        <v>0</v>
      </c>
      <c r="R247" s="15">
        <f t="shared" si="0"/>
        <v>966227402.06680012</v>
      </c>
    </row>
    <row r="249" spans="1:19" x14ac:dyDescent="0.25">
      <c r="J249" s="10" t="s">
        <v>904</v>
      </c>
    </row>
    <row r="251" spans="1:19" x14ac:dyDescent="0.25">
      <c r="J251" s="10" t="s">
        <v>905</v>
      </c>
      <c r="K251" s="10" t="s">
        <v>906</v>
      </c>
      <c r="L251" s="10" t="s">
        <v>907</v>
      </c>
    </row>
    <row r="252" spans="1:19" x14ac:dyDescent="0.25">
      <c r="J252" s="10"/>
      <c r="K252" s="10"/>
      <c r="L252" s="10"/>
    </row>
    <row r="253" spans="1:19" x14ac:dyDescent="0.25">
      <c r="I253" s="21" t="s">
        <v>908</v>
      </c>
      <c r="J253" s="10">
        <f>+K247</f>
        <v>13053328536.040001</v>
      </c>
      <c r="K253" s="10"/>
      <c r="L253" s="10"/>
    </row>
    <row r="254" spans="1:19" x14ac:dyDescent="0.25">
      <c r="J254" s="10"/>
      <c r="K254" s="10"/>
      <c r="L254" s="10"/>
    </row>
    <row r="255" spans="1:19" x14ac:dyDescent="0.25">
      <c r="I255" s="21" t="s">
        <v>909</v>
      </c>
      <c r="J255" s="10">
        <f>+L247</f>
        <v>7899386532.5599976</v>
      </c>
      <c r="K255" s="10">
        <f>+M247</f>
        <v>1263901845.1999996</v>
      </c>
      <c r="L255" s="10"/>
    </row>
    <row r="256" spans="1:19" x14ac:dyDescent="0.25">
      <c r="J256" s="10"/>
      <c r="K256" s="10"/>
      <c r="L256" s="10"/>
    </row>
    <row r="257" spans="1:19" s="14" customFormat="1" x14ac:dyDescent="0.25">
      <c r="A257" s="12"/>
      <c r="B257" s="13"/>
      <c r="C257" s="12"/>
      <c r="D257" s="12"/>
      <c r="E257" s="12"/>
      <c r="F257" s="12"/>
      <c r="G257" s="12"/>
      <c r="H257" s="12"/>
      <c r="I257" s="21" t="s">
        <v>910</v>
      </c>
      <c r="J257" s="10">
        <v>0</v>
      </c>
      <c r="K257" s="10">
        <v>0</v>
      </c>
      <c r="L257" s="10">
        <v>0</v>
      </c>
      <c r="S257" s="12"/>
    </row>
    <row r="258" spans="1:19" x14ac:dyDescent="0.25">
      <c r="J258" s="10"/>
      <c r="K258" s="10"/>
      <c r="L258" s="10"/>
    </row>
    <row r="259" spans="1:19" s="14" customFormat="1" x14ac:dyDescent="0.25">
      <c r="A259" s="12"/>
      <c r="B259" s="13"/>
      <c r="C259" s="12"/>
      <c r="D259" s="12"/>
      <c r="E259" s="12"/>
      <c r="F259" s="12"/>
      <c r="G259" s="12"/>
      <c r="H259" s="12"/>
      <c r="I259" s="21" t="s">
        <v>911</v>
      </c>
      <c r="J259" s="10">
        <v>0</v>
      </c>
      <c r="K259" s="10">
        <v>0</v>
      </c>
      <c r="L259" s="10"/>
      <c r="S259" s="12"/>
    </row>
    <row r="260" spans="1:19" x14ac:dyDescent="0.25">
      <c r="J260" s="10"/>
      <c r="K260" s="10"/>
      <c r="L260" s="10"/>
    </row>
    <row r="261" spans="1:19" s="14" customFormat="1" x14ac:dyDescent="0.25">
      <c r="A261" s="12"/>
      <c r="B261" s="13"/>
      <c r="C261" s="12"/>
      <c r="D261" s="12"/>
      <c r="E261" s="12"/>
      <c r="F261" s="12"/>
      <c r="G261" s="12"/>
      <c r="H261" s="12"/>
      <c r="I261" s="21" t="s">
        <v>912</v>
      </c>
      <c r="J261" s="10">
        <f>SUM(J253:J258)</f>
        <v>20952715068.599998</v>
      </c>
      <c r="K261" s="10">
        <f>SUM(K253:K258)</f>
        <v>1263901845.1999996</v>
      </c>
      <c r="L261" s="10">
        <v>0</v>
      </c>
      <c r="S261" s="12"/>
    </row>
    <row r="264" spans="1:19" x14ac:dyDescent="0.25">
      <c r="L264" s="14">
        <f>+J261+K261-J247</f>
        <v>-7.440948486328125E-2</v>
      </c>
    </row>
    <row r="265" spans="1:19" x14ac:dyDescent="0.25">
      <c r="I265" s="14">
        <f>145152372.98+15066000</f>
        <v>160218372.97999999</v>
      </c>
    </row>
  </sheetData>
  <autoFilter ref="A7:S245">
    <filterColumn colId="8">
      <filters>
        <filter val="DISTRIBUIDORA BIGOTT C.A.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DECLARAR (2)</vt:lpstr>
      <vt:lpstr>GASTO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SISTEMA-1</cp:lastModifiedBy>
  <cp:lastPrinted>2022-04-22T12:15:39Z</cp:lastPrinted>
  <dcterms:created xsi:type="dcterms:W3CDTF">2020-11-02T18:28:04Z</dcterms:created>
  <dcterms:modified xsi:type="dcterms:W3CDTF">2022-04-22T12:17:48Z</dcterms:modified>
</cp:coreProperties>
</file>