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290" firstSheet="7" activeTab="8"/>
  </bookViews>
  <sheets>
    <sheet name="PLAN DE CUENTA" sheetId="8" r:id="rId1"/>
    <sheet name="BANCO" sheetId="5" r:id="rId2"/>
    <sheet name="MAYOR" sheetId="20" r:id="rId3"/>
    <sheet name="ASIENTO 10-06" sheetId="9" r:id="rId4"/>
    <sheet name="PAGO SIN SOPORTE" sheetId="17" r:id="rId5"/>
    <sheet name="ASIENTO 10-04 INGRESOS Y COM" sheetId="15" r:id="rId6"/>
    <sheet name=" ASIENTO 10-05 CXP PROVEEDORES" sheetId="14" r:id="rId7"/>
    <sheet name="ASIENTO 10-07 NOMINA" sheetId="12" r:id="rId8"/>
    <sheet name=" ASIENTO 10-08 DIF CXPP" sheetId="16" r:id="rId9"/>
    <sheet name="ASIENTO 10-09 PG TRANSITO" sheetId="19" r:id="rId10"/>
    <sheet name="1ERA QUINCENA" sheetId="10" r:id="rId11"/>
    <sheet name="2DA QUINCENA" sheetId="11" r:id="rId12"/>
  </sheets>
  <definedNames>
    <definedName name="_xlnm._FilterDatabase" localSheetId="6" hidden="1">' ASIENTO 10-05 CXP PROVEEDORES'!$A$1:$I$272</definedName>
    <definedName name="_xlnm._FilterDatabase" localSheetId="10" hidden="1">'1ERA QUINCENA'!$A$1:$C$611</definedName>
    <definedName name="_xlnm._FilterDatabase" localSheetId="11" hidden="1">'2DA QUINCENA'!$A$1:$C$678</definedName>
    <definedName name="_xlnm._FilterDatabase" localSheetId="1" hidden="1">BANCO!$A$17:$G$567</definedName>
    <definedName name="_xlnm._FilterDatabase" localSheetId="2" hidden="1">MAYOR!$A$7:$I$288</definedName>
    <definedName name="_xlnm._FilterDatabase" localSheetId="0" hidden="1">'PLAN DE CUENTA'!$A$4:$E$433</definedName>
  </definedNames>
  <calcPr calcId="181029"/>
  <pivotCaches>
    <pivotCache cacheId="6" r:id="rId13"/>
    <pivotCache cacheId="7" r:id="rId1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5" l="1"/>
  <c r="D10" i="5"/>
  <c r="E572" i="5" l="1"/>
  <c r="M25" i="11"/>
  <c r="K25" i="10" l="1"/>
  <c r="J114" i="10"/>
  <c r="F572" i="5" l="1"/>
  <c r="F573" i="5" s="1"/>
</calcChain>
</file>

<file path=xl/comments1.xml><?xml version="1.0" encoding="utf-8"?>
<comments xmlns="http://schemas.openxmlformats.org/spreadsheetml/2006/main">
  <authors>
    <author>Cont_AUX_2</author>
    <author>Contaduria</author>
  </authors>
  <commentList>
    <comment ref="C2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10-09
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10-09
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10-09
</t>
        </r>
      </text>
    </comment>
    <comment ref="E125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CXCOBRAR EXPRESS
PG FT 22096 NESTLE</t>
        </r>
      </text>
    </comment>
    <comment ref="E127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CXCOBRAR EXPRESS
PG FT 22097 NESTLE</t>
        </r>
      </text>
    </comment>
    <comment ref="E156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CXCOBRAR EXPRESS
PG FT PRODUCT G&amp;M</t>
        </r>
      </text>
    </comment>
    <comment ref="E170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CXCOBRAR EXPRESS
PG FT 118040354 PLUMROSE</t>
        </r>
      </text>
    </comment>
    <comment ref="E359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CXO EXPRESS PG NOMINA</t>
        </r>
      </text>
    </comment>
    <comment ref="A38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10-09
</t>
        </r>
      </text>
    </comment>
    <comment ref="E424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CXCOBRAR EXPRESS
PG FT 118041382 PLUMROSE</t>
        </r>
      </text>
    </comment>
    <comment ref="E464" authorId="1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CXC EXPRESS PG NOMINA</t>
        </r>
      </text>
    </comment>
  </commentList>
</comments>
</file>

<file path=xl/sharedStrings.xml><?xml version="1.0" encoding="utf-8"?>
<sst xmlns="http://schemas.openxmlformats.org/spreadsheetml/2006/main" count="5985" uniqueCount="1883">
  <si>
    <t>SALDO INICIAL</t>
  </si>
  <si>
    <t>TD Y TC</t>
  </si>
  <si>
    <t>COMISIONES</t>
  </si>
  <si>
    <t>NOMINA</t>
  </si>
  <si>
    <t>TRANSFERENCIAS VARIAS</t>
  </si>
  <si>
    <t>TRANSFERENCIAS DEVUELTAS</t>
  </si>
  <si>
    <t>INGRESOS SIN RELACIONAR</t>
  </si>
  <si>
    <t>EGRESOS SIN RELACIONER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</si>
  <si>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</si>
  <si>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</si>
  <si>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</si>
  <si>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</si>
  <si>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</si>
  <si>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</si>
  <si>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</si>
  <si>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</si>
  <si>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</si>
  <si>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RC BCV 30 09 108 . NOMINAS Y DOMICIL.</t>
  </si>
  <si>
    <t>TC POS J0413232227001</t>
  </si>
  <si>
    <t>TD POS J0413232227001</t>
  </si>
  <si>
    <t>J000272417PNCPOB 0000001  . AUTOMATICO TRANSF.</t>
  </si>
  <si>
    <t>COM PAGO-PNCASH O. AUTOMATICO TRANSF.</t>
  </si>
  <si>
    <t>J303089917PNCPOB 0000002  . AUTOMATICO TRANSF.</t>
  </si>
  <si>
    <t>J303089917PNCPOB 0000001  . AUTOMATICO TRANSF.</t>
  </si>
  <si>
    <t>V010476930PNCPOB 0000021  . AUTOMATICO TRANSF.</t>
  </si>
  <si>
    <t>V019388450PNCPOB 0000022  . AUTOMATICO TRANSF.</t>
  </si>
  <si>
    <t>V015293852PNCPOB 0000023  . AUTOMATICO TRANSF.</t>
  </si>
  <si>
    <t>V013534151PNCPOB 0000024  . AUTOMATICO TRANSF.</t>
  </si>
  <si>
    <t>V020745428PNCPOB 0000025  . AUTOMATICO TRANSF.</t>
  </si>
  <si>
    <t>V027040220PNCPOB 0000004  . AUTOMATICO TRANSF.</t>
  </si>
  <si>
    <t>V011039821PNCPOB 0000026  . AUTOMATICO TRANSF.</t>
  </si>
  <si>
    <t>V028463557PNCPOB 0000005  . AUTOMATICO TRANSF.</t>
  </si>
  <si>
    <t>V018233908PNCPOB 0000027  . AUTOMATICO TRANSF.</t>
  </si>
  <si>
    <t>V012416463PNCPOB 0000006  . AUTOMATICO TRANSF.</t>
  </si>
  <si>
    <t>V009223882PNCPOB 0000028  . AUTOMATICO TRANSF.</t>
  </si>
  <si>
    <t>V016146612PNCPOB 0000007  . AUTOMATICO TRANSF.</t>
  </si>
  <si>
    <t>V017980527PNCPOB 0000008  . AUTOMATICO TRANSF.</t>
  </si>
  <si>
    <t>V008984193PNCPOB 0000009  . AUTOMATICO TRANSF.</t>
  </si>
  <si>
    <t>V027597553PNCPOB 0000010  . AUTOMATICO TRANSF.</t>
  </si>
  <si>
    <t>V027515389PNCPOB 0000011  . AUTOMATICO TRANSF.</t>
  </si>
  <si>
    <t>V014047606PNCPOB 0000012  . AUTOMATICO TRANSF.</t>
  </si>
  <si>
    <t>V013727560PNCPOB 0000013  . AUTOMATICO TRANSF.</t>
  </si>
  <si>
    <t>V014170360PNCPOB 0000014  . AUTOMATICO TRANSF.</t>
  </si>
  <si>
    <t>V015913938PNCPOB 0000015  . AUTOMATICO TRANSF.</t>
  </si>
  <si>
    <t>V017744743PNCPOB 0000016  . AUTOMATICO TRANSF.</t>
  </si>
  <si>
    <t>V027908311PNCPOB 0000017  . AUTOMATICO TRANSF.</t>
  </si>
  <si>
    <t>V008105352PNCPOB 0000018  . AUTOMATICO TRANSF.</t>
  </si>
  <si>
    <t>V027988590PNCPOB 0000019  . AUTOMATICO TRANSF.</t>
  </si>
  <si>
    <t>ABONO DEVOLUC. AUTOMATICO TRANSF.</t>
  </si>
  <si>
    <t>PNCASH-PAGO A PRO. NOMINAS Y DOMICIL.</t>
  </si>
  <si>
    <t>J402080107PNCPOB 0000001</t>
  </si>
  <si>
    <t>J301370139PNCPOB 0000001  . AUTOMATICO TRANSF.</t>
  </si>
  <si>
    <t>J298199121PNCPOB 0000001  . AUTOMATICO TRANSF.</t>
  </si>
  <si>
    <t>J403547351PNCPOB 0000001  . AUTOMATICO TRANSF.</t>
  </si>
  <si>
    <t>J000010218PNCPOB 0000001  . AUTOMATICO TRANSF.</t>
  </si>
  <si>
    <t>J306695273PNCPOB 0000001  . AUTOMATICO TRANSF.</t>
  </si>
  <si>
    <t>J408125455PNCPOB 0000001  . AUTOMATICO TRANSF.</t>
  </si>
  <si>
    <t>J001714685PNCPOB 0000001  . AUTOMATICO TRANSF.</t>
  </si>
  <si>
    <t>J404790055PNCPOB 0000001  . AUTOMATICO TRANSF.</t>
  </si>
  <si>
    <t>REC BCV06.10 107 . NOMINAS Y DOMICIL.</t>
  </si>
  <si>
    <t>J297975519PNCPOB 0000001  . AUTOMATICO TRANSF.</t>
  </si>
  <si>
    <t>J407529005PNCPOB 0000001  . AUTOMATICO TRANSF.</t>
  </si>
  <si>
    <t>ABO.RECH.PNCASH     00000001  083000000</t>
  </si>
  <si>
    <t>V018499214PNCPOB 0000001  . AUTOMATICO TRANSF.</t>
  </si>
  <si>
    <t>J295904576PNCPOB 0000001  . AUTOMATICO TRANSF.</t>
  </si>
  <si>
    <t>J297812601PNCPOB 0000001  . AUTOMATICO TRANSF.</t>
  </si>
  <si>
    <t>J302180503PNCPOB 0000001  . AUTOMATICO TRANSF.</t>
  </si>
  <si>
    <t>J408541084PNCPOB 0000001  . AUTOMATICO TRANSF.</t>
  </si>
  <si>
    <t>J306178988PNCPOB 0000001  . AUTOMATICO TRANSF.</t>
  </si>
  <si>
    <t>REC BCV13.10 268 . NOMINAS Y DOMICIL.</t>
  </si>
  <si>
    <t>J405845198PNCPOB 0000001  . AUTOMATICO TRANSF.</t>
  </si>
  <si>
    <t>J002689340PNCPOB 0000001  . AUTOMATICO TRANSF.</t>
  </si>
  <si>
    <t>COM MTTO POS. ENTERP CLIE BUSINESS</t>
  </si>
  <si>
    <t>V009223882PNCPOB 0000005  . AUTOMATICO TRANSF.</t>
  </si>
  <si>
    <t>V026921098PNCPOB 0000027  . AUTOMATICO TRANSF.</t>
  </si>
  <si>
    <t>V023740364PNCPOB 0000028  . AUTOMATICO TRANSF.</t>
  </si>
  <si>
    <t>V018233908PNCPOB 0000017  . AUTOMATICO TRANSF.</t>
  </si>
  <si>
    <t>V027515389PNCPOB 0000011</t>
  </si>
  <si>
    <t>J402080107PNCPOB 0000001  . AUTOMATICO TRANSF.</t>
  </si>
  <si>
    <t>J000422141PNCPOB 0000001  . AUTOMATICO TRANSF.</t>
  </si>
  <si>
    <t>J310093334PNCPOB 0000001  . AUTOMATICO TRANSF.</t>
  </si>
  <si>
    <t>V014197211PNCPOB 0000001  . AUTOMATICO TRANSF.</t>
  </si>
  <si>
    <t>V026059888PNCPOB 0000002  . AUTOMATICO TRANSF.</t>
  </si>
  <si>
    <t>V026059888PNCPOB 0000001  . AUTOMATICO TRANSF.</t>
  </si>
  <si>
    <t>J309121774PNCPOB 0000001  . AUTOMATICO TRANSF.</t>
  </si>
  <si>
    <t>J412136356PNCPOB 0000001  . AUTOMATICO TRANSF.</t>
  </si>
  <si>
    <t>REC BCV20.10 134 . NOMINAS Y DOMICIL.</t>
  </si>
  <si>
    <t>J294401163PNCPOB 0000001  . AUTOMATICO TRANSF.</t>
  </si>
  <si>
    <t>J299749788PNCPOB 0000001  . AUTOMATICO TRANSF.</t>
  </si>
  <si>
    <t>G200046201PNCPOB 0000001  . AUTOMATICO TRANSF.</t>
  </si>
  <si>
    <t>J303089917PNCPOB 0000004  . AUTOMATICO TRANSF.</t>
  </si>
  <si>
    <t>J303089917PNCPOB 0000003  . AUTOMATICO TRANSF.</t>
  </si>
  <si>
    <t>J308553760PNCPOB 0000001  . AUTOMATICO TRANSF.</t>
  </si>
  <si>
    <t>J300617505PNCPOB 0000002  . AUTOMATICO TRANSF.</t>
  </si>
  <si>
    <t>J300617505PNCPOB 0000001  . AUTOMATICO TRANSF.</t>
  </si>
  <si>
    <t>J000702250PNCPOB 0000001  . AUTOMATICO TRANSF.</t>
  </si>
  <si>
    <t>J295641940PNCPOB 0000001</t>
  </si>
  <si>
    <t>V004843778PNCPOB 0000001  . AUTOMATICO TRANSF.</t>
  </si>
  <si>
    <t>V024176373PNCPOB 0000001  . AUTOMATICO TRANSF.</t>
  </si>
  <si>
    <t>V019473020PNCPOB 0000001  . AUTOMATICO TRANSF.</t>
  </si>
  <si>
    <t>V026059888PNCPOB 0000027  . AUTOMATICO TRANSF.</t>
  </si>
  <si>
    <t>V014197211PNCPOB 0000028  . AUTOMATICO TRANSF.</t>
  </si>
  <si>
    <t>V018233908PNCPOB 0000017</t>
  </si>
  <si>
    <t>COM.MTTO.CTA.. CUENTAS PERSONALES</t>
  </si>
  <si>
    <t>COM.EM.EDO.CTA. CUENTAS PERSONALES</t>
  </si>
  <si>
    <t>PAGO DE PROVEEDORES</t>
  </si>
  <si>
    <t>AUTOMERCADO EXPRESS CARRIZAL, C.A.</t>
  </si>
  <si>
    <t>P/R CANCELACION DE CXP DEL MES 10/2020</t>
  </si>
  <si>
    <t>Descripción</t>
  </si>
  <si>
    <t xml:space="preserve">2131001             </t>
  </si>
  <si>
    <t xml:space="preserve">CUENTAS POR PAGAR PROVEEDORES                     </t>
  </si>
  <si>
    <t>FT</t>
  </si>
  <si>
    <t xml:space="preserve">013941    </t>
  </si>
  <si>
    <t xml:space="preserve">1112001             </t>
  </si>
  <si>
    <t xml:space="preserve">BANCO PROVINCIAL (4110)                           </t>
  </si>
  <si>
    <t>PG</t>
  </si>
  <si>
    <t xml:space="preserve">2608      </t>
  </si>
  <si>
    <t xml:space="preserve">P/R CANCELACION DE FACT AGRICOLA CAMBANA                                        </t>
  </si>
  <si>
    <t xml:space="preserve">013967    </t>
  </si>
  <si>
    <t xml:space="preserve">2637      </t>
  </si>
  <si>
    <t xml:space="preserve">013985    </t>
  </si>
  <si>
    <t xml:space="preserve">2661      </t>
  </si>
  <si>
    <t xml:space="preserve">014007    </t>
  </si>
  <si>
    <t xml:space="preserve">2679      </t>
  </si>
  <si>
    <t xml:space="preserve">014031    </t>
  </si>
  <si>
    <t xml:space="preserve">2827      </t>
  </si>
  <si>
    <t xml:space="preserve">014054    </t>
  </si>
  <si>
    <t xml:space="preserve">2861      </t>
  </si>
  <si>
    <t xml:space="preserve">P/R CANCELACION DE CXP DEL MES 10/2020                                          </t>
  </si>
  <si>
    <t xml:space="preserve">014067    </t>
  </si>
  <si>
    <t xml:space="preserve">2865      </t>
  </si>
  <si>
    <t xml:space="preserve">014089    </t>
  </si>
  <si>
    <t xml:space="preserve">2905      </t>
  </si>
  <si>
    <t xml:space="preserve">001229    </t>
  </si>
  <si>
    <t xml:space="preserve">2903      </t>
  </si>
  <si>
    <t xml:space="preserve">P/R CANCELACION DE FACT ALEJANDRO IGNACIO GARCIA MUÑOZ                          </t>
  </si>
  <si>
    <t xml:space="preserve">013867    </t>
  </si>
  <si>
    <t xml:space="preserve">2831      </t>
  </si>
  <si>
    <t xml:space="preserve">P/R CANCELACION DE FACT ALIMENTOS DOÑA DIGNA                                    </t>
  </si>
  <si>
    <t>1393811573</t>
  </si>
  <si>
    <t xml:space="preserve">P/R CANCELACION DE FACT ALIMENTOS POLAR                                         </t>
  </si>
  <si>
    <t xml:space="preserve">2646      </t>
  </si>
  <si>
    <t>1393815916</t>
  </si>
  <si>
    <t xml:space="preserve">2832      </t>
  </si>
  <si>
    <t>1393820579</t>
  </si>
  <si>
    <t xml:space="preserve">2885      </t>
  </si>
  <si>
    <t xml:space="preserve">121933    </t>
  </si>
  <si>
    <t xml:space="preserve">1133001             </t>
  </si>
  <si>
    <t xml:space="preserve">ANTICIPOS A PROVEEDORES                           </t>
  </si>
  <si>
    <t xml:space="preserve">P/R CXP AUTOMERCADO EXPRESS 2707                                                </t>
  </si>
  <si>
    <t xml:space="preserve">541       </t>
  </si>
  <si>
    <t xml:space="preserve">P/R CANCELACION DE ANTICIPO DE FACT ALIMENTO PRODALVA                           </t>
  </si>
  <si>
    <t>2829472112</t>
  </si>
  <si>
    <t xml:space="preserve">104       </t>
  </si>
  <si>
    <t xml:space="preserve">P/R FACT ALIMENTOS PRODALVA                                                     </t>
  </si>
  <si>
    <t xml:space="preserve">P/R PAGO DE LA N/D DE LA FACT 128075                                            </t>
  </si>
  <si>
    <t xml:space="preserve">118       </t>
  </si>
  <si>
    <t xml:space="preserve">P/R FACT DE ALIMENTOS PRODALVA                                                  </t>
  </si>
  <si>
    <t xml:space="preserve">P/R PAGO DE LA N/D DE LA FACT 129053                                            </t>
  </si>
  <si>
    <t xml:space="preserve">130680    </t>
  </si>
  <si>
    <t xml:space="preserve">141       </t>
  </si>
  <si>
    <t xml:space="preserve">5121001             </t>
  </si>
  <si>
    <t xml:space="preserve">DEV. EN COMPRA                                    </t>
  </si>
  <si>
    <t>NC</t>
  </si>
  <si>
    <t xml:space="preserve">13585     </t>
  </si>
  <si>
    <t xml:space="preserve">2133007             </t>
  </si>
  <si>
    <t xml:space="preserve">CXP AUTOMERCADO EXPRESS                           </t>
  </si>
  <si>
    <t xml:space="preserve">82406252  </t>
  </si>
  <si>
    <t>DF</t>
  </si>
  <si>
    <t xml:space="preserve">P/R DIF DE TASA                                                                 </t>
  </si>
  <si>
    <t xml:space="preserve">131658    </t>
  </si>
  <si>
    <t xml:space="preserve">2657      </t>
  </si>
  <si>
    <t xml:space="preserve">P/R CANCELACION DE FACT ALIMENTOS PRODALVA                                      </t>
  </si>
  <si>
    <t xml:space="preserve">131972    </t>
  </si>
  <si>
    <t xml:space="preserve">2840      </t>
  </si>
  <si>
    <t xml:space="preserve">132499    </t>
  </si>
  <si>
    <t xml:space="preserve">13972     </t>
  </si>
  <si>
    <t xml:space="preserve">2133003             </t>
  </si>
  <si>
    <t xml:space="preserve">CXP HIPER MODELO                                  </t>
  </si>
  <si>
    <t xml:space="preserve">82939309  </t>
  </si>
  <si>
    <t xml:space="preserve">P/R CXP HIPER MODELO                                                            </t>
  </si>
  <si>
    <t xml:space="preserve">140       </t>
  </si>
  <si>
    <t xml:space="preserve">P/R CANCELACION DE N/D LA FACT 131132                                           </t>
  </si>
  <si>
    <t xml:space="preserve">048312    </t>
  </si>
  <si>
    <t xml:space="preserve">2647      </t>
  </si>
  <si>
    <t xml:space="preserve">P/R CANCELACION DE FACT C.A GALLETERA CARABOBO                                  </t>
  </si>
  <si>
    <t xml:space="preserve">68944     </t>
  </si>
  <si>
    <t xml:space="preserve">2863      </t>
  </si>
  <si>
    <t xml:space="preserve">P/R CANCELACION DE FACT CARBONERIA                                              </t>
  </si>
  <si>
    <t xml:space="preserve">7909      </t>
  </si>
  <si>
    <t xml:space="preserve">2599      </t>
  </si>
  <si>
    <t xml:space="preserve">P/R CANCELACION DE FACT CARNICOS                                                </t>
  </si>
  <si>
    <t xml:space="preserve">7936      </t>
  </si>
  <si>
    <t xml:space="preserve">100205    </t>
  </si>
  <si>
    <t xml:space="preserve">P/R  DE CXP AUTOMERCADO EXPRESS 2707                                            </t>
  </si>
  <si>
    <t xml:space="preserve">7948      </t>
  </si>
  <si>
    <t xml:space="preserve">2798      </t>
  </si>
  <si>
    <t xml:space="preserve">7980      </t>
  </si>
  <si>
    <t xml:space="preserve">2890      </t>
  </si>
  <si>
    <t xml:space="preserve">00264541  </t>
  </si>
  <si>
    <t xml:space="preserve">2812      </t>
  </si>
  <si>
    <t xml:space="preserve">P/R CANCELACION DE FACT CELIVECA                                                </t>
  </si>
  <si>
    <t xml:space="preserve">204132    </t>
  </si>
  <si>
    <t xml:space="preserve">197590    </t>
  </si>
  <si>
    <t xml:space="preserve">197591    </t>
  </si>
  <si>
    <t xml:space="preserve">2601      </t>
  </si>
  <si>
    <t xml:space="preserve">P/R CANCELACION DE FACT CENTRO FRANCIS                                          </t>
  </si>
  <si>
    <t xml:space="preserve">204607    </t>
  </si>
  <si>
    <t xml:space="preserve">197698    </t>
  </si>
  <si>
    <t xml:space="preserve">2671      </t>
  </si>
  <si>
    <t xml:space="preserve">204687    </t>
  </si>
  <si>
    <t xml:space="preserve">197697    </t>
  </si>
  <si>
    <t xml:space="preserve">2670      </t>
  </si>
  <si>
    <t xml:space="preserve">125375    </t>
  </si>
  <si>
    <t xml:space="preserve">P/R FACT DE COMERCIALIZADORA EL VERDUGO                                         </t>
  </si>
  <si>
    <t xml:space="preserve">1111002             </t>
  </si>
  <si>
    <t xml:space="preserve">CAJA PRINCIPAL                                    </t>
  </si>
  <si>
    <t xml:space="preserve">$         </t>
  </si>
  <si>
    <t xml:space="preserve">P/R CANCELACION DE FACT COMERCIALIZADORA EL VERDUGO                             </t>
  </si>
  <si>
    <t xml:space="preserve">125376    </t>
  </si>
  <si>
    <t xml:space="preserve">P/R FACT DE COMERCIALIZADORA EL VERDUGOP/R CANCELACION DE CXP DEL MES 10/2020   </t>
  </si>
  <si>
    <t xml:space="preserve">P/R CANCELACION DE FACT COMERCIALIZADORA EL VERDUGO             P/R CANCELACION </t>
  </si>
  <si>
    <t xml:space="preserve">125600    </t>
  </si>
  <si>
    <t xml:space="preserve">125719    </t>
  </si>
  <si>
    <t xml:space="preserve">126136    </t>
  </si>
  <si>
    <t xml:space="preserve">126137    </t>
  </si>
  <si>
    <t xml:space="preserve">126523    </t>
  </si>
  <si>
    <t xml:space="preserve">126524    </t>
  </si>
  <si>
    <t xml:space="preserve">126584    </t>
  </si>
  <si>
    <t xml:space="preserve">127085    </t>
  </si>
  <si>
    <t xml:space="preserve">127086    </t>
  </si>
  <si>
    <t xml:space="preserve">570       </t>
  </si>
  <si>
    <t xml:space="preserve">P/R PAGO DE FACT COMERCIALIZADORA GFOX                                          </t>
  </si>
  <si>
    <t xml:space="preserve">2829      </t>
  </si>
  <si>
    <t xml:space="preserve">P/R CANCELACION DE FACT COMERCIALIZADORA GFOX                                   </t>
  </si>
  <si>
    <t xml:space="preserve">00434     </t>
  </si>
  <si>
    <t xml:space="preserve">2633      </t>
  </si>
  <si>
    <t xml:space="preserve">P/R CANCELACION DE FACT COMERCIALIZADORA LIORELYS                               </t>
  </si>
  <si>
    <t xml:space="preserve">6412002             </t>
  </si>
  <si>
    <t xml:space="preserve">DIFERENCIAS EN CAMBIO Y CALCULO                   </t>
  </si>
  <si>
    <t xml:space="preserve">P/R DIF Y CALCULO                                                               </t>
  </si>
  <si>
    <t xml:space="preserve">35425     </t>
  </si>
  <si>
    <t xml:space="preserve">P/R CANCELACION DE CORPORACION SALINERA                                         </t>
  </si>
  <si>
    <t xml:space="preserve">36394     </t>
  </si>
  <si>
    <t xml:space="preserve">P/R CANCELACION DE  CORPORACION SALINERA                                        </t>
  </si>
  <si>
    <t xml:space="preserve">0022617   </t>
  </si>
  <si>
    <t xml:space="preserve">2817      </t>
  </si>
  <si>
    <t xml:space="preserve">P/R CANCELACION DE FACT CORDILISCA                                              </t>
  </si>
  <si>
    <t xml:space="preserve">2133009             </t>
  </si>
  <si>
    <t xml:space="preserve">CXP ROMA                                          </t>
  </si>
  <si>
    <t xml:space="preserve">144       </t>
  </si>
  <si>
    <t xml:space="preserve">P/R CXP ROMA                                                                    </t>
  </si>
  <si>
    <t xml:space="preserve">95384     </t>
  </si>
  <si>
    <t xml:space="preserve">2813      </t>
  </si>
  <si>
    <t xml:space="preserve">P/R CANCELACION DE FACT CRM                                                     </t>
  </si>
  <si>
    <t xml:space="preserve">0204      </t>
  </si>
  <si>
    <t xml:space="preserve">P/R CANCELACION DE FACT LICASALICOR                                             </t>
  </si>
  <si>
    <t>2986259401</t>
  </si>
  <si>
    <t xml:space="preserve">P/R CANCELACION DEFACT LICASALICOR                                              </t>
  </si>
  <si>
    <t xml:space="preserve">500178479 </t>
  </si>
  <si>
    <t xml:space="preserve">P/R CANCELACION DE CXP FACT DIPROCHER                                           </t>
  </si>
  <si>
    <t xml:space="preserve">0019294   </t>
  </si>
  <si>
    <t xml:space="preserve">2602      </t>
  </si>
  <si>
    <t xml:space="preserve">P/R CANCELACION DE DIST BIGOTT                                                  </t>
  </si>
  <si>
    <t xml:space="preserve">155883    </t>
  </si>
  <si>
    <t xml:space="preserve">2675      </t>
  </si>
  <si>
    <t xml:space="preserve">P/R CANCELACION DE FACT TEQUE VALLE                                             </t>
  </si>
  <si>
    <t xml:space="preserve">345176    </t>
  </si>
  <si>
    <t xml:space="preserve">2635      </t>
  </si>
  <si>
    <t xml:space="preserve">P/R CANCELACION DE FACT DIST LACTEOS LA COSTA                                   </t>
  </si>
  <si>
    <t xml:space="preserve">345312    </t>
  </si>
  <si>
    <t xml:space="preserve">171525    </t>
  </si>
  <si>
    <t xml:space="preserve">2790      </t>
  </si>
  <si>
    <t xml:space="preserve">345340    </t>
  </si>
  <si>
    <t xml:space="preserve">2673      </t>
  </si>
  <si>
    <t xml:space="preserve">345423    </t>
  </si>
  <si>
    <t xml:space="preserve">345449    </t>
  </si>
  <si>
    <t xml:space="preserve">345460    </t>
  </si>
  <si>
    <t xml:space="preserve">345525    </t>
  </si>
  <si>
    <t xml:space="preserve">2859      </t>
  </si>
  <si>
    <t xml:space="preserve">2857      </t>
  </si>
  <si>
    <t xml:space="preserve">2855      </t>
  </si>
  <si>
    <t xml:space="preserve">2853      </t>
  </si>
  <si>
    <t xml:space="preserve">P/R CANCELACION DEFACT DIST LACTEOS LA COSTA                                    </t>
  </si>
  <si>
    <t xml:space="preserve">017049    </t>
  </si>
  <si>
    <t xml:space="preserve">P/R FACT DISTRIBUIDORA DE QUESO DOMINGUEZ                                       </t>
  </si>
  <si>
    <t xml:space="preserve">2643      </t>
  </si>
  <si>
    <t xml:space="preserve">P/R CANCELACION DE FACT DISTRIBUIDORA DE QUESO DOMINGUEZ                        </t>
  </si>
  <si>
    <t xml:space="preserve">017068    </t>
  </si>
  <si>
    <t xml:space="preserve">2800      </t>
  </si>
  <si>
    <t>PF</t>
  </si>
  <si>
    <t xml:space="preserve">2795      </t>
  </si>
  <si>
    <t xml:space="preserve">017101    </t>
  </si>
  <si>
    <t xml:space="preserve">83064573  </t>
  </si>
  <si>
    <t>1000154314</t>
  </si>
  <si>
    <t xml:space="preserve">2625      </t>
  </si>
  <si>
    <t xml:space="preserve">P/R CANCELACION DE FACT GASEOSA SAN DIEGO0                                      </t>
  </si>
  <si>
    <t>1000155543</t>
  </si>
  <si>
    <t xml:space="preserve">2899      </t>
  </si>
  <si>
    <t xml:space="preserve">430917    </t>
  </si>
  <si>
    <t xml:space="preserve">2133008             </t>
  </si>
  <si>
    <t xml:space="preserve">CXP AUTOMERCADO EXPRESS SAN ANTONIO               </t>
  </si>
  <si>
    <t xml:space="preserve">6787      </t>
  </si>
  <si>
    <t xml:space="preserve">P/R CXP AUTOMERCADO SAN ANTONIO                                                 </t>
  </si>
  <si>
    <t xml:space="preserve">2663      </t>
  </si>
  <si>
    <t xml:space="preserve">430920    </t>
  </si>
  <si>
    <t xml:space="preserve">101360    </t>
  </si>
  <si>
    <t xml:space="preserve">154550    </t>
  </si>
  <si>
    <t xml:space="preserve">2618      </t>
  </si>
  <si>
    <t xml:space="preserve">P/R CANCELACION DE FACT JANNMAR                                                 </t>
  </si>
  <si>
    <t xml:space="preserve">154608    </t>
  </si>
  <si>
    <t xml:space="preserve">2808      </t>
  </si>
  <si>
    <t xml:space="preserve">10950     </t>
  </si>
  <si>
    <t xml:space="preserve">2825      </t>
  </si>
  <si>
    <t xml:space="preserve">P/R CANCELACION DE FACT DISTRIBUIDORA JHEANDAN                                  </t>
  </si>
  <si>
    <t xml:space="preserve">0685      </t>
  </si>
  <si>
    <t xml:space="preserve">2614      </t>
  </si>
  <si>
    <t xml:space="preserve">P/R CANCELACION DE FACT DIST LA JUNIOR ECONOMICA                                </t>
  </si>
  <si>
    <t xml:space="preserve">160621    </t>
  </si>
  <si>
    <t xml:space="preserve">2677      </t>
  </si>
  <si>
    <t xml:space="preserve">P/R CANCELACION DE FACT MI CHALA                                                </t>
  </si>
  <si>
    <t xml:space="preserve">160683    </t>
  </si>
  <si>
    <t xml:space="preserve">2901      </t>
  </si>
  <si>
    <t xml:space="preserve">001734    </t>
  </si>
  <si>
    <t xml:space="preserve">2620      </t>
  </si>
  <si>
    <t xml:space="preserve">P/R CANCELACION DE FACT DIST SHICS2014                                          </t>
  </si>
  <si>
    <t xml:space="preserve">2482      </t>
  </si>
  <si>
    <t xml:space="preserve">P/R CANCELACION DE FACT SURTIMAG                                                </t>
  </si>
  <si>
    <t xml:space="preserve">2619      </t>
  </si>
  <si>
    <t xml:space="preserve">000478    </t>
  </si>
  <si>
    <t xml:space="preserve">2659      </t>
  </si>
  <si>
    <t xml:space="preserve">P/R CANCELACION DE DIST YASDIER                                                 </t>
  </si>
  <si>
    <t xml:space="preserve">948       </t>
  </si>
  <si>
    <t xml:space="preserve">P/R CANCELACION DE FACT ELITE CAPITAL                                           </t>
  </si>
  <si>
    <t xml:space="preserve">00070210  </t>
  </si>
  <si>
    <t xml:space="preserve">P/R CANCELACION DE EQUIPO COMPUTERS                                             </t>
  </si>
  <si>
    <t xml:space="preserve">4038703   </t>
  </si>
  <si>
    <t xml:space="preserve">2888      </t>
  </si>
  <si>
    <t xml:space="preserve">P/R CANCELACION DE FACTALLEGRI                                                  </t>
  </si>
  <si>
    <t xml:space="preserve">2928      </t>
  </si>
  <si>
    <t xml:space="preserve">P/R CANCELACION DE FACT SOLO ALIMENTOS J.A.C.A                                  </t>
  </si>
  <si>
    <t xml:space="preserve">462899    </t>
  </si>
  <si>
    <t xml:space="preserve">2654      </t>
  </si>
  <si>
    <t xml:space="preserve">P/R CANCELACION DE  FACT IBERO AMERICANA LICORES                                </t>
  </si>
  <si>
    <t xml:space="preserve">02327     </t>
  </si>
  <si>
    <t xml:space="preserve">2910      </t>
  </si>
  <si>
    <t xml:space="preserve">P/R CANCELACION DE FACT INV TORREFACCION DEL CAFE                               </t>
  </si>
  <si>
    <t xml:space="preserve">075       </t>
  </si>
  <si>
    <t xml:space="preserve">2331001             </t>
  </si>
  <si>
    <t xml:space="preserve">CUENTAS POR PAGAR PABLO DA SILVA                  </t>
  </si>
  <si>
    <t xml:space="preserve">P/R CANCELACION DE CXP PABLO DA SILVA                                           </t>
  </si>
  <si>
    <t xml:space="preserve">073       </t>
  </si>
  <si>
    <t xml:space="preserve">074       </t>
  </si>
  <si>
    <t xml:space="preserve">26962     </t>
  </si>
  <si>
    <t xml:space="preserve">2668      </t>
  </si>
  <si>
    <t xml:space="preserve">P/R CANCELACION DE FACTLACTEOS Y VIVERES LANZA                                  </t>
  </si>
  <si>
    <t xml:space="preserve">165858    </t>
  </si>
  <si>
    <t xml:space="preserve">2367      </t>
  </si>
  <si>
    <t xml:space="preserve">P/R CANCELACION DE LA FACT165858                                                </t>
  </si>
  <si>
    <t xml:space="preserve">165836    </t>
  </si>
  <si>
    <t xml:space="preserve">71735     </t>
  </si>
  <si>
    <t xml:space="preserve">P/R N/C DE LA FACT 165836                                                       </t>
  </si>
  <si>
    <t xml:space="preserve">82406169  </t>
  </si>
  <si>
    <t xml:space="preserve">165941    </t>
  </si>
  <si>
    <t xml:space="preserve">2622      </t>
  </si>
  <si>
    <t xml:space="preserve">P/R CANCELACION DE FACT MAELLA                                                  </t>
  </si>
  <si>
    <t xml:space="preserve">166085    </t>
  </si>
  <si>
    <t xml:space="preserve">71881     </t>
  </si>
  <si>
    <t xml:space="preserve">2794      </t>
  </si>
  <si>
    <t xml:space="preserve">166155    </t>
  </si>
  <si>
    <t xml:space="preserve">2839      </t>
  </si>
  <si>
    <t xml:space="preserve">166193    </t>
  </si>
  <si>
    <t xml:space="preserve">71966     </t>
  </si>
  <si>
    <t xml:space="preserve">P/R N/C DE FACT 166193                                                          </t>
  </si>
  <si>
    <t xml:space="preserve">2837      </t>
  </si>
  <si>
    <t xml:space="preserve">166315    </t>
  </si>
  <si>
    <t xml:space="preserve">2886      </t>
  </si>
  <si>
    <t>3540000085</t>
  </si>
  <si>
    <t xml:space="preserve">2606      </t>
  </si>
  <si>
    <t xml:space="preserve">P/R CANCELACION DE FACT PEPSI-COLA                                              </t>
  </si>
  <si>
    <t>3540001055</t>
  </si>
  <si>
    <t>2036000037</t>
  </si>
  <si>
    <t xml:space="preserve">P/R N/C DE LA FACT3540001055                                                    </t>
  </si>
  <si>
    <t xml:space="preserve">2878      </t>
  </si>
  <si>
    <t>3450000662</t>
  </si>
  <si>
    <t xml:space="preserve">2681      </t>
  </si>
  <si>
    <t>3540000255</t>
  </si>
  <si>
    <t xml:space="preserve">2627      </t>
  </si>
  <si>
    <t>3540001521</t>
  </si>
  <si>
    <t xml:space="preserve">2897      </t>
  </si>
  <si>
    <t xml:space="preserve">120451298 </t>
  </si>
  <si>
    <t xml:space="preserve">2396      </t>
  </si>
  <si>
    <t xml:space="preserve">P/R CANCELACION DE FACT PLUMROSE 118040977                                      </t>
  </si>
  <si>
    <t xml:space="preserve">120451327 </t>
  </si>
  <si>
    <t xml:space="preserve">2589      </t>
  </si>
  <si>
    <t xml:space="preserve">P/R DIF DE PAGO DE LA FACT 118040356                                            </t>
  </si>
  <si>
    <t xml:space="preserve">120451373 </t>
  </si>
  <si>
    <t xml:space="preserve">2444      </t>
  </si>
  <si>
    <t xml:space="preserve">P/R DIF DE TASA DE LA FACT 118041164                                            </t>
  </si>
  <si>
    <t xml:space="preserve">120451374 </t>
  </si>
  <si>
    <t xml:space="preserve">2443      </t>
  </si>
  <si>
    <t xml:space="preserve">P/R PAGO DE DE TASA DE LA FACT118041243                                         </t>
  </si>
  <si>
    <t xml:space="preserve">049365    </t>
  </si>
  <si>
    <t xml:space="preserve">2603      </t>
  </si>
  <si>
    <t xml:space="preserve">P/R CANCELACION DE FACT QUESOLANDIA                                             </t>
  </si>
  <si>
    <t xml:space="preserve">0054      </t>
  </si>
  <si>
    <t xml:space="preserve">P/R FACT RAFAEL DARIO MORA RAMIREZ                                              </t>
  </si>
  <si>
    <t xml:space="preserve">026196    </t>
  </si>
  <si>
    <t xml:space="preserve">P/R CANCELACION DE FACT RUM&amp;WINW DELIVERY                                       </t>
  </si>
  <si>
    <t xml:space="preserve">026197    </t>
  </si>
  <si>
    <t xml:space="preserve">P/R CANCELACION DE FACT RUM&amp;WINE DELIVERY                                       </t>
  </si>
  <si>
    <t xml:space="preserve">002705    </t>
  </si>
  <si>
    <t xml:space="preserve">P/R FACT YAYHA                                                                  </t>
  </si>
  <si>
    <t xml:space="preserve">2846      </t>
  </si>
  <si>
    <t xml:space="preserve">P/R CANCELACION DE FACT YAYHA                                                   </t>
  </si>
  <si>
    <t xml:space="preserve">118040356 </t>
  </si>
  <si>
    <t xml:space="preserve">000571    </t>
  </si>
  <si>
    <t xml:space="preserve">2590      </t>
  </si>
  <si>
    <t xml:space="preserve">017039    </t>
  </si>
  <si>
    <t xml:space="preserve">82510619  </t>
  </si>
  <si>
    <t xml:space="preserve">131132    </t>
  </si>
  <si>
    <t xml:space="preserve">82530034  </t>
  </si>
  <si>
    <t>1393807474</t>
  </si>
  <si>
    <t xml:space="preserve">2592      </t>
  </si>
  <si>
    <t>P/R PLUMROSE N°L118040356 CCXP9/43</t>
  </si>
  <si>
    <t xml:space="preserve">P/R CANCELACION CXP DEL MES ANTERIOR PLUMROSE                        </t>
  </si>
  <si>
    <t xml:space="preserve">P/R ANTICIPO PLUMROSE  N°L118040356                    </t>
  </si>
  <si>
    <t xml:space="preserve">P/R DISTRIBUIDORA DE ALIMENTOS LA LLANERA CJF, C.AN°N000571 CCXP9/136                   </t>
  </si>
  <si>
    <t xml:space="preserve">P/R CANCELACION CXP DEL MES ANTERIOR DISTRIBUIDORA DE ALIMENTOS LA LLANERA CJF            </t>
  </si>
  <si>
    <t xml:space="preserve">P/R DISTRIBUIDORA DE QUESO DOMINGUEZ N°017039 CCXP 9/137               </t>
  </si>
  <si>
    <t xml:space="preserve">P/R CANCELACION CXP DEL MES ANTERIOR DISTRIBUIDORA DE QUESO DOMINGUEZ                         </t>
  </si>
  <si>
    <t>P/R ALIMENTOS PRODALVA, C.A N°131132</t>
  </si>
  <si>
    <t xml:space="preserve">P/R CANCELACION CXP DEL MES ANTERIOR ALIMENTOS PRODALVA,C.A                  </t>
  </si>
  <si>
    <t xml:space="preserve">P/R ANTICIPO ALIMENTOS PRODALVA,C.A                        </t>
  </si>
  <si>
    <t xml:space="preserve">P/R ALIMENTOS POLAR N°A054B1393807474 CCXP 9/139                    </t>
  </si>
  <si>
    <t xml:space="preserve">P/R CANCELACION CXP DEL MES ANTERIOR ALIMENTOS POLAR                 </t>
  </si>
  <si>
    <t xml:space="preserve">P/R AGRICOLA CAMBANA A013941                                                       </t>
  </si>
  <si>
    <t xml:space="preserve">P/R FACT AGRICOLA CAMBANA N°A013967                                                      </t>
  </si>
  <si>
    <t xml:space="preserve">P/R FACT AGRICOLA CAMBANA   N° A013985                                                    </t>
  </si>
  <si>
    <t xml:space="preserve">P/R FACT AGRICOLA CAMBANA N°A014007                                                      </t>
  </si>
  <si>
    <t xml:space="preserve">P/R FACT AGRICOLA CAMBANA   A014031                                                    </t>
  </si>
  <si>
    <t xml:space="preserve">P/R FACT AGRICOLA CAMBANA   N°A014054                                                    </t>
  </si>
  <si>
    <t xml:space="preserve">P/R FACT AGRICOLA CAMBANA  FACT A014067                                                     </t>
  </si>
  <si>
    <t xml:space="preserve">P/R FACT ALEJANDRO IGNACIO GARCIA MUÑOZ N°001229                                        </t>
  </si>
  <si>
    <t xml:space="preserve">P/R CANCELACION DE FACT.ALIMENTOS DOÑA DIGNA N°013867                              </t>
  </si>
  <si>
    <t xml:space="preserve">P/R ALIMENTO POLAR N°1393811573                                         </t>
  </si>
  <si>
    <t xml:space="preserve">P/R CANCELACION DE FACT ALIMENTOS POLAR   1393815916                                      </t>
  </si>
  <si>
    <t xml:space="preserve">P/R CANCELACION DE ALIMENTOS POLAR N°1393820579                                             </t>
  </si>
  <si>
    <t xml:space="preserve">P/R DIF DE PAGO FACT ALIMENTOS PRODALVA                                   </t>
  </si>
  <si>
    <t>Fecha: 22/03/2021 Hora: 10:06:32 am</t>
  </si>
  <si>
    <t>Plan de cuentas</t>
  </si>
  <si>
    <t>Código</t>
  </si>
  <si>
    <t>Monet</t>
  </si>
  <si>
    <t>Tipo de ajuste</t>
  </si>
  <si>
    <t>ISLR</t>
  </si>
  <si>
    <t xml:space="preserve">*EN_BLANCO          </t>
  </si>
  <si>
    <t xml:space="preserve">** Cuenta recuperada SldRecS **                   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</si>
  <si>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</si>
  <si>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</si>
  <si>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</si>
  <si>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</si>
  <si>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</si>
  <si>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</si>
  <si>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</si>
  <si>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</si>
  <si>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</si>
  <si>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</si>
  <si>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>Si</t>
  </si>
  <si>
    <t xml:space="preserve">1112                </t>
  </si>
  <si>
    <t xml:space="preserve">BANCOS              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</si>
  <si>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</si>
  <si>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</si>
  <si>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</si>
  <si>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</si>
  <si>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</si>
  <si>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</si>
  <si>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</si>
  <si>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</si>
  <si>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</si>
  <si>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</si>
  <si>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</si>
  <si>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</si>
  <si>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</si>
  <si>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</si>
  <si>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</si>
  <si>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</si>
  <si>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</si>
  <si>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</si>
  <si>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</si>
  <si>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</si>
  <si>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</si>
  <si>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</si>
  <si>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</si>
  <si>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</si>
  <si>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</si>
  <si>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1131007             </t>
  </si>
  <si>
    <t xml:space="preserve">CXC FARMA STOP    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</si>
  <si>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</si>
  <si>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</si>
  <si>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</si>
  <si>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</si>
  <si>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</si>
  <si>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</si>
  <si>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</si>
  <si>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</si>
  <si>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</si>
  <si>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</si>
  <si>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</si>
  <si>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</si>
  <si>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</si>
  <si>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</si>
  <si>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</si>
  <si>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</si>
  <si>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</si>
  <si>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</si>
  <si>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</si>
  <si>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</si>
  <si>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</si>
  <si>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</si>
  <si>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</si>
  <si>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</si>
  <si>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</si>
  <si>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</si>
  <si>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</si>
  <si>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</si>
  <si>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</si>
  <si>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</si>
  <si>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</si>
  <si>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</si>
  <si>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</si>
  <si>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</si>
  <si>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</si>
  <si>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</si>
  <si>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</si>
  <si>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</si>
  <si>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</si>
  <si>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</si>
  <si>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</si>
  <si>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</si>
  <si>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</si>
  <si>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</si>
  <si>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</si>
  <si>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</si>
  <si>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</si>
  <si>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</si>
  <si>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</si>
  <si>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</si>
  <si>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</si>
  <si>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</si>
  <si>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</si>
  <si>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</si>
  <si>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</si>
  <si>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</si>
  <si>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</si>
  <si>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</si>
  <si>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</si>
  <si>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</si>
  <si>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</si>
  <si>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</si>
  <si>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</si>
  <si>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</si>
  <si>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</si>
  <si>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</si>
  <si>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</si>
  <si>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</si>
  <si>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</si>
  <si>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</si>
  <si>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</si>
  <si>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</si>
  <si>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</si>
  <si>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</si>
  <si>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</si>
  <si>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</si>
  <si>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</si>
  <si>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</si>
  <si>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</si>
  <si>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</si>
  <si>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</si>
  <si>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</si>
  <si>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</si>
  <si>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</si>
  <si>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</si>
  <si>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</si>
  <si>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</si>
  <si>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</si>
  <si>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</si>
  <si>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</si>
  <si>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</si>
  <si>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</si>
  <si>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</si>
  <si>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</si>
  <si>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</si>
  <si>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</si>
  <si>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</si>
  <si>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</si>
  <si>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</si>
  <si>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</si>
  <si>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</si>
  <si>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</si>
  <si>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</si>
  <si>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</si>
  <si>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</si>
  <si>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</si>
  <si>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</si>
  <si>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</si>
  <si>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</si>
  <si>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</si>
  <si>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</si>
  <si>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</si>
  <si>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</si>
  <si>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</si>
  <si>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</si>
  <si>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</si>
  <si>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</si>
  <si>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</si>
  <si>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</si>
  <si>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</si>
  <si>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</si>
  <si>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</si>
  <si>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</si>
  <si>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</si>
  <si>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</si>
  <si>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</si>
  <si>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</si>
  <si>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</si>
  <si>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</si>
  <si>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</si>
  <si>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</si>
  <si>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</si>
  <si>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</si>
  <si>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</si>
  <si>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</si>
  <si>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</si>
  <si>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</si>
  <si>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</si>
  <si>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</si>
  <si>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</si>
  <si>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</si>
  <si>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</si>
  <si>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</si>
  <si>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</si>
  <si>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</si>
  <si>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</si>
  <si>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</si>
  <si>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</si>
  <si>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</si>
  <si>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</si>
  <si>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</si>
  <si>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</si>
  <si>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</si>
  <si>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</si>
  <si>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</si>
  <si>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</si>
  <si>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</si>
  <si>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</si>
  <si>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</si>
  <si>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</si>
  <si>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</si>
  <si>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</si>
  <si>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</si>
  <si>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</si>
  <si>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FARMA STOP                                    </t>
  </si>
  <si>
    <t xml:space="preserve">2133002             </t>
  </si>
  <si>
    <t xml:space="preserve">CXP METROFARMA                                    </t>
  </si>
  <si>
    <t xml:space="preserve">2133004             </t>
  </si>
  <si>
    <t xml:space="preserve">CXP EXQUISITECES MODELO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</si>
  <si>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</si>
  <si>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</si>
  <si>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</si>
  <si>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</si>
  <si>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</si>
  <si>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</si>
  <si>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</si>
  <si>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</si>
  <si>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</si>
  <si>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</si>
  <si>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</si>
  <si>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</si>
  <si>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</si>
  <si>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</si>
  <si>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</si>
  <si>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</si>
  <si>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</si>
  <si>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</si>
  <si>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</si>
  <si>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</si>
  <si>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</si>
  <si>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</si>
  <si>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</si>
  <si>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</si>
  <si>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</si>
  <si>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</si>
  <si>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</si>
  <si>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</si>
  <si>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</si>
  <si>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</si>
  <si>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</si>
  <si>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</si>
  <si>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</si>
  <si>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</si>
  <si>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</si>
  <si>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</si>
  <si>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</si>
  <si>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</si>
  <si>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</si>
  <si>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</si>
  <si>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</si>
  <si>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</si>
  <si>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</si>
  <si>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</si>
  <si>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</si>
  <si>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</si>
  <si>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</si>
  <si>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</si>
  <si>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</si>
  <si>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</si>
  <si>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</si>
  <si>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</si>
  <si>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</si>
  <si>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</si>
  <si>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</si>
  <si>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</si>
  <si>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</si>
  <si>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</si>
  <si>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</si>
  <si>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</si>
  <si>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</si>
  <si>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</si>
  <si>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</si>
  <si>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</si>
  <si>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</si>
  <si>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</si>
  <si>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</si>
  <si>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</si>
  <si>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</si>
  <si>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</si>
  <si>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</si>
  <si>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</si>
  <si>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</si>
  <si>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</si>
  <si>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</si>
  <si>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</si>
  <si>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</si>
  <si>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</si>
  <si>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</si>
  <si>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</si>
  <si>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</si>
  <si>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</si>
  <si>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</si>
  <si>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</si>
  <si>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</si>
  <si>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</si>
  <si>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</si>
  <si>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</si>
  <si>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</si>
  <si>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</si>
  <si>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</si>
  <si>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</si>
  <si>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</si>
  <si>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</si>
  <si>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</si>
  <si>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</si>
  <si>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</si>
  <si>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</si>
  <si>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</si>
  <si>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</si>
  <si>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</si>
  <si>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</si>
  <si>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</si>
  <si>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</si>
  <si>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</si>
  <si>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</si>
  <si>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</si>
  <si>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</si>
  <si>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</si>
  <si>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</si>
  <si>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</si>
  <si>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</si>
  <si>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</si>
  <si>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</si>
  <si>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</si>
  <si>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</si>
  <si>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</si>
  <si>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</si>
  <si>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</si>
  <si>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</si>
  <si>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</si>
  <si>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</si>
  <si>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</si>
  <si>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</si>
  <si>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</si>
  <si>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</si>
  <si>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</si>
  <si>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</si>
  <si>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</si>
  <si>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</si>
  <si>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</si>
  <si>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</si>
  <si>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</si>
  <si>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</si>
  <si>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</si>
  <si>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</si>
  <si>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</si>
  <si>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</si>
  <si>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</si>
  <si>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</si>
  <si>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</si>
  <si>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</si>
  <si>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</si>
  <si>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</si>
  <si>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</si>
  <si>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</si>
  <si>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</si>
  <si>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</si>
  <si>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</si>
  <si>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</si>
  <si>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</si>
  <si>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</si>
  <si>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</si>
  <si>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</si>
  <si>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</si>
  <si>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</si>
  <si>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</si>
  <si>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</si>
  <si>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</si>
  <si>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</si>
  <si>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</si>
  <si>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</si>
  <si>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</si>
  <si>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</si>
  <si>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</si>
  <si>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</si>
  <si>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</si>
  <si>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</si>
  <si>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</si>
  <si>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</si>
  <si>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</si>
  <si>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</si>
  <si>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</si>
  <si>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</si>
  <si>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</si>
  <si>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</si>
  <si>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</si>
  <si>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</si>
  <si>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</si>
  <si>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</si>
  <si>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</si>
  <si>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</si>
  <si>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</si>
  <si>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</si>
  <si>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</si>
  <si>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</si>
  <si>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</si>
  <si>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</si>
  <si>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</si>
  <si>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</si>
  <si>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</si>
  <si>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</si>
  <si>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</si>
  <si>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</si>
  <si>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</si>
  <si>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</si>
  <si>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</si>
  <si>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</si>
  <si>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</si>
  <si>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</si>
  <si>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</si>
  <si>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</si>
  <si>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</si>
  <si>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</si>
  <si>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</si>
  <si>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</si>
  <si>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</si>
  <si>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</si>
  <si>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</si>
  <si>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</si>
  <si>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</si>
  <si>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</si>
  <si>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</si>
  <si>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</si>
  <si>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</si>
  <si>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</si>
  <si>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</si>
  <si>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</si>
  <si>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</si>
  <si>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</si>
  <si>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</si>
  <si>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</si>
  <si>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</si>
  <si>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</si>
  <si>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</si>
  <si>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</si>
  <si>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</si>
  <si>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</si>
  <si>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</si>
  <si>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</si>
  <si>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</si>
  <si>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</si>
  <si>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</si>
  <si>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</si>
  <si>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</si>
  <si>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</si>
  <si>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</si>
  <si>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</si>
  <si>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</si>
  <si>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</si>
  <si>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</si>
  <si>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</si>
  <si>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</si>
  <si>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</si>
  <si>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</si>
  <si>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</si>
  <si>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</si>
  <si>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</si>
  <si>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</si>
  <si>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</si>
  <si>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</si>
  <si>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</si>
  <si>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</si>
  <si>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</si>
  <si>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</si>
  <si>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</si>
  <si>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</si>
  <si>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</si>
  <si>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</si>
  <si>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</si>
  <si>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</si>
  <si>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</si>
  <si>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</si>
  <si>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</si>
  <si>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</si>
  <si>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</si>
  <si>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</si>
  <si>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</si>
  <si>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</si>
  <si>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</si>
  <si>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</si>
  <si>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</si>
  <si>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</si>
  <si>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</si>
  <si>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</si>
  <si>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</si>
  <si>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</si>
  <si>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</si>
  <si>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</si>
  <si>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</si>
  <si>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742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</si>
  <si>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</si>
  <si>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</si>
  <si>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</si>
  <si>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</si>
  <si>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</si>
  <si>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</si>
  <si>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</si>
  <si>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739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</si>
  <si>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</si>
  <si>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</si>
  <si>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</si>
  <si>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</si>
  <si>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</si>
  <si>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</si>
  <si>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</si>
  <si>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</si>
  <si>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</si>
  <si>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</si>
  <si>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</si>
  <si>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</si>
  <si>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</si>
  <si>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</si>
  <si>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</si>
  <si>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</si>
  <si>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</si>
  <si>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</si>
  <si>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</si>
  <si>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</si>
  <si>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</si>
  <si>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</si>
  <si>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</si>
  <si>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</si>
  <si>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</si>
  <si>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</si>
  <si>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</si>
  <si>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</si>
  <si>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</si>
  <si>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</si>
  <si>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</si>
  <si>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</si>
  <si>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</si>
  <si>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</si>
  <si>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</si>
  <si>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</si>
  <si>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</si>
  <si>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</si>
  <si>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</si>
  <si>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</si>
  <si>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</si>
  <si>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</si>
  <si>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</si>
  <si>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</si>
  <si>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</si>
  <si>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</si>
  <si>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</si>
  <si>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</si>
  <si>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</si>
  <si>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</si>
  <si>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</si>
  <si>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</si>
  <si>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</si>
  <si>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</si>
  <si>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</si>
  <si>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</si>
  <si>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</si>
  <si>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</si>
  <si>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</si>
  <si>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</si>
  <si>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</si>
  <si>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</si>
  <si>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</si>
  <si>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</si>
  <si>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</si>
  <si>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</si>
  <si>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</si>
  <si>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</si>
  <si>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</si>
  <si>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</si>
  <si>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</si>
  <si>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</si>
  <si>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</si>
  <si>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</si>
  <si>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</si>
  <si>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</si>
  <si>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</si>
  <si>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</si>
  <si>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</si>
  <si>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</si>
  <si>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</si>
  <si>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</si>
  <si>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</si>
  <si>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</si>
  <si>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</si>
  <si>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</si>
  <si>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</si>
  <si>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</si>
  <si>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</si>
  <si>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</si>
  <si>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</si>
  <si>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</si>
  <si>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</si>
  <si>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</si>
  <si>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</si>
  <si>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</si>
  <si>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</si>
  <si>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</si>
  <si>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</si>
  <si>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</si>
  <si>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</si>
  <si>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</si>
  <si>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</si>
  <si>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</si>
  <si>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</si>
  <si>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</si>
  <si>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</si>
  <si>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</si>
  <si>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</si>
  <si>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</si>
  <si>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</si>
  <si>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</si>
  <si>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</si>
  <si>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</si>
  <si>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</si>
  <si>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</si>
  <si>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</si>
  <si>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</si>
  <si>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</si>
  <si>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</si>
  <si>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</si>
  <si>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</si>
  <si>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</si>
  <si>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</si>
  <si>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</si>
  <si>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</si>
  <si>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</si>
  <si>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</si>
  <si>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</si>
  <si>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</si>
  <si>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</si>
  <si>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</si>
  <si>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</si>
  <si>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</si>
  <si>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</si>
  <si>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</si>
  <si>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</si>
  <si>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</si>
  <si>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</si>
  <si>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</si>
  <si>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</si>
  <si>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</si>
  <si>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</si>
  <si>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</si>
  <si>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</si>
  <si>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</si>
  <si>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</si>
  <si>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</si>
  <si>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</si>
  <si>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</si>
  <si>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</si>
  <si>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</si>
  <si>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</si>
  <si>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</si>
  <si>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</si>
  <si>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</si>
  <si>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</si>
  <si>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</si>
  <si>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</si>
  <si>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</si>
  <si>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</si>
  <si>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</si>
  <si>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</si>
  <si>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</si>
  <si>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</si>
  <si>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</si>
  <si>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</si>
  <si>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</si>
  <si>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</si>
  <si>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</si>
  <si>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</si>
  <si>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</si>
  <si>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</si>
  <si>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</si>
  <si>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</si>
  <si>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</si>
  <si>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</si>
  <si>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</si>
  <si>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</si>
  <si>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</si>
  <si>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</si>
  <si>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</si>
  <si>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</si>
  <si>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</si>
  <si>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</si>
  <si>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</si>
  <si>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</si>
  <si>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</si>
  <si>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</si>
  <si>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</si>
  <si>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</si>
  <si>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</si>
  <si>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</si>
  <si>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</si>
  <si>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</si>
  <si>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</si>
  <si>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</si>
  <si>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</si>
  <si>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</si>
  <si>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</si>
  <si>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</si>
  <si>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</si>
  <si>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</si>
  <si>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</si>
  <si>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</si>
  <si>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</si>
  <si>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</si>
  <si>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</si>
  <si>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</si>
  <si>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</si>
  <si>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</si>
  <si>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</si>
  <si>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</si>
  <si>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</si>
  <si>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</si>
  <si>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</si>
  <si>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</si>
  <si>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</si>
  <si>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</si>
  <si>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</si>
  <si>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</si>
  <si>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</si>
  <si>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</si>
  <si>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</si>
  <si>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</si>
  <si>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 xml:space="preserve">P/R DEV EN COMPRA </t>
  </si>
  <si>
    <t xml:space="preserve">P/R ALIMENTO PRODALVA, C.A 121933  10/3                                     </t>
  </si>
  <si>
    <t xml:space="preserve">P/R FACT ALIMENTOS PRODALVA  FACT 104                                                   </t>
  </si>
  <si>
    <t xml:space="preserve">P/R FACT DE ALIMENTOS PRODALVA  FACT 118                                                </t>
  </si>
  <si>
    <t xml:space="preserve">P/R FACT DE ALIMENTOS PRODALVA  130680                                                </t>
  </si>
  <si>
    <t xml:space="preserve">P/R FACT ALIMENTOS PRODALVA N°131658                                               </t>
  </si>
  <si>
    <t xml:space="preserve">P/R FACT ALIMENTOS PRODALVA N°13972                                              </t>
  </si>
  <si>
    <t xml:space="preserve">P/R FACT DE ALIMENTOS PRODALVA  132499                                               </t>
  </si>
  <si>
    <t xml:space="preserve">P/R FACT C.A GALLETERA CARABOBO  N°GC048312                                          </t>
  </si>
  <si>
    <t xml:space="preserve">P/R FACT CARBONERIA   N°38944                                                          </t>
  </si>
  <si>
    <t xml:space="preserve">P/R FACT CARNICOS N°7909                                                               </t>
  </si>
  <si>
    <t xml:space="preserve">P/R FACT CARNICOS   N°7936                                                            </t>
  </si>
  <si>
    <t xml:space="preserve">P/R FACT CARNICOS  N°7948                                                             </t>
  </si>
  <si>
    <t xml:space="preserve">P/R FACT CARNICOS   N°7980                                                            </t>
  </si>
  <si>
    <t xml:space="preserve">P/R FACT CELIVECA   N°00264541                                                            </t>
  </si>
  <si>
    <t xml:space="preserve">P/R FACT CENTRO FRANCIS   N°A204132                                                      </t>
  </si>
  <si>
    <t xml:space="preserve">P/R N/C B197590                                                                        </t>
  </si>
  <si>
    <t>P/R N/C197591</t>
  </si>
  <si>
    <t xml:space="preserve">P/R FACT CENTRO FRANCIS  N°A204607                                                       </t>
  </si>
  <si>
    <t xml:space="preserve">P/R N/C   N°B197698                                                                      </t>
  </si>
  <si>
    <t xml:space="preserve">P/R FACT CENTRO FRANCIS A204687                                                        </t>
  </si>
  <si>
    <t xml:space="preserve">P/R N/C B197697                                       </t>
  </si>
  <si>
    <t xml:space="preserve">P/R FACT COMERCIALIZADORA LIORELYS   00434                                           </t>
  </si>
  <si>
    <t xml:space="preserve">P/R CORPORACION SALINERA   N°35425                                                     </t>
  </si>
  <si>
    <t xml:space="preserve">P/R FACT  CORPORACION SALINERA     N°36394                                             </t>
  </si>
  <si>
    <t xml:space="preserve">P/R FACT CORDILISCA   N°0022617                                                          </t>
  </si>
  <si>
    <t xml:space="preserve">P/R FACT CRM   N° 95384                                                                 </t>
  </si>
  <si>
    <t xml:space="preserve">P/R FACT DICASALICOR 0204                                                            </t>
  </si>
  <si>
    <t xml:space="preserve">P/R FACT DIPROCHER  A500178479                                                            </t>
  </si>
  <si>
    <t xml:space="preserve">P/R DIST BIGOTT   C-220019294                                                              </t>
  </si>
  <si>
    <t xml:space="preserve">P/R FACT TEQUE VALLE  N°155883                                                          </t>
  </si>
  <si>
    <t xml:space="preserve">P/R FACT DIST LACTEOS LA COSTA N°345176                                                 </t>
  </si>
  <si>
    <t xml:space="preserve">P/R FACT DIST LACTEOS LA COSTA N°345312                                                 </t>
  </si>
  <si>
    <t xml:space="preserve">P/R  N/C FACT DIST LACTEOS LA COSTA  171525                                           </t>
  </si>
  <si>
    <t xml:space="preserve">P/R FACT DIST LACTEOS LA COSTA N°345340                                                 </t>
  </si>
  <si>
    <t xml:space="preserve">P/R FACT DIST LACTEOS LA COSTA  N°345423                                                </t>
  </si>
  <si>
    <t xml:space="preserve">P/R FACT DIST LACTEOS LA COSTA  N°345449                                                </t>
  </si>
  <si>
    <t xml:space="preserve">P/R FACT DIST LACTEOS LA COSTA  N°345460                                                </t>
  </si>
  <si>
    <t xml:space="preserve">P/R FACT DIST LACTEOS LA COSTA  N°345525                                                </t>
  </si>
  <si>
    <t xml:space="preserve">P/R FACT DISTRIBUIDORA DE QUESO DOMINGUEZ  N°017049                                      </t>
  </si>
  <si>
    <t xml:space="preserve">P/R FACT DISTRIBUIDORA DE QUESO DOMINGUEZ  N°017068                                     </t>
  </si>
  <si>
    <t xml:space="preserve">P/R FACT DISTRIBUIDORA DE QUESO DOMINGUEZ N°017101                                      </t>
  </si>
  <si>
    <t xml:space="preserve">P/R FACT GASEOSA SAN DIEGO N°1000154314                                                      </t>
  </si>
  <si>
    <t xml:space="preserve">P/R FACT GASEOSA SAN DIEGO  N° 1000155543                                                    </t>
  </si>
  <si>
    <t xml:space="preserve">P/R FACT GLASGOW  N°430917                                                              </t>
  </si>
  <si>
    <t xml:space="preserve">P/R FACT GLASGOW  N°430920                                                              </t>
  </si>
  <si>
    <t xml:space="preserve">P/R FACT JANNMAR   N°154550                                                             </t>
  </si>
  <si>
    <t xml:space="preserve">P/R FACT JANNMAR N°154608                                                               </t>
  </si>
  <si>
    <t xml:space="preserve">P/R FACT DISTRIBUIDORA JHEANDAN N°10950                                                </t>
  </si>
  <si>
    <t xml:space="preserve">P/RFACT DIST LA JUNIOR ECONOMICA   0685                                             </t>
  </si>
  <si>
    <t xml:space="preserve">P/R FACT MI CHALA  160621                                                             </t>
  </si>
  <si>
    <t xml:space="preserve">P/R FACT MI CHALA  160683                                                             </t>
  </si>
  <si>
    <t xml:space="preserve">P/R FACT DIST SHICS2014 N°001734                                                       </t>
  </si>
  <si>
    <t xml:space="preserve">P/R FACT SURTIMAG   2482                                                            </t>
  </si>
  <si>
    <t xml:space="preserve">P/R FACT SURTIMAG   N°2619                                                            </t>
  </si>
  <si>
    <t xml:space="preserve">P/R FACT DIST YASDIER N°000478                                                         </t>
  </si>
  <si>
    <t xml:space="preserve">P/R FACT ELITE CAPITAL N°0000000948                                                          </t>
  </si>
  <si>
    <t xml:space="preserve">P/R EQUIPO COMPUTERS  N°00040210                                                          </t>
  </si>
  <si>
    <t xml:space="preserve">P/R FACT ALLEGRI   B4038703                                                             </t>
  </si>
  <si>
    <t xml:space="preserve">P/R FACT SOLO ALIMENTOS J.A.C.A   2928                                              </t>
  </si>
  <si>
    <t xml:space="preserve">P/R FACT IBERO AMERICANA LICORES N°462899                                        </t>
  </si>
  <si>
    <t xml:space="preserve">P/R FACT INV TORREFACCION DEL CAFE  N°MO2327                                            </t>
  </si>
  <si>
    <t xml:space="preserve">P/R FACT JOSE GREFORIO PALMA ASCANIO  075                                          </t>
  </si>
  <si>
    <t>P/R FACT JOSE GREFORIO PALMA ASCANIO 074</t>
  </si>
  <si>
    <t>P/R FACT JOSE GREFORIO PALMA ASCANIO 073</t>
  </si>
  <si>
    <t xml:space="preserve">P/R FACT LACTEOS Y VIVERES LANZA  A0026962                                              </t>
  </si>
  <si>
    <t xml:space="preserve">P/R FACT MAELLA  165858                                                               </t>
  </si>
  <si>
    <t xml:space="preserve">P/R FACT MAELLA  0000165836                                                                </t>
  </si>
  <si>
    <t xml:space="preserve">P/R FACT MAELLA FACT 165941                                                                </t>
  </si>
  <si>
    <t xml:space="preserve">P/R FACT MAELLA  FACT 166085                                                               </t>
  </si>
  <si>
    <t xml:space="preserve">P/R N/C MAELLA 71881                                         </t>
  </si>
  <si>
    <t>P/R DIF DE TASA</t>
  </si>
  <si>
    <t xml:space="preserve">P/R FACT MAELLA   FACT166155                                                              </t>
  </si>
  <si>
    <t xml:space="preserve">P/R FACT MAELLA   166193                                                              </t>
  </si>
  <si>
    <t xml:space="preserve">P/R FACT MAELLA N° 166315                                                                </t>
  </si>
  <si>
    <t xml:space="preserve">P/R FACT PEPSI-COLA   N°3540000085                                                          </t>
  </si>
  <si>
    <t xml:space="preserve">P/R FACT PEPSI-COLA  N°3540001055                                                           </t>
  </si>
  <si>
    <t xml:space="preserve">P/R FACT PEPSI-COLA N°3540000662                                                            </t>
  </si>
  <si>
    <t xml:space="preserve">P/R FACT PEPSI-COLA   N°3540000255                                                          </t>
  </si>
  <si>
    <t xml:space="preserve">P/R FACT PEPSI-COLA N°3540001521                                                         </t>
  </si>
  <si>
    <t xml:space="preserve">P/R FACT PLUMROSE N°L120451298                                                              </t>
  </si>
  <si>
    <t xml:space="preserve">P/R FACT PLUMROSE L120451327                                         </t>
  </si>
  <si>
    <t xml:space="preserve">P/R FACT PLUMROSE 120451373                                                              </t>
  </si>
  <si>
    <t xml:space="preserve">P/R FACT PLUMROSE       120451374                                                       </t>
  </si>
  <si>
    <t xml:space="preserve">P/R FACT QUESOLANDIA  N°1101500049365                                                          </t>
  </si>
  <si>
    <t xml:space="preserve">P/R FACT RUM &amp; WINE DELIVERY N°026196                                                      </t>
  </si>
  <si>
    <t xml:space="preserve">P/R FACT RUM&amp;WINE DELIVERY   026197                                          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</si>
  <si>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</si>
  <si>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</si>
  <si>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</si>
  <si>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</si>
  <si>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</si>
  <si>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</si>
  <si>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</si>
  <si>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</si>
  <si>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</si>
  <si>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TRANSFERENCIAS EN TRANSITO</t>
  </si>
  <si>
    <t>NO</t>
  </si>
  <si>
    <t>P/R ASIENTO VARIOS (PRESTAMOS, ANTICIPOS,TRANSF. EN TRANSITO) 10-2020</t>
  </si>
  <si>
    <t>DV</t>
  </si>
  <si>
    <t>PAGO DE SUELDO DE  MOLINA JOSE</t>
  </si>
  <si>
    <t>CP</t>
  </si>
  <si>
    <t>00010-06</t>
  </si>
  <si>
    <t>P/R CXC EXPRESS/PG FT 22096 NESTLE</t>
  </si>
  <si>
    <t>2585</t>
  </si>
  <si>
    <t>P/R CXC EXPRESS/PG FT 22097 NESTLE</t>
  </si>
  <si>
    <t>2587</t>
  </si>
  <si>
    <t>P/R CXC EXPRESS/PG FT PRODUCTO G&amp;M</t>
  </si>
  <si>
    <t>2616</t>
  </si>
  <si>
    <t>P/R CXC EXPRESS/PG FT 118040354 PLUMROSE</t>
  </si>
  <si>
    <t>2630</t>
  </si>
  <si>
    <t>P/R CXC EXPRESS/PG NOMINA</t>
  </si>
  <si>
    <t>2819</t>
  </si>
  <si>
    <t>P/R CXC EXPRESS/PG FT 118041382 PLUMROSE</t>
  </si>
  <si>
    <t>2884</t>
  </si>
  <si>
    <t>P/R CXC EXPRESS/ PG NOMINA</t>
  </si>
  <si>
    <t>Descripción:</t>
  </si>
  <si>
    <t>Asignación</t>
  </si>
  <si>
    <t>Deducción</t>
  </si>
  <si>
    <t>SUELDOS Y SALARIOS</t>
  </si>
  <si>
    <t>DIAS LIBRES TRABAJADOS</t>
  </si>
  <si>
    <t>BONO POR INFLACION</t>
  </si>
  <si>
    <t>DOMINGO TRABAJADO</t>
  </si>
  <si>
    <t>DIAS DESCANSO</t>
  </si>
  <si>
    <t>SEGURO PARO FORZOSO</t>
  </si>
  <si>
    <t>FAOV</t>
  </si>
  <si>
    <t>SEGURO SOCIAL</t>
  </si>
  <si>
    <t>OTRAS ASIGNACIONES</t>
  </si>
  <si>
    <t>DIAS DE AUSENCIA INJUSTIFICADA</t>
  </si>
  <si>
    <t>Etiquetas de fila</t>
  </si>
  <si>
    <t>(en blanco)</t>
  </si>
  <si>
    <t>Total general</t>
  </si>
  <si>
    <t>Suma de Asignación</t>
  </si>
  <si>
    <t>Suma de Deducción</t>
  </si>
  <si>
    <t xml:space="preserve">                                                                                                                                                                                      </t>
  </si>
  <si>
    <t>00010-07</t>
  </si>
  <si>
    <t>1Q</t>
  </si>
  <si>
    <t>P/R NOMINA DEL MES 10-2020</t>
  </si>
  <si>
    <t>CESTA TICKET</t>
  </si>
  <si>
    <t>BONO VOLUNTARIO</t>
  </si>
  <si>
    <t xml:space="preserve">Concepto: </t>
  </si>
  <si>
    <t>Asignacion</t>
  </si>
  <si>
    <t>Deduccion</t>
  </si>
  <si>
    <t xml:space="preserve">SUELDOS Y SALARIOS                      </t>
  </si>
  <si>
    <t xml:space="preserve">DIAS DE DESCANSO                        </t>
  </si>
  <si>
    <t xml:space="preserve">DOMINGO LABORADO                        </t>
  </si>
  <si>
    <t xml:space="preserve">DIA FERIADO LABORADO                    </t>
  </si>
  <si>
    <t xml:space="preserve">OTRAS ASIGNACIONES                      </t>
  </si>
  <si>
    <t xml:space="preserve">BONO POR INFLACION                      </t>
  </si>
  <si>
    <t xml:space="preserve">PARO FORZOSO                            </t>
  </si>
  <si>
    <t xml:space="preserve">FAOV                                    </t>
  </si>
  <si>
    <t xml:space="preserve">SEGURO SOCIAL                           </t>
  </si>
  <si>
    <t xml:space="preserve">DIA FALTANTE </t>
  </si>
  <si>
    <t xml:space="preserve">DIA FALTANTE NO </t>
  </si>
  <si>
    <t>Suma de Asignacion</t>
  </si>
  <si>
    <t>Suma de Deduccion</t>
  </si>
  <si>
    <t>2Q</t>
  </si>
  <si>
    <t>CXC FARMA STOP</t>
  </si>
  <si>
    <t>PT</t>
  </si>
  <si>
    <t>ANTICIPO FELIZ FLORES/ LIMON</t>
  </si>
  <si>
    <t xml:space="preserve"> ANTICIPO ANA DA SILVA/FRUTERIA</t>
  </si>
  <si>
    <t>AN</t>
  </si>
  <si>
    <t>ANTICIPO YANDRY AVENDAÑO/FRUTAS</t>
  </si>
  <si>
    <t>PRESTAMO SAN ANTONIO/IALCA</t>
  </si>
  <si>
    <t>CC</t>
  </si>
  <si>
    <t>PRESTAMO EXPRESS/IALCA</t>
  </si>
  <si>
    <t>P/R PRESTAMO A AUTOMERCADO/LICORES CALIDAD</t>
  </si>
  <si>
    <t>PRESTAMO EXPRESS/ TEUFFEL</t>
  </si>
  <si>
    <t>PRESTAMO EXPRESS/CELIVECA</t>
  </si>
  <si>
    <t>SAMUEL GAINZA /40 LITROS DE ALCOHOL</t>
  </si>
  <si>
    <t>ALCALDIA DERECHO DE FRENTE</t>
  </si>
  <si>
    <t>P/R PRESTAMO EXPRESS/AGRICOLA LA GIRALDA</t>
  </si>
  <si>
    <t>PRESTAMO EXPRESS/LA LUCHA</t>
  </si>
  <si>
    <t>P/R PRESTAMO EXPRESS/LA LUCHA</t>
  </si>
  <si>
    <t>PRESTAMO EXQUI/PLUMROSE DIF FAC 2107</t>
  </si>
  <si>
    <t>PRESTAMO EXPRESS/DICASALICOR</t>
  </si>
  <si>
    <t>PRESRAMO EXPRESS/BIMBO</t>
  </si>
  <si>
    <t>P/R JOEL ANDRADE/FRUTERIA</t>
  </si>
  <si>
    <t>00010-05</t>
  </si>
  <si>
    <t>00010-08</t>
  </si>
  <si>
    <t>INGRESOS PROVINCIAL TD Y TC</t>
  </si>
  <si>
    <t>IN</t>
  </si>
  <si>
    <t>INGRESOS PROVINCIAL</t>
  </si>
  <si>
    <t xml:space="preserve">COMISIONES BANCARIAS PROVINCIAIL                              </t>
  </si>
  <si>
    <t>CM</t>
  </si>
  <si>
    <t>P/R INGRESOS Y COMISIONES 10-2020</t>
  </si>
  <si>
    <t>00010-04</t>
  </si>
  <si>
    <t>P/R JOSE GREGORIO PALMA ASCANIO FACT 084</t>
  </si>
  <si>
    <t xml:space="preserve">P/R CUENTAS POR PAGAR PABLO DA SILVA                  </t>
  </si>
  <si>
    <t>P/R JOSE GREGORIO PALMA ASCANIO FACT 085</t>
  </si>
  <si>
    <t>084</t>
  </si>
  <si>
    <t>085</t>
  </si>
  <si>
    <t>P/R JOSE GREGORIO PALMA ASCANIO FACT 089</t>
  </si>
  <si>
    <t>089</t>
  </si>
  <si>
    <t>ANTICIPO A PROVEEDORES</t>
  </si>
  <si>
    <t>P/R DIF EN LA CXP PROVEEDORES DE L MES 10-2020</t>
  </si>
  <si>
    <t>CAPRI</t>
  </si>
  <si>
    <t>LA COSTA</t>
  </si>
  <si>
    <t>MAYOR DE CHARCUTERIA FRANCIS</t>
  </si>
  <si>
    <t>KELLOG</t>
  </si>
  <si>
    <t>DISTRB LA JUNIOR ECONOMINA</t>
  </si>
  <si>
    <t>DISTRIBUIDORA SHICS 2014</t>
  </si>
  <si>
    <t>PEPSI</t>
  </si>
  <si>
    <t>PUIG</t>
  </si>
  <si>
    <t>MAELLA</t>
  </si>
  <si>
    <t>NACIONAL DE ALIMENTOS</t>
  </si>
  <si>
    <t>BIMBO</t>
  </si>
  <si>
    <t>DIPROCHER</t>
  </si>
  <si>
    <t>cOM PAGO-PNCASH O. AUTOMATICO TRANSF.</t>
  </si>
  <si>
    <t>DIPROESTEBAN</t>
  </si>
  <si>
    <t>BERNARDO ANDRADE</t>
  </si>
  <si>
    <t>JOSE MENDE</t>
  </si>
  <si>
    <t xml:space="preserve">P/R PAGO DE LIQUIDACION MAGLIO </t>
  </si>
  <si>
    <t>00010-09</t>
  </si>
  <si>
    <t xml:space="preserve">P/R PAGO EN TRANSITO DEL MES ANTERIOR </t>
  </si>
  <si>
    <t>P/R LA COSTA 345025</t>
  </si>
  <si>
    <t xml:space="preserve">P/R LA COSTA </t>
  </si>
  <si>
    <t>P/R PASTA CAPRI</t>
  </si>
  <si>
    <t>P/R NACIONAL DE ALIMENTOS FACT A78651</t>
  </si>
  <si>
    <t>2842</t>
  </si>
  <si>
    <t>TRANSITO</t>
  </si>
  <si>
    <t>TRAMSITO</t>
  </si>
  <si>
    <t xml:space="preserve"> 10-04</t>
  </si>
  <si>
    <t xml:space="preserve"> 10-07</t>
  </si>
  <si>
    <t xml:space="preserve"> 10-06, 10-09, </t>
  </si>
  <si>
    <t xml:space="preserve"> 10-05</t>
  </si>
  <si>
    <t>ANTICIPO DIPROCHER FACT500187671</t>
  </si>
  <si>
    <t>P/R ANTICIPO DIPROCHE FACT500187671</t>
  </si>
  <si>
    <t>PP</t>
  </si>
  <si>
    <t>LQ</t>
  </si>
  <si>
    <t>FACT MODELO</t>
  </si>
  <si>
    <t>CXC HIPER MODELO/ PAGO DEL PROVEEDOR KELLOG</t>
  </si>
  <si>
    <t>P/R PRETAMO AUTOMERCADO EXPRESS 2707/PF PUIG</t>
  </si>
  <si>
    <t>2801</t>
  </si>
  <si>
    <t>P/R DIPROESTEBAN</t>
  </si>
  <si>
    <t>3022</t>
  </si>
  <si>
    <t>P/R BERNNARDO ANDRADE</t>
  </si>
  <si>
    <t>3023</t>
  </si>
  <si>
    <t xml:space="preserve">P/R JOSE MENDE </t>
  </si>
  <si>
    <t>P/R PRESTAMO A AUTOMERCADO/PG MAYOR FRANCIS</t>
  </si>
  <si>
    <t>2610</t>
  </si>
  <si>
    <t>P/R FACT T1400021522</t>
  </si>
  <si>
    <t>RESUMEN</t>
  </si>
  <si>
    <t>Fecha: 29/03/2021 Hora: 09:06:25 am</t>
  </si>
  <si>
    <t>J-41323222-7</t>
  </si>
  <si>
    <t>Mayor analítico</t>
  </si>
  <si>
    <t>Código de cuenta desde: 1112001 hasta: 1112001</t>
  </si>
  <si>
    <t>Fecha del asiento desde: 01/10/2020 hasta: 31/10/2020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</si>
  <si>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</si>
  <si>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</si>
  <si>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</si>
  <si>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</si>
  <si>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</si>
  <si>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</si>
  <si>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</si>
  <si>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</si>
  <si>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</si>
  <si>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</si>
  <si>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>Anterior:</t>
  </si>
  <si>
    <t>31</t>
  </si>
  <si>
    <t>0001</t>
  </si>
  <si>
    <t xml:space="preserve">INGRESOS PROVINCIAL TD Y TC                                                     </t>
  </si>
  <si>
    <t>0004</t>
  </si>
  <si>
    <t xml:space="preserve">COMISIONES BANCARIAS PROVINCIAIL                                                </t>
  </si>
  <si>
    <t>0002</t>
  </si>
  <si>
    <t xml:space="preserve">P/R CANCELACION CXP DEL MES ANTERIOR PLUMROSE                                   </t>
  </si>
  <si>
    <t>0005</t>
  </si>
  <si>
    <t xml:space="preserve">P/R CANCELACION CXP DEL MES ANTERIOR DISTRIBUIDORA DE ALIMENTOS LA LLANERA CJF  </t>
  </si>
  <si>
    <t>0012</t>
  </si>
  <si>
    <t xml:space="preserve">P/R CANCELACION CXP DEL MES ANTERIOR ALIMENTOS POLAR                            </t>
  </si>
  <si>
    <t>0014</t>
  </si>
  <si>
    <t>0016</t>
  </si>
  <si>
    <t>0018</t>
  </si>
  <si>
    <t>0020</t>
  </si>
  <si>
    <t>0022</t>
  </si>
  <si>
    <t>0024</t>
  </si>
  <si>
    <t>0026</t>
  </si>
  <si>
    <t>0028</t>
  </si>
  <si>
    <t>0030</t>
  </si>
  <si>
    <t>0032</t>
  </si>
  <si>
    <t>0034</t>
  </si>
  <si>
    <t>0036</t>
  </si>
  <si>
    <t>0038</t>
  </si>
  <si>
    <t>0055</t>
  </si>
  <si>
    <t>0058</t>
  </si>
  <si>
    <t>0067</t>
  </si>
  <si>
    <t>0069</t>
  </si>
  <si>
    <t>0071</t>
  </si>
  <si>
    <t>0077</t>
  </si>
  <si>
    <t>0080</t>
  </si>
  <si>
    <t>0083</t>
  </si>
  <si>
    <t>0088</t>
  </si>
  <si>
    <t>0091</t>
  </si>
  <si>
    <t>0094</t>
  </si>
  <si>
    <t>0118</t>
  </si>
  <si>
    <t>0121</t>
  </si>
  <si>
    <t>0128</t>
  </si>
  <si>
    <t>0132</t>
  </si>
  <si>
    <t>0140</t>
  </si>
  <si>
    <t>0142</t>
  </si>
  <si>
    <t>0144</t>
  </si>
  <si>
    <t>0147</t>
  </si>
  <si>
    <t>0149</t>
  </si>
  <si>
    <t>0154</t>
  </si>
  <si>
    <t>0155</t>
  </si>
  <si>
    <t>0156</t>
  </si>
  <si>
    <t>0157</t>
  </si>
  <si>
    <t>0159</t>
  </si>
  <si>
    <t>0161</t>
  </si>
  <si>
    <t>0162</t>
  </si>
  <si>
    <t>0166</t>
  </si>
  <si>
    <t>0168</t>
  </si>
  <si>
    <t>0171</t>
  </si>
  <si>
    <t>0175</t>
  </si>
  <si>
    <t>0177</t>
  </si>
  <si>
    <t>0179</t>
  </si>
  <si>
    <t>0181</t>
  </si>
  <si>
    <t>0183</t>
  </si>
  <si>
    <t>0185</t>
  </si>
  <si>
    <t>0187</t>
  </si>
  <si>
    <t>0194</t>
  </si>
  <si>
    <t>0201</t>
  </si>
  <si>
    <t>0205</t>
  </si>
  <si>
    <t>0208</t>
  </si>
  <si>
    <t>0216</t>
  </si>
  <si>
    <t>0225</t>
  </si>
  <si>
    <t>0229</t>
  </si>
  <si>
    <t>0233</t>
  </si>
  <si>
    <t>0237</t>
  </si>
  <si>
    <t>0240</t>
  </si>
  <si>
    <t>0243</t>
  </si>
  <si>
    <t>0246</t>
  </si>
  <si>
    <t>0248</t>
  </si>
  <si>
    <t>0250</t>
  </si>
  <si>
    <t>0252</t>
  </si>
  <si>
    <t>0262</t>
  </si>
  <si>
    <t>0270</t>
  </si>
  <si>
    <t>0003</t>
  </si>
  <si>
    <t xml:space="preserve">2535      </t>
  </si>
  <si>
    <t xml:space="preserve">V010476930PNCPOB 0000021  . AUTOMATICO TRANSF.                                  </t>
  </si>
  <si>
    <t xml:space="preserve">2547      </t>
  </si>
  <si>
    <t xml:space="preserve">V011039821PNCPOB 0000026  . AUTOMATICO TRANSF.                                  </t>
  </si>
  <si>
    <t xml:space="preserve">2551      </t>
  </si>
  <si>
    <t xml:space="preserve">V018233908PNCPOB 0000027  . AUTOMATICO TRANSF.                                  </t>
  </si>
  <si>
    <t>0006</t>
  </si>
  <si>
    <t xml:space="preserve">2555      </t>
  </si>
  <si>
    <t xml:space="preserve">V009223882PNCPOB 0000028  . AUTOMATICO TRANSF.                                  </t>
  </si>
  <si>
    <t>0007</t>
  </si>
  <si>
    <t xml:space="preserve">2563      </t>
  </si>
  <si>
    <t xml:space="preserve">V027597553PNCPOB 0000010  . AUTOMATICO TRANSF.                                  </t>
  </si>
  <si>
    <t>0008</t>
  </si>
  <si>
    <t xml:space="preserve">2579      </t>
  </si>
  <si>
    <t xml:space="preserve">V008105352PNCPOB 0000018  . AUTOMATICO TRANSF.                                  </t>
  </si>
  <si>
    <t>0009</t>
  </si>
  <si>
    <t xml:space="preserve">2549      </t>
  </si>
  <si>
    <t xml:space="preserve">V028463557PNCPOB 0000005  . AUTOMATICO TRANSF.                                  </t>
  </si>
  <si>
    <t>0010</t>
  </si>
  <si>
    <t xml:space="preserve">2561      </t>
  </si>
  <si>
    <t xml:space="preserve">V008984193PNCPOB 0000009  . AUTOMATICO TRANSF.                                  </t>
  </si>
  <si>
    <t>0011</t>
  </si>
  <si>
    <t xml:space="preserve">2557      </t>
  </si>
  <si>
    <t xml:space="preserve">V016146612PNCPOB 0000007  . AUTOMATICO TRANSF.                                  </t>
  </si>
  <si>
    <t xml:space="preserve">2567      </t>
  </si>
  <si>
    <t xml:space="preserve">V014047606PNCPOB 0000012  . AUTOMATICO TRANSF.                                  </t>
  </si>
  <si>
    <t>0013</t>
  </si>
  <si>
    <t xml:space="preserve">2559      </t>
  </si>
  <si>
    <t xml:space="preserve">V017980527PNCPOB 0000008  . AUTOMATICO TRANSF.                                  </t>
  </si>
  <si>
    <t xml:space="preserve">2543      </t>
  </si>
  <si>
    <t xml:space="preserve">V020745428PNCPOB 0000025  . AUTOMATICO TRANSF.                                  </t>
  </si>
  <si>
    <t>0015</t>
  </si>
  <si>
    <t xml:space="preserve">2545      </t>
  </si>
  <si>
    <t xml:space="preserve">V027040220PNCPOB 0000004  . AUTOMATICO TRANSF.                                  </t>
  </si>
  <si>
    <t xml:space="preserve">2553      </t>
  </si>
  <si>
    <t xml:space="preserve">V012416463PNCPOB 0000006  . AUTOMATICO TRANSF.                                  </t>
  </si>
  <si>
    <t>0017</t>
  </si>
  <si>
    <t xml:space="preserve">2565      </t>
  </si>
  <si>
    <t xml:space="preserve">V027515389PNCPOB 0000011  . AUTOMATICO TRANSF.                                  </t>
  </si>
  <si>
    <t xml:space="preserve">2569      </t>
  </si>
  <si>
    <t xml:space="preserve">V013727560PNCPOB 0000013  . AUTOMATICO TRANSF.                                  </t>
  </si>
  <si>
    <t>0019</t>
  </si>
  <si>
    <t xml:space="preserve">2571      </t>
  </si>
  <si>
    <t xml:space="preserve">V014170360PNCPOB 0000014  . AUTOMATICO TRANSF.                                  </t>
  </si>
  <si>
    <t xml:space="preserve">2581      </t>
  </si>
  <si>
    <t xml:space="preserve">V027988590PNCPOB 0000019  . AUTOMATICO TRANSF.                                  </t>
  </si>
  <si>
    <t>0021</t>
  </si>
  <si>
    <t xml:space="preserve">2539      </t>
  </si>
  <si>
    <t xml:space="preserve">V015293852PNCPOB 0000023  . AUTOMATICO TRANSF.                                  </t>
  </si>
  <si>
    <t xml:space="preserve">2575      </t>
  </si>
  <si>
    <t xml:space="preserve">V017744743PNCPOB 0000016  . AUTOMATICO TRANSF.                                  </t>
  </si>
  <si>
    <t>0023</t>
  </si>
  <si>
    <t xml:space="preserve">2577      </t>
  </si>
  <si>
    <t xml:space="preserve">V027908311PNCPOB 0000017  . AUTOMATICO TRANSF.                                  </t>
  </si>
  <si>
    <t xml:space="preserve">2541      </t>
  </si>
  <si>
    <t xml:space="preserve">V013534151PNCPOB 0000024  . AUTOMATICO TRANSF.                                  </t>
  </si>
  <si>
    <t>0025</t>
  </si>
  <si>
    <t xml:space="preserve">2573      </t>
  </si>
  <si>
    <t xml:space="preserve">V015913938PNCPOB 0000015  . AUTOMATICO TRANSF.                                  </t>
  </si>
  <si>
    <t xml:space="preserve">2503      </t>
  </si>
  <si>
    <t>0027</t>
  </si>
  <si>
    <t xml:space="preserve">2507      </t>
  </si>
  <si>
    <t xml:space="preserve">2513      </t>
  </si>
  <si>
    <t>0029</t>
  </si>
  <si>
    <t xml:space="preserve">2531      </t>
  </si>
  <si>
    <t xml:space="preserve">2537      </t>
  </si>
  <si>
    <t xml:space="preserve">V019388450PNCPOB 0000022  . AUTOMATICO TRANSF.                                  </t>
  </si>
  <si>
    <t>0031</t>
  </si>
  <si>
    <t xml:space="preserve">2509      </t>
  </si>
  <si>
    <t xml:space="preserve">2515      </t>
  </si>
  <si>
    <t>0033</t>
  </si>
  <si>
    <t xml:space="preserve">2529      </t>
  </si>
  <si>
    <t xml:space="preserve">2487      </t>
  </si>
  <si>
    <t>0035</t>
  </si>
  <si>
    <t xml:space="preserve">2499      </t>
  </si>
  <si>
    <t xml:space="preserve">2505      </t>
  </si>
  <si>
    <t>0037</t>
  </si>
  <si>
    <t xml:space="preserve">2491      </t>
  </si>
  <si>
    <t xml:space="preserve">2495      </t>
  </si>
  <si>
    <t>0039</t>
  </si>
  <si>
    <t xml:space="preserve">2497      </t>
  </si>
  <si>
    <t>0040</t>
  </si>
  <si>
    <t xml:space="preserve">2501      </t>
  </si>
  <si>
    <t>0041</t>
  </si>
  <si>
    <t xml:space="preserve">2511      </t>
  </si>
  <si>
    <t>0042</t>
  </si>
  <si>
    <t xml:space="preserve">2517      </t>
  </si>
  <si>
    <t>0043</t>
  </si>
  <si>
    <t xml:space="preserve">2521      </t>
  </si>
  <si>
    <t>0044</t>
  </si>
  <si>
    <t xml:space="preserve">2523      </t>
  </si>
  <si>
    <t>0045</t>
  </si>
  <si>
    <t xml:space="preserve">2519      </t>
  </si>
  <si>
    <t>0046</t>
  </si>
  <si>
    <t xml:space="preserve">2533      </t>
  </si>
  <si>
    <t>0047</t>
  </si>
  <si>
    <t xml:space="preserve">2525      </t>
  </si>
  <si>
    <t>0048</t>
  </si>
  <si>
    <t xml:space="preserve">2489      </t>
  </si>
  <si>
    <t>0049</t>
  </si>
  <si>
    <t xml:space="preserve">2493      </t>
  </si>
  <si>
    <t>0050</t>
  </si>
  <si>
    <t xml:space="preserve">2527      </t>
  </si>
  <si>
    <t>0051</t>
  </si>
  <si>
    <t xml:space="preserve">2583      </t>
  </si>
  <si>
    <t xml:space="preserve">ABONO DEVOLUC. AUTOMATICO TRANSF.                                               </t>
  </si>
  <si>
    <t>0052</t>
  </si>
  <si>
    <t xml:space="preserve">2584      </t>
  </si>
  <si>
    <t>0056</t>
  </si>
  <si>
    <t xml:space="preserve">2585      </t>
  </si>
  <si>
    <t xml:space="preserve">PNCASH-PAGO A PRO. NOMINAS Y DOMICIL.                                           </t>
  </si>
  <si>
    <t xml:space="preserve">2587      </t>
  </si>
  <si>
    <t>0060</t>
  </si>
  <si>
    <t xml:space="preserve">2616      </t>
  </si>
  <si>
    <t xml:space="preserve">J408125455PNCPOB 0000001  . AUTOMATICO TRANSF.                                  </t>
  </si>
  <si>
    <t>0062</t>
  </si>
  <si>
    <t xml:space="preserve">2630      </t>
  </si>
  <si>
    <t>0064</t>
  </si>
  <si>
    <t xml:space="preserve">2819      </t>
  </si>
  <si>
    <t xml:space="preserve">V014197211PNCPOB 0000001  . AUTOMATICO TRANSF.                                  </t>
  </si>
  <si>
    <t>0066</t>
  </si>
  <si>
    <t xml:space="preserve">2884      </t>
  </si>
  <si>
    <t>0068</t>
  </si>
  <si>
    <t xml:space="preserve">2924      </t>
  </si>
  <si>
    <t xml:space="preserve">V019473020PNCPOB 0000001  . AUTOMATICO TRANSF.                                  </t>
  </si>
  <si>
    <t>0070</t>
  </si>
  <si>
    <t xml:space="preserve">2586      </t>
  </si>
  <si>
    <t>0072</t>
  </si>
  <si>
    <t xml:space="preserve">2591      </t>
  </si>
  <si>
    <t>0074</t>
  </si>
  <si>
    <t xml:space="preserve">2629      </t>
  </si>
  <si>
    <t>0076</t>
  </si>
  <si>
    <t xml:space="preserve">2631      </t>
  </si>
  <si>
    <t>0078</t>
  </si>
  <si>
    <t xml:space="preserve">2644      </t>
  </si>
  <si>
    <t xml:space="preserve">V018499214PNCPOB 0000001  . AUTOMATICO TRANSF.                                  </t>
  </si>
  <si>
    <t xml:space="preserve">2655      </t>
  </si>
  <si>
    <t>0082</t>
  </si>
  <si>
    <t xml:space="preserve">2656      </t>
  </si>
  <si>
    <t>0084</t>
  </si>
  <si>
    <t xml:space="preserve">2810      </t>
  </si>
  <si>
    <t xml:space="preserve">J000422141PNCPOB 0000001  . AUTOMATICO TRANSF.                                  </t>
  </si>
  <si>
    <t>0086</t>
  </si>
  <si>
    <t xml:space="preserve">2814      </t>
  </si>
  <si>
    <t xml:space="preserve">2833      </t>
  </si>
  <si>
    <t>0090</t>
  </si>
  <si>
    <t xml:space="preserve">2838      </t>
  </si>
  <si>
    <t>0092</t>
  </si>
  <si>
    <t xml:space="preserve">2851      </t>
  </si>
  <si>
    <t xml:space="preserve">G200046201PNCPOB 0000001  . AUTOMATICO TRANSF.                                  </t>
  </si>
  <si>
    <t xml:space="preserve">2872      </t>
  </si>
  <si>
    <t xml:space="preserve">J408541084PNCPOB 0000001  . AUTOMATICO TRANSF.                                  </t>
  </si>
  <si>
    <t>0096</t>
  </si>
  <si>
    <t xml:space="preserve">2880      </t>
  </si>
  <si>
    <t>0098</t>
  </si>
  <si>
    <t xml:space="preserve">2881      </t>
  </si>
  <si>
    <t>0100</t>
  </si>
  <si>
    <t xml:space="preserve">2882      </t>
  </si>
  <si>
    <t>0102</t>
  </si>
  <si>
    <t xml:space="preserve">2883      </t>
  </si>
  <si>
    <t>0104</t>
  </si>
  <si>
    <t xml:space="preserve">2892      </t>
  </si>
  <si>
    <t>0106</t>
  </si>
  <si>
    <t xml:space="preserve">2895      </t>
  </si>
  <si>
    <t xml:space="preserve">J295641940PNCPOB 0000001                                                        </t>
  </si>
  <si>
    <t>0108</t>
  </si>
  <si>
    <t xml:space="preserve">2911      </t>
  </si>
  <si>
    <t>0110</t>
  </si>
  <si>
    <t xml:space="preserve">2912      </t>
  </si>
  <si>
    <t>0112</t>
  </si>
  <si>
    <t xml:space="preserve">2914      </t>
  </si>
  <si>
    <t>0114</t>
  </si>
  <si>
    <t xml:space="preserve">2593      </t>
  </si>
  <si>
    <t>0116</t>
  </si>
  <si>
    <t xml:space="preserve">2874      </t>
  </si>
  <si>
    <t xml:space="preserve">J300617505PNCPOB 0000001  . AUTOMATICO TRANSF.                                  </t>
  </si>
  <si>
    <t xml:space="preserve">2876      </t>
  </si>
  <si>
    <t>0120</t>
  </si>
  <si>
    <t xml:space="preserve">2612      </t>
  </si>
  <si>
    <t xml:space="preserve">J000010218PNCPOB 0000001  . AUTOMATICO TRANSF.                                  </t>
  </si>
  <si>
    <t>0122</t>
  </si>
  <si>
    <t xml:space="preserve">2801      </t>
  </si>
  <si>
    <t>0124</t>
  </si>
  <si>
    <t xml:space="preserve">3022      </t>
  </si>
  <si>
    <t>0126</t>
  </si>
  <si>
    <t xml:space="preserve">3023      </t>
  </si>
  <si>
    <t>0130</t>
  </si>
  <si>
    <t xml:space="preserve">2610      </t>
  </si>
  <si>
    <t xml:space="preserve">J403547351PNCPOB 0000001  . AUTOMATICO TRANSF.                                  </t>
  </si>
  <si>
    <t xml:space="preserve">2850      </t>
  </si>
  <si>
    <t xml:space="preserve">2683      </t>
  </si>
  <si>
    <t xml:space="preserve">2684      </t>
  </si>
  <si>
    <t xml:space="preserve">2685      </t>
  </si>
  <si>
    <t xml:space="preserve">2686      </t>
  </si>
  <si>
    <t xml:space="preserve">2742      </t>
  </si>
  <si>
    <t xml:space="preserve">2744      </t>
  </si>
  <si>
    <t xml:space="preserve">2746      </t>
  </si>
  <si>
    <t xml:space="preserve">2748      </t>
  </si>
  <si>
    <t xml:space="preserve">2750      </t>
  </si>
  <si>
    <t xml:space="preserve">2752      </t>
  </si>
  <si>
    <t xml:space="preserve">2754      </t>
  </si>
  <si>
    <t xml:space="preserve">2756      </t>
  </si>
  <si>
    <t xml:space="preserve">V009223882PNCPOB 0000005  . AUTOMATICO TRANSF.                                  </t>
  </si>
  <si>
    <t xml:space="preserve">2758      </t>
  </si>
  <si>
    <t xml:space="preserve">V026921098PNCPOB 0000027  . AUTOMATICO TRANSF.                                  </t>
  </si>
  <si>
    <t xml:space="preserve">2760      </t>
  </si>
  <si>
    <t xml:space="preserve">2764      </t>
  </si>
  <si>
    <t xml:space="preserve">2766      </t>
  </si>
  <si>
    <t xml:space="preserve">2768      </t>
  </si>
  <si>
    <t xml:space="preserve">2770      </t>
  </si>
  <si>
    <t xml:space="preserve">2772      </t>
  </si>
  <si>
    <t xml:space="preserve">V027515389PNCPOB 0000011                                                        </t>
  </si>
  <si>
    <t xml:space="preserve">2774      </t>
  </si>
  <si>
    <t xml:space="preserve">2776      </t>
  </si>
  <si>
    <t xml:space="preserve">2778      </t>
  </si>
  <si>
    <t xml:space="preserve">2780      </t>
  </si>
  <si>
    <t xml:space="preserve">2782      </t>
  </si>
  <si>
    <t xml:space="preserve">2784      </t>
  </si>
  <si>
    <t xml:space="preserve">V018233908PNCPOB 0000017  . AUTOMATICO TRANSF.                                  </t>
  </si>
  <si>
    <t xml:space="preserve">2786      </t>
  </si>
  <si>
    <t xml:space="preserve">2788      </t>
  </si>
  <si>
    <t xml:space="preserve">2823      </t>
  </si>
  <si>
    <t xml:space="preserve">V026059888PNCPOB 0000001  . AUTOMATICO TRANSF.                                  </t>
  </si>
  <si>
    <t xml:space="preserve">2687      </t>
  </si>
  <si>
    <t xml:space="preserve">2688      </t>
  </si>
  <si>
    <t xml:space="preserve">2689      </t>
  </si>
  <si>
    <t xml:space="preserve">2690      </t>
  </si>
  <si>
    <t xml:space="preserve">2694      </t>
  </si>
  <si>
    <t xml:space="preserve">2696      </t>
  </si>
  <si>
    <t xml:space="preserve">2698      </t>
  </si>
  <si>
    <t xml:space="preserve">2700      </t>
  </si>
  <si>
    <t xml:space="preserve">2702      </t>
  </si>
  <si>
    <t xml:space="preserve">2704      </t>
  </si>
  <si>
    <t xml:space="preserve">2706      </t>
  </si>
  <si>
    <t xml:space="preserve">2708      </t>
  </si>
  <si>
    <t>0053</t>
  </si>
  <si>
    <t xml:space="preserve">2710      </t>
  </si>
  <si>
    <t>0054</t>
  </si>
  <si>
    <t xml:space="preserve">2712      </t>
  </si>
  <si>
    <t xml:space="preserve">2714      </t>
  </si>
  <si>
    <t xml:space="preserve">V023740364PNCPOB 0000028  . AUTOMATICO TRANSF.                                  </t>
  </si>
  <si>
    <t xml:space="preserve">2716      </t>
  </si>
  <si>
    <t>0057</t>
  </si>
  <si>
    <t xml:space="preserve">2718      </t>
  </si>
  <si>
    <t xml:space="preserve">2720      </t>
  </si>
  <si>
    <t>0059</t>
  </si>
  <si>
    <t xml:space="preserve">2722      </t>
  </si>
  <si>
    <t xml:space="preserve">2724      </t>
  </si>
  <si>
    <t>0061</t>
  </si>
  <si>
    <t xml:space="preserve">2726      </t>
  </si>
  <si>
    <t xml:space="preserve">2728      </t>
  </si>
  <si>
    <t>0063</t>
  </si>
  <si>
    <t xml:space="preserve">2730      </t>
  </si>
  <si>
    <t xml:space="preserve">2732      </t>
  </si>
  <si>
    <t>0065</t>
  </si>
  <si>
    <t xml:space="preserve">2734      </t>
  </si>
  <si>
    <t xml:space="preserve">2738      </t>
  </si>
  <si>
    <t xml:space="preserve">2740      </t>
  </si>
  <si>
    <t xml:space="preserve">2821      </t>
  </si>
  <si>
    <t xml:space="preserve">V026059888PNCPOB 0000002  . AUTOMATICO TRANSF.                                  </t>
  </si>
  <si>
    <t xml:space="preserve">2915      </t>
  </si>
  <si>
    <t>0081</t>
  </si>
  <si>
    <t xml:space="preserve">2916      </t>
  </si>
  <si>
    <t xml:space="preserve">2917      </t>
  </si>
  <si>
    <t xml:space="preserve">2918      </t>
  </si>
  <si>
    <t xml:space="preserve">2974      </t>
  </si>
  <si>
    <t>0085</t>
  </si>
  <si>
    <t xml:space="preserve">2976      </t>
  </si>
  <si>
    <t xml:space="preserve">2978      </t>
  </si>
  <si>
    <t>0087</t>
  </si>
  <si>
    <t xml:space="preserve">2980      </t>
  </si>
  <si>
    <t xml:space="preserve">2982      </t>
  </si>
  <si>
    <t>0089</t>
  </si>
  <si>
    <t xml:space="preserve">2984      </t>
  </si>
  <si>
    <t xml:space="preserve">2986      </t>
  </si>
  <si>
    <t xml:space="preserve">2988      </t>
  </si>
  <si>
    <t xml:space="preserve">2990      </t>
  </si>
  <si>
    <t xml:space="preserve">V026059888PNCPOB 0000027  . AUTOMATICO TRANSF.                                  </t>
  </si>
  <si>
    <t>0093</t>
  </si>
  <si>
    <t xml:space="preserve">2992      </t>
  </si>
  <si>
    <t xml:space="preserve">2994      </t>
  </si>
  <si>
    <t xml:space="preserve">V014197211PNCPOB 0000028  . AUTOMATICO TRANSF.                                  </t>
  </si>
  <si>
    <t>0095</t>
  </si>
  <si>
    <t xml:space="preserve">2996      </t>
  </si>
  <si>
    <t xml:space="preserve">2998      </t>
  </si>
  <si>
    <t>0097</t>
  </si>
  <si>
    <t xml:space="preserve">3000      </t>
  </si>
  <si>
    <t xml:space="preserve">3002      </t>
  </si>
  <si>
    <t>0099</t>
  </si>
  <si>
    <t xml:space="preserve">3004      </t>
  </si>
  <si>
    <t xml:space="preserve">3006      </t>
  </si>
  <si>
    <t>0101</t>
  </si>
  <si>
    <t xml:space="preserve">3008      </t>
  </si>
  <si>
    <t xml:space="preserve">3010      </t>
  </si>
  <si>
    <t>0103</t>
  </si>
  <si>
    <t xml:space="preserve">3012      </t>
  </si>
  <si>
    <t xml:space="preserve">3014      </t>
  </si>
  <si>
    <t>0105</t>
  </si>
  <si>
    <t xml:space="preserve">3016      </t>
  </si>
  <si>
    <t xml:space="preserve">V018233908PNCPOB 0000017                                                        </t>
  </si>
  <si>
    <t xml:space="preserve">3018      </t>
  </si>
  <si>
    <t>0107</t>
  </si>
  <si>
    <t xml:space="preserve">3020      </t>
  </si>
  <si>
    <t xml:space="preserve">2919      </t>
  </si>
  <si>
    <t>0111</t>
  </si>
  <si>
    <t xml:space="preserve">2920      </t>
  </si>
  <si>
    <t xml:space="preserve">2921      </t>
  </si>
  <si>
    <t>0113</t>
  </si>
  <si>
    <t xml:space="preserve">2922      </t>
  </si>
  <si>
    <t xml:space="preserve">2926      </t>
  </si>
  <si>
    <t>0115</t>
  </si>
  <si>
    <t xml:space="preserve">2930      </t>
  </si>
  <si>
    <t>0117</t>
  </si>
  <si>
    <t xml:space="preserve">2932      </t>
  </si>
  <si>
    <t xml:space="preserve">2934      </t>
  </si>
  <si>
    <t>0119</t>
  </si>
  <si>
    <t xml:space="preserve">2936      </t>
  </si>
  <si>
    <t xml:space="preserve">2938      </t>
  </si>
  <si>
    <t xml:space="preserve">2940      </t>
  </si>
  <si>
    <t xml:space="preserve">2942      </t>
  </si>
  <si>
    <t>0123</t>
  </si>
  <si>
    <t xml:space="preserve">2944      </t>
  </si>
  <si>
    <t xml:space="preserve">2946      </t>
  </si>
  <si>
    <t>0125</t>
  </si>
  <si>
    <t xml:space="preserve">2948      </t>
  </si>
  <si>
    <t xml:space="preserve">2950      </t>
  </si>
  <si>
    <t>0127</t>
  </si>
  <si>
    <t xml:space="preserve">2952      </t>
  </si>
  <si>
    <t xml:space="preserve">2954      </t>
  </si>
  <si>
    <t>0129</t>
  </si>
  <si>
    <t xml:space="preserve">2956      </t>
  </si>
  <si>
    <t xml:space="preserve">2958      </t>
  </si>
  <si>
    <t>0131</t>
  </si>
  <si>
    <t xml:space="preserve">2960      </t>
  </si>
  <si>
    <t xml:space="preserve">2962      </t>
  </si>
  <si>
    <t>0133</t>
  </si>
  <si>
    <t xml:space="preserve">2964      </t>
  </si>
  <si>
    <t>0134</t>
  </si>
  <si>
    <t xml:space="preserve">2966      </t>
  </si>
  <si>
    <t>0135</t>
  </si>
  <si>
    <t xml:space="preserve">2968      </t>
  </si>
  <si>
    <t>0136</t>
  </si>
  <si>
    <t xml:space="preserve">2970      </t>
  </si>
  <si>
    <t>0137</t>
  </si>
  <si>
    <t xml:space="preserve">2972      </t>
  </si>
  <si>
    <t xml:space="preserve">2485      </t>
  </si>
  <si>
    <t xml:space="preserve">J303089917PNCPOB 0000001  . AUTOMATICO TRANSF.                                  </t>
  </si>
  <si>
    <t xml:space="preserve">2483      </t>
  </si>
  <si>
    <t xml:space="preserve">J303089917PNCPOB 0000002  . AUTOMATICO TRANSF.                                  </t>
  </si>
  <si>
    <t xml:space="preserve">J000272417PNCPOB 0000001  . AUTOMATICO TRANSF.                                  </t>
  </si>
  <si>
    <t xml:space="preserve">2842      </t>
  </si>
  <si>
    <t xml:space="preserve">J294401163PNCPOB 0000001  . AUTOMATICO TRANSF.                                  </t>
  </si>
  <si>
    <t>Total Octubre:</t>
  </si>
  <si>
    <t>Total cuenta:</t>
  </si>
  <si>
    <t>FACT N°62382 AUTOMERCADO EXPRESS SAN ANTONIO</t>
  </si>
  <si>
    <t>FACT 685 CARRIZAL</t>
  </si>
  <si>
    <t>FACT 1734</t>
  </si>
  <si>
    <t>FACT 3540000255</t>
  </si>
  <si>
    <t>FACT 1420713 DE AUTOMERCADO EXPRESS</t>
  </si>
  <si>
    <t>FACT166193</t>
  </si>
  <si>
    <t>FACT 78651</t>
  </si>
  <si>
    <t>FACT T1400021522 NO SE DE QUE EMPRESA ES?</t>
  </si>
  <si>
    <t>FACT 500187672</t>
  </si>
  <si>
    <t>FACT 500187671</t>
  </si>
  <si>
    <t xml:space="preserve">FRUTERIA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</si>
</sst>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2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Courier New"/>
      <family val="3"/>
    </font>
    <font>
      <sz val="10"/>
      <color rgb="FF000000"/>
      <name val="Courier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10"/>
      <name val="Courier New"/>
      <family val="2"/>
    </font>
    <font>
      <sz val="10"/>
      <name val="Times New Roman"/>
      <family val="1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6" fillId="0" borderId="0"/>
    <xf numFmtId="0" fontId="12" fillId="8" borderId="0" applyNumberFormat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0"/>
  </cellStyleXfs>
  <cellXfs count="229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3" fontId="5" fillId="0" borderId="0" xfId="0" applyNumberFormat="1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 vertical="top" shrinkToFit="1"/>
    </xf>
    <xf numFmtId="0" fontId="5" fillId="2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43" fontId="5" fillId="4" borderId="0" xfId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43" fontId="5" fillId="6" borderId="0" xfId="1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/>
    </xf>
    <xf numFmtId="43" fontId="5" fillId="7" borderId="0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left" vertical="top" shrinkToFit="1"/>
    </xf>
    <xf numFmtId="1" fontId="8" fillId="2" borderId="0" xfId="0" applyNumberFormat="1" applyFont="1" applyFill="1" applyBorder="1" applyAlignment="1">
      <alignment horizontal="left" vertical="top" shrinkToFit="1"/>
    </xf>
    <xf numFmtId="0" fontId="7" fillId="2" borderId="0" xfId="0" applyFont="1" applyFill="1" applyBorder="1" applyAlignment="1">
      <alignment horizontal="left" vertical="top"/>
    </xf>
    <xf numFmtId="164" fontId="8" fillId="2" borderId="0" xfId="0" applyNumberFormat="1" applyFont="1" applyFill="1" applyBorder="1" applyAlignment="1">
      <alignment horizontal="right" vertical="top" shrinkToFit="1"/>
    </xf>
    <xf numFmtId="0" fontId="5" fillId="2" borderId="0" xfId="0" applyFont="1" applyFill="1" applyBorder="1" applyAlignment="1">
      <alignment horizontal="left"/>
    </xf>
    <xf numFmtId="4" fontId="8" fillId="2" borderId="0" xfId="0" applyNumberFormat="1" applyFont="1" applyFill="1" applyBorder="1" applyAlignment="1">
      <alignment horizontal="right" vertical="top" shrinkToFit="1"/>
    </xf>
    <xf numFmtId="0" fontId="7" fillId="2" borderId="0" xfId="0" applyFont="1" applyFill="1" applyBorder="1" applyAlignment="1">
      <alignment vertical="top"/>
    </xf>
    <xf numFmtId="43" fontId="0" fillId="0" borderId="0" xfId="1" applyFon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left" vertical="top"/>
    </xf>
    <xf numFmtId="164" fontId="8" fillId="6" borderId="0" xfId="0" applyNumberFormat="1" applyFont="1" applyFill="1" applyBorder="1" applyAlignment="1">
      <alignment horizontal="left" vertical="top" shrinkToFit="1"/>
    </xf>
    <xf numFmtId="1" fontId="8" fillId="6" borderId="0" xfId="0" applyNumberFormat="1" applyFont="1" applyFill="1" applyBorder="1" applyAlignment="1">
      <alignment horizontal="left" vertical="top" shrinkToFit="1"/>
    </xf>
    <xf numFmtId="0" fontId="7" fillId="6" borderId="0" xfId="0" applyFont="1" applyFill="1" applyBorder="1" applyAlignment="1">
      <alignment horizontal="left" vertical="top"/>
    </xf>
    <xf numFmtId="164" fontId="8" fillId="6" borderId="0" xfId="0" applyNumberFormat="1" applyFont="1" applyFill="1" applyBorder="1" applyAlignment="1">
      <alignment horizontal="right" vertical="top" shrinkToFit="1"/>
    </xf>
    <xf numFmtId="4" fontId="8" fillId="6" borderId="0" xfId="0" applyNumberFormat="1" applyFont="1" applyFill="1" applyBorder="1" applyAlignment="1">
      <alignment horizontal="right" vertical="top" shrinkToFit="1"/>
    </xf>
    <xf numFmtId="0" fontId="5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vertical="top"/>
    </xf>
    <xf numFmtId="164" fontId="8" fillId="3" borderId="0" xfId="0" applyNumberFormat="1" applyFont="1" applyFill="1" applyBorder="1" applyAlignment="1">
      <alignment horizontal="left" vertical="top" shrinkToFit="1"/>
    </xf>
    <xf numFmtId="1" fontId="8" fillId="3" borderId="0" xfId="0" applyNumberFormat="1" applyFont="1" applyFill="1" applyBorder="1" applyAlignment="1">
      <alignment horizontal="left" vertical="top" shrinkToFit="1"/>
    </xf>
    <xf numFmtId="0" fontId="7" fillId="3" borderId="0" xfId="0" applyFont="1" applyFill="1" applyBorder="1" applyAlignment="1">
      <alignment horizontal="left" vertical="top"/>
    </xf>
    <xf numFmtId="164" fontId="8" fillId="3" borderId="0" xfId="0" applyNumberFormat="1" applyFont="1" applyFill="1" applyBorder="1" applyAlignment="1">
      <alignment horizontal="right" vertical="top" shrinkToFit="1"/>
    </xf>
    <xf numFmtId="4" fontId="8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/>
    </xf>
    <xf numFmtId="2" fontId="8" fillId="3" borderId="0" xfId="0" applyNumberFormat="1" applyFont="1" applyFill="1" applyBorder="1" applyAlignment="1">
      <alignment horizontal="right" vertical="top" shrinkToFit="1"/>
    </xf>
    <xf numFmtId="0" fontId="7" fillId="3" borderId="0" xfId="0" applyFont="1" applyFill="1" applyBorder="1" applyAlignment="1">
      <alignment vertical="top"/>
    </xf>
    <xf numFmtId="43" fontId="0" fillId="3" borderId="0" xfId="0" applyNumberFormat="1" applyFill="1" applyBorder="1" applyAlignment="1">
      <alignment horizontal="left" vertical="top"/>
    </xf>
    <xf numFmtId="164" fontId="8" fillId="7" borderId="0" xfId="0" applyNumberFormat="1" applyFont="1" applyFill="1" applyBorder="1" applyAlignment="1">
      <alignment horizontal="left" vertical="top" shrinkToFit="1"/>
    </xf>
    <xf numFmtId="1" fontId="8" fillId="7" borderId="0" xfId="0" applyNumberFormat="1" applyFont="1" applyFill="1" applyBorder="1" applyAlignment="1">
      <alignment horizontal="left" vertical="top" shrinkToFit="1"/>
    </xf>
    <xf numFmtId="0" fontId="7" fillId="7" borderId="0" xfId="0" applyFont="1" applyFill="1" applyBorder="1" applyAlignment="1">
      <alignment horizontal="left" vertical="top"/>
    </xf>
    <xf numFmtId="164" fontId="8" fillId="7" borderId="0" xfId="0" applyNumberFormat="1" applyFont="1" applyFill="1" applyBorder="1" applyAlignment="1">
      <alignment horizontal="right" vertical="top" shrinkToFit="1"/>
    </xf>
    <xf numFmtId="4" fontId="8" fillId="7" borderId="0" xfId="0" applyNumberFormat="1" applyFont="1" applyFill="1" applyBorder="1" applyAlignment="1">
      <alignment horizontal="right" vertical="top" shrinkToFit="1"/>
    </xf>
    <xf numFmtId="0" fontId="5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vertical="top"/>
    </xf>
    <xf numFmtId="0" fontId="6" fillId="0" borderId="0" xfId="3"/>
    <xf numFmtId="0" fontId="6" fillId="0" borderId="0" xfId="3" applyNumberFormat="1" applyFont="1" applyAlignment="1" applyProtection="1">
      <alignment horizontal="left"/>
      <protection locked="0"/>
    </xf>
    <xf numFmtId="0" fontId="6" fillId="0" borderId="0" xfId="3" applyNumberFormat="1" applyFont="1" applyAlignment="1" applyProtection="1">
      <alignment horizontal="right"/>
      <protection locked="0"/>
    </xf>
    <xf numFmtId="0" fontId="6" fillId="0" borderId="0" xfId="3" applyNumberFormat="1" applyFont="1" applyAlignment="1" applyProtection="1">
      <alignment horizontal="center"/>
      <protection locked="0"/>
    </xf>
    <xf numFmtId="0" fontId="6" fillId="0" borderId="1" xfId="3" applyNumberFormat="1" applyFont="1" applyBorder="1" applyAlignment="1" applyProtection="1">
      <alignment horizontal="left"/>
      <protection locked="0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 vertical="top"/>
    </xf>
    <xf numFmtId="164" fontId="8" fillId="5" borderId="0" xfId="0" applyNumberFormat="1" applyFont="1" applyFill="1" applyBorder="1" applyAlignment="1">
      <alignment horizontal="left" vertical="top" shrinkToFit="1"/>
    </xf>
    <xf numFmtId="164" fontId="8" fillId="5" borderId="0" xfId="0" applyNumberFormat="1" applyFont="1" applyFill="1" applyBorder="1" applyAlignment="1">
      <alignment horizontal="right" vertical="top" shrinkToFit="1"/>
    </xf>
    <xf numFmtId="4" fontId="8" fillId="5" borderId="0" xfId="0" applyNumberFormat="1" applyFont="1" applyFill="1" applyBorder="1" applyAlignment="1">
      <alignment horizontal="right" vertical="top" shrinkToFit="1"/>
    </xf>
    <xf numFmtId="1" fontId="8" fillId="5" borderId="0" xfId="0" applyNumberFormat="1" applyFont="1" applyFill="1" applyBorder="1" applyAlignment="1">
      <alignment horizontal="left" vertical="top" shrinkToFit="1"/>
    </xf>
    <xf numFmtId="0" fontId="6" fillId="9" borderId="0" xfId="7" applyFont="1" applyFill="1"/>
    <xf numFmtId="49" fontId="6" fillId="9" borderId="0" xfId="7" applyNumberFormat="1" applyFont="1" applyFill="1"/>
    <xf numFmtId="165" fontId="6" fillId="9" borderId="0" xfId="7" applyNumberFormat="1" applyFont="1" applyFill="1"/>
    <xf numFmtId="0" fontId="14" fillId="9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vertical="top"/>
    </xf>
    <xf numFmtId="0" fontId="15" fillId="9" borderId="0" xfId="4" applyFont="1" applyFill="1"/>
    <xf numFmtId="0" fontId="16" fillId="9" borderId="0" xfId="5" applyFont="1" applyFill="1"/>
    <xf numFmtId="0" fontId="6" fillId="9" borderId="0" xfId="9" applyFont="1" applyFill="1" applyBorder="1"/>
    <xf numFmtId="43" fontId="0" fillId="5" borderId="0" xfId="0" applyNumberFormat="1" applyFill="1" applyBorder="1" applyAlignment="1">
      <alignment horizontal="left" vertical="top"/>
    </xf>
    <xf numFmtId="0" fontId="0" fillId="0" borderId="0" xfId="0"/>
    <xf numFmtId="14" fontId="0" fillId="0" borderId="0" xfId="0" applyNumberFormat="1"/>
    <xf numFmtId="4" fontId="0" fillId="0" borderId="0" xfId="0" applyNumberFormat="1"/>
    <xf numFmtId="16" fontId="0" fillId="0" borderId="0" xfId="0" applyNumberFormat="1"/>
    <xf numFmtId="0" fontId="0" fillId="0" borderId="0" xfId="0" pivotButton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43" fontId="17" fillId="0" borderId="0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8" fillId="4" borderId="0" xfId="0" applyNumberFormat="1" applyFont="1" applyFill="1" applyBorder="1" applyAlignment="1">
      <alignment horizontal="left" vertical="top" shrinkToFit="1"/>
    </xf>
    <xf numFmtId="1" fontId="8" fillId="4" borderId="0" xfId="0" applyNumberFormat="1" applyFont="1" applyFill="1" applyBorder="1" applyAlignment="1">
      <alignment horizontal="left" vertical="top" shrinkToFit="1"/>
    </xf>
    <xf numFmtId="0" fontId="7" fillId="4" borderId="0" xfId="0" applyFont="1" applyFill="1" applyBorder="1" applyAlignment="1">
      <alignment horizontal="left" vertical="top"/>
    </xf>
    <xf numFmtId="164" fontId="8" fillId="4" borderId="0" xfId="0" applyNumberFormat="1" applyFont="1" applyFill="1" applyBorder="1" applyAlignment="1">
      <alignment horizontal="right" vertical="top" shrinkToFit="1"/>
    </xf>
    <xf numFmtId="4" fontId="8" fillId="4" borderId="0" xfId="0" applyNumberFormat="1" applyFont="1" applyFill="1" applyBorder="1" applyAlignment="1">
      <alignment horizontal="right" vertical="top" shrinkToFit="1"/>
    </xf>
    <xf numFmtId="0" fontId="5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vertical="top"/>
    </xf>
    <xf numFmtId="0" fontId="6" fillId="9" borderId="0" xfId="0" applyFont="1" applyFill="1" applyBorder="1" applyAlignment="1">
      <alignment horizontal="left" vertical="top"/>
    </xf>
    <xf numFmtId="1" fontId="14" fillId="9" borderId="0" xfId="0" applyNumberFormat="1" applyFont="1" applyFill="1" applyBorder="1" applyAlignment="1">
      <alignment horizontal="left" vertical="top" shrinkToFit="1"/>
    </xf>
    <xf numFmtId="0" fontId="7" fillId="9" borderId="0" xfId="0" applyFont="1" applyFill="1" applyBorder="1" applyAlignment="1">
      <alignment horizontal="left" vertical="top"/>
    </xf>
    <xf numFmtId="0" fontId="7" fillId="9" borderId="0" xfId="0" applyFont="1" applyFill="1" applyBorder="1" applyAlignment="1">
      <alignment vertical="top"/>
    </xf>
    <xf numFmtId="1" fontId="8" fillId="9" borderId="0" xfId="0" applyNumberFormat="1" applyFont="1" applyFill="1" applyBorder="1" applyAlignment="1">
      <alignment horizontal="left" vertical="top" shrinkToFit="1"/>
    </xf>
    <xf numFmtId="0" fontId="14" fillId="9" borderId="0" xfId="0" applyNumberFormat="1" applyFont="1" applyFill="1" applyBorder="1" applyAlignment="1">
      <alignment horizontal="left" vertical="top"/>
    </xf>
    <xf numFmtId="1" fontId="19" fillId="9" borderId="0" xfId="0" applyNumberFormat="1" applyFont="1" applyFill="1" applyBorder="1" applyAlignment="1">
      <alignment horizontal="left" vertical="top" shrinkToFit="1"/>
    </xf>
    <xf numFmtId="164" fontId="19" fillId="4" borderId="0" xfId="0" applyNumberFormat="1" applyFont="1" applyFill="1" applyBorder="1" applyAlignment="1">
      <alignment horizontal="left" vertical="top" shrinkToFit="1"/>
    </xf>
    <xf numFmtId="1" fontId="19" fillId="4" borderId="0" xfId="0" applyNumberFormat="1" applyFont="1" applyFill="1" applyBorder="1" applyAlignment="1">
      <alignment horizontal="left" vertical="top" shrinkToFit="1"/>
    </xf>
    <xf numFmtId="164" fontId="19" fillId="4" borderId="0" xfId="0" applyNumberFormat="1" applyFont="1" applyFill="1" applyBorder="1" applyAlignment="1">
      <alignment horizontal="right" vertical="top" shrinkToFit="1"/>
    </xf>
    <xf numFmtId="4" fontId="19" fillId="4" borderId="0" xfId="0" applyNumberFormat="1" applyFont="1" applyFill="1" applyBorder="1" applyAlignment="1">
      <alignment horizontal="right" vertical="top" shrinkToFit="1"/>
    </xf>
    <xf numFmtId="0" fontId="20" fillId="4" borderId="0" xfId="0" applyFont="1" applyFill="1" applyBorder="1" applyAlignment="1">
      <alignment horizontal="left"/>
    </xf>
    <xf numFmtId="0" fontId="21" fillId="10" borderId="0" xfId="2" applyFont="1" applyFill="1" applyBorder="1" applyAlignment="1" applyProtection="1">
      <alignment horizontal="left" vertical="top"/>
    </xf>
    <xf numFmtId="0" fontId="23" fillId="10" borderId="0" xfId="2" applyFont="1" applyFill="1" applyBorder="1" applyAlignment="1" applyProtection="1">
      <alignment vertical="center"/>
    </xf>
    <xf numFmtId="0" fontId="24" fillId="10" borderId="0" xfId="2" applyFont="1" applyFill="1" applyBorder="1" applyAlignment="1" applyProtection="1">
      <alignment vertical="center"/>
    </xf>
    <xf numFmtId="0" fontId="22" fillId="10" borderId="0" xfId="2" applyFont="1" applyFill="1" applyBorder="1" applyAlignment="1" applyProtection="1">
      <alignment vertical="center"/>
    </xf>
    <xf numFmtId="0" fontId="21" fillId="10" borderId="2" xfId="2" applyFont="1" applyFill="1" applyBorder="1" applyAlignment="1" applyProtection="1">
      <alignment vertical="top"/>
    </xf>
    <xf numFmtId="43" fontId="24" fillId="10" borderId="0" xfId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horizontal="right" vertical="top"/>
    </xf>
    <xf numFmtId="0" fontId="14" fillId="0" borderId="0" xfId="0" applyFont="1" applyAlignment="1">
      <alignment horizontal="left"/>
    </xf>
    <xf numFmtId="0" fontId="6" fillId="9" borderId="0" xfId="7" applyFill="1" applyBorder="1" applyAlignment="1" applyProtection="1">
      <alignment horizontal="left"/>
      <protection locked="0"/>
    </xf>
    <xf numFmtId="0" fontId="6" fillId="0" borderId="0" xfId="7" applyAlignment="1" applyProtection="1">
      <alignment horizontal="left"/>
      <protection locked="0"/>
    </xf>
    <xf numFmtId="0" fontId="14" fillId="9" borderId="0" xfId="0" applyFont="1" applyFill="1" applyBorder="1" applyAlignment="1">
      <alignment horizontal="left"/>
    </xf>
    <xf numFmtId="0" fontId="0" fillId="9" borderId="0" xfId="0" applyFill="1" applyBorder="1" applyAlignment="1">
      <alignment horizontal="left" vertical="top"/>
    </xf>
    <xf numFmtId="0" fontId="6" fillId="9" borderId="0" xfId="3" applyNumberFormat="1" applyFont="1" applyFill="1" applyBorder="1" applyAlignment="1" applyProtection="1">
      <alignment horizontal="left"/>
      <protection locked="0"/>
    </xf>
    <xf numFmtId="0" fontId="6" fillId="0" borderId="0" xfId="7" applyAlignment="1" applyProtection="1">
      <alignment horizontal="left"/>
      <protection locked="0"/>
    </xf>
    <xf numFmtId="0" fontId="6" fillId="0" borderId="0" xfId="7" applyAlignment="1" applyProtection="1">
      <alignment horizontal="left"/>
      <protection locked="0"/>
    </xf>
    <xf numFmtId="0" fontId="6" fillId="9" borderId="0" xfId="3" applyNumberFormat="1" applyFont="1" applyFill="1" applyAlignment="1" applyProtection="1">
      <alignment horizontal="left"/>
      <protection locked="0"/>
    </xf>
    <xf numFmtId="0" fontId="15" fillId="9" borderId="0" xfId="4" applyFont="1" applyFill="1" applyBorder="1"/>
    <xf numFmtId="0" fontId="6" fillId="9" borderId="0" xfId="7" applyFont="1" applyFill="1" applyBorder="1"/>
    <xf numFmtId="49" fontId="6" fillId="9" borderId="0" xfId="7" applyNumberFormat="1" applyFont="1" applyFill="1" applyBorder="1"/>
    <xf numFmtId="165" fontId="6" fillId="9" borderId="0" xfId="7" applyNumberFormat="1" applyFont="1" applyFill="1" applyBorder="1"/>
    <xf numFmtId="0" fontId="6" fillId="9" borderId="0" xfId="7" applyFont="1" applyFill="1" applyBorder="1" applyAlignment="1">
      <alignment horizontal="left"/>
    </xf>
    <xf numFmtId="0" fontId="16" fillId="9" borderId="0" xfId="5" applyFont="1" applyFill="1" applyBorder="1"/>
    <xf numFmtId="0" fontId="6" fillId="9" borderId="0" xfId="7" applyFont="1" applyFill="1" applyBorder="1" applyAlignment="1" applyProtection="1">
      <alignment horizontal="left"/>
      <protection locked="0"/>
    </xf>
    <xf numFmtId="2" fontId="6" fillId="9" borderId="0" xfId="8" applyNumberFormat="1" applyFont="1" applyFill="1" applyBorder="1" applyAlignment="1">
      <alignment horizontal="right" vertical="top" shrinkToFit="1"/>
    </xf>
    <xf numFmtId="0" fontId="6" fillId="9" borderId="0" xfId="7" applyNumberFormat="1" applyFont="1" applyFill="1" applyBorder="1" applyAlignment="1">
      <alignment horizontal="left"/>
    </xf>
    <xf numFmtId="0" fontId="6" fillId="9" borderId="0" xfId="3" applyNumberFormat="1" applyFont="1" applyFill="1" applyBorder="1" applyAlignment="1" applyProtection="1">
      <alignment horizontal="right"/>
      <protection locked="0"/>
    </xf>
    <xf numFmtId="0" fontId="14" fillId="9" borderId="0" xfId="0" applyFont="1" applyFill="1" applyBorder="1"/>
    <xf numFmtId="0" fontId="11" fillId="9" borderId="0" xfId="2" applyNumberFormat="1" applyFont="1" applyFill="1" applyAlignment="1" applyProtection="1">
      <alignment horizontal="left"/>
      <protection locked="0"/>
    </xf>
    <xf numFmtId="0" fontId="6" fillId="9" borderId="0" xfId="2" applyNumberFormat="1" applyFont="1" applyFill="1" applyAlignment="1" applyProtection="1">
      <alignment horizontal="left"/>
      <protection locked="0"/>
    </xf>
    <xf numFmtId="0" fontId="6" fillId="9" borderId="0" xfId="7" applyFill="1" applyAlignment="1" applyProtection="1">
      <alignment horizontal="left"/>
      <protection locked="0"/>
    </xf>
    <xf numFmtId="0" fontId="25" fillId="9" borderId="0" xfId="7" applyFont="1" applyFill="1" applyAlignment="1">
      <alignment horizontal="left" vertical="top"/>
    </xf>
    <xf numFmtId="2" fontId="25" fillId="9" borderId="0" xfId="14" applyNumberFormat="1" applyFont="1" applyFill="1" applyAlignment="1">
      <alignment horizontal="right" vertical="top" shrinkToFit="1"/>
    </xf>
    <xf numFmtId="49" fontId="16" fillId="9" borderId="0" xfId="7" applyNumberFormat="1" applyFont="1" applyFill="1"/>
    <xf numFmtId="2" fontId="16" fillId="9" borderId="0" xfId="14" applyNumberFormat="1" applyFont="1" applyFill="1" applyAlignment="1">
      <alignment horizontal="right"/>
    </xf>
    <xf numFmtId="2" fontId="26" fillId="9" borderId="0" xfId="14" applyNumberFormat="1" applyFont="1" applyFill="1" applyAlignment="1">
      <alignment horizontal="right" vertical="top" shrinkToFit="1"/>
    </xf>
    <xf numFmtId="2" fontId="27" fillId="9" borderId="0" xfId="14" applyNumberFormat="1" applyFont="1" applyFill="1" applyAlignment="1">
      <alignment horizontal="right"/>
    </xf>
    <xf numFmtId="2" fontId="15" fillId="9" borderId="0" xfId="8" applyNumberFormat="1" applyFont="1" applyFill="1" applyBorder="1"/>
    <xf numFmtId="2" fontId="11" fillId="9" borderId="0" xfId="2" applyNumberFormat="1" applyFont="1" applyFill="1" applyAlignment="1" applyProtection="1">
      <alignment horizontal="right"/>
      <protection locked="0"/>
    </xf>
    <xf numFmtId="2" fontId="14" fillId="9" borderId="0" xfId="0" applyNumberFormat="1" applyFont="1" applyFill="1" applyBorder="1" applyAlignment="1">
      <alignment horizontal="left" vertical="top"/>
    </xf>
    <xf numFmtId="2" fontId="14" fillId="9" borderId="0" xfId="1" applyNumberFormat="1" applyFont="1" applyFill="1" applyBorder="1" applyAlignment="1">
      <alignment horizontal="left" vertical="top"/>
    </xf>
    <xf numFmtId="49" fontId="11" fillId="9" borderId="0" xfId="2" applyNumberFormat="1" applyFont="1" applyFill="1" applyAlignment="1" applyProtection="1">
      <alignment horizontal="left"/>
      <protection locked="0"/>
    </xf>
    <xf numFmtId="49" fontId="11" fillId="9" borderId="0" xfId="2" applyNumberFormat="1" applyFill="1"/>
    <xf numFmtId="49" fontId="14" fillId="9" borderId="0" xfId="0" applyNumberFormat="1" applyFont="1" applyFill="1" applyBorder="1" applyAlignment="1">
      <alignment horizontal="left" vertical="top"/>
    </xf>
    <xf numFmtId="2" fontId="4" fillId="9" borderId="0" xfId="1" applyNumberFormat="1" applyFill="1" applyAlignment="1">
      <alignment horizontal="left" vertical="top"/>
    </xf>
    <xf numFmtId="2" fontId="0" fillId="9" borderId="0" xfId="1" applyNumberFormat="1" applyFont="1" applyFill="1" applyAlignment="1">
      <alignment horizontal="left" vertical="top"/>
    </xf>
    <xf numFmtId="2" fontId="16" fillId="9" borderId="0" xfId="5" applyNumberFormat="1" applyFont="1" applyFill="1" applyBorder="1"/>
    <xf numFmtId="2" fontId="6" fillId="9" borderId="0" xfId="8" applyNumberFormat="1" applyFont="1" applyFill="1" applyBorder="1"/>
    <xf numFmtId="2" fontId="6" fillId="9" borderId="0" xfId="6" applyNumberFormat="1" applyFont="1" applyFill="1" applyBorder="1" applyAlignment="1">
      <alignment horizontal="right" vertical="top" shrinkToFit="1"/>
    </xf>
    <xf numFmtId="2" fontId="6" fillId="9" borderId="0" xfId="7" applyNumberFormat="1" applyFont="1" applyFill="1" applyBorder="1"/>
    <xf numFmtId="2" fontId="14" fillId="9" borderId="0" xfId="0" applyNumberFormat="1" applyFont="1" applyFill="1" applyBorder="1" applyAlignment="1">
      <alignment horizontal="right" vertical="top" shrinkToFit="1"/>
    </xf>
    <xf numFmtId="2" fontId="16" fillId="9" borderId="0" xfId="1" applyNumberFormat="1" applyFont="1" applyFill="1" applyBorder="1"/>
    <xf numFmtId="49" fontId="14" fillId="9" borderId="0" xfId="0" applyNumberFormat="1" applyFont="1" applyFill="1" applyBorder="1" applyAlignment="1">
      <alignment horizontal="left" vertical="top" shrinkToFit="1"/>
    </xf>
    <xf numFmtId="49" fontId="8" fillId="9" borderId="0" xfId="0" applyNumberFormat="1" applyFont="1" applyFill="1" applyBorder="1" applyAlignment="1">
      <alignment horizontal="left" vertical="top" shrinkToFit="1"/>
    </xf>
    <xf numFmtId="165" fontId="6" fillId="11" borderId="0" xfId="7" applyNumberFormat="1" applyFont="1" applyFill="1" applyBorder="1"/>
    <xf numFmtId="49" fontId="6" fillId="11" borderId="0" xfId="7" applyNumberFormat="1" applyFont="1" applyFill="1" applyBorder="1"/>
    <xf numFmtId="0" fontId="11" fillId="11" borderId="0" xfId="2" applyNumberFormat="1" applyFont="1" applyFill="1" applyAlignment="1" applyProtection="1">
      <alignment horizontal="left"/>
      <protection locked="0"/>
    </xf>
    <xf numFmtId="0" fontId="6" fillId="11" borderId="0" xfId="2" applyNumberFormat="1" applyFont="1" applyFill="1" applyAlignment="1" applyProtection="1">
      <alignment horizontal="left"/>
      <protection locked="0"/>
    </xf>
    <xf numFmtId="2" fontId="11" fillId="11" borderId="0" xfId="2" applyNumberFormat="1" applyFont="1" applyFill="1" applyAlignment="1" applyProtection="1">
      <alignment horizontal="right"/>
      <protection locked="0"/>
    </xf>
    <xf numFmtId="49" fontId="11" fillId="11" borderId="0" xfId="2" applyNumberFormat="1" applyFont="1" applyFill="1" applyAlignment="1" applyProtection="1">
      <alignment horizontal="left"/>
      <protection locked="0"/>
    </xf>
    <xf numFmtId="0" fontId="14" fillId="11" borderId="0" xfId="0" applyFont="1" applyFill="1" applyBorder="1" applyAlignment="1">
      <alignment horizontal="left" vertical="top"/>
    </xf>
    <xf numFmtId="165" fontId="6" fillId="12" borderId="0" xfId="7" applyNumberFormat="1" applyFont="1" applyFill="1" applyBorder="1"/>
    <xf numFmtId="49" fontId="6" fillId="12" borderId="0" xfId="7" applyNumberFormat="1" applyFont="1" applyFill="1" applyBorder="1"/>
    <xf numFmtId="0" fontId="11" fillId="12" borderId="0" xfId="2" applyNumberFormat="1" applyFont="1" applyFill="1" applyAlignment="1" applyProtection="1">
      <alignment horizontal="left"/>
      <protection locked="0"/>
    </xf>
    <xf numFmtId="2" fontId="11" fillId="12" borderId="0" xfId="2" applyNumberFormat="1" applyFont="1" applyFill="1" applyAlignment="1" applyProtection="1">
      <alignment horizontal="right"/>
      <protection locked="0"/>
    </xf>
    <xf numFmtId="49" fontId="11" fillId="12" borderId="0" xfId="2" applyNumberFormat="1" applyFont="1" applyFill="1" applyAlignment="1" applyProtection="1">
      <alignment horizontal="left"/>
      <protection locked="0"/>
    </xf>
    <xf numFmtId="165" fontId="6" fillId="0" borderId="0" xfId="7" applyNumberFormat="1" applyFont="1" applyFill="1" applyBorder="1"/>
    <xf numFmtId="49" fontId="6" fillId="0" borderId="0" xfId="7" applyNumberFormat="1" applyFont="1" applyFill="1" applyBorder="1"/>
    <xf numFmtId="0" fontId="11" fillId="0" borderId="0" xfId="2" applyNumberFormat="1" applyFont="1" applyFill="1" applyAlignment="1" applyProtection="1">
      <alignment horizontal="left"/>
      <protection locked="0"/>
    </xf>
    <xf numFmtId="2" fontId="11" fillId="0" borderId="0" xfId="2" applyNumberFormat="1" applyFont="1" applyFill="1" applyAlignment="1" applyProtection="1">
      <alignment horizontal="right"/>
      <protection locked="0"/>
    </xf>
    <xf numFmtId="49" fontId="11" fillId="0" borderId="0" xfId="2" applyNumberFormat="1" applyFont="1" applyFill="1" applyAlignment="1" applyProtection="1">
      <alignment horizontal="left"/>
      <protection locked="0"/>
    </xf>
    <xf numFmtId="0" fontId="14" fillId="0" borderId="0" xfId="0" applyFont="1" applyFill="1" applyBorder="1" applyAlignment="1">
      <alignment horizontal="left" vertical="top"/>
    </xf>
    <xf numFmtId="0" fontId="16" fillId="0" borderId="0" xfId="5" applyFont="1" applyFill="1" applyBorder="1"/>
    <xf numFmtId="0" fontId="14" fillId="12" borderId="0" xfId="0" applyFont="1" applyFill="1" applyBorder="1" applyAlignment="1">
      <alignment horizontal="left" vertical="top"/>
    </xf>
    <xf numFmtId="2" fontId="14" fillId="9" borderId="0" xfId="0" applyNumberFormat="1" applyFont="1" applyFill="1" applyBorder="1" applyAlignment="1">
      <alignment horizontal="right"/>
    </xf>
    <xf numFmtId="0" fontId="15" fillId="9" borderId="0" xfId="4" applyNumberFormat="1" applyFont="1" applyFill="1" applyBorder="1"/>
    <xf numFmtId="2" fontId="15" fillId="9" borderId="0" xfId="8" applyNumberFormat="1" applyFont="1" applyFill="1"/>
    <xf numFmtId="2" fontId="16" fillId="9" borderId="0" xfId="5" applyNumberFormat="1" applyFont="1" applyFill="1"/>
    <xf numFmtId="2" fontId="6" fillId="9" borderId="0" xfId="8" applyNumberFormat="1" applyFont="1" applyFill="1"/>
    <xf numFmtId="2" fontId="8" fillId="9" borderId="0" xfId="0" applyNumberFormat="1" applyFont="1" applyFill="1" applyBorder="1" applyAlignment="1">
      <alignment horizontal="right" vertical="top" shrinkToFit="1"/>
    </xf>
    <xf numFmtId="2" fontId="19" fillId="9" borderId="0" xfId="0" applyNumberFormat="1" applyFont="1" applyFill="1" applyBorder="1" applyAlignment="1">
      <alignment horizontal="right" vertical="top" shrinkToFit="1"/>
    </xf>
    <xf numFmtId="2" fontId="0" fillId="9" borderId="0" xfId="0" applyNumberFormat="1" applyFill="1" applyBorder="1" applyAlignment="1">
      <alignment horizontal="left" vertical="top"/>
    </xf>
    <xf numFmtId="49" fontId="16" fillId="9" borderId="0" xfId="5" applyNumberFormat="1" applyFont="1" applyFill="1"/>
    <xf numFmtId="49" fontId="19" fillId="9" borderId="0" xfId="0" applyNumberFormat="1" applyFont="1" applyFill="1" applyBorder="1" applyAlignment="1">
      <alignment horizontal="left" vertical="top" shrinkToFit="1"/>
    </xf>
    <xf numFmtId="0" fontId="0" fillId="0" borderId="3" xfId="0" applyBorder="1"/>
    <xf numFmtId="0" fontId="0" fillId="9" borderId="0" xfId="0" applyFill="1" applyBorder="1"/>
    <xf numFmtId="43" fontId="1" fillId="0" borderId="3" xfId="1" applyFont="1" applyFill="1" applyBorder="1"/>
    <xf numFmtId="14" fontId="0" fillId="0" borderId="0" xfId="0" applyNumberFormat="1" applyFill="1" applyBorder="1" applyAlignment="1">
      <alignment horizontal="left" vertical="top"/>
    </xf>
    <xf numFmtId="0" fontId="6" fillId="9" borderId="0" xfId="7" applyFont="1" applyFill="1" applyAlignment="1">
      <alignment horizontal="left" vertical="top"/>
    </xf>
    <xf numFmtId="2" fontId="6" fillId="9" borderId="0" xfId="14" applyNumberFormat="1" applyFont="1" applyFill="1" applyAlignment="1">
      <alignment horizontal="right" vertical="top" shrinkToFit="1"/>
    </xf>
    <xf numFmtId="2" fontId="14" fillId="9" borderId="0" xfId="14" applyNumberFormat="1" applyFont="1" applyFill="1" applyAlignment="1">
      <alignment horizontal="right" vertical="top" shrinkToFit="1"/>
    </xf>
    <xf numFmtId="2" fontId="15" fillId="9" borderId="0" xfId="8" applyNumberFormat="1" applyFont="1" applyFill="1" applyBorder="1" applyAlignment="1">
      <alignment horizontal="right"/>
    </xf>
    <xf numFmtId="2" fontId="14" fillId="9" borderId="0" xfId="1" applyNumberFormat="1" applyFont="1" applyFill="1" applyAlignment="1">
      <alignment horizontal="right" vertical="top"/>
    </xf>
    <xf numFmtId="2" fontId="6" fillId="9" borderId="0" xfId="8" applyNumberFormat="1" applyFont="1" applyFill="1" applyBorder="1" applyAlignment="1">
      <alignment horizontal="right"/>
    </xf>
    <xf numFmtId="2" fontId="16" fillId="9" borderId="0" xfId="5" applyNumberFormat="1" applyFont="1" applyFill="1" applyBorder="1" applyAlignment="1">
      <alignment horizontal="right"/>
    </xf>
    <xf numFmtId="2" fontId="6" fillId="9" borderId="0" xfId="7" applyNumberFormat="1" applyFont="1" applyFill="1" applyBorder="1" applyAlignment="1">
      <alignment horizontal="right"/>
    </xf>
    <xf numFmtId="2" fontId="16" fillId="9" borderId="0" xfId="1" applyNumberFormat="1" applyFont="1" applyFill="1" applyBorder="1" applyAlignment="1">
      <alignment horizontal="right"/>
    </xf>
    <xf numFmtId="2" fontId="14" fillId="9" borderId="0" xfId="0" applyNumberFormat="1" applyFont="1" applyFill="1" applyBorder="1" applyAlignment="1">
      <alignment horizontal="right" vertical="top"/>
    </xf>
    <xf numFmtId="16" fontId="4" fillId="0" borderId="0" xfId="0" applyNumberFormat="1" applyFont="1" applyFill="1" applyBorder="1" applyAlignment="1">
      <alignment horizontal="left" vertical="top"/>
    </xf>
    <xf numFmtId="2" fontId="1" fillId="9" borderId="0" xfId="1" applyNumberFormat="1" applyFont="1" applyFill="1" applyBorder="1"/>
    <xf numFmtId="49" fontId="16" fillId="9" borderId="0" xfId="5" applyNumberFormat="1" applyFont="1" applyFill="1" applyBorder="1"/>
    <xf numFmtId="0" fontId="4" fillId="9" borderId="0" xfId="0" applyFont="1" applyFill="1" applyBorder="1" applyAlignment="1">
      <alignment horizontal="left" vertical="top"/>
    </xf>
    <xf numFmtId="2" fontId="7" fillId="9" borderId="0" xfId="0" applyNumberFormat="1" applyFont="1" applyFill="1" applyBorder="1" applyAlignment="1">
      <alignment vertical="top"/>
    </xf>
    <xf numFmtId="49" fontId="8" fillId="9" borderId="0" xfId="0" applyNumberFormat="1" applyFont="1" applyFill="1" applyBorder="1" applyAlignment="1">
      <alignment horizontal="right" vertical="top" shrinkToFit="1"/>
    </xf>
    <xf numFmtId="0" fontId="28" fillId="0" borderId="0" xfId="16"/>
    <xf numFmtId="0" fontId="28" fillId="0" borderId="0" xfId="16" applyNumberFormat="1" applyFont="1" applyAlignment="1" applyProtection="1">
      <alignment horizontal="left"/>
      <protection locked="0"/>
    </xf>
    <xf numFmtId="0" fontId="28" fillId="0" borderId="0" xfId="16" applyNumberFormat="1" applyFont="1" applyAlignment="1" applyProtection="1">
      <alignment horizontal="right"/>
      <protection locked="0"/>
    </xf>
    <xf numFmtId="0" fontId="28" fillId="0" borderId="0" xfId="16" applyNumberFormat="1" applyFont="1" applyAlignment="1" applyProtection="1">
      <alignment horizontal="center"/>
      <protection locked="0"/>
    </xf>
    <xf numFmtId="0" fontId="28" fillId="0" borderId="1" xfId="16" applyNumberFormat="1" applyFont="1" applyBorder="1" applyAlignment="1" applyProtection="1">
      <alignment horizontal="left"/>
      <protection locked="0"/>
    </xf>
    <xf numFmtId="0" fontId="28" fillId="0" borderId="1" xfId="16" applyNumberFormat="1" applyFont="1" applyBorder="1" applyAlignment="1" applyProtection="1">
      <alignment horizontal="right"/>
      <protection locked="0"/>
    </xf>
    <xf numFmtId="4" fontId="28" fillId="0" borderId="0" xfId="16" applyNumberFormat="1" applyFont="1" applyAlignment="1" applyProtection="1">
      <alignment horizontal="right"/>
      <protection locked="0"/>
    </xf>
    <xf numFmtId="0" fontId="28" fillId="2" borderId="0" xfId="16" applyNumberFormat="1" applyFont="1" applyFill="1" applyAlignment="1" applyProtection="1">
      <alignment horizontal="left"/>
      <protection locked="0"/>
    </xf>
    <xf numFmtId="0" fontId="28" fillId="2" borderId="0" xfId="16" applyNumberFormat="1" applyFont="1" applyFill="1" applyAlignment="1" applyProtection="1">
      <alignment horizontal="right"/>
      <protection locked="0"/>
    </xf>
    <xf numFmtId="0" fontId="28" fillId="2" borderId="0" xfId="16" applyFill="1"/>
    <xf numFmtId="4" fontId="28" fillId="2" borderId="0" xfId="16" applyNumberFormat="1" applyFont="1" applyFill="1" applyAlignment="1" applyProtection="1">
      <alignment horizontal="right"/>
      <protection locked="0"/>
    </xf>
    <xf numFmtId="0" fontId="28" fillId="13" borderId="0" xfId="16" applyNumberFormat="1" applyFont="1" applyFill="1" applyAlignment="1" applyProtection="1">
      <alignment horizontal="left"/>
      <protection locked="0"/>
    </xf>
    <xf numFmtId="0" fontId="28" fillId="13" borderId="0" xfId="16" applyNumberFormat="1" applyFont="1" applyFill="1" applyAlignment="1" applyProtection="1">
      <alignment horizontal="right"/>
      <protection locked="0"/>
    </xf>
    <xf numFmtId="0" fontId="28" fillId="13" borderId="0" xfId="16" applyFill="1"/>
    <xf numFmtId="4" fontId="28" fillId="13" borderId="0" xfId="16" applyNumberFormat="1" applyFont="1" applyFill="1" applyAlignment="1" applyProtection="1">
      <alignment horizontal="right"/>
      <protection locked="0"/>
    </xf>
    <xf numFmtId="0" fontId="28" fillId="4" borderId="0" xfId="16" applyNumberFormat="1" applyFont="1" applyFill="1" applyAlignment="1" applyProtection="1">
      <alignment horizontal="left"/>
      <protection locked="0"/>
    </xf>
    <xf numFmtId="0" fontId="28" fillId="4" borderId="0" xfId="16" applyNumberFormat="1" applyFont="1" applyFill="1" applyAlignment="1" applyProtection="1">
      <alignment horizontal="right"/>
      <protection locked="0"/>
    </xf>
    <xf numFmtId="0" fontId="28" fillId="4" borderId="0" xfId="16" applyFill="1"/>
    <xf numFmtId="4" fontId="28" fillId="4" borderId="0" xfId="16" applyNumberFormat="1" applyFont="1" applyFill="1" applyAlignment="1" applyProtection="1">
      <alignment horizontal="right"/>
      <protection locked="0"/>
    </xf>
    <xf numFmtId="0" fontId="28" fillId="5" borderId="0" xfId="16" applyNumberFormat="1" applyFont="1" applyFill="1" applyAlignment="1" applyProtection="1">
      <alignment horizontal="left"/>
      <protection locked="0"/>
    </xf>
    <xf numFmtId="0" fontId="28" fillId="5" borderId="0" xfId="16" applyNumberFormat="1" applyFont="1" applyFill="1" applyAlignment="1" applyProtection="1">
      <alignment horizontal="right"/>
      <protection locked="0"/>
    </xf>
    <xf numFmtId="4" fontId="28" fillId="5" borderId="0" xfId="16" applyNumberFormat="1" applyFont="1" applyFill="1" applyAlignment="1" applyProtection="1">
      <alignment horizontal="right"/>
      <protection locked="0"/>
    </xf>
    <xf numFmtId="0" fontId="28" fillId="5" borderId="0" xfId="16" applyFill="1"/>
    <xf numFmtId="0" fontId="28" fillId="7" borderId="0" xfId="16" applyNumberFormat="1" applyFont="1" applyFill="1" applyAlignment="1" applyProtection="1">
      <alignment horizontal="left"/>
      <protection locked="0"/>
    </xf>
    <xf numFmtId="0" fontId="28" fillId="7" borderId="0" xfId="16" applyNumberFormat="1" applyFont="1" applyFill="1" applyAlignment="1" applyProtection="1">
      <alignment horizontal="right"/>
      <protection locked="0"/>
    </xf>
    <xf numFmtId="4" fontId="28" fillId="7" borderId="0" xfId="16" applyNumberFormat="1" applyFont="1" applyFill="1" applyAlignment="1" applyProtection="1">
      <alignment horizontal="right"/>
      <protection locked="0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7">
    <cellStyle name="Buena" xfId="4" builtinId="26"/>
    <cellStyle name="Millares" xfId="1" builtinId="3"/>
    <cellStyle name="Millares 2" xfId="10"/>
    <cellStyle name="Millares 2 2" xfId="15"/>
    <cellStyle name="Millares 3" xfId="6"/>
    <cellStyle name="Millares 3 2" xfId="8"/>
    <cellStyle name="Millares 3 2 2" xfId="14"/>
    <cellStyle name="Millares 3 3" xfId="13"/>
    <cellStyle name="Millares 4" xfId="12"/>
    <cellStyle name="Normal" xfId="0" builtinId="0"/>
    <cellStyle name="Normal 2" xfId="2"/>
    <cellStyle name="Normal 2 2" xfId="7"/>
    <cellStyle name="Normal 3" xfId="3"/>
    <cellStyle name="Normal 4" xfId="5"/>
    <cellStyle name="Normal 5" xfId="11"/>
    <cellStyle name="Normal 6" xfId="9"/>
    <cellStyle name="Normal 7" xfId="16"/>
  </cellStyles>
  <dxfs count="1">
    <dxf>
      <numFmt numFmtId="35" formatCode="_ * #,##0.00_ ;_ * \-#,##0.0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_AUX_2" refreshedDate="44278.382018171294" createdVersion="6" refreshedVersion="6" minRefreshableVersion="3" recordCount="612">
  <cacheSource type="worksheet">
    <worksheetSource ref="A1:C1048576" sheet="1ERA QUINCENA"/>
  </cacheSource>
  <cacheFields count="4">
    <cacheField name="Código" numFmtId="0">
      <sharedItems containsBlank="1"/>
    </cacheField>
    <cacheField name="Descripción:" numFmtId="0">
      <sharedItems containsBlank="1" count="11">
        <s v="SUELDOS Y SALARIOS"/>
        <s v="DIAS LIBRES TRABAJADOS"/>
        <s v="SEGURO PARO FORZOSO"/>
        <s v="FAOV"/>
        <s v="SEGURO SOCIAL"/>
        <s v="DIAS DE AUSENCIA INJUSTIFICADA"/>
        <s v="OTRAS ASIGNACIONES"/>
        <s v="BONO POR INFLACION"/>
        <s v="DOMINGO TRABAJADO"/>
        <s v="DIAS DESCANSO"/>
        <m/>
      </sharedItems>
    </cacheField>
    <cacheField name="Asignación" numFmtId="0">
      <sharedItems containsString="0" containsBlank="1" containsNumber="1" minValue="0" maxValue="540000"/>
    </cacheField>
    <cacheField name="Deducción" numFmtId="0">
      <sharedItems containsString="0" containsBlank="1" containsNumber="1" minValue="0" maxValue="26666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_AUX_2" refreshedDate="44278.527176736112" createdVersion="6" refreshedVersion="6" minRefreshableVersion="3" recordCount="844">
  <cacheSource type="worksheet">
    <worksheetSource ref="A1:C1048576" sheet="2DA QUINCENA"/>
  </cacheSource>
  <cacheFields count="3">
    <cacheField name="Concepto: " numFmtId="0">
      <sharedItems containsBlank="1" count="12">
        <s v="BONO POR INFLACION                      "/>
        <s v="DIA FALTANTE "/>
        <s v="DIA FALTANTE NO "/>
        <s v="DIA FERIADO LABORADO                   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0">
      <sharedItems containsString="0" containsBlank="1" containsNumber="1" minValue="0" maxValue="645000"/>
    </cacheField>
    <cacheField name="Deduccion" numFmtId="0">
      <sharedItems containsString="0" containsBlank="1" containsNumber="1" minValue="0" maxValue="39999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2"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2"/>
    <x v="1"/>
    <n v="99999.99"/>
    <n v="0"/>
  </r>
  <r>
    <s v="N002"/>
    <x v="1"/>
    <n v="46666.66"/>
    <n v="0"/>
  </r>
  <r>
    <s v="N002"/>
    <x v="1"/>
    <n v="106666.66"/>
    <n v="0"/>
  </r>
  <r>
    <s v="N002"/>
    <x v="1"/>
    <n v="43333.33"/>
    <n v="0"/>
  </r>
  <r>
    <s v="N002"/>
    <x v="1"/>
    <n v="99999.99"/>
    <n v="0"/>
  </r>
  <r>
    <s v="N002"/>
    <x v="1"/>
    <n v="106666.66"/>
    <n v="0"/>
  </r>
  <r>
    <s v="N002"/>
    <x v="1"/>
    <n v="99999.99"/>
    <n v="0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09"/>
    <x v="2"/>
    <n v="0"/>
    <n v="923.08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3"/>
    <x v="4"/>
    <n v="0"/>
    <n v="7384.62"/>
  </r>
  <r>
    <s v="N018"/>
    <x v="5"/>
    <n v="0"/>
    <n v="13333.33"/>
  </r>
  <r>
    <s v="N018"/>
    <x v="5"/>
    <n v="0"/>
    <n v="26666.67"/>
  </r>
  <r>
    <s v="N027"/>
    <x v="6"/>
    <n v="219999.99"/>
    <n v="0"/>
  </r>
  <r>
    <s v="N027"/>
    <x v="6"/>
    <n v="166666.66"/>
    <n v="0"/>
  </r>
  <r>
    <s v="N031"/>
    <x v="7"/>
    <n v="420000"/>
    <n v="0"/>
  </r>
  <r>
    <s v="N031"/>
    <x v="7"/>
    <n v="360000"/>
    <n v="0"/>
  </r>
  <r>
    <s v="N031"/>
    <x v="7"/>
    <n v="420000"/>
    <n v="0"/>
  </r>
  <r>
    <s v="N031"/>
    <x v="7"/>
    <n v="420000"/>
    <n v="0"/>
  </r>
  <r>
    <s v="N031"/>
    <x v="7"/>
    <n v="540000"/>
    <n v="0"/>
  </r>
  <r>
    <s v="N031"/>
    <x v="7"/>
    <n v="480000"/>
    <n v="0"/>
  </r>
  <r>
    <s v="N031"/>
    <x v="7"/>
    <n v="480000"/>
    <n v="0"/>
  </r>
  <r>
    <s v="N031"/>
    <x v="7"/>
    <n v="420000"/>
    <n v="0"/>
  </r>
  <r>
    <s v="N031"/>
    <x v="7"/>
    <n v="250000"/>
    <n v="0"/>
  </r>
  <r>
    <s v="N031"/>
    <x v="7"/>
    <n v="420000"/>
    <n v="0"/>
  </r>
  <r>
    <s v="N031"/>
    <x v="7"/>
    <n v="360000"/>
    <n v="0"/>
  </r>
  <r>
    <s v="N031"/>
    <x v="7"/>
    <n v="300000"/>
    <n v="0"/>
  </r>
  <r>
    <s v="N031"/>
    <x v="7"/>
    <n v="420000"/>
    <n v="0"/>
  </r>
  <r>
    <s v="N031"/>
    <x v="7"/>
    <n v="350000"/>
    <n v="0"/>
  </r>
  <r>
    <s v="N031"/>
    <x v="7"/>
    <n v="420000"/>
    <n v="0"/>
  </r>
  <r>
    <s v="N031"/>
    <x v="7"/>
    <n v="360000"/>
    <n v="0"/>
  </r>
  <r>
    <s v="N031"/>
    <x v="7"/>
    <n v="350000"/>
    <n v="0"/>
  </r>
  <r>
    <s v="N031"/>
    <x v="7"/>
    <n v="240000"/>
    <n v="0"/>
  </r>
  <r>
    <s v="N031"/>
    <x v="7"/>
    <n v="480000"/>
    <n v="0"/>
  </r>
  <r>
    <s v="N031"/>
    <x v="7"/>
    <n v="300000"/>
    <n v="0"/>
  </r>
  <r>
    <s v="N031"/>
    <x v="7"/>
    <n v="420000"/>
    <n v="0"/>
  </r>
  <r>
    <s v="N031"/>
    <x v="7"/>
    <n v="540000"/>
    <n v="0"/>
  </r>
  <r>
    <s v="N031"/>
    <x v="7"/>
    <n v="540000"/>
    <n v="0"/>
  </r>
  <r>
    <s v="N031"/>
    <x v="7"/>
    <n v="400000"/>
    <n v="0"/>
  </r>
  <r>
    <s v="N031"/>
    <x v="7"/>
    <n v="420000"/>
    <n v="0"/>
  </r>
  <r>
    <s v="N031"/>
    <x v="7"/>
    <n v="42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8"/>
    <x v="8"/>
    <n v="40000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s v="N039"/>
    <x v="9"/>
    <n v="53333.33"/>
    <n v="0"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  <r>
    <m/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4">
  <r>
    <x v="0"/>
    <n v="431666.61"/>
    <n v="0"/>
  </r>
  <r>
    <x v="0"/>
    <n v="400000"/>
    <n v="0"/>
  </r>
  <r>
    <x v="0"/>
    <n v="478333.27"/>
    <n v="0"/>
  </r>
  <r>
    <x v="0"/>
    <n v="501666.6"/>
    <n v="0"/>
  </r>
  <r>
    <x v="0"/>
    <n v="570000"/>
    <n v="0"/>
  </r>
  <r>
    <x v="0"/>
    <n v="533333.4"/>
    <n v="0"/>
  </r>
  <r>
    <x v="0"/>
    <n v="573333.41"/>
    <n v="0"/>
  </r>
  <r>
    <x v="0"/>
    <n v="501666.6"/>
    <n v="0"/>
  </r>
  <r>
    <x v="0"/>
    <n v="645000"/>
    <n v="0"/>
  </r>
  <r>
    <x v="0"/>
    <n v="333333.40000000002"/>
    <n v="0"/>
  </r>
  <r>
    <x v="0"/>
    <n v="501666.6"/>
    <n v="0"/>
  </r>
  <r>
    <x v="0"/>
    <n v="430000"/>
    <n v="0"/>
  </r>
  <r>
    <x v="0"/>
    <n v="645000"/>
    <n v="0"/>
  </r>
  <r>
    <x v="0"/>
    <n v="373333.28"/>
    <n v="0"/>
  </r>
  <r>
    <x v="0"/>
    <n v="361666.62"/>
    <n v="0"/>
  </r>
  <r>
    <x v="0"/>
    <n v="430000"/>
    <n v="0"/>
  </r>
  <r>
    <x v="0"/>
    <n v="431666.61"/>
    <n v="0"/>
  </r>
  <r>
    <x v="0"/>
    <n v="430000"/>
    <n v="0"/>
  </r>
  <r>
    <x v="0"/>
    <n v="180000"/>
    <n v="0"/>
  </r>
  <r>
    <x v="0"/>
    <n v="358333.41"/>
    <n v="0"/>
  </r>
  <r>
    <x v="0"/>
    <n v="573333.41"/>
    <n v="0"/>
  </r>
  <r>
    <x v="0"/>
    <n v="396666.61"/>
    <n v="0"/>
  </r>
  <r>
    <x v="0"/>
    <n v="600000"/>
    <n v="0"/>
  </r>
  <r>
    <x v="0"/>
    <n v="400000"/>
    <n v="0"/>
  </r>
  <r>
    <x v="0"/>
    <n v="645000"/>
    <n v="0"/>
  </r>
  <r>
    <x v="0"/>
    <n v="453333.39"/>
    <n v="0"/>
  </r>
  <r>
    <x v="0"/>
    <n v="501666.6"/>
    <n v="0"/>
  </r>
  <r>
    <x v="0"/>
    <n v="501666.6"/>
    <n v="0"/>
  </r>
  <r>
    <x v="1"/>
    <n v="0"/>
    <n v="13333.33"/>
  </r>
  <r>
    <x v="1"/>
    <n v="0"/>
    <n v="13333.33"/>
  </r>
  <r>
    <x v="1"/>
    <n v="0"/>
    <n v="39999.99"/>
  </r>
  <r>
    <x v="2"/>
    <n v="0"/>
    <n v="26666.66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3"/>
    <n v="20000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4"/>
    <n v="53333.32"/>
    <n v="0"/>
  </r>
  <r>
    <x v="5"/>
    <n v="39999.99"/>
    <n v="0"/>
  </r>
  <r>
    <x v="5"/>
    <n v="20000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20000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5"/>
    <n v="39999.99"/>
    <n v="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6"/>
    <n v="0"/>
    <n v="300"/>
  </r>
  <r>
    <x v="7"/>
    <n v="109999.99"/>
    <n v="0"/>
  </r>
  <r>
    <x v="7"/>
    <n v="80000"/>
    <n v="0"/>
  </r>
  <r>
    <x v="7"/>
    <n v="80000"/>
    <n v="0"/>
  </r>
  <r>
    <x v="7"/>
    <n v="113333.33"/>
    <n v="0"/>
  </r>
  <r>
    <x v="7"/>
    <n v="173333.33"/>
    <n v="0"/>
  </r>
  <r>
    <x v="7"/>
    <n v="133333.32999999999"/>
    <n v="0"/>
  </r>
  <r>
    <x v="7"/>
    <n v="109999.99"/>
    <n v="0"/>
  </r>
  <r>
    <x v="7"/>
    <n v="80000"/>
    <n v="0"/>
  </r>
  <r>
    <x v="7"/>
    <n v="113333.33"/>
    <n v="0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8"/>
    <n v="0"/>
    <n v="923.08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9"/>
    <n v="0"/>
    <n v="7384.62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59999.96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59999.96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0"/>
    <n v="173333.29"/>
    <n v="0"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  <r>
    <x v="1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I12:K24" firstHeaderRow="0" firstDataRow="1" firstDataCol="1"/>
  <pivotFields count="4">
    <pivotField showAll="0"/>
    <pivotField axis="axisRow" showAll="0">
      <items count="12">
        <item x="7"/>
        <item x="5"/>
        <item x="9"/>
        <item x="1"/>
        <item x="8"/>
        <item x="3"/>
        <item x="6"/>
        <item x="2"/>
        <item x="4"/>
        <item x="0"/>
        <item x="10"/>
        <item t="default"/>
      </items>
    </pivotField>
    <pivotField dataField="1" showAll="0"/>
    <pivotField dataField="1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101:J113" firstHeaderRow="0" firstDataRow="1" firstDataCol="1"/>
  <pivotFields count="4">
    <pivotField showAll="0"/>
    <pivotField axis="axisRow" showAll="0">
      <items count="12">
        <item x="7"/>
        <item x="5"/>
        <item x="9"/>
        <item x="1"/>
        <item x="8"/>
        <item x="3"/>
        <item x="6"/>
        <item x="2"/>
        <item x="4"/>
        <item x="0"/>
        <item x="10"/>
        <item t="default"/>
      </items>
    </pivotField>
    <pivotField dataField="1" showAll="0"/>
    <pivotField dataField="1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3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K11:M24" firstHeaderRow="0" firstDataRow="1" firstDataCol="1"/>
  <pivotFields count="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1" baseField="0" baseItem="3"/>
    <dataField name="Suma de Deduccion" fld="2" baseField="0" baseItem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33"/>
  <sheetViews>
    <sheetView workbookViewId="0">
      <selection activeCell="A108" sqref="A108"/>
    </sheetView>
  </sheetViews>
  <sheetFormatPr baseColWidth="10" defaultRowHeight="12.75"/>
  <cols>
    <col min="2" max="2" width="64.1640625" bestFit="1" customWidth="1"/>
  </cols>
  <sheetData>
    <row r="1" spans="1:5">
      <c r="A1" s="51" t="s">
        <v>106</v>
      </c>
      <c r="B1" s="50"/>
      <c r="C1" s="50"/>
      <c r="D1" s="50"/>
      <c r="E1" s="52" t="s">
        <v>449</v>
      </c>
    </row>
    <row r="3" spans="1:5">
      <c r="A3" s="50"/>
      <c r="B3" s="53" t="s">
        <v>450</v>
      </c>
      <c r="C3" s="50"/>
      <c r="D3" s="50"/>
      <c r="E3" s="50"/>
    </row>
    <row r="4" spans="1:5">
      <c r="A4" s="54" t="s">
        <v>451</v>
      </c>
      <c r="B4" s="54" t="s">
        <v>108</v>
      </c>
      <c r="C4" s="54" t="s">
        <v>452</v>
      </c>
      <c r="D4" s="54" t="s">
        <v>453</v>
      </c>
      <c r="E4" s="54" t="s">
        <v>454</v>
      </c>
    </row>
    <row r="5" spans="1:5" hidden="1"/>
    <row r="6" spans="1:5" hidden="1">
      <c r="A6" s="51" t="s">
        <v>455</v>
      </c>
      <c r="B6" s="51" t="s">
        <v>456</v>
      </c>
      <c r="C6" s="50"/>
      <c r="D6" s="50"/>
      <c r="E6" s="50"/>
    </row>
    <row r="7" spans="1:5" hidden="1">
      <c r="A7" s="51" t="s">
        <v>457</v>
      </c>
      <c r="B7" s="51" t="s">
        <v>458</v>
      </c>
      <c r="C7" s="50"/>
      <c r="D7" s="50"/>
      <c r="E7" s="50"/>
    </row>
    <row r="8" spans="1:5" hidden="1">
      <c r="A8" s="51" t="s">
        <v>459</v>
      </c>
      <c r="B8" s="51" t="s">
        <v>460</v>
      </c>
      <c r="C8" s="50"/>
      <c r="D8" s="50"/>
      <c r="E8" s="50"/>
    </row>
    <row r="9" spans="1:5" hidden="1">
      <c r="A9" s="51" t="s">
        <v>461</v>
      </c>
      <c r="B9" s="51" t="s">
        <v>462</v>
      </c>
      <c r="C9" s="50"/>
      <c r="D9" s="50"/>
      <c r="E9" s="50"/>
    </row>
    <row r="10" spans="1:5" hidden="1">
      <c r="A10" s="51" t="s">
        <v>463</v>
      </c>
      <c r="B10" s="51" t="s">
        <v>464</v>
      </c>
      <c r="C10" s="50"/>
      <c r="D10" s="50"/>
      <c r="E10" s="50"/>
    </row>
    <row r="11" spans="1:5" hidden="1">
      <c r="A11" s="51" t="s">
        <v>465</v>
      </c>
      <c r="B11" s="51" t="s">
        <v>466</v>
      </c>
      <c r="C11" s="51" t="s">
        <v>467</v>
      </c>
      <c r="D11" s="50"/>
      <c r="E11" s="50"/>
    </row>
    <row r="12" spans="1:5" hidden="1">
      <c r="A12" s="51" t="s">
        <v>215</v>
      </c>
      <c r="B12" s="51" t="s">
        <v>216</v>
      </c>
      <c r="C12" s="51" t="s">
        <v>467</v>
      </c>
      <c r="D12" s="50"/>
      <c r="E12" s="50"/>
    </row>
    <row r="13" spans="1:5" hidden="1">
      <c r="A13" s="51" t="s">
        <v>468</v>
      </c>
      <c r="B13" s="51" t="s">
        <v>469</v>
      </c>
      <c r="C13" s="50"/>
      <c r="D13" s="50"/>
      <c r="E13" s="50"/>
    </row>
    <row r="14" spans="1:5" hidden="1">
      <c r="A14" s="51" t="s">
        <v>113</v>
      </c>
      <c r="B14" s="51" t="s">
        <v>114</v>
      </c>
      <c r="C14" s="51" t="s">
        <v>467</v>
      </c>
      <c r="D14" s="50"/>
      <c r="E14" s="50"/>
    </row>
    <row r="15" spans="1:5" hidden="1">
      <c r="A15" s="51" t="s">
        <v>470</v>
      </c>
      <c r="B15" s="51" t="s">
        <v>471</v>
      </c>
      <c r="C15" s="50"/>
      <c r="D15" s="50"/>
      <c r="E15" s="50"/>
    </row>
    <row r="16" spans="1:5" hidden="1">
      <c r="A16" s="51" t="s">
        <v>472</v>
      </c>
      <c r="B16" s="51" t="s">
        <v>471</v>
      </c>
      <c r="C16" s="50"/>
      <c r="D16" s="50"/>
      <c r="E16" s="50"/>
    </row>
    <row r="17" spans="1:3" hidden="1">
      <c r="A17" s="51" t="s">
        <v>473</v>
      </c>
      <c r="B17" s="51" t="s">
        <v>474</v>
      </c>
      <c r="C17" s="51" t="s">
        <v>467</v>
      </c>
    </row>
    <row r="18" spans="1:3" hidden="1">
      <c r="A18" s="51" t="s">
        <v>475</v>
      </c>
      <c r="B18" s="51" t="s">
        <v>476</v>
      </c>
      <c r="C18" s="51" t="s">
        <v>467</v>
      </c>
    </row>
    <row r="19" spans="1:3" hidden="1">
      <c r="A19" s="51" t="s">
        <v>477</v>
      </c>
      <c r="B19" s="51" t="s">
        <v>478</v>
      </c>
      <c r="C19" s="50"/>
    </row>
    <row r="20" spans="1:3" hidden="1">
      <c r="A20" s="51" t="s">
        <v>479</v>
      </c>
      <c r="B20" s="51" t="s">
        <v>478</v>
      </c>
      <c r="C20" s="51" t="s">
        <v>467</v>
      </c>
    </row>
    <row r="21" spans="1:3" hidden="1">
      <c r="A21" s="51" t="s">
        <v>480</v>
      </c>
      <c r="B21" s="51" t="s">
        <v>481</v>
      </c>
      <c r="C21" s="50"/>
    </row>
    <row r="22" spans="1:3" hidden="1">
      <c r="A22" s="51" t="s">
        <v>482</v>
      </c>
      <c r="B22" s="51" t="s">
        <v>481</v>
      </c>
      <c r="C22" s="50"/>
    </row>
    <row r="23" spans="1:3" hidden="1">
      <c r="A23" s="51" t="s">
        <v>483</v>
      </c>
      <c r="B23" s="51" t="s">
        <v>484</v>
      </c>
      <c r="C23" s="51" t="s">
        <v>467</v>
      </c>
    </row>
    <row r="24" spans="1:3" hidden="1">
      <c r="A24" s="51" t="s">
        <v>485</v>
      </c>
      <c r="B24" s="51" t="s">
        <v>486</v>
      </c>
      <c r="C24" s="51" t="s">
        <v>467</v>
      </c>
    </row>
    <row r="25" spans="1:3" hidden="1">
      <c r="A25" s="51" t="s">
        <v>487</v>
      </c>
      <c r="B25" s="51" t="s">
        <v>488</v>
      </c>
      <c r="C25" s="50"/>
    </row>
    <row r="26" spans="1:3" hidden="1">
      <c r="A26" s="51" t="s">
        <v>489</v>
      </c>
      <c r="B26" s="51" t="s">
        <v>490</v>
      </c>
      <c r="C26" s="50"/>
    </row>
    <row r="27" spans="1:3" hidden="1">
      <c r="A27" s="51" t="s">
        <v>491</v>
      </c>
      <c r="B27" s="51" t="s">
        <v>492</v>
      </c>
      <c r="C27" s="50"/>
    </row>
    <row r="28" spans="1:3" hidden="1">
      <c r="A28" s="51" t="s">
        <v>493</v>
      </c>
      <c r="B28" s="51" t="s">
        <v>494</v>
      </c>
      <c r="C28" s="50"/>
    </row>
    <row r="29" spans="1:3" hidden="1">
      <c r="A29" s="51" t="s">
        <v>495</v>
      </c>
      <c r="B29" s="51" t="s">
        <v>496</v>
      </c>
      <c r="C29" s="50"/>
    </row>
    <row r="30" spans="1:3" hidden="1">
      <c r="A30" s="51" t="s">
        <v>497</v>
      </c>
      <c r="B30" s="51" t="s">
        <v>498</v>
      </c>
      <c r="C30" s="50"/>
    </row>
    <row r="31" spans="1:3" hidden="1">
      <c r="A31" s="51" t="s">
        <v>754</v>
      </c>
      <c r="B31" s="51" t="s">
        <v>755</v>
      </c>
      <c r="C31" s="50"/>
    </row>
    <row r="32" spans="1:3" hidden="1">
      <c r="A32" s="51" t="s">
        <v>501</v>
      </c>
      <c r="B32" s="51" t="s">
        <v>502</v>
      </c>
      <c r="C32" s="51" t="s">
        <v>467</v>
      </c>
    </row>
    <row r="33" spans="1:3" hidden="1">
      <c r="A33" s="51" t="s">
        <v>756</v>
      </c>
      <c r="B33" s="51" t="s">
        <v>755</v>
      </c>
      <c r="C33" s="50"/>
    </row>
    <row r="34" spans="1:3" hidden="1">
      <c r="A34" s="51" t="s">
        <v>505</v>
      </c>
      <c r="B34" s="51" t="s">
        <v>506</v>
      </c>
      <c r="C34" s="51" t="s">
        <v>467</v>
      </c>
    </row>
    <row r="35" spans="1:3" hidden="1">
      <c r="A35" s="51" t="s">
        <v>507</v>
      </c>
      <c r="B35" s="51" t="s">
        <v>498</v>
      </c>
      <c r="C35" s="51" t="s">
        <v>467</v>
      </c>
    </row>
    <row r="36" spans="1:3" hidden="1">
      <c r="A36" s="51" t="s">
        <v>508</v>
      </c>
      <c r="B36" s="51" t="s">
        <v>509</v>
      </c>
      <c r="C36" s="51" t="s">
        <v>467</v>
      </c>
    </row>
    <row r="37" spans="1:3" hidden="1">
      <c r="A37" s="51" t="s">
        <v>510</v>
      </c>
      <c r="B37" s="51" t="s">
        <v>511</v>
      </c>
      <c r="C37" s="50"/>
    </row>
    <row r="38" spans="1:3" hidden="1">
      <c r="A38" s="51">
        <v>2411001</v>
      </c>
      <c r="B38" s="51" t="s">
        <v>755</v>
      </c>
      <c r="C38" s="51" t="s">
        <v>467</v>
      </c>
    </row>
    <row r="39" spans="1:3" hidden="1">
      <c r="A39" s="51" t="s">
        <v>512</v>
      </c>
      <c r="B39" s="51" t="s">
        <v>513</v>
      </c>
      <c r="C39" s="50"/>
    </row>
    <row r="40" spans="1:3" hidden="1">
      <c r="A40" s="51" t="s">
        <v>514</v>
      </c>
      <c r="B40" s="51" t="s">
        <v>515</v>
      </c>
      <c r="C40" s="51" t="s">
        <v>467</v>
      </c>
    </row>
    <row r="41" spans="1:3" hidden="1">
      <c r="A41" s="51" t="s">
        <v>516</v>
      </c>
      <c r="B41" s="51" t="s">
        <v>517</v>
      </c>
      <c r="C41" s="50"/>
    </row>
    <row r="42" spans="1:3" hidden="1">
      <c r="A42" s="51" t="s">
        <v>518</v>
      </c>
      <c r="B42" s="51" t="s">
        <v>519</v>
      </c>
      <c r="C42" s="51" t="s">
        <v>467</v>
      </c>
    </row>
    <row r="43" spans="1:3" hidden="1">
      <c r="A43" s="51" t="s">
        <v>520</v>
      </c>
      <c r="B43" s="51" t="s">
        <v>521</v>
      </c>
      <c r="C43" s="51" t="s">
        <v>467</v>
      </c>
    </row>
    <row r="44" spans="1:3" hidden="1">
      <c r="A44" s="51" t="s">
        <v>522</v>
      </c>
      <c r="B44" s="51" t="s">
        <v>523</v>
      </c>
      <c r="C44" s="50"/>
    </row>
    <row r="45" spans="1:3" hidden="1">
      <c r="A45" s="51" t="s">
        <v>524</v>
      </c>
      <c r="B45" s="51" t="s">
        <v>525</v>
      </c>
      <c r="C45" s="50"/>
    </row>
    <row r="46" spans="1:3" hidden="1">
      <c r="A46" s="51" t="s">
        <v>526</v>
      </c>
      <c r="B46" s="51" t="s">
        <v>525</v>
      </c>
      <c r="C46" s="51" t="s">
        <v>467</v>
      </c>
    </row>
    <row r="47" spans="1:3" hidden="1">
      <c r="A47" s="51" t="s">
        <v>527</v>
      </c>
      <c r="B47" s="51" t="s">
        <v>528</v>
      </c>
      <c r="C47" s="51" t="s">
        <v>467</v>
      </c>
    </row>
    <row r="48" spans="1:3" hidden="1">
      <c r="A48" s="51" t="s">
        <v>529</v>
      </c>
      <c r="B48" s="51" t="s">
        <v>530</v>
      </c>
      <c r="C48" s="50"/>
    </row>
    <row r="49" spans="1:3" hidden="1">
      <c r="A49" s="51" t="s">
        <v>531</v>
      </c>
      <c r="B49" s="51" t="s">
        <v>530</v>
      </c>
      <c r="C49" s="51" t="s">
        <v>467</v>
      </c>
    </row>
    <row r="50" spans="1:3" hidden="1">
      <c r="A50" s="51" t="s">
        <v>532</v>
      </c>
      <c r="B50" s="51" t="s">
        <v>533</v>
      </c>
      <c r="C50" s="50"/>
    </row>
    <row r="51" spans="1:3" hidden="1">
      <c r="A51" s="51" t="s">
        <v>534</v>
      </c>
      <c r="B51" s="51" t="s">
        <v>535</v>
      </c>
      <c r="C51" s="50"/>
    </row>
    <row r="52" spans="1:3" hidden="1">
      <c r="A52" s="51" t="s">
        <v>536</v>
      </c>
      <c r="B52" s="51" t="s">
        <v>537</v>
      </c>
      <c r="C52" s="50"/>
    </row>
    <row r="53" spans="1:3" hidden="1">
      <c r="A53" s="51" t="s">
        <v>538</v>
      </c>
      <c r="B53" s="51" t="s">
        <v>539</v>
      </c>
      <c r="C53" s="51" t="s">
        <v>540</v>
      </c>
    </row>
    <row r="54" spans="1:3" hidden="1">
      <c r="A54" s="51" t="s">
        <v>541</v>
      </c>
      <c r="B54" s="51" t="s">
        <v>542</v>
      </c>
      <c r="C54" s="50"/>
    </row>
    <row r="55" spans="1:3" hidden="1">
      <c r="A55" s="51" t="s">
        <v>547</v>
      </c>
      <c r="B55" s="51" t="s">
        <v>548</v>
      </c>
      <c r="C55" s="50"/>
    </row>
    <row r="56" spans="1:3" hidden="1">
      <c r="A56" s="51" t="s">
        <v>545</v>
      </c>
      <c r="B56" s="51" t="s">
        <v>546</v>
      </c>
      <c r="C56" s="51" t="s">
        <v>540</v>
      </c>
    </row>
    <row r="57" spans="1:3" hidden="1">
      <c r="A57" s="51" t="s">
        <v>549</v>
      </c>
      <c r="B57" s="51" t="s">
        <v>550</v>
      </c>
      <c r="C57" s="51" t="s">
        <v>467</v>
      </c>
    </row>
    <row r="58" spans="1:3" hidden="1">
      <c r="A58" s="51" t="s">
        <v>555</v>
      </c>
      <c r="B58" s="51" t="s">
        <v>556</v>
      </c>
      <c r="C58" s="51" t="s">
        <v>467</v>
      </c>
    </row>
    <row r="59" spans="1:3" hidden="1">
      <c r="A59" s="51" t="s">
        <v>551</v>
      </c>
      <c r="B59" s="51" t="s">
        <v>552</v>
      </c>
      <c r="C59" s="51" t="s">
        <v>467</v>
      </c>
    </row>
    <row r="60" spans="1:3" hidden="1">
      <c r="A60" s="51" t="s">
        <v>553</v>
      </c>
      <c r="B60" s="51" t="s">
        <v>554</v>
      </c>
      <c r="C60" s="50"/>
    </row>
    <row r="61" spans="1:3" hidden="1">
      <c r="A61" s="51" t="s">
        <v>499</v>
      </c>
      <c r="B61" s="51" t="s">
        <v>500</v>
      </c>
      <c r="C61" s="51" t="s">
        <v>467</v>
      </c>
    </row>
    <row r="62" spans="1:3" hidden="1">
      <c r="A62" s="51" t="s">
        <v>557</v>
      </c>
      <c r="B62" s="51" t="s">
        <v>558</v>
      </c>
      <c r="C62" s="51" t="s">
        <v>467</v>
      </c>
    </row>
    <row r="63" spans="1:3" hidden="1">
      <c r="A63" s="51" t="s">
        <v>559</v>
      </c>
      <c r="B63" s="51" t="s">
        <v>533</v>
      </c>
      <c r="C63" s="50"/>
    </row>
    <row r="64" spans="1:3" hidden="1">
      <c r="A64" s="51" t="s">
        <v>560</v>
      </c>
      <c r="B64" s="51" t="s">
        <v>561</v>
      </c>
      <c r="C64" s="50"/>
    </row>
    <row r="65" spans="1:3" hidden="1">
      <c r="A65" s="51" t="s">
        <v>503</v>
      </c>
      <c r="B65" s="51" t="s">
        <v>504</v>
      </c>
      <c r="C65" s="51" t="s">
        <v>467</v>
      </c>
    </row>
    <row r="66" spans="1:3" hidden="1">
      <c r="A66" s="51" t="s">
        <v>564</v>
      </c>
      <c r="B66" s="51" t="s">
        <v>565</v>
      </c>
      <c r="C66" s="50"/>
    </row>
    <row r="67" spans="1:3" hidden="1">
      <c r="A67" s="51" t="s">
        <v>566</v>
      </c>
      <c r="B67" s="51" t="s">
        <v>565</v>
      </c>
      <c r="C67" s="50"/>
    </row>
    <row r="68" spans="1:3" hidden="1">
      <c r="A68" s="51" t="s">
        <v>567</v>
      </c>
      <c r="B68" s="51" t="s">
        <v>565</v>
      </c>
      <c r="C68" s="50"/>
    </row>
    <row r="69" spans="1:3" hidden="1">
      <c r="A69" s="51" t="s">
        <v>568</v>
      </c>
      <c r="B69" s="51" t="s">
        <v>569</v>
      </c>
      <c r="C69" s="51" t="s">
        <v>540</v>
      </c>
    </row>
    <row r="70" spans="1:3">
      <c r="A70" s="51" t="s">
        <v>570</v>
      </c>
      <c r="B70" s="51" t="s">
        <v>571</v>
      </c>
      <c r="C70" s="51" t="s">
        <v>540</v>
      </c>
    </row>
    <row r="71" spans="1:3" hidden="1">
      <c r="A71" s="51" t="s">
        <v>572</v>
      </c>
      <c r="B71" s="51" t="s">
        <v>573</v>
      </c>
      <c r="C71" s="51" t="s">
        <v>540</v>
      </c>
    </row>
    <row r="72" spans="1:3" hidden="1">
      <c r="A72" s="51" t="s">
        <v>574</v>
      </c>
      <c r="B72" s="51" t="s">
        <v>575</v>
      </c>
      <c r="C72" s="51" t="s">
        <v>540</v>
      </c>
    </row>
    <row r="73" spans="1:3" hidden="1">
      <c r="A73" s="51" t="s">
        <v>576</v>
      </c>
      <c r="B73" s="51" t="s">
        <v>577</v>
      </c>
      <c r="C73" s="50"/>
    </row>
    <row r="74" spans="1:3" hidden="1">
      <c r="A74" s="51" t="s">
        <v>578</v>
      </c>
      <c r="B74" s="51" t="s">
        <v>579</v>
      </c>
      <c r="C74" s="50"/>
    </row>
    <row r="75" spans="1:3" hidden="1">
      <c r="A75" s="51" t="s">
        <v>580</v>
      </c>
      <c r="B75" s="51" t="s">
        <v>579</v>
      </c>
      <c r="C75" s="51" t="s">
        <v>540</v>
      </c>
    </row>
    <row r="76" spans="1:3" hidden="1">
      <c r="A76" s="51" t="s">
        <v>581</v>
      </c>
      <c r="B76" s="51" t="s">
        <v>582</v>
      </c>
      <c r="C76" s="50"/>
    </row>
    <row r="77" spans="1:3" hidden="1">
      <c r="A77" s="51" t="s">
        <v>583</v>
      </c>
      <c r="B77" s="51" t="s">
        <v>582</v>
      </c>
      <c r="C77" s="50"/>
    </row>
    <row r="78" spans="1:3">
      <c r="A78" s="51" t="s">
        <v>584</v>
      </c>
      <c r="B78" s="51" t="s">
        <v>585</v>
      </c>
      <c r="C78" s="51" t="s">
        <v>540</v>
      </c>
    </row>
    <row r="79" spans="1:3" hidden="1">
      <c r="A79" s="51" t="s">
        <v>586</v>
      </c>
      <c r="B79" s="51" t="s">
        <v>587</v>
      </c>
      <c r="C79" s="51" t="s">
        <v>540</v>
      </c>
    </row>
    <row r="80" spans="1:3" hidden="1">
      <c r="A80" s="51" t="s">
        <v>588</v>
      </c>
      <c r="B80" s="51" t="s">
        <v>589</v>
      </c>
      <c r="C80" s="51" t="s">
        <v>540</v>
      </c>
    </row>
    <row r="81" spans="1:3" hidden="1">
      <c r="A81" s="51" t="s">
        <v>590</v>
      </c>
      <c r="B81" s="51" t="s">
        <v>591</v>
      </c>
      <c r="C81" s="51" t="s">
        <v>540</v>
      </c>
    </row>
    <row r="82" spans="1:3" hidden="1">
      <c r="A82" s="51" t="s">
        <v>592</v>
      </c>
      <c r="B82" s="51" t="s">
        <v>593</v>
      </c>
      <c r="C82" s="50"/>
    </row>
    <row r="83" spans="1:3" hidden="1">
      <c r="A83" s="51" t="s">
        <v>594</v>
      </c>
      <c r="B83" s="51" t="s">
        <v>595</v>
      </c>
      <c r="C83" s="50"/>
    </row>
    <row r="84" spans="1:3" hidden="1">
      <c r="A84" s="51" t="s">
        <v>596</v>
      </c>
      <c r="B84" s="51" t="s">
        <v>595</v>
      </c>
      <c r="C84" s="51" t="s">
        <v>540</v>
      </c>
    </row>
    <row r="85" spans="1:3">
      <c r="A85" s="51" t="s">
        <v>597</v>
      </c>
      <c r="B85" s="51" t="s">
        <v>598</v>
      </c>
      <c r="C85" s="50"/>
    </row>
    <row r="86" spans="1:3" hidden="1">
      <c r="A86" s="51" t="s">
        <v>599</v>
      </c>
      <c r="B86" s="51" t="s">
        <v>600</v>
      </c>
      <c r="C86" s="50"/>
    </row>
    <row r="87" spans="1:3" hidden="1">
      <c r="A87" s="51" t="s">
        <v>601</v>
      </c>
      <c r="B87" s="51" t="s">
        <v>600</v>
      </c>
      <c r="C87" s="50"/>
    </row>
    <row r="88" spans="1:3" hidden="1">
      <c r="A88" s="51" t="s">
        <v>602</v>
      </c>
      <c r="B88" s="51" t="s">
        <v>600</v>
      </c>
      <c r="C88" s="51" t="s">
        <v>540</v>
      </c>
    </row>
    <row r="89" spans="1:3" hidden="1">
      <c r="A89" s="51" t="s">
        <v>603</v>
      </c>
      <c r="B89" s="51" t="s">
        <v>604</v>
      </c>
      <c r="C89" s="50"/>
    </row>
    <row r="90" spans="1:3" hidden="1">
      <c r="A90" s="51" t="s">
        <v>605</v>
      </c>
      <c r="B90" s="51" t="s">
        <v>604</v>
      </c>
      <c r="C90" s="51" t="s">
        <v>540</v>
      </c>
    </row>
    <row r="91" spans="1:3" hidden="1">
      <c r="A91" s="51" t="s">
        <v>606</v>
      </c>
      <c r="B91" s="51" t="s">
        <v>607</v>
      </c>
      <c r="C91" s="50"/>
    </row>
    <row r="92" spans="1:3" hidden="1">
      <c r="A92" s="51" t="s">
        <v>608</v>
      </c>
      <c r="B92" s="51" t="s">
        <v>607</v>
      </c>
      <c r="C92" s="50"/>
    </row>
    <row r="93" spans="1:3" hidden="1">
      <c r="A93" s="51" t="s">
        <v>609</v>
      </c>
      <c r="B93" s="51" t="s">
        <v>607</v>
      </c>
      <c r="C93" s="51" t="s">
        <v>540</v>
      </c>
    </row>
    <row r="94" spans="1:3" hidden="1">
      <c r="A94" s="51" t="s">
        <v>610</v>
      </c>
      <c r="B94" s="51" t="s">
        <v>611</v>
      </c>
      <c r="C94" s="50"/>
    </row>
    <row r="95" spans="1:3" hidden="1">
      <c r="A95" s="51" t="s">
        <v>612</v>
      </c>
      <c r="B95" s="51" t="s">
        <v>611</v>
      </c>
      <c r="C95" s="51" t="s">
        <v>540</v>
      </c>
    </row>
    <row r="96" spans="1:3" hidden="1">
      <c r="A96" s="51" t="s">
        <v>613</v>
      </c>
      <c r="B96" s="51" t="s">
        <v>614</v>
      </c>
      <c r="C96" s="50"/>
    </row>
    <row r="97" spans="1:3" hidden="1">
      <c r="A97" s="51" t="s">
        <v>615</v>
      </c>
      <c r="B97" s="51" t="s">
        <v>614</v>
      </c>
      <c r="C97" s="50"/>
    </row>
    <row r="98" spans="1:3" hidden="1">
      <c r="A98" s="51" t="s">
        <v>616</v>
      </c>
      <c r="B98" s="51" t="s">
        <v>614</v>
      </c>
      <c r="C98" s="51" t="s">
        <v>540</v>
      </c>
    </row>
    <row r="99" spans="1:3" hidden="1">
      <c r="A99" s="51" t="s">
        <v>617</v>
      </c>
      <c r="B99" s="51" t="s">
        <v>618</v>
      </c>
      <c r="C99" s="51" t="s">
        <v>540</v>
      </c>
    </row>
    <row r="100" spans="1:3" hidden="1">
      <c r="A100" s="51" t="s">
        <v>619</v>
      </c>
      <c r="B100" s="51" t="s">
        <v>614</v>
      </c>
      <c r="C100" s="51" t="s">
        <v>540</v>
      </c>
    </row>
    <row r="101" spans="1:3" hidden="1">
      <c r="A101" s="51" t="s">
        <v>620</v>
      </c>
      <c r="B101" s="51" t="s">
        <v>621</v>
      </c>
      <c r="C101" s="50"/>
    </row>
    <row r="102" spans="1:3" hidden="1">
      <c r="A102" s="51" t="s">
        <v>622</v>
      </c>
      <c r="B102" s="51" t="s">
        <v>621</v>
      </c>
      <c r="C102" s="51" t="s">
        <v>540</v>
      </c>
    </row>
    <row r="103" spans="1:3" hidden="1">
      <c r="A103" s="51" t="s">
        <v>623</v>
      </c>
      <c r="B103" s="51" t="s">
        <v>624</v>
      </c>
      <c r="C103" s="50"/>
    </row>
    <row r="104" spans="1:3" hidden="1">
      <c r="A104" s="51" t="s">
        <v>625</v>
      </c>
      <c r="B104" s="51" t="s">
        <v>626</v>
      </c>
      <c r="C104" s="50"/>
    </row>
    <row r="105" spans="1:3" hidden="1">
      <c r="A105" s="51" t="s">
        <v>627</v>
      </c>
      <c r="B105" s="51" t="s">
        <v>626</v>
      </c>
      <c r="C105" s="50"/>
    </row>
    <row r="106" spans="1:3" hidden="1">
      <c r="A106" s="51" t="s">
        <v>628</v>
      </c>
      <c r="B106" s="51" t="s">
        <v>629</v>
      </c>
      <c r="C106" s="51" t="s">
        <v>467</v>
      </c>
    </row>
    <row r="107" spans="1:3" hidden="1">
      <c r="A107" s="51" t="s">
        <v>630</v>
      </c>
      <c r="B107" s="51" t="s">
        <v>631</v>
      </c>
      <c r="C107" s="51" t="s">
        <v>467</v>
      </c>
    </row>
    <row r="108" spans="1:3" hidden="1">
      <c r="A108" s="51" t="s">
        <v>147</v>
      </c>
      <c r="B108" s="51" t="s">
        <v>148</v>
      </c>
      <c r="C108" s="50"/>
    </row>
    <row r="109" spans="1:3" hidden="1">
      <c r="A109" s="51" t="s">
        <v>632</v>
      </c>
      <c r="B109" s="51" t="s">
        <v>633</v>
      </c>
      <c r="C109" s="50"/>
    </row>
    <row r="110" spans="1:3" hidden="1">
      <c r="A110" s="51" t="s">
        <v>634</v>
      </c>
      <c r="B110" s="51" t="s">
        <v>633</v>
      </c>
      <c r="C110" s="50"/>
    </row>
    <row r="111" spans="1:3" hidden="1">
      <c r="A111" s="51" t="s">
        <v>636</v>
      </c>
      <c r="B111" s="51" t="s">
        <v>637</v>
      </c>
      <c r="C111" s="50"/>
    </row>
    <row r="112" spans="1:3" hidden="1">
      <c r="A112" s="51" t="s">
        <v>638</v>
      </c>
      <c r="B112" s="51" t="s">
        <v>639</v>
      </c>
      <c r="C112" s="50"/>
    </row>
    <row r="113" spans="1:3" hidden="1">
      <c r="A113" s="51" t="s">
        <v>640</v>
      </c>
      <c r="B113" s="51" t="s">
        <v>641</v>
      </c>
      <c r="C113" s="50"/>
    </row>
    <row r="114" spans="1:3" hidden="1">
      <c r="A114" s="51" t="s">
        <v>642</v>
      </c>
      <c r="B114" s="51" t="s">
        <v>643</v>
      </c>
      <c r="C114" s="50"/>
    </row>
    <row r="115" spans="1:3" hidden="1">
      <c r="A115" s="51" t="s">
        <v>644</v>
      </c>
      <c r="B115" s="51" t="s">
        <v>645</v>
      </c>
      <c r="C115" s="51" t="s">
        <v>467</v>
      </c>
    </row>
    <row r="116" spans="1:3" hidden="1">
      <c r="A116" s="51" t="s">
        <v>646</v>
      </c>
      <c r="B116" s="51" t="s">
        <v>647</v>
      </c>
      <c r="C116" s="51" t="s">
        <v>467</v>
      </c>
    </row>
    <row r="117" spans="1:3" hidden="1">
      <c r="A117" s="51" t="s">
        <v>648</v>
      </c>
      <c r="B117" s="51" t="s">
        <v>649</v>
      </c>
      <c r="C117" s="50"/>
    </row>
    <row r="118" spans="1:3" hidden="1">
      <c r="A118" s="51" t="s">
        <v>650</v>
      </c>
      <c r="B118" s="51" t="s">
        <v>649</v>
      </c>
      <c r="C118" s="50"/>
    </row>
    <row r="119" spans="1:3" hidden="1">
      <c r="A119" s="51" t="s">
        <v>651</v>
      </c>
      <c r="B119" s="51" t="s">
        <v>649</v>
      </c>
      <c r="C119" s="51" t="s">
        <v>467</v>
      </c>
    </row>
    <row r="120" spans="1:3" hidden="1">
      <c r="A120" s="51" t="s">
        <v>652</v>
      </c>
      <c r="B120" s="51" t="s">
        <v>653</v>
      </c>
      <c r="C120" s="50"/>
    </row>
    <row r="121" spans="1:3" hidden="1">
      <c r="A121" s="51" t="s">
        <v>654</v>
      </c>
      <c r="B121" s="51" t="s">
        <v>653</v>
      </c>
      <c r="C121" s="50"/>
    </row>
    <row r="122" spans="1:3" hidden="1">
      <c r="A122" s="51" t="s">
        <v>109</v>
      </c>
      <c r="B122" s="51" t="s">
        <v>110</v>
      </c>
      <c r="C122" s="51" t="s">
        <v>467</v>
      </c>
    </row>
    <row r="123" spans="1:3" hidden="1">
      <c r="A123" s="51" t="s">
        <v>655</v>
      </c>
      <c r="B123" s="51" t="s">
        <v>656</v>
      </c>
      <c r="C123" s="50"/>
    </row>
    <row r="124" spans="1:3" hidden="1">
      <c r="A124" s="51" t="s">
        <v>657</v>
      </c>
      <c r="B124" s="51" t="s">
        <v>656</v>
      </c>
      <c r="C124" s="51" t="s">
        <v>467</v>
      </c>
    </row>
    <row r="125" spans="1:3" hidden="1">
      <c r="A125" s="51" t="s">
        <v>658</v>
      </c>
      <c r="B125" s="51" t="s">
        <v>659</v>
      </c>
      <c r="C125" s="50"/>
    </row>
    <row r="126" spans="1:3" hidden="1">
      <c r="A126" s="51" t="s">
        <v>660</v>
      </c>
      <c r="B126" s="51" t="s">
        <v>661</v>
      </c>
      <c r="C126" s="51" t="s">
        <v>467</v>
      </c>
    </row>
    <row r="127" spans="1:3" hidden="1">
      <c r="A127" s="51" t="s">
        <v>662</v>
      </c>
      <c r="B127" s="51" t="s">
        <v>663</v>
      </c>
      <c r="C127" s="51" t="s">
        <v>467</v>
      </c>
    </row>
    <row r="128" spans="1:3" hidden="1">
      <c r="A128" s="51" t="s">
        <v>177</v>
      </c>
      <c r="B128" s="51" t="s">
        <v>178</v>
      </c>
      <c r="C128" s="50"/>
    </row>
    <row r="129" spans="1:3" hidden="1">
      <c r="A129" s="51" t="s">
        <v>664</v>
      </c>
      <c r="B129" s="51" t="s">
        <v>665</v>
      </c>
      <c r="C129" s="50"/>
    </row>
    <row r="130" spans="1:3" hidden="1">
      <c r="A130" s="51" t="s">
        <v>165</v>
      </c>
      <c r="B130" s="51" t="s">
        <v>166</v>
      </c>
      <c r="C130" s="50"/>
    </row>
    <row r="131" spans="1:3" hidden="1">
      <c r="A131" s="51" t="s">
        <v>300</v>
      </c>
      <c r="B131" s="51" t="s">
        <v>301</v>
      </c>
      <c r="C131" s="50"/>
    </row>
    <row r="132" spans="1:3" hidden="1">
      <c r="A132" s="51" t="s">
        <v>248</v>
      </c>
      <c r="B132" s="51" t="s">
        <v>249</v>
      </c>
      <c r="C132" s="50"/>
    </row>
    <row r="133" spans="1:3" hidden="1">
      <c r="A133" s="51" t="s">
        <v>666</v>
      </c>
      <c r="B133" s="51" t="s">
        <v>667</v>
      </c>
      <c r="C133" s="50"/>
    </row>
    <row r="134" spans="1:3" hidden="1">
      <c r="A134" s="51" t="s">
        <v>668</v>
      </c>
      <c r="B134" s="51" t="s">
        <v>669</v>
      </c>
      <c r="C134" s="50"/>
    </row>
    <row r="135" spans="1:3" hidden="1">
      <c r="A135" s="51" t="s">
        <v>670</v>
      </c>
      <c r="B135" s="51" t="s">
        <v>671</v>
      </c>
      <c r="C135" s="50"/>
    </row>
    <row r="136" spans="1:3" hidden="1">
      <c r="A136" s="51" t="s">
        <v>672</v>
      </c>
      <c r="B136" s="51" t="s">
        <v>673</v>
      </c>
      <c r="C136" s="50"/>
    </row>
    <row r="137" spans="1:3" hidden="1">
      <c r="A137" s="51" t="s">
        <v>674</v>
      </c>
      <c r="B137" s="51" t="s">
        <v>673</v>
      </c>
      <c r="C137" s="51" t="s">
        <v>467</v>
      </c>
    </row>
    <row r="138" spans="1:3" hidden="1">
      <c r="A138" s="51" t="s">
        <v>675</v>
      </c>
      <c r="B138" s="51" t="s">
        <v>676</v>
      </c>
      <c r="C138" s="51" t="s">
        <v>467</v>
      </c>
    </row>
    <row r="139" spans="1:3" hidden="1">
      <c r="A139" s="51" t="s">
        <v>677</v>
      </c>
      <c r="B139" s="51" t="s">
        <v>678</v>
      </c>
      <c r="C139" s="50"/>
    </row>
    <row r="140" spans="1:3" hidden="1">
      <c r="A140" s="51" t="s">
        <v>679</v>
      </c>
      <c r="B140" s="51" t="s">
        <v>680</v>
      </c>
      <c r="C140" s="51" t="s">
        <v>467</v>
      </c>
    </row>
    <row r="141" spans="1:3" hidden="1">
      <c r="A141" s="51" t="s">
        <v>681</v>
      </c>
      <c r="B141" s="51" t="s">
        <v>678</v>
      </c>
      <c r="C141" s="51" t="s">
        <v>467</v>
      </c>
    </row>
    <row r="142" spans="1:3" hidden="1">
      <c r="A142" s="51" t="s">
        <v>682</v>
      </c>
      <c r="B142" s="51" t="s">
        <v>683</v>
      </c>
      <c r="C142" s="51" t="s">
        <v>467</v>
      </c>
    </row>
    <row r="143" spans="1:3" hidden="1">
      <c r="A143" s="51" t="s">
        <v>684</v>
      </c>
      <c r="B143" s="51" t="s">
        <v>685</v>
      </c>
      <c r="C143" s="50"/>
    </row>
    <row r="144" spans="1:3" hidden="1">
      <c r="A144" s="51" t="s">
        <v>686</v>
      </c>
      <c r="B144" s="51" t="s">
        <v>687</v>
      </c>
      <c r="C144" s="51" t="s">
        <v>467</v>
      </c>
    </row>
    <row r="145" spans="1:3" hidden="1">
      <c r="A145" s="51" t="s">
        <v>688</v>
      </c>
      <c r="B145" s="51" t="s">
        <v>689</v>
      </c>
      <c r="C145" s="51" t="s">
        <v>467</v>
      </c>
    </row>
    <row r="146" spans="1:3" hidden="1">
      <c r="A146" s="51" t="s">
        <v>690</v>
      </c>
      <c r="B146" s="51" t="s">
        <v>691</v>
      </c>
      <c r="C146" s="50"/>
    </row>
    <row r="147" spans="1:3" hidden="1">
      <c r="A147" s="51" t="s">
        <v>692</v>
      </c>
      <c r="B147" s="51" t="s">
        <v>691</v>
      </c>
      <c r="C147" s="50"/>
    </row>
    <row r="148" spans="1:3" hidden="1">
      <c r="A148" s="51" t="s">
        <v>693</v>
      </c>
      <c r="B148" s="51" t="s">
        <v>694</v>
      </c>
      <c r="C148" s="51" t="s">
        <v>467</v>
      </c>
    </row>
    <row r="149" spans="1:3" hidden="1">
      <c r="A149" s="51" t="s">
        <v>695</v>
      </c>
      <c r="B149" s="51" t="s">
        <v>696</v>
      </c>
      <c r="C149" s="51" t="s">
        <v>467</v>
      </c>
    </row>
    <row r="150" spans="1:3" hidden="1">
      <c r="A150" s="51" t="s">
        <v>697</v>
      </c>
      <c r="B150" s="51" t="s">
        <v>698</v>
      </c>
      <c r="C150" s="51" t="s">
        <v>467</v>
      </c>
    </row>
    <row r="151" spans="1:3" hidden="1">
      <c r="A151" s="51" t="s">
        <v>699</v>
      </c>
      <c r="B151" s="51" t="s">
        <v>700</v>
      </c>
      <c r="C151" s="51" t="s">
        <v>467</v>
      </c>
    </row>
    <row r="152" spans="1:3" hidden="1">
      <c r="A152" s="51" t="s">
        <v>701</v>
      </c>
      <c r="B152" s="51" t="s">
        <v>702</v>
      </c>
      <c r="C152" s="51" t="s">
        <v>467</v>
      </c>
    </row>
    <row r="153" spans="1:3" hidden="1">
      <c r="A153" s="51" t="s">
        <v>703</v>
      </c>
      <c r="B153" s="51" t="s">
        <v>704</v>
      </c>
      <c r="C153" s="50"/>
    </row>
    <row r="154" spans="1:3" hidden="1">
      <c r="A154" s="51" t="s">
        <v>705</v>
      </c>
      <c r="B154" s="51" t="s">
        <v>704</v>
      </c>
      <c r="C154" s="50"/>
    </row>
    <row r="155" spans="1:3" hidden="1">
      <c r="A155" s="51" t="s">
        <v>706</v>
      </c>
      <c r="B155" s="51" t="s">
        <v>707</v>
      </c>
      <c r="C155" s="50"/>
    </row>
    <row r="156" spans="1:3" hidden="1">
      <c r="A156" s="51" t="s">
        <v>708</v>
      </c>
      <c r="B156" s="51" t="s">
        <v>709</v>
      </c>
      <c r="C156" s="51" t="s">
        <v>467</v>
      </c>
    </row>
    <row r="157" spans="1:3" hidden="1">
      <c r="A157" s="51" t="s">
        <v>710</v>
      </c>
      <c r="B157" s="51" t="s">
        <v>711</v>
      </c>
      <c r="C157" s="51" t="s">
        <v>467</v>
      </c>
    </row>
    <row r="158" spans="1:3" hidden="1">
      <c r="A158" s="51" t="s">
        <v>712</v>
      </c>
      <c r="B158" s="51" t="s">
        <v>713</v>
      </c>
      <c r="C158" s="51" t="s">
        <v>467</v>
      </c>
    </row>
    <row r="159" spans="1:3" hidden="1">
      <c r="A159" s="51" t="s">
        <v>714</v>
      </c>
      <c r="B159" s="51" t="s">
        <v>715</v>
      </c>
      <c r="C159" s="50"/>
    </row>
    <row r="160" spans="1:3" hidden="1">
      <c r="A160" s="51" t="s">
        <v>716</v>
      </c>
      <c r="B160" s="51" t="s">
        <v>715</v>
      </c>
      <c r="C160" s="51" t="s">
        <v>467</v>
      </c>
    </row>
    <row r="161" spans="1:3" hidden="1">
      <c r="A161" s="51" t="s">
        <v>717</v>
      </c>
      <c r="B161" s="51" t="s">
        <v>718</v>
      </c>
      <c r="C161" s="50"/>
    </row>
    <row r="162" spans="1:3" hidden="1">
      <c r="A162" s="51" t="s">
        <v>719</v>
      </c>
      <c r="B162" s="51" t="s">
        <v>720</v>
      </c>
      <c r="C162" s="50"/>
    </row>
    <row r="163" spans="1:3" hidden="1">
      <c r="A163" s="51" t="s">
        <v>721</v>
      </c>
      <c r="B163" s="51" t="s">
        <v>722</v>
      </c>
      <c r="C163" s="50"/>
    </row>
    <row r="164" spans="1:3" hidden="1">
      <c r="A164" s="51" t="s">
        <v>723</v>
      </c>
      <c r="B164" s="51" t="s">
        <v>722</v>
      </c>
      <c r="C164" s="51" t="s">
        <v>467</v>
      </c>
    </row>
    <row r="165" spans="1:3" hidden="1">
      <c r="A165" s="51" t="s">
        <v>724</v>
      </c>
      <c r="B165" s="51" t="s">
        <v>725</v>
      </c>
      <c r="C165" s="50"/>
    </row>
    <row r="166" spans="1:3" hidden="1">
      <c r="A166" s="51" t="s">
        <v>726</v>
      </c>
      <c r="B166" s="51" t="s">
        <v>725</v>
      </c>
      <c r="C166" s="51" t="s">
        <v>467</v>
      </c>
    </row>
    <row r="167" spans="1:3" hidden="1">
      <c r="A167" s="51" t="s">
        <v>727</v>
      </c>
      <c r="B167" s="51" t="s">
        <v>728</v>
      </c>
      <c r="C167" s="50"/>
    </row>
    <row r="168" spans="1:3" hidden="1">
      <c r="A168" s="51" t="s">
        <v>729</v>
      </c>
      <c r="B168" s="51" t="s">
        <v>728</v>
      </c>
      <c r="C168" s="51" t="s">
        <v>467</v>
      </c>
    </row>
    <row r="169" spans="1:3" hidden="1">
      <c r="A169" s="51" t="s">
        <v>730</v>
      </c>
      <c r="B169" s="51" t="s">
        <v>731</v>
      </c>
      <c r="C169" s="50"/>
    </row>
    <row r="170" spans="1:3" hidden="1">
      <c r="A170" s="51" t="s">
        <v>732</v>
      </c>
      <c r="B170" s="51" t="s">
        <v>733</v>
      </c>
      <c r="C170" s="50"/>
    </row>
    <row r="171" spans="1:3" hidden="1">
      <c r="A171" s="51" t="s">
        <v>734</v>
      </c>
      <c r="B171" s="51" t="s">
        <v>735</v>
      </c>
      <c r="C171" s="51" t="s">
        <v>467</v>
      </c>
    </row>
    <row r="172" spans="1:3" hidden="1">
      <c r="A172" s="51" t="s">
        <v>736</v>
      </c>
      <c r="B172" s="51" t="s">
        <v>737</v>
      </c>
      <c r="C172" s="51" t="s">
        <v>467</v>
      </c>
    </row>
    <row r="173" spans="1:3" hidden="1">
      <c r="A173" s="51" t="s">
        <v>738</v>
      </c>
      <c r="B173" s="51" t="s">
        <v>739</v>
      </c>
      <c r="C173" s="51" t="s">
        <v>467</v>
      </c>
    </row>
    <row r="174" spans="1:3" hidden="1">
      <c r="A174" s="51" t="s">
        <v>740</v>
      </c>
      <c r="B174" s="51" t="s">
        <v>741</v>
      </c>
      <c r="C174" s="51" t="s">
        <v>467</v>
      </c>
    </row>
    <row r="175" spans="1:3" hidden="1">
      <c r="A175" s="51" t="s">
        <v>742</v>
      </c>
      <c r="B175" s="51" t="s">
        <v>743</v>
      </c>
      <c r="C175" s="50"/>
    </row>
    <row r="176" spans="1:3" hidden="1">
      <c r="A176" s="51" t="s">
        <v>744</v>
      </c>
      <c r="B176" s="51" t="s">
        <v>743</v>
      </c>
      <c r="C176" s="50"/>
    </row>
    <row r="177" spans="1:3" hidden="1">
      <c r="A177" s="51" t="s">
        <v>348</v>
      </c>
      <c r="B177" s="51" t="s">
        <v>349</v>
      </c>
      <c r="C177" s="51" t="s">
        <v>467</v>
      </c>
    </row>
    <row r="178" spans="1:3" hidden="1">
      <c r="A178" s="51" t="s">
        <v>745</v>
      </c>
      <c r="B178" s="51" t="s">
        <v>746</v>
      </c>
      <c r="C178" s="51" t="s">
        <v>467</v>
      </c>
    </row>
    <row r="179" spans="1:3" hidden="1">
      <c r="A179" s="51" t="s">
        <v>747</v>
      </c>
      <c r="B179" s="51" t="s">
        <v>748</v>
      </c>
      <c r="C179" s="50"/>
    </row>
    <row r="180" spans="1:3" hidden="1">
      <c r="A180" s="51" t="s">
        <v>749</v>
      </c>
      <c r="B180" s="51" t="s">
        <v>750</v>
      </c>
      <c r="C180" s="50"/>
    </row>
    <row r="181" spans="1:3" hidden="1">
      <c r="A181" s="51" t="s">
        <v>751</v>
      </c>
      <c r="B181" s="51" t="s">
        <v>750</v>
      </c>
      <c r="C181" s="51" t="s">
        <v>467</v>
      </c>
    </row>
    <row r="182" spans="1:3">
      <c r="A182" s="51" t="s">
        <v>752</v>
      </c>
      <c r="B182" s="51" t="s">
        <v>753</v>
      </c>
      <c r="C182" s="50"/>
    </row>
    <row r="183" spans="1:3" hidden="1">
      <c r="A183" s="51" t="s">
        <v>635</v>
      </c>
      <c r="B183" s="51" t="s">
        <v>633</v>
      </c>
      <c r="C183" s="51" t="s">
        <v>467</v>
      </c>
    </row>
    <row r="184" spans="1:3" hidden="1">
      <c r="A184" s="51" t="s">
        <v>562</v>
      </c>
      <c r="B184" s="51" t="s">
        <v>563</v>
      </c>
      <c r="C184" s="51" t="s">
        <v>540</v>
      </c>
    </row>
    <row r="185" spans="1:3" hidden="1">
      <c r="A185" s="51" t="s">
        <v>543</v>
      </c>
      <c r="B185" s="51" t="s">
        <v>544</v>
      </c>
      <c r="C185" s="50"/>
    </row>
    <row r="186" spans="1:3" hidden="1">
      <c r="A186" s="51" t="s">
        <v>757</v>
      </c>
      <c r="B186" s="51" t="s">
        <v>758</v>
      </c>
      <c r="C186" s="50"/>
    </row>
    <row r="187" spans="1:3" hidden="1">
      <c r="A187" s="51" t="s">
        <v>759</v>
      </c>
      <c r="B187" s="51" t="s">
        <v>758</v>
      </c>
      <c r="C187" s="50"/>
    </row>
    <row r="188" spans="1:3" hidden="1">
      <c r="A188" s="51" t="s">
        <v>760</v>
      </c>
      <c r="B188" s="51" t="s">
        <v>758</v>
      </c>
      <c r="C188" s="51" t="s">
        <v>467</v>
      </c>
    </row>
    <row r="189" spans="1:3" hidden="1">
      <c r="A189" s="51" t="s">
        <v>761</v>
      </c>
      <c r="B189" s="51" t="s">
        <v>762</v>
      </c>
      <c r="C189" s="50"/>
    </row>
    <row r="190" spans="1:3" hidden="1">
      <c r="A190" s="51" t="s">
        <v>763</v>
      </c>
      <c r="B190" s="51" t="s">
        <v>764</v>
      </c>
      <c r="C190" s="50"/>
    </row>
    <row r="191" spans="1:3" hidden="1">
      <c r="A191" s="51" t="s">
        <v>765</v>
      </c>
      <c r="B191" s="51" t="s">
        <v>766</v>
      </c>
      <c r="C191" s="50"/>
    </row>
    <row r="192" spans="1:3" hidden="1">
      <c r="A192" s="51" t="s">
        <v>767</v>
      </c>
      <c r="B192" s="51" t="s">
        <v>766</v>
      </c>
      <c r="C192" s="50"/>
    </row>
    <row r="193" spans="1:3" hidden="1">
      <c r="A193" s="51" t="s">
        <v>768</v>
      </c>
      <c r="B193" s="51" t="s">
        <v>766</v>
      </c>
      <c r="C193" s="51" t="s">
        <v>540</v>
      </c>
    </row>
    <row r="194" spans="1:3" hidden="1">
      <c r="A194" s="51" t="s">
        <v>769</v>
      </c>
      <c r="B194" s="51" t="s">
        <v>770</v>
      </c>
      <c r="C194" s="51" t="s">
        <v>540</v>
      </c>
    </row>
    <row r="195" spans="1:3" hidden="1">
      <c r="A195" s="51" t="s">
        <v>771</v>
      </c>
      <c r="B195" s="51" t="s">
        <v>764</v>
      </c>
      <c r="C195" s="51" t="s">
        <v>540</v>
      </c>
    </row>
    <row r="196" spans="1:3" hidden="1">
      <c r="A196" s="51" t="s">
        <v>772</v>
      </c>
      <c r="B196" s="51" t="s">
        <v>773</v>
      </c>
      <c r="C196" s="50"/>
    </row>
    <row r="197" spans="1:3" hidden="1">
      <c r="A197" s="51" t="s">
        <v>774</v>
      </c>
      <c r="B197" s="51" t="s">
        <v>773</v>
      </c>
      <c r="C197" s="50"/>
    </row>
    <row r="198" spans="1:3" hidden="1">
      <c r="A198" s="51" t="s">
        <v>775</v>
      </c>
      <c r="B198" s="51" t="s">
        <v>773</v>
      </c>
      <c r="C198" s="51" t="s">
        <v>540</v>
      </c>
    </row>
    <row r="199" spans="1:3" hidden="1">
      <c r="A199" s="51" t="s">
        <v>776</v>
      </c>
      <c r="B199" s="51" t="s">
        <v>777</v>
      </c>
      <c r="C199" s="50"/>
    </row>
    <row r="200" spans="1:3" hidden="1">
      <c r="A200" s="51" t="s">
        <v>778</v>
      </c>
      <c r="B200" s="51" t="s">
        <v>777</v>
      </c>
      <c r="C200" s="50"/>
    </row>
    <row r="201" spans="1:3" hidden="1">
      <c r="A201" s="51" t="s">
        <v>779</v>
      </c>
      <c r="B201" s="51" t="s">
        <v>780</v>
      </c>
      <c r="C201" s="51" t="s">
        <v>540</v>
      </c>
    </row>
    <row r="202" spans="1:3" hidden="1">
      <c r="A202" s="51" t="s">
        <v>781</v>
      </c>
      <c r="B202" s="51" t="s">
        <v>782</v>
      </c>
      <c r="C202" s="50"/>
    </row>
    <row r="203" spans="1:3" hidden="1">
      <c r="A203" s="51" t="s">
        <v>783</v>
      </c>
      <c r="B203" s="51" t="s">
        <v>784</v>
      </c>
      <c r="C203" s="50"/>
    </row>
    <row r="204" spans="1:3" hidden="1">
      <c r="A204" s="51" t="s">
        <v>785</v>
      </c>
      <c r="B204" s="51" t="s">
        <v>784</v>
      </c>
      <c r="C204" s="50"/>
    </row>
    <row r="205" spans="1:3" hidden="1">
      <c r="A205" s="51" t="s">
        <v>786</v>
      </c>
      <c r="B205" s="51" t="s">
        <v>784</v>
      </c>
      <c r="C205" s="51" t="s">
        <v>540</v>
      </c>
    </row>
    <row r="206" spans="1:3" hidden="1">
      <c r="A206" s="51" t="s">
        <v>787</v>
      </c>
      <c r="B206" s="51" t="s">
        <v>788</v>
      </c>
      <c r="C206" s="50"/>
    </row>
    <row r="207" spans="1:3" hidden="1">
      <c r="A207" s="51" t="s">
        <v>789</v>
      </c>
      <c r="B207" s="51" t="s">
        <v>788</v>
      </c>
      <c r="C207" s="50"/>
    </row>
    <row r="208" spans="1:3" hidden="1">
      <c r="A208" s="51" t="s">
        <v>790</v>
      </c>
      <c r="B208" s="51" t="s">
        <v>791</v>
      </c>
      <c r="C208" s="50"/>
    </row>
    <row r="209" spans="1:3" hidden="1">
      <c r="A209" s="51" t="s">
        <v>792</v>
      </c>
      <c r="B209" s="51" t="s">
        <v>791</v>
      </c>
      <c r="C209" s="51" t="s">
        <v>540</v>
      </c>
    </row>
    <row r="210" spans="1:3" hidden="1">
      <c r="A210" s="51" t="s">
        <v>793</v>
      </c>
      <c r="B210" s="51" t="s">
        <v>788</v>
      </c>
      <c r="C210" s="51" t="s">
        <v>540</v>
      </c>
    </row>
    <row r="211" spans="1:3" hidden="1">
      <c r="A211" s="51" t="s">
        <v>794</v>
      </c>
      <c r="B211" s="51" t="s">
        <v>795</v>
      </c>
      <c r="C211" s="50"/>
    </row>
    <row r="212" spans="1:3" hidden="1">
      <c r="A212" s="51" t="s">
        <v>796</v>
      </c>
      <c r="B212" s="51" t="s">
        <v>795</v>
      </c>
      <c r="C212" s="51" t="s">
        <v>540</v>
      </c>
    </row>
    <row r="213" spans="1:3" hidden="1">
      <c r="A213" s="51" t="s">
        <v>797</v>
      </c>
      <c r="B213" s="51" t="s">
        <v>798</v>
      </c>
      <c r="C213" s="50"/>
    </row>
    <row r="214" spans="1:3" hidden="1">
      <c r="A214" s="51" t="s">
        <v>799</v>
      </c>
      <c r="B214" s="51" t="s">
        <v>798</v>
      </c>
      <c r="C214" s="50"/>
    </row>
    <row r="215" spans="1:3" hidden="1">
      <c r="A215" s="51" t="s">
        <v>800</v>
      </c>
      <c r="B215" s="51" t="s">
        <v>801</v>
      </c>
      <c r="C215" s="50"/>
    </row>
    <row r="216" spans="1:3" hidden="1">
      <c r="A216" s="51" t="s">
        <v>802</v>
      </c>
      <c r="B216" s="51" t="s">
        <v>801</v>
      </c>
      <c r="C216" s="50"/>
    </row>
    <row r="217" spans="1:3" hidden="1">
      <c r="A217" s="51" t="s">
        <v>803</v>
      </c>
      <c r="B217" s="51" t="s">
        <v>804</v>
      </c>
      <c r="C217" s="50"/>
    </row>
    <row r="218" spans="1:3" hidden="1">
      <c r="A218" s="51" t="s">
        <v>805</v>
      </c>
      <c r="B218" s="51" t="s">
        <v>804</v>
      </c>
      <c r="C218" s="50"/>
    </row>
    <row r="219" spans="1:3" hidden="1">
      <c r="A219" s="51" t="s">
        <v>806</v>
      </c>
      <c r="B219" s="51" t="s">
        <v>807</v>
      </c>
      <c r="C219" s="50"/>
    </row>
    <row r="220" spans="1:3" hidden="1">
      <c r="A220" s="51" t="s">
        <v>808</v>
      </c>
      <c r="B220" s="51" t="s">
        <v>807</v>
      </c>
      <c r="C220" s="50"/>
    </row>
    <row r="221" spans="1:3" hidden="1">
      <c r="A221" s="51" t="s">
        <v>809</v>
      </c>
      <c r="B221" s="51" t="s">
        <v>810</v>
      </c>
      <c r="C221" s="50"/>
    </row>
    <row r="222" spans="1:3" hidden="1">
      <c r="A222" s="51" t="s">
        <v>811</v>
      </c>
      <c r="B222" s="51" t="s">
        <v>812</v>
      </c>
      <c r="C222" s="50"/>
    </row>
    <row r="223" spans="1:3" hidden="1">
      <c r="A223" s="51" t="s">
        <v>813</v>
      </c>
      <c r="B223" s="51" t="s">
        <v>814</v>
      </c>
      <c r="C223" s="50"/>
    </row>
    <row r="224" spans="1:3" hidden="1">
      <c r="A224" s="51" t="s">
        <v>815</v>
      </c>
      <c r="B224" s="51" t="s">
        <v>812</v>
      </c>
      <c r="C224" s="50"/>
    </row>
    <row r="225" spans="1:5" hidden="1">
      <c r="A225" s="51" t="s">
        <v>816</v>
      </c>
      <c r="B225" s="51" t="s">
        <v>812</v>
      </c>
      <c r="C225" s="50"/>
      <c r="D225" s="50"/>
      <c r="E225" s="51" t="s">
        <v>817</v>
      </c>
    </row>
    <row r="226" spans="1:5" hidden="1">
      <c r="A226" s="51" t="s">
        <v>818</v>
      </c>
      <c r="B226" s="51" t="s">
        <v>819</v>
      </c>
      <c r="C226" s="50"/>
      <c r="D226" s="50"/>
      <c r="E226" s="50"/>
    </row>
    <row r="227" spans="1:5" hidden="1">
      <c r="A227" s="51" t="s">
        <v>820</v>
      </c>
      <c r="B227" s="51" t="s">
        <v>821</v>
      </c>
      <c r="C227" s="50"/>
      <c r="D227" s="50"/>
      <c r="E227" s="50"/>
    </row>
    <row r="228" spans="1:5" hidden="1">
      <c r="A228" s="51" t="s">
        <v>822</v>
      </c>
      <c r="B228" s="51" t="s">
        <v>821</v>
      </c>
      <c r="C228" s="50"/>
      <c r="D228" s="50"/>
      <c r="E228" s="51" t="s">
        <v>817</v>
      </c>
    </row>
    <row r="229" spans="1:5" hidden="1">
      <c r="A229" s="51" t="s">
        <v>823</v>
      </c>
      <c r="B229" s="51" t="s">
        <v>824</v>
      </c>
      <c r="C229" s="50"/>
      <c r="D229" s="50"/>
      <c r="E229" s="50"/>
    </row>
    <row r="230" spans="1:5" hidden="1">
      <c r="A230" s="51" t="s">
        <v>825</v>
      </c>
      <c r="B230" s="51" t="s">
        <v>826</v>
      </c>
      <c r="C230" s="50"/>
      <c r="D230" s="50"/>
      <c r="E230" s="50"/>
    </row>
    <row r="231" spans="1:5" hidden="1">
      <c r="A231" s="51" t="s">
        <v>827</v>
      </c>
      <c r="B231" s="51" t="s">
        <v>826</v>
      </c>
      <c r="C231" s="50"/>
      <c r="D231" s="50"/>
      <c r="E231" s="50"/>
    </row>
    <row r="232" spans="1:5" hidden="1">
      <c r="A232" s="51" t="s">
        <v>828</v>
      </c>
      <c r="B232" s="51" t="s">
        <v>826</v>
      </c>
      <c r="C232" s="50"/>
      <c r="D232" s="50"/>
      <c r="E232" s="51" t="s">
        <v>829</v>
      </c>
    </row>
    <row r="233" spans="1:5" hidden="1">
      <c r="A233" s="51" t="s">
        <v>830</v>
      </c>
      <c r="B233" s="51" t="s">
        <v>831</v>
      </c>
      <c r="C233" s="50"/>
      <c r="D233" s="50"/>
      <c r="E233" s="50"/>
    </row>
    <row r="234" spans="1:5" hidden="1">
      <c r="A234" s="51" t="s">
        <v>832</v>
      </c>
      <c r="B234" s="51" t="s">
        <v>831</v>
      </c>
      <c r="C234" s="50"/>
      <c r="D234" s="50"/>
      <c r="E234" s="50"/>
    </row>
    <row r="235" spans="1:5" hidden="1">
      <c r="A235" s="51" t="s">
        <v>833</v>
      </c>
      <c r="B235" s="51" t="s">
        <v>831</v>
      </c>
      <c r="C235" s="50"/>
      <c r="D235" s="50"/>
      <c r="E235" s="51" t="s">
        <v>829</v>
      </c>
    </row>
    <row r="236" spans="1:5" hidden="1">
      <c r="A236" s="51" t="s">
        <v>834</v>
      </c>
      <c r="B236" s="51" t="s">
        <v>835</v>
      </c>
      <c r="C236" s="50"/>
      <c r="D236" s="50"/>
      <c r="E236" s="50"/>
    </row>
    <row r="237" spans="1:5" hidden="1">
      <c r="A237" s="51" t="s">
        <v>836</v>
      </c>
      <c r="B237" s="51" t="s">
        <v>837</v>
      </c>
      <c r="C237" s="50"/>
      <c r="D237" s="50"/>
      <c r="E237" s="50"/>
    </row>
    <row r="238" spans="1:5" hidden="1">
      <c r="A238" s="51" t="s">
        <v>838</v>
      </c>
      <c r="B238" s="51" t="s">
        <v>837</v>
      </c>
      <c r="C238" s="50"/>
      <c r="D238" s="50"/>
      <c r="E238" s="50"/>
    </row>
    <row r="239" spans="1:5" hidden="1">
      <c r="A239" s="51" t="s">
        <v>839</v>
      </c>
      <c r="B239" s="51" t="s">
        <v>837</v>
      </c>
      <c r="C239" s="50"/>
      <c r="D239" s="50"/>
      <c r="E239" s="51" t="s">
        <v>840</v>
      </c>
    </row>
    <row r="240" spans="1:5" hidden="1">
      <c r="A240" s="51" t="s">
        <v>841</v>
      </c>
      <c r="B240" s="51" t="s">
        <v>842</v>
      </c>
      <c r="C240" s="50"/>
      <c r="D240" s="50"/>
      <c r="E240" s="51" t="s">
        <v>840</v>
      </c>
    </row>
    <row r="241" spans="1:5" hidden="1">
      <c r="A241" s="51" t="s">
        <v>843</v>
      </c>
      <c r="B241" s="51" t="s">
        <v>844</v>
      </c>
      <c r="C241" s="50"/>
      <c r="D241" s="50"/>
      <c r="E241" s="51" t="s">
        <v>840</v>
      </c>
    </row>
    <row r="242" spans="1:5" hidden="1">
      <c r="A242" s="51" t="s">
        <v>845</v>
      </c>
      <c r="B242" s="51" t="s">
        <v>846</v>
      </c>
      <c r="C242" s="50"/>
      <c r="D242" s="50"/>
      <c r="E242" s="50"/>
    </row>
    <row r="243" spans="1:5" hidden="1">
      <c r="A243" s="51" t="s">
        <v>847</v>
      </c>
      <c r="B243" s="51" t="s">
        <v>846</v>
      </c>
      <c r="C243" s="50"/>
      <c r="D243" s="50"/>
      <c r="E243" s="50"/>
    </row>
    <row r="244" spans="1:5" hidden="1">
      <c r="A244" s="51" t="s">
        <v>848</v>
      </c>
      <c r="B244" s="51" t="s">
        <v>846</v>
      </c>
      <c r="C244" s="50"/>
      <c r="D244" s="50"/>
      <c r="E244" s="51" t="s">
        <v>840</v>
      </c>
    </row>
    <row r="245" spans="1:5" hidden="1">
      <c r="A245" s="51" t="s">
        <v>849</v>
      </c>
      <c r="B245" s="51" t="s">
        <v>850</v>
      </c>
      <c r="C245" s="50"/>
      <c r="D245" s="50"/>
      <c r="E245" s="51" t="s">
        <v>840</v>
      </c>
    </row>
    <row r="246" spans="1:5" hidden="1">
      <c r="A246" s="51" t="s">
        <v>851</v>
      </c>
      <c r="B246" s="51" t="s">
        <v>852</v>
      </c>
      <c r="C246" s="50"/>
      <c r="D246" s="50"/>
      <c r="E246" s="50"/>
    </row>
    <row r="247" spans="1:5" hidden="1">
      <c r="A247" s="51" t="s">
        <v>853</v>
      </c>
      <c r="B247" s="51" t="s">
        <v>852</v>
      </c>
      <c r="C247" s="50"/>
      <c r="D247" s="50"/>
      <c r="E247" s="50"/>
    </row>
    <row r="248" spans="1:5" hidden="1">
      <c r="A248" s="51" t="s">
        <v>854</v>
      </c>
      <c r="B248" s="51" t="s">
        <v>852</v>
      </c>
      <c r="C248" s="50"/>
      <c r="D248" s="50"/>
      <c r="E248" s="51" t="s">
        <v>840</v>
      </c>
    </row>
    <row r="249" spans="1:5" hidden="1">
      <c r="A249" s="51" t="s">
        <v>855</v>
      </c>
      <c r="B249" s="51" t="s">
        <v>835</v>
      </c>
      <c r="C249" s="50"/>
      <c r="D249" s="50"/>
      <c r="E249" s="50"/>
    </row>
    <row r="250" spans="1:5" hidden="1">
      <c r="A250" s="51" t="s">
        <v>856</v>
      </c>
      <c r="B250" s="51" t="s">
        <v>835</v>
      </c>
      <c r="C250" s="50"/>
      <c r="D250" s="50"/>
      <c r="E250" s="51" t="s">
        <v>840</v>
      </c>
    </row>
    <row r="251" spans="1:5" hidden="1">
      <c r="A251" s="51" t="s">
        <v>857</v>
      </c>
      <c r="B251" s="51" t="s">
        <v>858</v>
      </c>
      <c r="C251" s="50"/>
      <c r="D251" s="50"/>
      <c r="E251" s="51" t="s">
        <v>840</v>
      </c>
    </row>
    <row r="252" spans="1:5" hidden="1">
      <c r="A252" s="51" t="s">
        <v>859</v>
      </c>
      <c r="B252" s="51" t="s">
        <v>860</v>
      </c>
      <c r="C252" s="50"/>
      <c r="D252" s="50"/>
      <c r="E252" s="51" t="s">
        <v>840</v>
      </c>
    </row>
    <row r="253" spans="1:5" hidden="1">
      <c r="A253" s="51" t="s">
        <v>861</v>
      </c>
      <c r="B253" s="51" t="s">
        <v>862</v>
      </c>
      <c r="C253" s="50"/>
      <c r="D253" s="50"/>
      <c r="E253" s="50"/>
    </row>
    <row r="254" spans="1:5" hidden="1">
      <c r="A254" s="51" t="s">
        <v>863</v>
      </c>
      <c r="B254" s="51" t="s">
        <v>864</v>
      </c>
      <c r="C254" s="50"/>
      <c r="D254" s="50"/>
      <c r="E254" s="50"/>
    </row>
    <row r="255" spans="1:5" hidden="1">
      <c r="A255" s="51" t="s">
        <v>865</v>
      </c>
      <c r="B255" s="51" t="s">
        <v>866</v>
      </c>
      <c r="C255" s="50"/>
      <c r="D255" s="50"/>
      <c r="E255" s="50"/>
    </row>
    <row r="256" spans="1:5" hidden="1">
      <c r="A256" s="51" t="s">
        <v>867</v>
      </c>
      <c r="B256" s="51" t="s">
        <v>866</v>
      </c>
      <c r="C256" s="50"/>
      <c r="D256" s="50"/>
      <c r="E256" s="50"/>
    </row>
    <row r="257" spans="1:5" hidden="1">
      <c r="A257" s="51" t="s">
        <v>868</v>
      </c>
      <c r="B257" s="51" t="s">
        <v>866</v>
      </c>
      <c r="C257" s="50"/>
      <c r="D257" s="50"/>
      <c r="E257" s="51" t="s">
        <v>869</v>
      </c>
    </row>
    <row r="258" spans="1:5" hidden="1">
      <c r="A258" s="51" t="s">
        <v>870</v>
      </c>
      <c r="B258" s="51" t="s">
        <v>871</v>
      </c>
      <c r="C258" s="50"/>
      <c r="D258" s="50"/>
      <c r="E258" s="51" t="s">
        <v>869</v>
      </c>
    </row>
    <row r="259" spans="1:5" hidden="1">
      <c r="A259" s="51" t="s">
        <v>872</v>
      </c>
      <c r="B259" s="51" t="s">
        <v>873</v>
      </c>
      <c r="C259" s="50"/>
      <c r="D259" s="50"/>
      <c r="E259" s="51" t="s">
        <v>869</v>
      </c>
    </row>
    <row r="260" spans="1:5" hidden="1">
      <c r="A260" s="51" t="s">
        <v>874</v>
      </c>
      <c r="B260" s="51" t="s">
        <v>875</v>
      </c>
      <c r="C260" s="50"/>
      <c r="D260" s="50"/>
      <c r="E260" s="51" t="s">
        <v>869</v>
      </c>
    </row>
    <row r="261" spans="1:5" hidden="1">
      <c r="A261" s="51" t="s">
        <v>876</v>
      </c>
      <c r="B261" s="51" t="s">
        <v>877</v>
      </c>
      <c r="C261" s="50"/>
      <c r="D261" s="50"/>
      <c r="E261" s="51" t="s">
        <v>869</v>
      </c>
    </row>
    <row r="262" spans="1:5" hidden="1">
      <c r="A262" s="51" t="s">
        <v>878</v>
      </c>
      <c r="B262" s="51" t="s">
        <v>879</v>
      </c>
      <c r="C262" s="50"/>
      <c r="D262" s="50"/>
      <c r="E262" s="50"/>
    </row>
    <row r="263" spans="1:5" hidden="1">
      <c r="A263" s="51" t="s">
        <v>880</v>
      </c>
      <c r="B263" s="51" t="s">
        <v>162</v>
      </c>
      <c r="C263" s="50"/>
      <c r="D263" s="50"/>
      <c r="E263" s="50"/>
    </row>
    <row r="264" spans="1:5" hidden="1">
      <c r="A264" s="51" t="s">
        <v>161</v>
      </c>
      <c r="B264" s="51" t="s">
        <v>162</v>
      </c>
      <c r="C264" s="50"/>
      <c r="D264" s="50"/>
      <c r="E264" s="51" t="s">
        <v>869</v>
      </c>
    </row>
    <row r="265" spans="1:5" hidden="1">
      <c r="A265" s="51" t="s">
        <v>881</v>
      </c>
      <c r="B265" s="51" t="s">
        <v>882</v>
      </c>
      <c r="C265" s="50"/>
      <c r="D265" s="50"/>
      <c r="E265" s="50"/>
    </row>
    <row r="266" spans="1:5" hidden="1">
      <c r="A266" s="51" t="s">
        <v>883</v>
      </c>
      <c r="B266" s="51" t="s">
        <v>882</v>
      </c>
      <c r="C266" s="50"/>
      <c r="D266" s="50"/>
      <c r="E266" s="51" t="s">
        <v>869</v>
      </c>
    </row>
    <row r="267" spans="1:5" hidden="1">
      <c r="A267" s="51" t="s">
        <v>884</v>
      </c>
      <c r="B267" s="51" t="s">
        <v>885</v>
      </c>
      <c r="C267" s="50"/>
      <c r="D267" s="50"/>
      <c r="E267" s="51" t="s">
        <v>869</v>
      </c>
    </row>
    <row r="268" spans="1:5" hidden="1">
      <c r="A268" s="51" t="s">
        <v>886</v>
      </c>
      <c r="B268" s="51" t="s">
        <v>887</v>
      </c>
      <c r="C268" s="50"/>
      <c r="D268" s="50"/>
      <c r="E268" s="50"/>
    </row>
    <row r="269" spans="1:5" hidden="1">
      <c r="A269" s="51" t="s">
        <v>888</v>
      </c>
      <c r="B269" s="51" t="s">
        <v>887</v>
      </c>
      <c r="C269" s="50"/>
      <c r="D269" s="50"/>
      <c r="E269" s="51" t="s">
        <v>869</v>
      </c>
    </row>
    <row r="270" spans="1:5" hidden="1">
      <c r="A270" s="51" t="s">
        <v>889</v>
      </c>
      <c r="B270" s="51" t="s">
        <v>890</v>
      </c>
      <c r="C270" s="50"/>
      <c r="D270" s="50"/>
      <c r="E270" s="50"/>
    </row>
    <row r="271" spans="1:5" hidden="1">
      <c r="A271" s="51" t="s">
        <v>891</v>
      </c>
      <c r="B271" s="51" t="s">
        <v>892</v>
      </c>
      <c r="C271" s="50"/>
      <c r="D271" s="50"/>
      <c r="E271" s="50"/>
    </row>
    <row r="272" spans="1:5" hidden="1">
      <c r="A272" s="51" t="s">
        <v>893</v>
      </c>
      <c r="B272" s="51" t="s">
        <v>892</v>
      </c>
      <c r="C272" s="50"/>
      <c r="D272" s="50"/>
      <c r="E272" s="51" t="s">
        <v>894</v>
      </c>
    </row>
    <row r="273" spans="1:5" hidden="1">
      <c r="A273" s="51" t="s">
        <v>895</v>
      </c>
      <c r="B273" s="51" t="s">
        <v>896</v>
      </c>
      <c r="C273" s="50"/>
      <c r="D273" s="50"/>
      <c r="E273" s="50"/>
    </row>
    <row r="274" spans="1:5" hidden="1">
      <c r="A274" s="51" t="s">
        <v>897</v>
      </c>
      <c r="B274" s="51" t="s">
        <v>896</v>
      </c>
      <c r="C274" s="50"/>
      <c r="D274" s="50"/>
      <c r="E274" s="51" t="s">
        <v>898</v>
      </c>
    </row>
    <row r="275" spans="1:5" hidden="1">
      <c r="A275" s="51" t="s">
        <v>899</v>
      </c>
      <c r="B275" s="51" t="s">
        <v>900</v>
      </c>
      <c r="C275" s="50"/>
      <c r="D275" s="50"/>
      <c r="E275" s="50"/>
    </row>
    <row r="276" spans="1:5" hidden="1">
      <c r="A276" s="51" t="s">
        <v>901</v>
      </c>
      <c r="B276" s="51" t="s">
        <v>902</v>
      </c>
      <c r="C276" s="50"/>
      <c r="D276" s="50"/>
      <c r="E276" s="50"/>
    </row>
    <row r="277" spans="1:5" hidden="1">
      <c r="A277" s="51" t="s">
        <v>903</v>
      </c>
      <c r="B277" s="51" t="s">
        <v>904</v>
      </c>
      <c r="C277" s="50"/>
      <c r="D277" s="50"/>
      <c r="E277" s="50"/>
    </row>
    <row r="278" spans="1:5" hidden="1">
      <c r="A278" s="51" t="s">
        <v>905</v>
      </c>
      <c r="B278" s="51" t="s">
        <v>906</v>
      </c>
      <c r="C278" s="50"/>
      <c r="D278" s="50"/>
      <c r="E278" s="50"/>
    </row>
    <row r="279" spans="1:5" hidden="1">
      <c r="A279" s="51" t="s">
        <v>907</v>
      </c>
      <c r="B279" s="51" t="s">
        <v>906</v>
      </c>
      <c r="C279" s="50"/>
      <c r="D279" s="50"/>
      <c r="E279" s="51" t="s">
        <v>908</v>
      </c>
    </row>
    <row r="280" spans="1:5" hidden="1">
      <c r="A280" s="51" t="s">
        <v>909</v>
      </c>
      <c r="B280" s="51" t="s">
        <v>910</v>
      </c>
      <c r="C280" s="50"/>
      <c r="D280" s="50"/>
      <c r="E280" s="51" t="s">
        <v>908</v>
      </c>
    </row>
    <row r="281" spans="1:5" hidden="1">
      <c r="A281" s="51" t="s">
        <v>911</v>
      </c>
      <c r="B281" s="51" t="s">
        <v>912</v>
      </c>
      <c r="C281" s="50"/>
      <c r="D281" s="50"/>
      <c r="E281" s="51" t="s">
        <v>908</v>
      </c>
    </row>
    <row r="282" spans="1:5" hidden="1">
      <c r="A282" s="51" t="s">
        <v>913</v>
      </c>
      <c r="B282" s="51" t="s">
        <v>914</v>
      </c>
      <c r="C282" s="50"/>
      <c r="D282" s="50"/>
      <c r="E282" s="51" t="s">
        <v>908</v>
      </c>
    </row>
    <row r="283" spans="1:5" hidden="1">
      <c r="A283" s="51" t="s">
        <v>915</v>
      </c>
      <c r="B283" s="51" t="s">
        <v>916</v>
      </c>
      <c r="C283" s="50"/>
      <c r="D283" s="50"/>
      <c r="E283" s="51" t="s">
        <v>908</v>
      </c>
    </row>
    <row r="284" spans="1:5" hidden="1">
      <c r="A284" s="51" t="s">
        <v>917</v>
      </c>
      <c r="B284" s="51" t="s">
        <v>918</v>
      </c>
      <c r="C284" s="50"/>
      <c r="D284" s="50"/>
      <c r="E284" s="51" t="s">
        <v>908</v>
      </c>
    </row>
    <row r="285" spans="1:5" hidden="1">
      <c r="A285" s="51" t="s">
        <v>919</v>
      </c>
      <c r="B285" s="51" t="s">
        <v>920</v>
      </c>
      <c r="C285" s="50"/>
      <c r="D285" s="50"/>
      <c r="E285" s="51" t="s">
        <v>908</v>
      </c>
    </row>
    <row r="286" spans="1:5" hidden="1">
      <c r="A286" s="51" t="s">
        <v>921</v>
      </c>
      <c r="B286" s="51" t="s">
        <v>922</v>
      </c>
      <c r="C286" s="50"/>
      <c r="D286" s="50"/>
      <c r="E286" s="50"/>
    </row>
    <row r="287" spans="1:5" hidden="1">
      <c r="A287" s="51" t="s">
        <v>923</v>
      </c>
      <c r="B287" s="51" t="s">
        <v>924</v>
      </c>
      <c r="C287" s="50"/>
      <c r="D287" s="50"/>
      <c r="E287" s="50"/>
    </row>
    <row r="288" spans="1:5" hidden="1">
      <c r="A288" s="51" t="s">
        <v>925</v>
      </c>
      <c r="B288" s="51" t="s">
        <v>926</v>
      </c>
      <c r="C288" s="50"/>
      <c r="D288" s="50"/>
      <c r="E288" s="50"/>
    </row>
    <row r="289" spans="1:5" hidden="1">
      <c r="A289" s="51" t="s">
        <v>927</v>
      </c>
      <c r="B289" s="51" t="s">
        <v>928</v>
      </c>
      <c r="C289" s="50"/>
      <c r="D289" s="50"/>
      <c r="E289" s="50"/>
    </row>
    <row r="290" spans="1:5" hidden="1">
      <c r="A290" s="51" t="s">
        <v>929</v>
      </c>
      <c r="B290" s="51" t="s">
        <v>928</v>
      </c>
      <c r="C290" s="50"/>
      <c r="D290" s="50"/>
      <c r="E290" s="51" t="s">
        <v>908</v>
      </c>
    </row>
    <row r="291" spans="1:5" hidden="1">
      <c r="A291" s="51" t="s">
        <v>930</v>
      </c>
      <c r="B291" s="51" t="s">
        <v>931</v>
      </c>
      <c r="C291" s="50"/>
      <c r="D291" s="50"/>
      <c r="E291" s="51" t="s">
        <v>908</v>
      </c>
    </row>
    <row r="292" spans="1:5" hidden="1">
      <c r="A292" s="51" t="s">
        <v>932</v>
      </c>
      <c r="B292" s="51" t="s">
        <v>933</v>
      </c>
      <c r="C292" s="50"/>
      <c r="D292" s="50"/>
      <c r="E292" s="50"/>
    </row>
    <row r="293" spans="1:5" hidden="1">
      <c r="A293" s="51" t="s">
        <v>934</v>
      </c>
      <c r="B293" s="51" t="s">
        <v>935</v>
      </c>
      <c r="C293" s="50"/>
      <c r="D293" s="50"/>
      <c r="E293" s="51" t="s">
        <v>908</v>
      </c>
    </row>
    <row r="294" spans="1:5" hidden="1">
      <c r="A294" s="51" t="s">
        <v>936</v>
      </c>
      <c r="B294" s="51" t="s">
        <v>937</v>
      </c>
      <c r="C294" s="50"/>
      <c r="D294" s="50"/>
      <c r="E294" s="51" t="s">
        <v>908</v>
      </c>
    </row>
    <row r="295" spans="1:5" hidden="1">
      <c r="A295" s="51" t="s">
        <v>938</v>
      </c>
      <c r="B295" s="51" t="s">
        <v>939</v>
      </c>
      <c r="C295" s="50"/>
      <c r="D295" s="50"/>
      <c r="E295" s="51" t="s">
        <v>908</v>
      </c>
    </row>
    <row r="296" spans="1:5" hidden="1">
      <c r="A296" s="51" t="s">
        <v>940</v>
      </c>
      <c r="B296" s="51" t="s">
        <v>941</v>
      </c>
      <c r="C296" s="50"/>
      <c r="D296" s="50"/>
      <c r="E296" s="51" t="s">
        <v>908</v>
      </c>
    </row>
    <row r="297" spans="1:5" hidden="1">
      <c r="A297" s="51" t="s">
        <v>942</v>
      </c>
      <c r="B297" s="51" t="s">
        <v>943</v>
      </c>
      <c r="C297" s="50"/>
      <c r="D297" s="50"/>
      <c r="E297" s="51" t="s">
        <v>908</v>
      </c>
    </row>
    <row r="298" spans="1:5" hidden="1">
      <c r="A298" s="51" t="s">
        <v>944</v>
      </c>
      <c r="B298" s="51" t="s">
        <v>945</v>
      </c>
      <c r="C298" s="50"/>
      <c r="D298" s="50"/>
      <c r="E298" s="51" t="s">
        <v>946</v>
      </c>
    </row>
    <row r="299" spans="1:5" hidden="1">
      <c r="A299" s="51" t="s">
        <v>947</v>
      </c>
      <c r="B299" s="51" t="s">
        <v>948</v>
      </c>
      <c r="C299" s="50"/>
      <c r="D299" s="50"/>
      <c r="E299" s="51" t="s">
        <v>946</v>
      </c>
    </row>
    <row r="300" spans="1:5" hidden="1">
      <c r="A300" s="51" t="s">
        <v>949</v>
      </c>
      <c r="B300" s="51" t="s">
        <v>950</v>
      </c>
      <c r="C300" s="50"/>
      <c r="D300" s="50"/>
      <c r="E300" s="50"/>
    </row>
    <row r="301" spans="1:5" hidden="1">
      <c r="A301" s="51" t="s">
        <v>951</v>
      </c>
      <c r="B301" s="51" t="s">
        <v>950</v>
      </c>
      <c r="C301" s="50"/>
      <c r="D301" s="50"/>
      <c r="E301" s="50"/>
    </row>
    <row r="302" spans="1:5" hidden="1">
      <c r="A302" s="51" t="s">
        <v>952</v>
      </c>
      <c r="B302" s="51" t="s">
        <v>953</v>
      </c>
      <c r="C302" s="50"/>
      <c r="D302" s="50"/>
      <c r="E302" s="51" t="s">
        <v>954</v>
      </c>
    </row>
    <row r="303" spans="1:5" hidden="1">
      <c r="A303" s="51" t="s">
        <v>955</v>
      </c>
      <c r="B303" s="51" t="s">
        <v>956</v>
      </c>
      <c r="C303" s="50"/>
      <c r="D303" s="50"/>
      <c r="E303" s="51" t="s">
        <v>954</v>
      </c>
    </row>
    <row r="304" spans="1:5" hidden="1">
      <c r="A304" s="51" t="s">
        <v>957</v>
      </c>
      <c r="B304" s="51" t="s">
        <v>958</v>
      </c>
      <c r="C304" s="50"/>
      <c r="D304" s="50"/>
      <c r="E304" s="51" t="s">
        <v>954</v>
      </c>
    </row>
    <row r="305" spans="1:5" hidden="1">
      <c r="A305" s="51" t="s">
        <v>959</v>
      </c>
      <c r="B305" s="51" t="s">
        <v>960</v>
      </c>
      <c r="C305" s="50"/>
      <c r="D305" s="50"/>
      <c r="E305" s="51" t="s">
        <v>954</v>
      </c>
    </row>
    <row r="306" spans="1:5" hidden="1">
      <c r="A306" s="51" t="s">
        <v>961</v>
      </c>
      <c r="B306" s="51" t="s">
        <v>962</v>
      </c>
      <c r="C306" s="50"/>
      <c r="D306" s="50"/>
      <c r="E306" s="51" t="s">
        <v>954</v>
      </c>
    </row>
    <row r="307" spans="1:5" hidden="1">
      <c r="A307" s="51" t="s">
        <v>963</v>
      </c>
      <c r="B307" s="51" t="s">
        <v>871</v>
      </c>
      <c r="C307" s="50"/>
      <c r="D307" s="50"/>
      <c r="E307" s="51" t="s">
        <v>954</v>
      </c>
    </row>
    <row r="308" spans="1:5" hidden="1">
      <c r="A308" s="51" t="s">
        <v>964</v>
      </c>
      <c r="B308" s="51" t="s">
        <v>965</v>
      </c>
      <c r="C308" s="50"/>
      <c r="D308" s="50"/>
      <c r="E308" s="51" t="s">
        <v>954</v>
      </c>
    </row>
    <row r="309" spans="1:5" hidden="1">
      <c r="A309" s="51" t="s">
        <v>966</v>
      </c>
      <c r="B309" s="51" t="s">
        <v>967</v>
      </c>
      <c r="C309" s="50"/>
      <c r="D309" s="50"/>
      <c r="E309" s="51" t="s">
        <v>954</v>
      </c>
    </row>
    <row r="310" spans="1:5" hidden="1">
      <c r="A310" s="51" t="s">
        <v>968</v>
      </c>
      <c r="B310" s="51" t="s">
        <v>969</v>
      </c>
      <c r="C310" s="50"/>
      <c r="D310" s="50"/>
      <c r="E310" s="51" t="s">
        <v>954</v>
      </c>
    </row>
    <row r="311" spans="1:5" hidden="1">
      <c r="A311" s="51" t="s">
        <v>970</v>
      </c>
      <c r="B311" s="51" t="s">
        <v>971</v>
      </c>
      <c r="C311" s="50"/>
      <c r="D311" s="50"/>
      <c r="E311" s="51" t="s">
        <v>954</v>
      </c>
    </row>
    <row r="312" spans="1:5" hidden="1">
      <c r="A312" s="51" t="s">
        <v>972</v>
      </c>
      <c r="B312" s="51" t="s">
        <v>973</v>
      </c>
      <c r="C312" s="50"/>
      <c r="D312" s="50"/>
      <c r="E312" s="51" t="s">
        <v>954</v>
      </c>
    </row>
    <row r="313" spans="1:5" hidden="1">
      <c r="A313" s="51" t="s">
        <v>974</v>
      </c>
      <c r="B313" s="51" t="s">
        <v>975</v>
      </c>
      <c r="C313" s="50"/>
      <c r="D313" s="50"/>
      <c r="E313" s="51" t="s">
        <v>954</v>
      </c>
    </row>
    <row r="314" spans="1:5" hidden="1">
      <c r="A314" s="51" t="s">
        <v>976</v>
      </c>
      <c r="B314" s="51" t="s">
        <v>977</v>
      </c>
      <c r="C314" s="50"/>
      <c r="D314" s="50"/>
      <c r="E314" s="51" t="s">
        <v>954</v>
      </c>
    </row>
    <row r="315" spans="1:5" hidden="1">
      <c r="A315" s="51" t="s">
        <v>978</v>
      </c>
      <c r="B315" s="51" t="s">
        <v>979</v>
      </c>
      <c r="C315" s="50"/>
      <c r="D315" s="50"/>
      <c r="E315" s="51" t="s">
        <v>954</v>
      </c>
    </row>
    <row r="316" spans="1:5" hidden="1">
      <c r="A316" s="51" t="s">
        <v>980</v>
      </c>
      <c r="B316" s="51" t="s">
        <v>981</v>
      </c>
      <c r="C316" s="50"/>
      <c r="D316" s="50"/>
      <c r="E316" s="50"/>
    </row>
    <row r="317" spans="1:5" hidden="1">
      <c r="A317" s="51" t="s">
        <v>982</v>
      </c>
      <c r="B317" s="51" t="s">
        <v>983</v>
      </c>
      <c r="C317" s="50"/>
      <c r="D317" s="50"/>
      <c r="E317" s="50"/>
    </row>
    <row r="318" spans="1:5" hidden="1">
      <c r="A318" s="51" t="s">
        <v>984</v>
      </c>
      <c r="B318" s="51" t="s">
        <v>983</v>
      </c>
      <c r="C318" s="50"/>
      <c r="D318" s="50"/>
      <c r="E318" s="51" t="s">
        <v>954</v>
      </c>
    </row>
    <row r="319" spans="1:5" hidden="1">
      <c r="A319" s="51" t="s">
        <v>985</v>
      </c>
      <c r="B319" s="51" t="s">
        <v>986</v>
      </c>
      <c r="C319" s="50"/>
      <c r="D319" s="50"/>
      <c r="E319" s="50"/>
    </row>
    <row r="320" spans="1:5" hidden="1">
      <c r="A320" s="51" t="s">
        <v>987</v>
      </c>
      <c r="B320" s="51" t="s">
        <v>988</v>
      </c>
      <c r="C320" s="50"/>
      <c r="D320" s="50"/>
      <c r="E320" s="50"/>
    </row>
    <row r="321" spans="1:5" hidden="1">
      <c r="A321" s="51" t="s">
        <v>989</v>
      </c>
      <c r="B321" s="51" t="s">
        <v>990</v>
      </c>
      <c r="C321" s="50"/>
      <c r="D321" s="50"/>
      <c r="E321" s="51" t="s">
        <v>991</v>
      </c>
    </row>
    <row r="322" spans="1:5" hidden="1">
      <c r="A322" s="51" t="s">
        <v>992</v>
      </c>
      <c r="B322" s="51" t="s">
        <v>993</v>
      </c>
      <c r="C322" s="50"/>
      <c r="D322" s="50"/>
      <c r="E322" s="51" t="s">
        <v>991</v>
      </c>
    </row>
    <row r="323" spans="1:5" hidden="1">
      <c r="A323" s="51" t="s">
        <v>994</v>
      </c>
      <c r="B323" s="51" t="s">
        <v>995</v>
      </c>
      <c r="C323" s="50"/>
      <c r="D323" s="50"/>
      <c r="E323" s="51" t="s">
        <v>991</v>
      </c>
    </row>
    <row r="324" spans="1:5" hidden="1">
      <c r="A324" s="51" t="s">
        <v>996</v>
      </c>
      <c r="B324" s="51" t="s">
        <v>997</v>
      </c>
      <c r="C324" s="50"/>
      <c r="D324" s="50"/>
      <c r="E324" s="51" t="s">
        <v>991</v>
      </c>
    </row>
    <row r="325" spans="1:5" hidden="1">
      <c r="A325" s="51" t="s">
        <v>998</v>
      </c>
      <c r="B325" s="51" t="s">
        <v>999</v>
      </c>
      <c r="C325" s="50"/>
      <c r="D325" s="50"/>
      <c r="E325" s="51" t="s">
        <v>991</v>
      </c>
    </row>
    <row r="326" spans="1:5" hidden="1">
      <c r="A326" s="51" t="s">
        <v>1000</v>
      </c>
      <c r="B326" s="51" t="s">
        <v>1001</v>
      </c>
      <c r="C326" s="50"/>
      <c r="D326" s="50"/>
      <c r="E326" s="50"/>
    </row>
    <row r="327" spans="1:5" hidden="1">
      <c r="A327" s="51" t="s">
        <v>1002</v>
      </c>
      <c r="B327" s="51" t="s">
        <v>1003</v>
      </c>
      <c r="C327" s="50"/>
      <c r="D327" s="50"/>
      <c r="E327" s="50"/>
    </row>
    <row r="328" spans="1:5">
      <c r="A328" s="51" t="s">
        <v>1004</v>
      </c>
      <c r="B328" s="51" t="s">
        <v>1005</v>
      </c>
      <c r="C328" s="50"/>
      <c r="D328" s="50"/>
      <c r="E328" s="51" t="s">
        <v>1006</v>
      </c>
    </row>
    <row r="329" spans="1:5" hidden="1">
      <c r="A329" s="51" t="s">
        <v>1007</v>
      </c>
      <c r="B329" s="51" t="s">
        <v>1008</v>
      </c>
      <c r="C329" s="50"/>
      <c r="D329" s="50"/>
      <c r="E329" s="51" t="s">
        <v>1006</v>
      </c>
    </row>
    <row r="330" spans="1:5" hidden="1">
      <c r="A330" s="51" t="s">
        <v>1009</v>
      </c>
      <c r="B330" s="51" t="s">
        <v>1010</v>
      </c>
      <c r="C330" s="50"/>
      <c r="D330" s="50"/>
      <c r="E330" s="51" t="s">
        <v>1006</v>
      </c>
    </row>
    <row r="331" spans="1:5" hidden="1">
      <c r="A331" s="51" t="s">
        <v>1011</v>
      </c>
      <c r="B331" s="51" t="s">
        <v>1012</v>
      </c>
      <c r="C331" s="50"/>
      <c r="D331" s="50"/>
      <c r="E331" s="50"/>
    </row>
    <row r="332" spans="1:5" hidden="1">
      <c r="A332" s="51" t="s">
        <v>1013</v>
      </c>
      <c r="B332" s="51" t="s">
        <v>1014</v>
      </c>
      <c r="C332" s="50"/>
      <c r="D332" s="50"/>
      <c r="E332" s="50"/>
    </row>
    <row r="333" spans="1:5" hidden="1">
      <c r="A333" s="51" t="s">
        <v>1015</v>
      </c>
      <c r="B333" s="51" t="s">
        <v>1016</v>
      </c>
      <c r="C333" s="50"/>
      <c r="D333" s="50"/>
      <c r="E333" s="51" t="s">
        <v>1006</v>
      </c>
    </row>
    <row r="334" spans="1:5" hidden="1">
      <c r="A334" s="51" t="s">
        <v>1017</v>
      </c>
      <c r="B334" s="51" t="s">
        <v>1018</v>
      </c>
      <c r="C334" s="50"/>
      <c r="D334" s="50"/>
      <c r="E334" s="51" t="s">
        <v>1006</v>
      </c>
    </row>
    <row r="335" spans="1:5" hidden="1">
      <c r="A335" s="51" t="s">
        <v>1019</v>
      </c>
      <c r="B335" s="51" t="s">
        <v>1020</v>
      </c>
      <c r="C335" s="50"/>
      <c r="D335" s="50"/>
      <c r="E335" s="51" t="s">
        <v>1006</v>
      </c>
    </row>
    <row r="336" spans="1:5" hidden="1">
      <c r="A336" s="51" t="s">
        <v>1021</v>
      </c>
      <c r="B336" s="51" t="s">
        <v>1022</v>
      </c>
      <c r="C336" s="50"/>
      <c r="D336" s="50"/>
      <c r="E336" s="50"/>
    </row>
    <row r="337" spans="1:5" hidden="1">
      <c r="A337" s="51" t="s">
        <v>1023</v>
      </c>
      <c r="B337" s="51" t="s">
        <v>906</v>
      </c>
      <c r="C337" s="50"/>
      <c r="D337" s="50"/>
      <c r="E337" s="50"/>
    </row>
    <row r="338" spans="1:5" hidden="1">
      <c r="A338" s="51" t="s">
        <v>1024</v>
      </c>
      <c r="B338" s="51" t="s">
        <v>1025</v>
      </c>
      <c r="C338" s="50"/>
      <c r="D338" s="50"/>
      <c r="E338" s="50"/>
    </row>
    <row r="339" spans="1:5" hidden="1">
      <c r="A339" s="51" t="s">
        <v>1026</v>
      </c>
      <c r="B339" s="51" t="s">
        <v>1025</v>
      </c>
      <c r="C339" s="50"/>
      <c r="D339" s="50"/>
      <c r="E339" s="51" t="s">
        <v>1027</v>
      </c>
    </row>
    <row r="340" spans="1:5" hidden="1">
      <c r="A340" s="51" t="s">
        <v>1028</v>
      </c>
      <c r="B340" s="51" t="s">
        <v>910</v>
      </c>
      <c r="C340" s="50"/>
      <c r="D340" s="50"/>
      <c r="E340" s="51" t="s">
        <v>1027</v>
      </c>
    </row>
    <row r="341" spans="1:5" hidden="1">
      <c r="A341" s="51" t="s">
        <v>1029</v>
      </c>
      <c r="B341" s="51" t="s">
        <v>1030</v>
      </c>
      <c r="C341" s="50"/>
      <c r="D341" s="50"/>
      <c r="E341" s="51" t="s">
        <v>1027</v>
      </c>
    </row>
    <row r="342" spans="1:5" hidden="1">
      <c r="A342" s="51" t="s">
        <v>1031</v>
      </c>
      <c r="B342" s="51" t="s">
        <v>914</v>
      </c>
      <c r="C342" s="50"/>
      <c r="D342" s="50"/>
      <c r="E342" s="51" t="s">
        <v>1027</v>
      </c>
    </row>
    <row r="343" spans="1:5" hidden="1">
      <c r="A343" s="51" t="s">
        <v>1032</v>
      </c>
      <c r="B343" s="51" t="s">
        <v>916</v>
      </c>
      <c r="C343" s="50"/>
      <c r="D343" s="50"/>
      <c r="E343" s="51" t="s">
        <v>1027</v>
      </c>
    </row>
    <row r="344" spans="1:5" hidden="1">
      <c r="A344" s="51" t="s">
        <v>1033</v>
      </c>
      <c r="B344" s="51" t="s">
        <v>1034</v>
      </c>
      <c r="C344" s="50"/>
      <c r="D344" s="50"/>
      <c r="E344" s="51" t="s">
        <v>1027</v>
      </c>
    </row>
    <row r="345" spans="1:5" hidden="1">
      <c r="A345" s="51" t="s">
        <v>1035</v>
      </c>
      <c r="B345" s="51" t="s">
        <v>1036</v>
      </c>
      <c r="C345" s="50"/>
      <c r="D345" s="50"/>
      <c r="E345" s="51" t="s">
        <v>946</v>
      </c>
    </row>
    <row r="346" spans="1:5" hidden="1">
      <c r="A346" s="51" t="s">
        <v>1037</v>
      </c>
      <c r="B346" s="51" t="s">
        <v>1038</v>
      </c>
      <c r="C346" s="50"/>
      <c r="D346" s="50"/>
      <c r="E346" s="51" t="s">
        <v>946</v>
      </c>
    </row>
    <row r="347" spans="1:5" hidden="1">
      <c r="A347" s="51" t="s">
        <v>1039</v>
      </c>
      <c r="B347" s="51" t="s">
        <v>1040</v>
      </c>
      <c r="C347" s="50"/>
      <c r="D347" s="50"/>
      <c r="E347" s="51" t="s">
        <v>946</v>
      </c>
    </row>
    <row r="348" spans="1:5" hidden="1">
      <c r="A348" s="51" t="s">
        <v>1041</v>
      </c>
      <c r="B348" s="51" t="s">
        <v>1042</v>
      </c>
      <c r="C348" s="50"/>
      <c r="D348" s="50"/>
      <c r="E348" s="51" t="s">
        <v>946</v>
      </c>
    </row>
    <row r="349" spans="1:5" hidden="1">
      <c r="A349" s="51" t="s">
        <v>1043</v>
      </c>
      <c r="B349" s="51" t="s">
        <v>1044</v>
      </c>
      <c r="C349" s="50"/>
      <c r="D349" s="50"/>
      <c r="E349" s="51" t="s">
        <v>1027</v>
      </c>
    </row>
    <row r="350" spans="1:5" hidden="1">
      <c r="A350" s="51" t="s">
        <v>1045</v>
      </c>
      <c r="B350" s="51" t="s">
        <v>1046</v>
      </c>
      <c r="C350" s="50"/>
      <c r="D350" s="50"/>
      <c r="E350" s="51" t="s">
        <v>1027</v>
      </c>
    </row>
    <row r="351" spans="1:5" hidden="1">
      <c r="A351" s="51" t="s">
        <v>1047</v>
      </c>
      <c r="B351" s="51" t="s">
        <v>1048</v>
      </c>
      <c r="C351" s="50"/>
      <c r="D351" s="50"/>
      <c r="E351" s="51" t="s">
        <v>946</v>
      </c>
    </row>
    <row r="352" spans="1:5" hidden="1">
      <c r="A352" s="51" t="s">
        <v>1049</v>
      </c>
      <c r="B352" s="51" t="s">
        <v>1050</v>
      </c>
      <c r="C352" s="50"/>
      <c r="D352" s="50"/>
      <c r="E352" s="51" t="s">
        <v>946</v>
      </c>
    </row>
    <row r="353" spans="1:5" hidden="1">
      <c r="A353" s="51" t="s">
        <v>1051</v>
      </c>
      <c r="B353" s="51" t="s">
        <v>1052</v>
      </c>
      <c r="C353" s="50"/>
      <c r="D353" s="50"/>
      <c r="E353" s="51" t="s">
        <v>946</v>
      </c>
    </row>
    <row r="354" spans="1:5" hidden="1">
      <c r="A354" s="51" t="s">
        <v>1053</v>
      </c>
      <c r="B354" s="51" t="s">
        <v>1054</v>
      </c>
      <c r="C354" s="50"/>
      <c r="D354" s="50"/>
      <c r="E354" s="51" t="s">
        <v>946</v>
      </c>
    </row>
    <row r="355" spans="1:5" hidden="1">
      <c r="A355" s="51" t="s">
        <v>1055</v>
      </c>
      <c r="B355" s="51" t="s">
        <v>1056</v>
      </c>
      <c r="C355" s="50"/>
      <c r="D355" s="50"/>
      <c r="E355" s="51" t="s">
        <v>1027</v>
      </c>
    </row>
    <row r="356" spans="1:5" hidden="1">
      <c r="A356" s="51" t="s">
        <v>1057</v>
      </c>
      <c r="B356" s="51" t="s">
        <v>928</v>
      </c>
      <c r="C356" s="50"/>
      <c r="D356" s="50"/>
      <c r="E356" s="50"/>
    </row>
    <row r="357" spans="1:5" hidden="1">
      <c r="A357" s="51" t="s">
        <v>1058</v>
      </c>
      <c r="B357" s="51" t="s">
        <v>928</v>
      </c>
      <c r="C357" s="50"/>
      <c r="D357" s="50"/>
      <c r="E357" s="51" t="s">
        <v>1027</v>
      </c>
    </row>
    <row r="358" spans="1:5" hidden="1">
      <c r="A358" s="51" t="s">
        <v>1059</v>
      </c>
      <c r="B358" s="51" t="s">
        <v>931</v>
      </c>
      <c r="C358" s="50"/>
      <c r="D358" s="50"/>
      <c r="E358" s="51" t="s">
        <v>1027</v>
      </c>
    </row>
    <row r="359" spans="1:5" hidden="1">
      <c r="A359" s="51" t="s">
        <v>1060</v>
      </c>
      <c r="B359" s="51" t="s">
        <v>933</v>
      </c>
      <c r="C359" s="50"/>
      <c r="D359" s="50"/>
      <c r="E359" s="50"/>
    </row>
    <row r="360" spans="1:5" hidden="1">
      <c r="A360" s="51" t="s">
        <v>1061</v>
      </c>
      <c r="B360" s="51" t="s">
        <v>935</v>
      </c>
      <c r="C360" s="50"/>
      <c r="D360" s="50"/>
      <c r="E360" s="51" t="s">
        <v>1027</v>
      </c>
    </row>
    <row r="361" spans="1:5" hidden="1">
      <c r="A361" s="51" t="s">
        <v>1062</v>
      </c>
      <c r="B361" s="51" t="s">
        <v>937</v>
      </c>
      <c r="C361" s="50"/>
      <c r="D361" s="50"/>
      <c r="E361" s="51" t="s">
        <v>1027</v>
      </c>
    </row>
    <row r="362" spans="1:5" hidden="1">
      <c r="A362" s="51" t="s">
        <v>1063</v>
      </c>
      <c r="B362" s="51" t="s">
        <v>939</v>
      </c>
      <c r="C362" s="50"/>
      <c r="D362" s="50"/>
      <c r="E362" s="51" t="s">
        <v>1027</v>
      </c>
    </row>
    <row r="363" spans="1:5" hidden="1">
      <c r="A363" s="51" t="s">
        <v>1064</v>
      </c>
      <c r="B363" s="51" t="s">
        <v>1065</v>
      </c>
      <c r="C363" s="50"/>
      <c r="D363" s="50"/>
      <c r="E363" s="51" t="s">
        <v>1027</v>
      </c>
    </row>
    <row r="364" spans="1:5" hidden="1">
      <c r="A364" s="51" t="s">
        <v>1066</v>
      </c>
      <c r="B364" s="51" t="s">
        <v>1067</v>
      </c>
      <c r="C364" s="50"/>
      <c r="D364" s="50"/>
      <c r="E364" s="51" t="s">
        <v>1027</v>
      </c>
    </row>
    <row r="365" spans="1:5" hidden="1">
      <c r="A365" s="51" t="s">
        <v>1068</v>
      </c>
      <c r="B365" s="51" t="s">
        <v>983</v>
      </c>
      <c r="C365" s="50"/>
      <c r="D365" s="50"/>
      <c r="E365" s="50"/>
    </row>
    <row r="366" spans="1:5" hidden="1">
      <c r="A366" s="51" t="s">
        <v>1069</v>
      </c>
      <c r="B366" s="51" t="s">
        <v>983</v>
      </c>
      <c r="C366" s="50"/>
      <c r="D366" s="50"/>
      <c r="E366" s="50"/>
    </row>
    <row r="367" spans="1:5" hidden="1">
      <c r="A367" s="51" t="s">
        <v>1070</v>
      </c>
      <c r="B367" s="51" t="s">
        <v>1071</v>
      </c>
      <c r="C367" s="50"/>
      <c r="D367" s="50"/>
      <c r="E367" s="51" t="s">
        <v>1006</v>
      </c>
    </row>
    <row r="368" spans="1:5" hidden="1">
      <c r="A368" s="51" t="s">
        <v>1072</v>
      </c>
      <c r="B368" s="51" t="s">
        <v>1073</v>
      </c>
      <c r="C368" s="50"/>
      <c r="D368" s="50"/>
      <c r="E368" s="51" t="s">
        <v>1006</v>
      </c>
    </row>
    <row r="369" spans="1:5" hidden="1">
      <c r="A369" s="51" t="s">
        <v>1074</v>
      </c>
      <c r="B369" s="51" t="s">
        <v>1075</v>
      </c>
      <c r="C369" s="50"/>
      <c r="D369" s="50"/>
      <c r="E369" s="51" t="s">
        <v>1006</v>
      </c>
    </row>
    <row r="370" spans="1:5" hidden="1">
      <c r="A370" s="51" t="s">
        <v>1076</v>
      </c>
      <c r="B370" s="51" t="s">
        <v>1077</v>
      </c>
      <c r="C370" s="50"/>
      <c r="D370" s="50"/>
      <c r="E370" s="51" t="s">
        <v>1006</v>
      </c>
    </row>
    <row r="371" spans="1:5" hidden="1">
      <c r="A371" s="51" t="s">
        <v>1078</v>
      </c>
      <c r="B371" s="51" t="s">
        <v>950</v>
      </c>
      <c r="C371" s="50"/>
      <c r="D371" s="50"/>
      <c r="E371" s="50"/>
    </row>
    <row r="372" spans="1:5" hidden="1">
      <c r="A372" s="51" t="s">
        <v>1079</v>
      </c>
      <c r="B372" s="51" t="s">
        <v>950</v>
      </c>
      <c r="C372" s="50"/>
      <c r="D372" s="50"/>
      <c r="E372" s="50"/>
    </row>
    <row r="373" spans="1:5" hidden="1">
      <c r="A373" s="51" t="s">
        <v>1080</v>
      </c>
      <c r="B373" s="51" t="s">
        <v>1081</v>
      </c>
      <c r="C373" s="50"/>
      <c r="D373" s="50"/>
      <c r="E373" s="51" t="s">
        <v>1027</v>
      </c>
    </row>
    <row r="374" spans="1:5" hidden="1">
      <c r="A374" s="51" t="s">
        <v>1082</v>
      </c>
      <c r="B374" s="51" t="s">
        <v>1083</v>
      </c>
      <c r="C374" s="50"/>
      <c r="D374" s="50"/>
      <c r="E374" s="51" t="s">
        <v>1027</v>
      </c>
    </row>
    <row r="375" spans="1:5" hidden="1">
      <c r="A375" s="51" t="s">
        <v>1084</v>
      </c>
      <c r="B375" s="51" t="s">
        <v>1085</v>
      </c>
      <c r="C375" s="50"/>
      <c r="D375" s="50"/>
      <c r="E375" s="51" t="s">
        <v>1027</v>
      </c>
    </row>
    <row r="376" spans="1:5" hidden="1">
      <c r="A376" s="51" t="s">
        <v>1086</v>
      </c>
      <c r="B376" s="51" t="s">
        <v>1087</v>
      </c>
      <c r="C376" s="50"/>
      <c r="D376" s="50"/>
      <c r="E376" s="50"/>
    </row>
    <row r="377" spans="1:5" hidden="1">
      <c r="A377" s="51" t="s">
        <v>1088</v>
      </c>
      <c r="B377" s="51" t="s">
        <v>1089</v>
      </c>
      <c r="C377" s="50"/>
      <c r="D377" s="50"/>
      <c r="E377" s="50"/>
    </row>
    <row r="378" spans="1:5" hidden="1">
      <c r="A378" s="51" t="s">
        <v>1090</v>
      </c>
      <c r="B378" s="51" t="s">
        <v>1089</v>
      </c>
      <c r="C378" s="50"/>
      <c r="D378" s="50"/>
      <c r="E378" s="50"/>
    </row>
    <row r="379" spans="1:5" hidden="1">
      <c r="A379" s="51" t="s">
        <v>1091</v>
      </c>
      <c r="B379" s="51" t="s">
        <v>1092</v>
      </c>
      <c r="C379" s="50"/>
      <c r="D379" s="50"/>
      <c r="E379" s="51" t="s">
        <v>946</v>
      </c>
    </row>
    <row r="380" spans="1:5" hidden="1">
      <c r="A380" s="51" t="s">
        <v>1093</v>
      </c>
      <c r="B380" s="51" t="s">
        <v>1094</v>
      </c>
      <c r="C380" s="50"/>
      <c r="D380" s="50"/>
      <c r="E380" s="51" t="s">
        <v>946</v>
      </c>
    </row>
    <row r="381" spans="1:5" hidden="1">
      <c r="A381" s="51" t="s">
        <v>1095</v>
      </c>
      <c r="B381" s="51" t="s">
        <v>1096</v>
      </c>
      <c r="C381" s="50"/>
      <c r="D381" s="50"/>
      <c r="E381" s="51" t="s">
        <v>946</v>
      </c>
    </row>
    <row r="382" spans="1:5" hidden="1">
      <c r="A382" s="51" t="s">
        <v>1097</v>
      </c>
      <c r="B382" s="51" t="s">
        <v>1098</v>
      </c>
      <c r="C382" s="50"/>
      <c r="D382" s="50"/>
      <c r="E382" s="51" t="s">
        <v>946</v>
      </c>
    </row>
    <row r="383" spans="1:5" hidden="1">
      <c r="A383" s="51" t="s">
        <v>1099</v>
      </c>
      <c r="B383" s="51" t="s">
        <v>1100</v>
      </c>
      <c r="C383" s="50"/>
      <c r="D383" s="50"/>
      <c r="E383" s="50"/>
    </row>
    <row r="384" spans="1:5" hidden="1">
      <c r="A384" s="51" t="s">
        <v>1101</v>
      </c>
      <c r="B384" s="51" t="s">
        <v>1100</v>
      </c>
      <c r="C384" s="50"/>
      <c r="D384" s="50"/>
      <c r="E384" s="50"/>
    </row>
    <row r="385" spans="1:5" hidden="1">
      <c r="A385" s="51" t="s">
        <v>1102</v>
      </c>
      <c r="B385" s="51" t="s">
        <v>1103</v>
      </c>
      <c r="C385" s="50"/>
      <c r="D385" s="50"/>
      <c r="E385" s="51" t="s">
        <v>946</v>
      </c>
    </row>
    <row r="386" spans="1:5" hidden="1">
      <c r="A386" s="51" t="s">
        <v>1104</v>
      </c>
      <c r="B386" s="51" t="s">
        <v>1100</v>
      </c>
      <c r="C386" s="50"/>
      <c r="D386" s="50"/>
      <c r="E386" s="51" t="s">
        <v>946</v>
      </c>
    </row>
    <row r="387" spans="1:5" hidden="1">
      <c r="A387" s="51" t="s">
        <v>1105</v>
      </c>
      <c r="B387" s="51" t="s">
        <v>1106</v>
      </c>
      <c r="C387" s="50"/>
      <c r="D387" s="50"/>
      <c r="E387" s="50"/>
    </row>
    <row r="388" spans="1:5" hidden="1">
      <c r="A388" s="51" t="s">
        <v>1107</v>
      </c>
      <c r="B388" s="51" t="s">
        <v>1108</v>
      </c>
      <c r="C388" s="50"/>
      <c r="D388" s="50"/>
      <c r="E388" s="50"/>
    </row>
    <row r="389" spans="1:5" hidden="1">
      <c r="A389" s="51" t="s">
        <v>1109</v>
      </c>
      <c r="B389" s="51" t="s">
        <v>1108</v>
      </c>
      <c r="C389" s="50"/>
      <c r="D389" s="50"/>
      <c r="E389" s="51" t="s">
        <v>946</v>
      </c>
    </row>
    <row r="390" spans="1:5" hidden="1">
      <c r="A390" s="51" t="s">
        <v>1110</v>
      </c>
      <c r="B390" s="51" t="s">
        <v>1111</v>
      </c>
      <c r="C390" s="50"/>
      <c r="D390" s="50"/>
      <c r="E390" s="51" t="s">
        <v>946</v>
      </c>
    </row>
    <row r="391" spans="1:5" hidden="1">
      <c r="A391" s="51" t="s">
        <v>1112</v>
      </c>
      <c r="B391" s="51" t="s">
        <v>687</v>
      </c>
      <c r="C391" s="50"/>
      <c r="D391" s="50"/>
      <c r="E391" s="50"/>
    </row>
    <row r="392" spans="1:5" hidden="1">
      <c r="A392" s="51" t="s">
        <v>1113</v>
      </c>
      <c r="B392" s="51" t="s">
        <v>687</v>
      </c>
      <c r="C392" s="50"/>
      <c r="D392" s="50"/>
      <c r="E392" s="51" t="s">
        <v>946</v>
      </c>
    </row>
    <row r="393" spans="1:5" hidden="1">
      <c r="A393" s="51" t="s">
        <v>1114</v>
      </c>
      <c r="B393" s="51" t="s">
        <v>1115</v>
      </c>
      <c r="C393" s="50"/>
      <c r="D393" s="50"/>
      <c r="E393" s="50"/>
    </row>
    <row r="394" spans="1:5" hidden="1">
      <c r="A394" s="51" t="s">
        <v>1116</v>
      </c>
      <c r="B394" s="51" t="s">
        <v>1115</v>
      </c>
      <c r="C394" s="50"/>
      <c r="D394" s="50"/>
      <c r="E394" s="51" t="s">
        <v>946</v>
      </c>
    </row>
    <row r="395" spans="1:5" hidden="1">
      <c r="A395" s="51" t="s">
        <v>1117</v>
      </c>
      <c r="B395" s="51" t="s">
        <v>1118</v>
      </c>
      <c r="C395" s="50"/>
      <c r="D395" s="50"/>
      <c r="E395" s="51" t="s">
        <v>946</v>
      </c>
    </row>
    <row r="396" spans="1:5" hidden="1">
      <c r="A396" s="51" t="s">
        <v>1119</v>
      </c>
      <c r="B396" s="51" t="s">
        <v>1120</v>
      </c>
      <c r="C396" s="50"/>
      <c r="D396" s="50"/>
      <c r="E396" s="50"/>
    </row>
    <row r="397" spans="1:5" hidden="1">
      <c r="A397" s="51" t="s">
        <v>1121</v>
      </c>
      <c r="B397" s="51" t="s">
        <v>1122</v>
      </c>
      <c r="C397" s="50"/>
      <c r="D397" s="50"/>
      <c r="E397" s="51" t="s">
        <v>946</v>
      </c>
    </row>
    <row r="398" spans="1:5" hidden="1">
      <c r="A398" s="51" t="s">
        <v>1123</v>
      </c>
      <c r="B398" s="51" t="s">
        <v>1124</v>
      </c>
      <c r="C398" s="50"/>
      <c r="D398" s="50"/>
      <c r="E398" s="51" t="s">
        <v>946</v>
      </c>
    </row>
    <row r="399" spans="1:5" hidden="1">
      <c r="A399" s="51" t="s">
        <v>1125</v>
      </c>
      <c r="B399" s="51" t="s">
        <v>1126</v>
      </c>
      <c r="C399" s="50"/>
      <c r="D399" s="50"/>
      <c r="E399" s="51" t="s">
        <v>946</v>
      </c>
    </row>
    <row r="400" spans="1:5" hidden="1">
      <c r="A400" s="51" t="s">
        <v>1127</v>
      </c>
      <c r="B400" s="51" t="s">
        <v>1128</v>
      </c>
      <c r="C400" s="50"/>
      <c r="D400" s="50"/>
      <c r="E400" s="51" t="s">
        <v>946</v>
      </c>
    </row>
    <row r="401" spans="1:5" hidden="1">
      <c r="A401" s="51" t="s">
        <v>1129</v>
      </c>
      <c r="B401" s="51" t="s">
        <v>1130</v>
      </c>
      <c r="C401" s="50"/>
      <c r="D401" s="50"/>
      <c r="E401" s="50"/>
    </row>
    <row r="402" spans="1:5" hidden="1">
      <c r="A402" s="51" t="s">
        <v>1131</v>
      </c>
      <c r="B402" s="51" t="s">
        <v>1130</v>
      </c>
      <c r="C402" s="50"/>
      <c r="D402" s="50"/>
      <c r="E402" s="51" t="s">
        <v>946</v>
      </c>
    </row>
    <row r="403" spans="1:5" hidden="1">
      <c r="A403" s="51" t="s">
        <v>1132</v>
      </c>
      <c r="B403" s="51" t="s">
        <v>1133</v>
      </c>
      <c r="C403" s="50"/>
      <c r="D403" s="50"/>
      <c r="E403" s="51" t="s">
        <v>946</v>
      </c>
    </row>
    <row r="404" spans="1:5" hidden="1">
      <c r="A404" s="51" t="s">
        <v>1134</v>
      </c>
      <c r="B404" s="51" t="s">
        <v>1135</v>
      </c>
      <c r="C404" s="50"/>
      <c r="D404" s="50"/>
      <c r="E404" s="50"/>
    </row>
    <row r="405" spans="1:5" hidden="1">
      <c r="A405" s="51" t="s">
        <v>1136</v>
      </c>
      <c r="B405" s="51" t="s">
        <v>1137</v>
      </c>
      <c r="C405" s="50"/>
      <c r="D405" s="50"/>
      <c r="E405" s="51" t="s">
        <v>946</v>
      </c>
    </row>
    <row r="406" spans="1:5" hidden="1">
      <c r="A406" s="51" t="s">
        <v>1138</v>
      </c>
      <c r="B406" s="51" t="s">
        <v>1139</v>
      </c>
      <c r="C406" s="50"/>
      <c r="D406" s="50"/>
      <c r="E406" s="50"/>
    </row>
    <row r="407" spans="1:5" hidden="1">
      <c r="A407" s="51" t="s">
        <v>1140</v>
      </c>
      <c r="B407" s="51" t="s">
        <v>1141</v>
      </c>
      <c r="C407" s="50"/>
      <c r="D407" s="50"/>
      <c r="E407" s="51" t="s">
        <v>946</v>
      </c>
    </row>
    <row r="408" spans="1:5" hidden="1">
      <c r="A408" s="51" t="s">
        <v>1142</v>
      </c>
      <c r="B408" s="51" t="s">
        <v>1143</v>
      </c>
      <c r="C408" s="50"/>
      <c r="D408" s="50"/>
      <c r="E408" s="50"/>
    </row>
    <row r="409" spans="1:5" hidden="1">
      <c r="A409" s="51" t="s">
        <v>1144</v>
      </c>
      <c r="B409" s="51" t="s">
        <v>1143</v>
      </c>
      <c r="C409" s="50"/>
      <c r="D409" s="50"/>
      <c r="E409" s="50"/>
    </row>
    <row r="410" spans="1:5" hidden="1">
      <c r="A410" s="51" t="s">
        <v>1145</v>
      </c>
      <c r="B410" s="51" t="s">
        <v>1143</v>
      </c>
      <c r="C410" s="50"/>
      <c r="D410" s="50"/>
      <c r="E410" s="51" t="s">
        <v>946</v>
      </c>
    </row>
    <row r="411" spans="1:5" hidden="1">
      <c r="A411" s="51" t="s">
        <v>1146</v>
      </c>
      <c r="B411" s="51" t="s">
        <v>1147</v>
      </c>
      <c r="C411" s="50"/>
      <c r="D411" s="50"/>
      <c r="E411" s="50"/>
    </row>
    <row r="412" spans="1:5" hidden="1">
      <c r="A412" s="51" t="s">
        <v>1148</v>
      </c>
      <c r="B412" s="51" t="s">
        <v>1149</v>
      </c>
      <c r="C412" s="50"/>
      <c r="D412" s="50"/>
      <c r="E412" s="50"/>
    </row>
    <row r="413" spans="1:5" hidden="1">
      <c r="A413" s="51" t="s">
        <v>1150</v>
      </c>
      <c r="B413" s="51" t="s">
        <v>1149</v>
      </c>
      <c r="C413" s="50"/>
      <c r="D413" s="50"/>
      <c r="E413" s="51" t="s">
        <v>946</v>
      </c>
    </row>
    <row r="414" spans="1:5" hidden="1">
      <c r="A414" s="51" t="s">
        <v>1151</v>
      </c>
      <c r="B414" s="51" t="s">
        <v>1152</v>
      </c>
      <c r="C414" s="50"/>
      <c r="D414" s="50"/>
      <c r="E414" s="51" t="s">
        <v>946</v>
      </c>
    </row>
    <row r="415" spans="1:5" hidden="1">
      <c r="A415" s="51" t="s">
        <v>1153</v>
      </c>
      <c r="B415" s="51" t="s">
        <v>1154</v>
      </c>
      <c r="C415" s="50"/>
      <c r="D415" s="50"/>
      <c r="E415" s="50"/>
    </row>
    <row r="416" spans="1:5" hidden="1">
      <c r="A416" s="51" t="s">
        <v>1155</v>
      </c>
      <c r="B416" s="51" t="s">
        <v>1154</v>
      </c>
      <c r="C416" s="50"/>
      <c r="D416" s="50"/>
      <c r="E416" s="50"/>
    </row>
    <row r="417" spans="1:5" hidden="1">
      <c r="A417" s="51" t="s">
        <v>1156</v>
      </c>
      <c r="B417" s="51" t="s">
        <v>1157</v>
      </c>
      <c r="C417" s="50"/>
      <c r="D417" s="50"/>
      <c r="E417" s="50"/>
    </row>
    <row r="418" spans="1:5" hidden="1">
      <c r="A418" s="51" t="s">
        <v>1158</v>
      </c>
      <c r="B418" s="51" t="s">
        <v>1159</v>
      </c>
      <c r="C418" s="50"/>
      <c r="D418" s="50"/>
      <c r="E418" s="50"/>
    </row>
    <row r="419" spans="1:5" hidden="1">
      <c r="A419" s="51" t="s">
        <v>1160</v>
      </c>
      <c r="B419" s="51" t="s">
        <v>1159</v>
      </c>
      <c r="C419" s="50"/>
      <c r="D419" s="50"/>
      <c r="E419" s="50"/>
    </row>
    <row r="420" spans="1:5" hidden="1">
      <c r="A420" s="51" t="s">
        <v>1161</v>
      </c>
      <c r="B420" s="51" t="s">
        <v>1162</v>
      </c>
      <c r="C420" s="50"/>
      <c r="D420" s="50"/>
      <c r="E420" s="50"/>
    </row>
    <row r="421" spans="1:5" hidden="1">
      <c r="A421" s="51" t="s">
        <v>1163</v>
      </c>
      <c r="B421" s="51" t="s">
        <v>1162</v>
      </c>
      <c r="C421" s="50"/>
      <c r="D421" s="50"/>
      <c r="E421" s="51" t="s">
        <v>946</v>
      </c>
    </row>
    <row r="422" spans="1:5" hidden="1">
      <c r="A422" s="51" t="s">
        <v>1164</v>
      </c>
      <c r="B422" s="51" t="s">
        <v>1165</v>
      </c>
      <c r="C422" s="50"/>
      <c r="D422" s="50"/>
      <c r="E422" s="51" t="s">
        <v>946</v>
      </c>
    </row>
    <row r="423" spans="1:5" hidden="1">
      <c r="A423" s="51" t="s">
        <v>1166</v>
      </c>
      <c r="B423" s="51" t="s">
        <v>1167</v>
      </c>
      <c r="C423" s="50"/>
      <c r="D423" s="50"/>
      <c r="E423" s="51" t="s">
        <v>946</v>
      </c>
    </row>
    <row r="424" spans="1:5" hidden="1">
      <c r="A424" s="51" t="s">
        <v>1168</v>
      </c>
      <c r="B424" s="51" t="s">
        <v>1169</v>
      </c>
      <c r="C424" s="50"/>
      <c r="D424" s="50"/>
      <c r="E424" s="50"/>
    </row>
    <row r="425" spans="1:5" hidden="1">
      <c r="A425" s="51" t="s">
        <v>1170</v>
      </c>
      <c r="B425" s="51" t="s">
        <v>1169</v>
      </c>
      <c r="C425" s="50"/>
      <c r="D425" s="50"/>
      <c r="E425" s="51" t="s">
        <v>946</v>
      </c>
    </row>
    <row r="426" spans="1:5">
      <c r="A426" s="51" t="s">
        <v>238</v>
      </c>
      <c r="B426" s="51" t="s">
        <v>239</v>
      </c>
      <c r="C426" s="50"/>
      <c r="D426" s="50"/>
      <c r="E426" s="51" t="s">
        <v>946</v>
      </c>
    </row>
    <row r="427" spans="1:5" hidden="1">
      <c r="A427" s="51" t="s">
        <v>1171</v>
      </c>
      <c r="B427" s="51" t="s">
        <v>1172</v>
      </c>
      <c r="C427" s="50"/>
      <c r="D427" s="50"/>
      <c r="E427" s="50"/>
    </row>
    <row r="428" spans="1:5" hidden="1">
      <c r="A428" s="51" t="s">
        <v>1173</v>
      </c>
      <c r="B428" s="51" t="s">
        <v>1174</v>
      </c>
      <c r="C428" s="50"/>
      <c r="D428" s="50"/>
      <c r="E428" s="51" t="s">
        <v>946</v>
      </c>
    </row>
    <row r="429" spans="1:5" hidden="1">
      <c r="A429" s="51" t="s">
        <v>1175</v>
      </c>
      <c r="B429" s="51" t="s">
        <v>678</v>
      </c>
      <c r="C429" s="50"/>
      <c r="D429" s="50"/>
      <c r="E429" s="50"/>
    </row>
    <row r="430" spans="1:5" hidden="1">
      <c r="A430" s="51" t="s">
        <v>1176</v>
      </c>
      <c r="B430" s="51" t="s">
        <v>678</v>
      </c>
      <c r="C430" s="50"/>
      <c r="D430" s="50"/>
      <c r="E430" s="50"/>
    </row>
    <row r="431" spans="1:5" hidden="1">
      <c r="A431" s="51" t="s">
        <v>1177</v>
      </c>
      <c r="B431" s="51" t="s">
        <v>678</v>
      </c>
      <c r="C431" s="50"/>
      <c r="D431" s="50"/>
      <c r="E431" s="50"/>
    </row>
    <row r="432" spans="1:5" hidden="1">
      <c r="A432" s="51" t="s">
        <v>1178</v>
      </c>
      <c r="B432" s="51" t="s">
        <v>678</v>
      </c>
      <c r="C432" s="50"/>
      <c r="D432" s="50"/>
      <c r="E432" s="50"/>
    </row>
    <row r="433" spans="1:2" hidden="1">
      <c r="A433" s="51" t="s">
        <v>1179</v>
      </c>
      <c r="B433" s="51" t="s">
        <v>678</v>
      </c>
    </row>
  </sheetData>
  <autoFilter ref="A4:E433">
    <filterColumn colId="1">
      <filters>
        <filter val="CARGO DIFERIDO"/>
        <filter val="CREDITO DIFERIDO"/>
        <filter val="DEPREC. ACUM. EDIFICIO"/>
        <filter val="DEPREC. EDIFICIO"/>
        <filter val="DIFERENCIAS EN CAMBIO Y CALCULO"/>
        <filter val="EDIFICIO"/>
      </filters>
    </filterColumn>
    <sortState ref="A31:E185">
      <sortCondition ref="B4:B43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37"/>
  <sheetViews>
    <sheetView workbookViewId="0">
      <selection activeCell="A10" sqref="A10:XFD10"/>
    </sheetView>
  </sheetViews>
  <sheetFormatPr baseColWidth="10" defaultRowHeight="12.75"/>
  <cols>
    <col min="1" max="1" width="12.1640625" style="65" bestFit="1" customWidth="1"/>
    <col min="2" max="2" width="12" style="65"/>
    <col min="3" max="3" width="12.1640625" style="65" bestFit="1" customWidth="1"/>
    <col min="4" max="4" width="59.1640625" style="65" bestFit="1" customWidth="1"/>
    <col min="5" max="6" width="19.33203125" style="194" bestFit="1" customWidth="1"/>
    <col min="7" max="8" width="12" style="140"/>
    <col min="9" max="16384" width="12" style="65"/>
  </cols>
  <sheetData>
    <row r="1" spans="1:9">
      <c r="A1" s="114" t="s">
        <v>1267</v>
      </c>
      <c r="B1" s="114" t="s">
        <v>1268</v>
      </c>
      <c r="C1" s="114" t="s">
        <v>1269</v>
      </c>
      <c r="D1" s="114" t="s">
        <v>1270</v>
      </c>
      <c r="E1" s="188" t="s">
        <v>1271</v>
      </c>
      <c r="F1" s="188" t="s">
        <v>1272</v>
      </c>
      <c r="G1" s="116" t="s">
        <v>1273</v>
      </c>
      <c r="H1" s="116" t="s">
        <v>1274</v>
      </c>
      <c r="I1" s="116" t="s">
        <v>1275</v>
      </c>
    </row>
    <row r="2" spans="1:9">
      <c r="A2" s="117">
        <v>44135</v>
      </c>
      <c r="B2" s="116" t="s">
        <v>1393</v>
      </c>
      <c r="C2" s="113" t="s">
        <v>215</v>
      </c>
      <c r="D2" s="185" t="s">
        <v>1395</v>
      </c>
      <c r="E2" s="189">
        <v>20050250.93</v>
      </c>
      <c r="F2" s="186"/>
      <c r="G2" s="130"/>
      <c r="H2" s="130" t="s">
        <v>1338</v>
      </c>
      <c r="I2" s="130" t="s">
        <v>1394</v>
      </c>
    </row>
    <row r="3" spans="1:9">
      <c r="A3" s="117">
        <v>44135</v>
      </c>
      <c r="B3" s="116" t="s">
        <v>1393</v>
      </c>
      <c r="C3" s="113" t="s">
        <v>113</v>
      </c>
      <c r="D3" s="86" t="s">
        <v>23</v>
      </c>
      <c r="E3" s="131"/>
      <c r="F3" s="189">
        <v>20050250.93</v>
      </c>
      <c r="G3" s="149">
        <v>2485</v>
      </c>
      <c r="H3" s="130" t="s">
        <v>115</v>
      </c>
      <c r="I3" s="130"/>
    </row>
    <row r="4" spans="1:9">
      <c r="A4" s="117">
        <v>44135</v>
      </c>
      <c r="B4" s="116" t="s">
        <v>1393</v>
      </c>
      <c r="C4" s="113" t="s">
        <v>215</v>
      </c>
      <c r="D4" s="185" t="s">
        <v>1396</v>
      </c>
      <c r="E4" s="147">
        <v>6614000</v>
      </c>
      <c r="F4" s="187"/>
      <c r="G4" s="130"/>
      <c r="H4" s="130" t="s">
        <v>1338</v>
      </c>
      <c r="I4" s="130"/>
    </row>
    <row r="5" spans="1:9">
      <c r="A5" s="117">
        <v>44135</v>
      </c>
      <c r="B5" s="116" t="s">
        <v>1393</v>
      </c>
      <c r="C5" s="113" t="s">
        <v>113</v>
      </c>
      <c r="D5" s="86" t="s">
        <v>22</v>
      </c>
      <c r="E5" s="131"/>
      <c r="F5" s="147">
        <v>6614000</v>
      </c>
      <c r="G5" s="149">
        <v>2483</v>
      </c>
      <c r="H5" s="130" t="s">
        <v>115</v>
      </c>
      <c r="I5" s="130"/>
    </row>
    <row r="6" spans="1:9">
      <c r="A6" s="117">
        <v>44135</v>
      </c>
      <c r="B6" s="116" t="s">
        <v>1393</v>
      </c>
      <c r="C6" s="113" t="s">
        <v>215</v>
      </c>
      <c r="D6" s="86" t="s">
        <v>1397</v>
      </c>
      <c r="E6" s="147">
        <v>75773544</v>
      </c>
      <c r="F6" s="190"/>
      <c r="G6" s="116"/>
      <c r="H6" s="116" t="s">
        <v>1338</v>
      </c>
      <c r="I6" s="119"/>
    </row>
    <row r="7" spans="1:9">
      <c r="A7" s="117">
        <v>44135</v>
      </c>
      <c r="B7" s="116" t="s">
        <v>1393</v>
      </c>
      <c r="C7" s="113" t="s">
        <v>113</v>
      </c>
      <c r="D7" s="86" t="s">
        <v>20</v>
      </c>
      <c r="E7" s="191"/>
      <c r="F7" s="147">
        <v>75773544</v>
      </c>
      <c r="G7" s="116"/>
      <c r="H7" s="116" t="s">
        <v>115</v>
      </c>
      <c r="I7" s="119"/>
    </row>
    <row r="8" spans="1:9">
      <c r="A8" s="117">
        <v>44135</v>
      </c>
      <c r="B8" s="116" t="s">
        <v>1393</v>
      </c>
      <c r="C8" s="113" t="s">
        <v>147</v>
      </c>
      <c r="D8" s="115" t="s">
        <v>1398</v>
      </c>
      <c r="E8" s="191">
        <v>12905855.890000001</v>
      </c>
      <c r="F8" s="190"/>
      <c r="G8" s="116"/>
      <c r="H8" s="116" t="s">
        <v>1338</v>
      </c>
      <c r="I8" s="119"/>
    </row>
    <row r="9" spans="1:9">
      <c r="A9" s="117">
        <v>44135</v>
      </c>
      <c r="B9" s="116" t="s">
        <v>1393</v>
      </c>
      <c r="C9" s="118">
        <v>1112001</v>
      </c>
      <c r="D9" s="66" t="s">
        <v>87</v>
      </c>
      <c r="E9" s="191"/>
      <c r="F9" s="191">
        <v>12905855.890000001</v>
      </c>
      <c r="G9" s="116" t="s">
        <v>1399</v>
      </c>
      <c r="H9" s="116" t="s">
        <v>115</v>
      </c>
      <c r="I9" s="119"/>
    </row>
    <row r="10" spans="1:9">
      <c r="A10" s="117"/>
      <c r="B10" s="116"/>
      <c r="C10" s="118"/>
      <c r="D10" s="115"/>
      <c r="E10" s="191"/>
      <c r="F10" s="190"/>
      <c r="G10" s="116"/>
      <c r="H10" s="116"/>
      <c r="I10" s="119"/>
    </row>
    <row r="11" spans="1:9">
      <c r="A11" s="117"/>
      <c r="B11" s="116"/>
      <c r="C11" s="118"/>
      <c r="D11" s="115"/>
      <c r="E11" s="191"/>
      <c r="F11" s="190"/>
      <c r="G11" s="116"/>
      <c r="H11" s="116"/>
      <c r="I11" s="119"/>
    </row>
    <row r="12" spans="1:9">
      <c r="A12" s="117"/>
      <c r="B12" s="116"/>
      <c r="C12" s="118"/>
      <c r="D12" s="69"/>
      <c r="E12" s="191"/>
      <c r="F12" s="190"/>
      <c r="G12" s="116"/>
      <c r="H12" s="116"/>
      <c r="I12" s="119"/>
    </row>
    <row r="13" spans="1:9">
      <c r="A13" s="117"/>
      <c r="B13" s="116"/>
      <c r="C13" s="118"/>
      <c r="D13" s="115"/>
      <c r="E13" s="145"/>
      <c r="F13" s="190"/>
      <c r="G13" s="116"/>
      <c r="H13" s="116"/>
      <c r="I13" s="119"/>
    </row>
    <row r="14" spans="1:9">
      <c r="A14" s="117"/>
      <c r="B14" s="116"/>
      <c r="C14" s="118"/>
      <c r="D14" s="115"/>
      <c r="E14" s="190"/>
      <c r="F14" s="190"/>
      <c r="G14" s="116"/>
      <c r="H14" s="116"/>
    </row>
    <row r="15" spans="1:9">
      <c r="A15" s="117"/>
      <c r="B15" s="116"/>
      <c r="C15" s="118"/>
      <c r="D15" s="115"/>
      <c r="E15" s="190"/>
      <c r="F15" s="190"/>
      <c r="G15" s="116"/>
      <c r="H15" s="116"/>
    </row>
    <row r="16" spans="1:9">
      <c r="A16" s="117"/>
      <c r="B16" s="116"/>
      <c r="C16" s="118"/>
      <c r="D16" s="115"/>
      <c r="E16" s="190"/>
      <c r="F16" s="190"/>
      <c r="G16" s="116"/>
      <c r="H16" s="116"/>
    </row>
    <row r="17" spans="1:8">
      <c r="A17" s="117"/>
      <c r="B17" s="116"/>
      <c r="C17" s="118"/>
      <c r="D17" s="115"/>
      <c r="E17" s="190"/>
      <c r="F17" s="190"/>
      <c r="G17" s="116"/>
      <c r="H17" s="116"/>
    </row>
    <row r="18" spans="1:8">
      <c r="A18" s="117"/>
      <c r="B18" s="116"/>
      <c r="C18" s="118"/>
      <c r="D18" s="115"/>
      <c r="E18" s="145"/>
      <c r="F18" s="190"/>
      <c r="G18" s="116"/>
      <c r="H18" s="116"/>
    </row>
    <row r="19" spans="1:8">
      <c r="A19" s="117"/>
      <c r="B19" s="116"/>
      <c r="C19" s="118"/>
      <c r="D19" s="115"/>
      <c r="E19" s="190"/>
      <c r="F19" s="190"/>
      <c r="G19" s="116"/>
      <c r="H19" s="116"/>
    </row>
    <row r="20" spans="1:8">
      <c r="A20" s="117"/>
      <c r="B20" s="116"/>
      <c r="C20" s="118"/>
      <c r="D20" s="115"/>
      <c r="E20" s="145"/>
      <c r="F20" s="190"/>
      <c r="G20" s="116"/>
      <c r="H20" s="116"/>
    </row>
    <row r="21" spans="1:8">
      <c r="A21" s="117"/>
      <c r="B21" s="116"/>
      <c r="C21" s="118"/>
      <c r="D21" s="115"/>
      <c r="E21" s="145"/>
      <c r="F21" s="190"/>
      <c r="G21" s="116"/>
      <c r="H21" s="116"/>
    </row>
    <row r="22" spans="1:8">
      <c r="A22" s="117"/>
      <c r="B22" s="116"/>
      <c r="C22" s="118"/>
      <c r="D22" s="115"/>
      <c r="E22" s="145"/>
      <c r="F22" s="190"/>
      <c r="G22" s="116"/>
      <c r="H22" s="116"/>
    </row>
    <row r="23" spans="1:8">
      <c r="A23" s="117"/>
      <c r="B23" s="116"/>
      <c r="C23" s="118"/>
      <c r="D23" s="69"/>
      <c r="E23" s="190"/>
      <c r="F23" s="190"/>
      <c r="G23" s="116"/>
      <c r="H23" s="116"/>
    </row>
    <row r="24" spans="1:8">
      <c r="A24" s="117"/>
      <c r="B24" s="116"/>
      <c r="C24" s="118"/>
      <c r="D24" s="115"/>
      <c r="E24" s="145"/>
      <c r="F24" s="190"/>
      <c r="G24" s="116"/>
      <c r="H24" s="116"/>
    </row>
    <row r="25" spans="1:8">
      <c r="A25" s="117"/>
      <c r="B25" s="116"/>
      <c r="C25" s="118"/>
      <c r="D25" s="115"/>
      <c r="E25" s="190"/>
      <c r="F25" s="190"/>
      <c r="G25" s="116"/>
      <c r="H25" s="116"/>
    </row>
    <row r="26" spans="1:8">
      <c r="A26" s="117"/>
      <c r="B26" s="116"/>
      <c r="C26" s="118"/>
      <c r="D26" s="69"/>
      <c r="E26" s="190"/>
      <c r="F26" s="190"/>
      <c r="G26" s="116"/>
      <c r="H26" s="116"/>
    </row>
    <row r="27" spans="1:8">
      <c r="A27" s="117"/>
      <c r="B27" s="116"/>
      <c r="C27" s="118"/>
      <c r="D27" s="115"/>
      <c r="E27" s="190"/>
      <c r="F27" s="190"/>
      <c r="G27" s="116"/>
      <c r="H27" s="116"/>
    </row>
    <row r="28" spans="1:8">
      <c r="A28" s="117"/>
      <c r="B28" s="116"/>
      <c r="C28" s="118"/>
      <c r="D28" s="115"/>
      <c r="E28" s="190"/>
      <c r="F28" s="190"/>
      <c r="G28" s="116"/>
      <c r="H28" s="116"/>
    </row>
    <row r="29" spans="1:8">
      <c r="A29" s="117"/>
      <c r="B29" s="116"/>
      <c r="C29" s="118"/>
      <c r="D29" s="115"/>
      <c r="E29" s="190"/>
      <c r="F29" s="190"/>
      <c r="G29" s="116"/>
      <c r="H29" s="116"/>
    </row>
    <row r="30" spans="1:8">
      <c r="A30" s="117"/>
      <c r="B30" s="116"/>
      <c r="C30" s="118"/>
      <c r="D30" s="115"/>
      <c r="E30" s="190"/>
      <c r="F30" s="190"/>
      <c r="G30" s="116"/>
      <c r="H30" s="116"/>
    </row>
    <row r="31" spans="1:8">
      <c r="A31" s="117"/>
      <c r="B31" s="116"/>
      <c r="C31" s="118"/>
      <c r="D31" s="69"/>
      <c r="E31" s="190"/>
      <c r="F31" s="190"/>
      <c r="G31" s="116"/>
      <c r="H31" s="116"/>
    </row>
    <row r="32" spans="1:8">
      <c r="A32" s="117"/>
      <c r="B32" s="116"/>
      <c r="C32" s="118"/>
      <c r="D32" s="69"/>
      <c r="E32" s="190"/>
      <c r="F32" s="190"/>
      <c r="G32" s="116"/>
      <c r="H32" s="116"/>
    </row>
    <row r="33" spans="1:8">
      <c r="A33" s="117"/>
      <c r="B33" s="116"/>
      <c r="C33" s="118"/>
      <c r="D33" s="69"/>
      <c r="E33" s="190"/>
      <c r="F33" s="190"/>
      <c r="G33" s="116"/>
      <c r="H33" s="116"/>
    </row>
    <row r="34" spans="1:8">
      <c r="A34" s="117"/>
      <c r="B34" s="116"/>
      <c r="C34" s="118"/>
      <c r="D34" s="69"/>
      <c r="E34" s="190"/>
      <c r="F34" s="190"/>
      <c r="G34" s="116"/>
      <c r="H34" s="116"/>
    </row>
    <row r="35" spans="1:8">
      <c r="A35" s="117"/>
      <c r="B35" s="116"/>
      <c r="C35" s="118"/>
      <c r="D35" s="69"/>
      <c r="E35" s="190"/>
      <c r="F35" s="190"/>
      <c r="G35" s="116"/>
      <c r="H35" s="116"/>
    </row>
    <row r="36" spans="1:8">
      <c r="A36" s="117"/>
      <c r="B36" s="116"/>
      <c r="C36" s="118"/>
      <c r="D36" s="69"/>
      <c r="E36" s="190"/>
      <c r="F36" s="190"/>
      <c r="G36" s="116"/>
      <c r="H36" s="116"/>
    </row>
    <row r="37" spans="1:8">
      <c r="A37" s="117"/>
      <c r="B37" s="116"/>
      <c r="C37" s="118"/>
      <c r="D37" s="69"/>
      <c r="E37" s="190"/>
      <c r="F37" s="190"/>
      <c r="G37" s="116"/>
      <c r="H37" s="116"/>
    </row>
    <row r="38" spans="1:8">
      <c r="A38" s="117"/>
      <c r="B38" s="116"/>
      <c r="C38" s="118"/>
      <c r="D38" s="69"/>
      <c r="E38" s="190"/>
      <c r="F38" s="190"/>
      <c r="G38" s="116"/>
      <c r="H38" s="116"/>
    </row>
    <row r="39" spans="1:8">
      <c r="A39" s="117"/>
      <c r="B39" s="116"/>
      <c r="C39" s="118"/>
      <c r="D39" s="69"/>
      <c r="E39" s="190"/>
      <c r="F39" s="145"/>
      <c r="G39" s="116"/>
      <c r="H39" s="116"/>
    </row>
    <row r="40" spans="1:8">
      <c r="A40" s="117"/>
      <c r="B40" s="116"/>
      <c r="C40" s="118"/>
      <c r="D40" s="69"/>
      <c r="E40" s="190"/>
      <c r="F40" s="190"/>
      <c r="G40" s="116"/>
      <c r="H40" s="116"/>
    </row>
    <row r="41" spans="1:8">
      <c r="A41" s="117"/>
      <c r="B41" s="116"/>
      <c r="C41" s="118"/>
      <c r="D41" s="69"/>
      <c r="E41" s="190"/>
      <c r="F41" s="190"/>
      <c r="G41" s="116"/>
      <c r="H41" s="116"/>
    </row>
    <row r="42" spans="1:8">
      <c r="A42" s="117"/>
      <c r="B42" s="116"/>
      <c r="C42" s="118"/>
      <c r="D42" s="69"/>
      <c r="E42" s="190"/>
      <c r="F42" s="190"/>
      <c r="G42" s="116"/>
      <c r="H42" s="116"/>
    </row>
    <row r="43" spans="1:8">
      <c r="A43" s="117"/>
      <c r="B43" s="116"/>
      <c r="C43" s="118"/>
      <c r="D43" s="69"/>
      <c r="E43" s="190"/>
      <c r="F43" s="190"/>
      <c r="G43" s="116"/>
      <c r="H43" s="116"/>
    </row>
    <row r="44" spans="1:8">
      <c r="A44" s="117"/>
      <c r="B44" s="116"/>
      <c r="C44" s="118"/>
      <c r="D44" s="69"/>
      <c r="E44" s="190"/>
      <c r="F44" s="190"/>
      <c r="G44" s="116"/>
      <c r="H44" s="116"/>
    </row>
    <row r="45" spans="1:8">
      <c r="A45" s="117"/>
      <c r="B45" s="116"/>
      <c r="C45" s="118"/>
      <c r="D45" s="69"/>
      <c r="E45" s="190"/>
      <c r="F45" s="190"/>
      <c r="G45" s="116"/>
      <c r="H45" s="116"/>
    </row>
    <row r="46" spans="1:8">
      <c r="A46" s="117"/>
      <c r="B46" s="116"/>
      <c r="C46" s="118"/>
      <c r="D46" s="69"/>
      <c r="E46" s="190"/>
      <c r="F46" s="190"/>
      <c r="G46" s="116"/>
      <c r="H46" s="116"/>
    </row>
    <row r="47" spans="1:8">
      <c r="A47" s="117"/>
      <c r="B47" s="116"/>
      <c r="C47" s="118"/>
      <c r="D47" s="69"/>
      <c r="E47" s="190"/>
      <c r="F47" s="190"/>
      <c r="G47" s="116"/>
      <c r="H47" s="116"/>
    </row>
    <row r="48" spans="1:8">
      <c r="A48" s="117"/>
      <c r="B48" s="116"/>
      <c r="C48" s="118"/>
      <c r="D48" s="69"/>
      <c r="E48" s="190"/>
      <c r="F48" s="190"/>
      <c r="G48" s="116"/>
      <c r="H48" s="116"/>
    </row>
    <row r="49" spans="1:8">
      <c r="A49" s="117"/>
      <c r="B49" s="116"/>
      <c r="C49" s="118"/>
      <c r="D49" s="69"/>
      <c r="E49" s="190"/>
      <c r="F49" s="192"/>
      <c r="G49" s="116"/>
      <c r="H49" s="116"/>
    </row>
    <row r="50" spans="1:8">
      <c r="A50" s="117"/>
      <c r="B50" s="116"/>
      <c r="C50" s="118"/>
      <c r="D50" s="69"/>
      <c r="E50" s="190"/>
      <c r="F50" s="192"/>
      <c r="G50" s="116"/>
      <c r="H50" s="116"/>
    </row>
    <row r="51" spans="1:8">
      <c r="A51" s="117"/>
      <c r="B51" s="116"/>
      <c r="C51" s="122"/>
      <c r="D51" s="69"/>
      <c r="E51" s="190"/>
      <c r="F51" s="190"/>
      <c r="G51" s="116"/>
      <c r="H51" s="116"/>
    </row>
    <row r="52" spans="1:8">
      <c r="A52" s="117"/>
      <c r="B52" s="116"/>
      <c r="C52" s="122"/>
      <c r="D52" s="69"/>
      <c r="E52" s="190"/>
      <c r="F52" s="190"/>
      <c r="G52" s="116"/>
      <c r="H52" s="116"/>
    </row>
    <row r="53" spans="1:8">
      <c r="A53" s="117"/>
      <c r="B53" s="116"/>
      <c r="C53" s="110"/>
      <c r="D53" s="69"/>
      <c r="E53" s="190"/>
      <c r="F53" s="190"/>
      <c r="G53" s="116"/>
      <c r="H53" s="116"/>
    </row>
    <row r="54" spans="1:8">
      <c r="A54" s="117"/>
      <c r="B54" s="116"/>
      <c r="C54" s="118"/>
      <c r="D54" s="86"/>
      <c r="E54" s="190"/>
      <c r="F54" s="190"/>
      <c r="G54" s="116"/>
      <c r="H54" s="116"/>
    </row>
    <row r="55" spans="1:8">
      <c r="A55" s="117"/>
      <c r="B55" s="116"/>
      <c r="C55" s="118"/>
      <c r="D55" s="69"/>
      <c r="E55" s="190"/>
      <c r="F55" s="190"/>
      <c r="G55" s="116"/>
      <c r="H55" s="116"/>
    </row>
    <row r="56" spans="1:8">
      <c r="A56" s="117"/>
      <c r="B56" s="116"/>
      <c r="C56" s="118"/>
      <c r="D56" s="86"/>
      <c r="E56" s="190"/>
      <c r="F56" s="190"/>
      <c r="G56" s="116"/>
      <c r="H56" s="116"/>
    </row>
    <row r="57" spans="1:8">
      <c r="A57" s="117"/>
      <c r="B57" s="116"/>
      <c r="C57" s="118"/>
      <c r="D57" s="69"/>
      <c r="E57" s="190"/>
      <c r="F57" s="190"/>
      <c r="G57" s="116"/>
      <c r="H57" s="116"/>
    </row>
    <row r="58" spans="1:8">
      <c r="A58" s="117"/>
      <c r="B58" s="116"/>
      <c r="C58" s="118"/>
      <c r="D58" s="66"/>
      <c r="E58" s="190"/>
      <c r="F58" s="190"/>
      <c r="G58" s="116"/>
      <c r="H58" s="116"/>
    </row>
    <row r="59" spans="1:8">
      <c r="A59" s="117"/>
      <c r="B59" s="116"/>
      <c r="C59" s="118"/>
      <c r="D59" s="69"/>
      <c r="E59" s="147"/>
      <c r="F59" s="190"/>
      <c r="G59" s="116"/>
      <c r="H59" s="116"/>
    </row>
    <row r="60" spans="1:8">
      <c r="A60" s="117"/>
      <c r="B60" s="116"/>
      <c r="C60" s="118"/>
      <c r="D60" s="66"/>
      <c r="E60" s="190"/>
      <c r="F60" s="147"/>
      <c r="G60" s="116"/>
      <c r="H60" s="116"/>
    </row>
    <row r="61" spans="1:8">
      <c r="A61" s="117"/>
      <c r="B61" s="116"/>
      <c r="C61" s="118"/>
      <c r="D61" s="115"/>
      <c r="E61" s="147"/>
      <c r="F61" s="190"/>
      <c r="G61" s="116"/>
      <c r="H61" s="116"/>
    </row>
    <row r="62" spans="1:8">
      <c r="A62" s="117"/>
      <c r="B62" s="116"/>
      <c r="C62" s="118"/>
      <c r="D62" s="66"/>
      <c r="E62" s="190"/>
      <c r="F62" s="147"/>
      <c r="G62" s="116"/>
      <c r="H62" s="116"/>
    </row>
    <row r="63" spans="1:8">
      <c r="A63" s="117"/>
      <c r="B63" s="116"/>
      <c r="C63" s="118"/>
      <c r="D63" s="69"/>
      <c r="E63" s="147"/>
      <c r="F63" s="190"/>
      <c r="G63" s="116"/>
      <c r="H63" s="116"/>
    </row>
    <row r="64" spans="1:8">
      <c r="A64" s="117"/>
      <c r="B64" s="116"/>
      <c r="C64" s="118"/>
      <c r="D64" s="86"/>
      <c r="E64" s="190"/>
      <c r="F64" s="147"/>
      <c r="G64" s="116"/>
      <c r="H64" s="116"/>
    </row>
    <row r="65" spans="1:8">
      <c r="A65" s="117"/>
      <c r="B65" s="116"/>
      <c r="C65" s="118"/>
      <c r="D65" s="115"/>
      <c r="E65" s="147"/>
      <c r="F65" s="190"/>
      <c r="G65" s="116"/>
      <c r="H65" s="116"/>
    </row>
    <row r="66" spans="1:8">
      <c r="A66" s="117"/>
      <c r="B66" s="116"/>
      <c r="C66" s="118"/>
      <c r="D66" s="66"/>
      <c r="E66" s="190"/>
      <c r="F66" s="147"/>
      <c r="G66" s="149"/>
      <c r="H66" s="116"/>
    </row>
    <row r="67" spans="1:8">
      <c r="A67" s="117"/>
      <c r="B67" s="116"/>
      <c r="C67" s="110"/>
      <c r="D67" s="115"/>
      <c r="E67" s="190"/>
      <c r="F67" s="190"/>
      <c r="G67" s="116"/>
      <c r="H67" s="116"/>
    </row>
    <row r="68" spans="1:8">
      <c r="A68" s="117"/>
      <c r="B68" s="116"/>
      <c r="C68" s="115"/>
      <c r="D68" s="86"/>
      <c r="E68" s="190"/>
      <c r="F68" s="147"/>
      <c r="G68" s="149"/>
      <c r="H68" s="116"/>
    </row>
    <row r="69" spans="1:8">
      <c r="A69" s="117"/>
      <c r="B69" s="116"/>
      <c r="C69" s="115"/>
      <c r="D69" s="115"/>
      <c r="E69" s="147"/>
      <c r="F69" s="190"/>
      <c r="G69" s="116"/>
      <c r="H69" s="116"/>
    </row>
    <row r="70" spans="1:8">
      <c r="A70" s="117"/>
      <c r="B70" s="116"/>
      <c r="C70" s="115"/>
      <c r="D70" s="86"/>
      <c r="E70" s="190"/>
      <c r="F70" s="147"/>
      <c r="G70" s="149"/>
      <c r="H70" s="116"/>
    </row>
    <row r="71" spans="1:8">
      <c r="A71" s="117"/>
      <c r="B71" s="116"/>
      <c r="C71" s="115"/>
      <c r="D71" s="124"/>
      <c r="E71" s="147"/>
      <c r="F71" s="190"/>
      <c r="G71" s="116"/>
      <c r="H71" s="116"/>
    </row>
    <row r="72" spans="1:8">
      <c r="A72" s="117"/>
      <c r="B72" s="116"/>
      <c r="C72" s="115"/>
      <c r="D72" s="66"/>
      <c r="E72" s="190"/>
      <c r="F72" s="147"/>
      <c r="G72" s="149"/>
      <c r="H72" s="116"/>
    </row>
    <row r="73" spans="1:8">
      <c r="A73" s="117"/>
      <c r="B73" s="116"/>
      <c r="C73" s="115"/>
      <c r="D73" s="124"/>
      <c r="E73" s="147"/>
      <c r="F73" s="190"/>
      <c r="G73" s="116"/>
      <c r="H73" s="116"/>
    </row>
    <row r="74" spans="1:8">
      <c r="A74" s="117"/>
      <c r="B74" s="116"/>
      <c r="C74" s="115"/>
      <c r="D74" s="66"/>
      <c r="E74" s="190"/>
      <c r="F74" s="147"/>
      <c r="G74" s="149"/>
      <c r="H74" s="116"/>
    </row>
    <row r="75" spans="1:8">
      <c r="A75" s="117"/>
      <c r="B75" s="116"/>
      <c r="C75" s="115"/>
      <c r="D75" s="124"/>
      <c r="E75" s="147"/>
      <c r="F75" s="190"/>
      <c r="G75" s="116"/>
      <c r="H75" s="116"/>
    </row>
    <row r="76" spans="1:8">
      <c r="A76" s="117"/>
      <c r="B76" s="116"/>
      <c r="C76" s="115"/>
      <c r="D76" s="66"/>
      <c r="E76" s="190"/>
      <c r="F76" s="147"/>
      <c r="G76" s="149"/>
      <c r="H76" s="116"/>
    </row>
    <row r="77" spans="1:8">
      <c r="A77" s="117"/>
      <c r="B77" s="116"/>
      <c r="C77" s="110"/>
      <c r="D77" s="124"/>
      <c r="E77" s="147"/>
      <c r="F77" s="190"/>
      <c r="G77" s="116"/>
      <c r="H77" s="116"/>
    </row>
    <row r="78" spans="1:8">
      <c r="A78" s="117"/>
      <c r="B78" s="116"/>
      <c r="C78" s="115"/>
      <c r="D78" s="86"/>
      <c r="E78" s="190"/>
      <c r="F78" s="147"/>
      <c r="G78" s="149"/>
      <c r="H78" s="116"/>
    </row>
    <row r="79" spans="1:8">
      <c r="A79" s="117"/>
      <c r="B79" s="116"/>
      <c r="C79" s="110"/>
      <c r="D79" s="124"/>
      <c r="E79" s="147"/>
      <c r="F79" s="190"/>
      <c r="G79" s="116"/>
      <c r="H79" s="116"/>
    </row>
    <row r="80" spans="1:8">
      <c r="A80" s="117"/>
      <c r="B80" s="116"/>
      <c r="C80" s="115"/>
      <c r="D80" s="86"/>
      <c r="E80" s="190"/>
      <c r="F80" s="147"/>
      <c r="G80" s="149"/>
      <c r="H80" s="116"/>
    </row>
    <row r="81" spans="1:8">
      <c r="A81" s="117"/>
      <c r="B81" s="116"/>
      <c r="C81" s="110"/>
      <c r="D81" s="115"/>
      <c r="E81" s="147"/>
      <c r="F81" s="190"/>
      <c r="G81" s="116"/>
      <c r="H81" s="116"/>
    </row>
    <row r="82" spans="1:8">
      <c r="A82" s="117"/>
      <c r="B82" s="116"/>
      <c r="C82" s="115"/>
      <c r="D82" s="66"/>
      <c r="E82" s="147"/>
      <c r="F82" s="147"/>
      <c r="G82" s="149"/>
      <c r="H82" s="116"/>
    </row>
    <row r="83" spans="1:8">
      <c r="A83" s="117"/>
      <c r="B83" s="116"/>
      <c r="C83" s="110"/>
      <c r="D83" s="124"/>
      <c r="E83" s="147"/>
      <c r="F83" s="190"/>
      <c r="G83" s="116"/>
      <c r="H83" s="116"/>
    </row>
    <row r="84" spans="1:8">
      <c r="A84" s="117"/>
      <c r="B84" s="116"/>
      <c r="C84" s="115"/>
      <c r="D84" s="66"/>
      <c r="E84" s="190"/>
      <c r="F84" s="147"/>
      <c r="G84" s="149"/>
      <c r="H84" s="116"/>
    </row>
    <row r="85" spans="1:8">
      <c r="A85" s="117"/>
      <c r="B85" s="116"/>
      <c r="C85" s="115"/>
      <c r="D85" s="124"/>
      <c r="E85" s="193"/>
      <c r="F85" s="190"/>
      <c r="G85" s="116"/>
      <c r="H85" s="116"/>
    </row>
    <row r="86" spans="1:8">
      <c r="A86" s="117"/>
      <c r="B86" s="116"/>
      <c r="C86" s="115"/>
      <c r="D86" s="66"/>
      <c r="E86" s="190"/>
      <c r="F86" s="193"/>
      <c r="G86" s="149"/>
      <c r="H86" s="116"/>
    </row>
    <row r="87" spans="1:8">
      <c r="A87" s="117"/>
      <c r="B87" s="116"/>
      <c r="C87" s="115"/>
      <c r="D87" s="124"/>
      <c r="E87" s="147"/>
      <c r="F87" s="190"/>
      <c r="G87" s="116"/>
      <c r="H87" s="116"/>
    </row>
    <row r="88" spans="1:8">
      <c r="A88" s="117"/>
      <c r="B88" s="116"/>
      <c r="C88" s="115"/>
      <c r="D88" s="66"/>
      <c r="E88" s="190"/>
      <c r="F88" s="147"/>
      <c r="G88" s="149"/>
      <c r="H88" s="116"/>
    </row>
    <row r="89" spans="1:8">
      <c r="A89" s="117"/>
      <c r="B89" s="116"/>
      <c r="C89" s="110"/>
      <c r="D89" s="124"/>
      <c r="E89" s="147"/>
      <c r="F89" s="190"/>
      <c r="G89" s="116"/>
      <c r="H89" s="116"/>
    </row>
    <row r="90" spans="1:8">
      <c r="A90" s="117"/>
      <c r="B90" s="116"/>
      <c r="C90" s="115"/>
      <c r="D90" s="86"/>
      <c r="E90" s="190"/>
      <c r="F90" s="147"/>
      <c r="G90" s="149"/>
      <c r="H90" s="116"/>
    </row>
    <row r="91" spans="1:8">
      <c r="A91" s="117"/>
      <c r="B91" s="116"/>
      <c r="C91" s="115"/>
      <c r="D91" s="124"/>
      <c r="E91" s="147"/>
      <c r="F91" s="190"/>
      <c r="G91" s="116"/>
      <c r="H91" s="116"/>
    </row>
    <row r="92" spans="1:8">
      <c r="A92" s="117"/>
      <c r="B92" s="116"/>
      <c r="C92" s="115"/>
      <c r="D92" s="86"/>
      <c r="E92" s="190"/>
      <c r="F92" s="147"/>
      <c r="G92" s="149"/>
      <c r="H92" s="116"/>
    </row>
    <row r="93" spans="1:8">
      <c r="A93" s="117"/>
      <c r="B93" s="116"/>
      <c r="C93" s="115"/>
      <c r="D93" s="124"/>
      <c r="E93" s="147"/>
      <c r="F93" s="190"/>
      <c r="G93" s="116"/>
      <c r="H93" s="116"/>
    </row>
    <row r="94" spans="1:8">
      <c r="A94" s="117"/>
      <c r="B94" s="116"/>
      <c r="C94" s="115"/>
      <c r="D94" s="86"/>
      <c r="E94" s="190"/>
      <c r="F94" s="147"/>
      <c r="G94" s="149"/>
      <c r="H94" s="116"/>
    </row>
    <row r="95" spans="1:8">
      <c r="A95" s="117"/>
      <c r="B95" s="116"/>
      <c r="C95" s="115"/>
      <c r="D95" s="124"/>
      <c r="E95" s="147"/>
      <c r="F95" s="190"/>
      <c r="G95" s="116"/>
      <c r="H95" s="116"/>
    </row>
    <row r="96" spans="1:8">
      <c r="A96" s="117"/>
      <c r="B96" s="116"/>
      <c r="C96" s="115"/>
      <c r="D96" s="86"/>
      <c r="E96" s="190"/>
      <c r="F96" s="147"/>
      <c r="G96" s="149"/>
      <c r="H96" s="116"/>
    </row>
    <row r="97" spans="1:8">
      <c r="A97" s="117"/>
      <c r="B97" s="116"/>
      <c r="C97" s="115"/>
      <c r="D97" s="124"/>
      <c r="E97" s="193"/>
      <c r="F97" s="190"/>
      <c r="G97" s="116"/>
      <c r="H97" s="116"/>
    </row>
    <row r="98" spans="1:8">
      <c r="A98" s="117"/>
      <c r="B98" s="116"/>
      <c r="C98" s="115"/>
      <c r="D98" s="86"/>
      <c r="E98" s="190"/>
      <c r="F98" s="193"/>
      <c r="G98" s="149"/>
      <c r="H98" s="116"/>
    </row>
    <row r="99" spans="1:8">
      <c r="A99" s="117"/>
      <c r="B99" s="116"/>
      <c r="C99" s="115"/>
      <c r="D99" s="124"/>
      <c r="E99" s="193"/>
      <c r="F99" s="190"/>
      <c r="G99" s="116"/>
      <c r="H99" s="116"/>
    </row>
    <row r="100" spans="1:8">
      <c r="A100" s="117"/>
      <c r="B100" s="116"/>
      <c r="C100" s="115"/>
      <c r="D100" s="86"/>
      <c r="E100" s="190"/>
      <c r="F100" s="193"/>
      <c r="G100" s="149"/>
      <c r="H100" s="116"/>
    </row>
    <row r="101" spans="1:8">
      <c r="A101" s="117"/>
      <c r="B101" s="116"/>
      <c r="C101" s="123"/>
      <c r="D101" s="124"/>
      <c r="E101" s="193"/>
      <c r="F101" s="190"/>
      <c r="G101" s="116"/>
      <c r="H101" s="116"/>
    </row>
    <row r="102" spans="1:8">
      <c r="A102" s="117"/>
      <c r="B102" s="116"/>
      <c r="C102" s="115"/>
      <c r="D102" s="86"/>
      <c r="E102" s="190"/>
      <c r="F102" s="193"/>
      <c r="G102" s="149"/>
      <c r="H102" s="116"/>
    </row>
    <row r="103" spans="1:8">
      <c r="A103" s="117"/>
      <c r="B103" s="116"/>
      <c r="C103" s="115"/>
      <c r="D103" s="124"/>
      <c r="E103" s="193"/>
      <c r="F103" s="190"/>
      <c r="G103" s="116"/>
      <c r="H103" s="116"/>
    </row>
    <row r="104" spans="1:8">
      <c r="A104" s="117"/>
      <c r="B104" s="116"/>
      <c r="C104" s="115"/>
      <c r="D104" s="86"/>
      <c r="E104" s="190"/>
      <c r="F104" s="193"/>
      <c r="G104" s="149"/>
      <c r="H104" s="116"/>
    </row>
    <row r="105" spans="1:8">
      <c r="A105" s="117"/>
      <c r="B105" s="116"/>
      <c r="C105" s="115"/>
      <c r="D105" s="124"/>
      <c r="E105" s="193"/>
      <c r="F105" s="190"/>
      <c r="G105" s="116"/>
      <c r="H105" s="116"/>
    </row>
    <row r="106" spans="1:8">
      <c r="A106" s="117"/>
      <c r="B106" s="116"/>
      <c r="C106" s="115"/>
      <c r="D106" s="66"/>
      <c r="E106" s="190"/>
      <c r="F106" s="193"/>
      <c r="G106" s="149"/>
      <c r="H106" s="116"/>
    </row>
    <row r="107" spans="1:8">
      <c r="A107" s="117"/>
      <c r="B107" s="116"/>
      <c r="C107" s="115"/>
      <c r="D107" s="124"/>
      <c r="E107" s="193"/>
      <c r="F107" s="190"/>
      <c r="G107" s="116"/>
      <c r="H107" s="116"/>
    </row>
    <row r="108" spans="1:8">
      <c r="A108" s="117"/>
      <c r="B108" s="116"/>
      <c r="C108" s="115"/>
      <c r="D108" s="66"/>
      <c r="E108" s="190"/>
      <c r="F108" s="193"/>
      <c r="G108" s="149"/>
      <c r="H108" s="116"/>
    </row>
    <row r="109" spans="1:8">
      <c r="A109" s="117"/>
      <c r="B109" s="116"/>
      <c r="C109" s="115"/>
      <c r="D109" s="124"/>
      <c r="E109" s="147"/>
      <c r="F109" s="190"/>
      <c r="G109" s="116"/>
      <c r="H109" s="116"/>
    </row>
    <row r="110" spans="1:8">
      <c r="A110" s="117"/>
      <c r="B110" s="116"/>
      <c r="C110" s="115"/>
      <c r="D110" s="66"/>
      <c r="E110" s="190"/>
      <c r="F110" s="147"/>
      <c r="G110" s="149"/>
      <c r="H110" s="116"/>
    </row>
    <row r="111" spans="1:8">
      <c r="A111" s="117"/>
      <c r="B111" s="116"/>
      <c r="C111" s="115"/>
      <c r="D111" s="124"/>
      <c r="E111" s="190"/>
      <c r="F111" s="190"/>
      <c r="G111" s="116"/>
      <c r="H111" s="116"/>
    </row>
    <row r="112" spans="1:8">
      <c r="A112" s="117"/>
      <c r="B112" s="116"/>
      <c r="C112" s="115"/>
      <c r="D112" s="124"/>
      <c r="E112" s="190"/>
      <c r="F112" s="190"/>
      <c r="G112" s="116"/>
      <c r="H112" s="116"/>
    </row>
    <row r="113" spans="1:8">
      <c r="A113" s="117"/>
      <c r="B113" s="116"/>
      <c r="C113" s="115"/>
      <c r="D113" s="124"/>
      <c r="E113" s="190"/>
      <c r="F113" s="190"/>
      <c r="G113" s="116"/>
      <c r="H113" s="116"/>
    </row>
    <row r="114" spans="1:8">
      <c r="A114" s="117"/>
      <c r="B114" s="116"/>
      <c r="C114" s="115"/>
      <c r="D114" s="124"/>
      <c r="E114" s="190"/>
      <c r="F114" s="190"/>
      <c r="G114" s="116"/>
      <c r="H114" s="116"/>
    </row>
    <row r="115" spans="1:8">
      <c r="A115" s="117"/>
      <c r="B115" s="116"/>
      <c r="C115" s="115"/>
      <c r="D115" s="124"/>
      <c r="E115" s="190"/>
      <c r="F115" s="190"/>
      <c r="G115" s="116"/>
      <c r="H115" s="116"/>
    </row>
    <row r="116" spans="1:8">
      <c r="A116" s="117"/>
      <c r="B116" s="116"/>
      <c r="C116" s="115"/>
      <c r="D116" s="124"/>
      <c r="E116" s="190"/>
      <c r="F116" s="190"/>
      <c r="G116" s="116"/>
      <c r="H116" s="116"/>
    </row>
    <row r="117" spans="1:8">
      <c r="A117" s="117"/>
      <c r="B117" s="116"/>
      <c r="C117" s="115"/>
      <c r="D117" s="124"/>
      <c r="E117" s="190"/>
      <c r="F117" s="190"/>
      <c r="G117" s="116"/>
      <c r="H117" s="116"/>
    </row>
    <row r="118" spans="1:8">
      <c r="A118" s="117"/>
      <c r="B118" s="116"/>
      <c r="C118" s="115"/>
      <c r="D118" s="124"/>
      <c r="E118" s="190"/>
      <c r="F118" s="190"/>
      <c r="G118" s="116"/>
      <c r="H118" s="116"/>
    </row>
    <row r="119" spans="1:8">
      <c r="A119" s="117"/>
      <c r="B119" s="116"/>
      <c r="C119" s="115"/>
      <c r="D119" s="124"/>
      <c r="E119" s="190"/>
      <c r="F119" s="190"/>
      <c r="G119" s="116"/>
      <c r="H119" s="116"/>
    </row>
    <row r="120" spans="1:8">
      <c r="A120" s="117"/>
      <c r="B120" s="116"/>
      <c r="C120" s="115"/>
      <c r="D120" s="124"/>
      <c r="E120" s="190"/>
      <c r="F120" s="190"/>
      <c r="G120" s="116"/>
      <c r="H120" s="116"/>
    </row>
    <row r="121" spans="1:8">
      <c r="A121" s="117"/>
      <c r="B121" s="116"/>
      <c r="C121" s="115"/>
      <c r="D121" s="124"/>
      <c r="E121" s="190"/>
      <c r="F121" s="190"/>
      <c r="G121" s="116"/>
      <c r="H121" s="116"/>
    </row>
    <row r="122" spans="1:8">
      <c r="A122" s="117"/>
      <c r="B122" s="116"/>
      <c r="C122" s="115"/>
      <c r="D122" s="124"/>
      <c r="E122" s="190"/>
      <c r="F122" s="190"/>
      <c r="G122" s="116"/>
      <c r="H122" s="116"/>
    </row>
    <row r="123" spans="1:8">
      <c r="A123" s="117"/>
      <c r="B123" s="116"/>
      <c r="C123" s="115"/>
      <c r="D123" s="124"/>
      <c r="E123" s="190"/>
      <c r="F123" s="190"/>
      <c r="G123" s="116"/>
      <c r="H123" s="116"/>
    </row>
    <row r="124" spans="1:8">
      <c r="A124" s="117"/>
      <c r="B124" s="116"/>
      <c r="C124" s="115"/>
      <c r="D124" s="124"/>
      <c r="E124" s="190"/>
      <c r="F124" s="190"/>
      <c r="G124" s="116"/>
      <c r="H124" s="116"/>
    </row>
    <row r="125" spans="1:8">
      <c r="A125" s="117"/>
      <c r="B125" s="116"/>
      <c r="C125" s="115"/>
      <c r="D125" s="124"/>
      <c r="E125" s="190"/>
      <c r="F125" s="190"/>
      <c r="G125" s="116"/>
      <c r="H125" s="116"/>
    </row>
    <row r="126" spans="1:8">
      <c r="A126" s="117"/>
      <c r="B126" s="116"/>
      <c r="C126" s="115"/>
      <c r="D126" s="124"/>
      <c r="E126" s="190"/>
      <c r="F126" s="190"/>
      <c r="G126" s="116"/>
      <c r="H126" s="116"/>
    </row>
    <row r="127" spans="1:8">
      <c r="A127" s="117"/>
      <c r="B127" s="116"/>
      <c r="C127" s="115"/>
      <c r="D127" s="124"/>
      <c r="E127" s="190"/>
      <c r="F127" s="190"/>
      <c r="G127" s="116"/>
      <c r="H127" s="116"/>
    </row>
    <row r="128" spans="1:8">
      <c r="A128" s="117"/>
      <c r="B128" s="116"/>
      <c r="C128" s="115"/>
      <c r="D128" s="124"/>
      <c r="E128" s="190"/>
      <c r="F128" s="190"/>
      <c r="G128" s="116"/>
      <c r="H128" s="116"/>
    </row>
    <row r="129" spans="1:8">
      <c r="A129" s="117"/>
      <c r="B129" s="116"/>
      <c r="C129" s="115"/>
      <c r="D129" s="124"/>
      <c r="E129" s="190"/>
      <c r="F129" s="190"/>
      <c r="G129" s="116"/>
      <c r="H129" s="116"/>
    </row>
    <row r="130" spans="1:8">
      <c r="A130" s="117"/>
      <c r="B130" s="116"/>
      <c r="C130" s="115"/>
      <c r="D130" s="115"/>
      <c r="E130" s="190"/>
      <c r="F130" s="190"/>
      <c r="G130" s="116"/>
      <c r="H130" s="116"/>
    </row>
    <row r="131" spans="1:8">
      <c r="A131" s="117"/>
      <c r="B131" s="116"/>
      <c r="C131" s="115"/>
      <c r="D131" s="115"/>
      <c r="E131" s="190"/>
      <c r="F131" s="190"/>
      <c r="G131" s="116"/>
      <c r="H131" s="116"/>
    </row>
    <row r="132" spans="1:8">
      <c r="A132" s="117"/>
      <c r="B132" s="116"/>
      <c r="C132" s="115"/>
      <c r="D132" s="115"/>
      <c r="E132" s="190"/>
      <c r="F132" s="190"/>
      <c r="G132" s="116"/>
      <c r="H132" s="116"/>
    </row>
    <row r="133" spans="1:8">
      <c r="A133" s="117"/>
      <c r="B133" s="116"/>
      <c r="C133" s="115"/>
      <c r="D133" s="115"/>
      <c r="E133" s="190"/>
      <c r="F133" s="190"/>
      <c r="G133" s="116"/>
      <c r="H133" s="116"/>
    </row>
    <row r="134" spans="1:8">
      <c r="A134" s="117"/>
      <c r="B134" s="116"/>
      <c r="C134" s="115"/>
      <c r="D134" s="115"/>
      <c r="E134" s="190"/>
      <c r="F134" s="190"/>
      <c r="G134" s="116"/>
      <c r="H134" s="116"/>
    </row>
    <row r="135" spans="1:8">
      <c r="A135" s="117"/>
      <c r="B135" s="116"/>
      <c r="C135" s="115"/>
      <c r="D135" s="115"/>
      <c r="E135" s="190"/>
      <c r="F135" s="190"/>
      <c r="G135" s="116"/>
      <c r="H135" s="116"/>
    </row>
    <row r="136" spans="1:8">
      <c r="A136" s="115"/>
      <c r="B136" s="115"/>
      <c r="C136" s="115"/>
      <c r="D136" s="115"/>
      <c r="E136" s="190">
        <v>154524571.16000003</v>
      </c>
      <c r="F136" s="190">
        <v>154524571.16000003</v>
      </c>
      <c r="G136" s="116"/>
      <c r="H136" s="116"/>
    </row>
    <row r="137" spans="1:8">
      <c r="A137" s="115"/>
      <c r="B137" s="115"/>
      <c r="C137" s="115"/>
      <c r="D137" s="115"/>
      <c r="E137" s="190"/>
      <c r="F137" s="190">
        <v>0</v>
      </c>
      <c r="G137" s="116"/>
      <c r="H137" s="116"/>
    </row>
  </sheetData>
  <phoneticPr fontId="13" type="noConversion"/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4"/>
  <sheetViews>
    <sheetView workbookViewId="0">
      <selection activeCell="H19" sqref="H19:H22"/>
    </sheetView>
  </sheetViews>
  <sheetFormatPr baseColWidth="10" defaultRowHeight="12.75"/>
  <cols>
    <col min="1" max="7" width="12" style="71"/>
    <col min="8" max="9" width="37.5" style="71" bestFit="1" customWidth="1"/>
    <col min="10" max="10" width="19.83203125" style="71" bestFit="1" customWidth="1"/>
    <col min="11" max="11" width="19" style="71" bestFit="1" customWidth="1"/>
    <col min="12" max="16384" width="12" style="71"/>
  </cols>
  <sheetData>
    <row r="1" spans="1:11">
      <c r="A1" s="71" t="s">
        <v>1296</v>
      </c>
      <c r="B1" s="71" t="s">
        <v>1297</v>
      </c>
      <c r="C1" s="71" t="s">
        <v>1298</v>
      </c>
    </row>
    <row r="2" spans="1:11">
      <c r="A2" s="71" t="s">
        <v>1299</v>
      </c>
      <c r="B2" s="73">
        <v>146666.67000000001</v>
      </c>
      <c r="C2" s="71">
        <v>0</v>
      </c>
    </row>
    <row r="3" spans="1:11">
      <c r="A3" s="71" t="s">
        <v>1299</v>
      </c>
      <c r="B3" s="73">
        <v>146666.67000000001</v>
      </c>
      <c r="C3" s="71">
        <v>0</v>
      </c>
    </row>
    <row r="4" spans="1:11">
      <c r="A4" s="71" t="s">
        <v>1299</v>
      </c>
      <c r="B4" s="73">
        <v>146666.67000000001</v>
      </c>
      <c r="C4" s="71">
        <v>0</v>
      </c>
    </row>
    <row r="5" spans="1:11">
      <c r="A5" s="71" t="s">
        <v>1299</v>
      </c>
      <c r="B5" s="73">
        <v>146666.67000000001</v>
      </c>
      <c r="C5" s="71">
        <v>0</v>
      </c>
    </row>
    <row r="6" spans="1:11">
      <c r="A6" s="71" t="s">
        <v>1299</v>
      </c>
      <c r="B6" s="73">
        <v>146666.67000000001</v>
      </c>
      <c r="C6" s="71">
        <v>0</v>
      </c>
    </row>
    <row r="7" spans="1:11">
      <c r="A7" s="71" t="s">
        <v>1299</v>
      </c>
      <c r="B7" s="73">
        <v>146666.67000000001</v>
      </c>
      <c r="C7" s="71">
        <v>0</v>
      </c>
    </row>
    <row r="8" spans="1:11">
      <c r="A8" s="71" t="s">
        <v>1299</v>
      </c>
      <c r="B8" s="73">
        <v>146666.67000000001</v>
      </c>
      <c r="C8" s="71">
        <v>0</v>
      </c>
    </row>
    <row r="9" spans="1:11">
      <c r="A9" s="71" t="s">
        <v>1299</v>
      </c>
      <c r="B9" s="73">
        <v>146666.67000000001</v>
      </c>
      <c r="C9" s="71">
        <v>0</v>
      </c>
    </row>
    <row r="10" spans="1:11">
      <c r="A10" s="71" t="s">
        <v>1299</v>
      </c>
      <c r="B10" s="73">
        <v>146666.67000000001</v>
      </c>
      <c r="C10" s="71">
        <v>0</v>
      </c>
    </row>
    <row r="11" spans="1:11">
      <c r="A11" s="71" t="s">
        <v>1299</v>
      </c>
      <c r="B11" s="73">
        <v>146666.67000000001</v>
      </c>
      <c r="C11" s="71">
        <v>0</v>
      </c>
    </row>
    <row r="12" spans="1:11">
      <c r="A12" s="71" t="s">
        <v>1299</v>
      </c>
      <c r="B12" s="73">
        <v>146666.67000000001</v>
      </c>
      <c r="C12" s="71">
        <v>0</v>
      </c>
      <c r="I12" s="75" t="s">
        <v>1309</v>
      </c>
      <c r="J12" t="s">
        <v>1312</v>
      </c>
      <c r="K12" t="s">
        <v>1313</v>
      </c>
    </row>
    <row r="13" spans="1:11">
      <c r="A13" s="71" t="s">
        <v>1299</v>
      </c>
      <c r="B13" s="73">
        <v>146666.67000000001</v>
      </c>
      <c r="C13" s="71">
        <v>0</v>
      </c>
      <c r="H13" s="51" t="s">
        <v>925</v>
      </c>
      <c r="I13" t="s">
        <v>1301</v>
      </c>
      <c r="J13" s="76">
        <v>10530000</v>
      </c>
      <c r="K13" s="76">
        <v>0</v>
      </c>
    </row>
    <row r="14" spans="1:11">
      <c r="A14" s="71" t="s">
        <v>1299</v>
      </c>
      <c r="B14" s="73">
        <v>146666.67000000001</v>
      </c>
      <c r="C14" s="71">
        <v>0</v>
      </c>
      <c r="H14" s="51" t="s">
        <v>907</v>
      </c>
      <c r="I14" t="s">
        <v>1308</v>
      </c>
      <c r="J14" s="76">
        <v>0</v>
      </c>
      <c r="K14" s="76">
        <v>40000</v>
      </c>
    </row>
    <row r="15" spans="1:11">
      <c r="A15" s="71" t="s">
        <v>1299</v>
      </c>
      <c r="B15" s="73">
        <v>146666.67000000001</v>
      </c>
      <c r="C15" s="71">
        <v>0</v>
      </c>
      <c r="H15" s="51" t="s">
        <v>909</v>
      </c>
      <c r="I15" t="s">
        <v>1303</v>
      </c>
      <c r="J15" s="76">
        <v>1493333.2400000002</v>
      </c>
      <c r="K15" s="76">
        <v>0</v>
      </c>
    </row>
    <row r="16" spans="1:11">
      <c r="A16" s="71" t="s">
        <v>1299</v>
      </c>
      <c r="B16" s="73">
        <v>146666.67000000001</v>
      </c>
      <c r="C16" s="71">
        <v>0</v>
      </c>
      <c r="H16" s="51" t="s">
        <v>907</v>
      </c>
      <c r="I16" t="s">
        <v>1300</v>
      </c>
      <c r="J16" s="76">
        <v>603333.28</v>
      </c>
      <c r="K16" s="76">
        <v>0</v>
      </c>
    </row>
    <row r="17" spans="1:11">
      <c r="A17" s="71" t="s">
        <v>1299</v>
      </c>
      <c r="B17" s="73">
        <v>146666.67000000001</v>
      </c>
      <c r="C17" s="71">
        <v>0</v>
      </c>
      <c r="H17" s="51" t="s">
        <v>1029</v>
      </c>
      <c r="I17" t="s">
        <v>1302</v>
      </c>
      <c r="J17" s="76">
        <v>920000</v>
      </c>
      <c r="K17" s="76">
        <v>0</v>
      </c>
    </row>
    <row r="18" spans="1:11">
      <c r="A18" s="71" t="s">
        <v>1299</v>
      </c>
      <c r="B18" s="73">
        <v>146666.67000000001</v>
      </c>
      <c r="C18" s="71">
        <v>0</v>
      </c>
      <c r="H18" s="51" t="s">
        <v>697</v>
      </c>
      <c r="I18" t="s">
        <v>1305</v>
      </c>
      <c r="J18" s="76">
        <v>0</v>
      </c>
      <c r="K18" s="76">
        <v>56000</v>
      </c>
    </row>
    <row r="19" spans="1:11">
      <c r="A19" s="71" t="s">
        <v>1299</v>
      </c>
      <c r="B19" s="73">
        <v>146666.67000000001</v>
      </c>
      <c r="C19" s="71">
        <v>0</v>
      </c>
      <c r="H19" s="51" t="s">
        <v>907</v>
      </c>
      <c r="I19" t="s">
        <v>1307</v>
      </c>
      <c r="J19" s="76">
        <v>386666.65</v>
      </c>
      <c r="K19" s="76">
        <v>0</v>
      </c>
    </row>
    <row r="20" spans="1:11">
      <c r="A20" s="71" t="s">
        <v>1299</v>
      </c>
      <c r="B20" s="73">
        <v>146666.67000000001</v>
      </c>
      <c r="C20" s="71">
        <v>0</v>
      </c>
      <c r="H20" s="51" t="s">
        <v>695</v>
      </c>
      <c r="I20" t="s">
        <v>1304</v>
      </c>
      <c r="J20" s="76">
        <v>0</v>
      </c>
      <c r="K20" s="76">
        <v>25846.24000000002</v>
      </c>
    </row>
    <row r="21" spans="1:11">
      <c r="A21" s="71" t="s">
        <v>1299</v>
      </c>
      <c r="B21" s="73">
        <v>146666.67000000001</v>
      </c>
      <c r="C21" s="71">
        <v>0</v>
      </c>
      <c r="H21" s="51" t="s">
        <v>693</v>
      </c>
      <c r="I21" t="s">
        <v>1306</v>
      </c>
      <c r="J21" s="76">
        <v>0</v>
      </c>
      <c r="K21" s="76">
        <v>206769.35999999993</v>
      </c>
    </row>
    <row r="22" spans="1:11">
      <c r="A22" s="71" t="s">
        <v>1299</v>
      </c>
      <c r="B22" s="73">
        <v>146666.67000000001</v>
      </c>
      <c r="C22" s="71">
        <v>0</v>
      </c>
      <c r="H22" s="51" t="s">
        <v>907</v>
      </c>
      <c r="I22" t="s">
        <v>1299</v>
      </c>
      <c r="J22" s="76">
        <v>4106666.7599999988</v>
      </c>
      <c r="K22" s="76">
        <v>0</v>
      </c>
    </row>
    <row r="23" spans="1:11">
      <c r="A23" s="71" t="s">
        <v>1299</v>
      </c>
      <c r="B23" s="73">
        <v>146666.67000000001</v>
      </c>
      <c r="C23" s="71">
        <v>0</v>
      </c>
      <c r="I23" t="s">
        <v>1310</v>
      </c>
      <c r="J23" s="76"/>
      <c r="K23" s="76"/>
    </row>
    <row r="24" spans="1:11">
      <c r="A24" s="71" t="s">
        <v>1299</v>
      </c>
      <c r="B24" s="73">
        <v>146666.67000000001</v>
      </c>
      <c r="C24" s="71">
        <v>0</v>
      </c>
      <c r="I24" t="s">
        <v>1311</v>
      </c>
      <c r="J24" s="76">
        <v>18039999.93</v>
      </c>
      <c r="K24" s="76">
        <v>328615.59999999998</v>
      </c>
    </row>
    <row r="25" spans="1:11">
      <c r="A25" s="71" t="s">
        <v>1299</v>
      </c>
      <c r="B25" s="73">
        <v>146666.67000000001</v>
      </c>
      <c r="C25" s="71">
        <v>0</v>
      </c>
      <c r="I25"/>
      <c r="J25"/>
      <c r="K25" s="77">
        <f>GETPIVOTDATA("Suma de Asignación",$I$12)-GETPIVOTDATA("Suma de Deducción",$I$12)</f>
        <v>17711384.329999998</v>
      </c>
    </row>
    <row r="26" spans="1:11">
      <c r="A26" s="71" t="s">
        <v>1299</v>
      </c>
      <c r="B26" s="73">
        <v>146666.67000000001</v>
      </c>
      <c r="C26" s="71">
        <v>0</v>
      </c>
      <c r="I26"/>
      <c r="J26"/>
      <c r="K26"/>
    </row>
    <row r="27" spans="1:11">
      <c r="A27" s="71" t="s">
        <v>1299</v>
      </c>
      <c r="B27" s="73">
        <v>146666.67000000001</v>
      </c>
      <c r="C27" s="71">
        <v>0</v>
      </c>
      <c r="I27"/>
      <c r="J27"/>
      <c r="K27"/>
    </row>
    <row r="28" spans="1:11">
      <c r="A28" s="71" t="s">
        <v>1299</v>
      </c>
      <c r="B28" s="73">
        <v>146666.67000000001</v>
      </c>
      <c r="C28" s="71">
        <v>0</v>
      </c>
      <c r="I28"/>
      <c r="J28"/>
      <c r="K28"/>
    </row>
    <row r="29" spans="1:11">
      <c r="A29" s="71" t="s">
        <v>1299</v>
      </c>
      <c r="B29" s="73">
        <v>146666.67000000001</v>
      </c>
      <c r="C29" s="71">
        <v>0</v>
      </c>
      <c r="I29"/>
      <c r="J29"/>
      <c r="K29"/>
    </row>
    <row r="30" spans="1:11">
      <c r="A30" s="71" t="s">
        <v>1300</v>
      </c>
      <c r="B30" s="73">
        <v>99999.99</v>
      </c>
      <c r="C30" s="71">
        <v>0</v>
      </c>
    </row>
    <row r="31" spans="1:11">
      <c r="A31" s="71" t="s">
        <v>1300</v>
      </c>
      <c r="B31" s="73">
        <v>46666.66</v>
      </c>
      <c r="C31" s="71">
        <v>0</v>
      </c>
    </row>
    <row r="32" spans="1:11">
      <c r="A32" s="71" t="s">
        <v>1300</v>
      </c>
      <c r="B32" s="73">
        <v>106666.66</v>
      </c>
      <c r="C32" s="71">
        <v>0</v>
      </c>
    </row>
    <row r="33" spans="1:3">
      <c r="A33" s="71" t="s">
        <v>1300</v>
      </c>
      <c r="B33" s="73">
        <v>43333.33</v>
      </c>
      <c r="C33" s="71">
        <v>0</v>
      </c>
    </row>
    <row r="34" spans="1:3">
      <c r="A34" s="71" t="s">
        <v>1300</v>
      </c>
      <c r="B34" s="73">
        <v>99999.99</v>
      </c>
      <c r="C34" s="71">
        <v>0</v>
      </c>
    </row>
    <row r="35" spans="1:3">
      <c r="A35" s="71" t="s">
        <v>1300</v>
      </c>
      <c r="B35" s="73">
        <v>106666.66</v>
      </c>
      <c r="C35" s="71">
        <v>0</v>
      </c>
    </row>
    <row r="36" spans="1:3">
      <c r="A36" s="71" t="s">
        <v>1300</v>
      </c>
      <c r="B36" s="73">
        <v>99999.99</v>
      </c>
      <c r="C36" s="71">
        <v>0</v>
      </c>
    </row>
    <row r="37" spans="1:3">
      <c r="A37" s="71" t="s">
        <v>1304</v>
      </c>
      <c r="B37" s="71">
        <v>0</v>
      </c>
      <c r="C37" s="71">
        <v>923.08</v>
      </c>
    </row>
    <row r="38" spans="1:3">
      <c r="A38" s="71" t="s">
        <v>1304</v>
      </c>
      <c r="B38" s="71">
        <v>0</v>
      </c>
      <c r="C38" s="71">
        <v>923.08</v>
      </c>
    </row>
    <row r="39" spans="1:3">
      <c r="A39" s="71" t="s">
        <v>1304</v>
      </c>
      <c r="B39" s="71">
        <v>0</v>
      </c>
      <c r="C39" s="71">
        <v>923.08</v>
      </c>
    </row>
    <row r="40" spans="1:3">
      <c r="A40" s="71" t="s">
        <v>1304</v>
      </c>
      <c r="B40" s="71">
        <v>0</v>
      </c>
      <c r="C40" s="71">
        <v>923.08</v>
      </c>
    </row>
    <row r="41" spans="1:3">
      <c r="A41" s="71" t="s">
        <v>1304</v>
      </c>
      <c r="B41" s="71">
        <v>0</v>
      </c>
      <c r="C41" s="71">
        <v>923.08</v>
      </c>
    </row>
    <row r="42" spans="1:3">
      <c r="A42" s="71" t="s">
        <v>1304</v>
      </c>
      <c r="B42" s="71">
        <v>0</v>
      </c>
      <c r="C42" s="71">
        <v>923.08</v>
      </c>
    </row>
    <row r="43" spans="1:3">
      <c r="A43" s="71" t="s">
        <v>1304</v>
      </c>
      <c r="B43" s="71">
        <v>0</v>
      </c>
      <c r="C43" s="71">
        <v>923.08</v>
      </c>
    </row>
    <row r="44" spans="1:3">
      <c r="A44" s="71" t="s">
        <v>1304</v>
      </c>
      <c r="B44" s="71">
        <v>0</v>
      </c>
      <c r="C44" s="71">
        <v>923.08</v>
      </c>
    </row>
    <row r="45" spans="1:3">
      <c r="A45" s="71" t="s">
        <v>1304</v>
      </c>
      <c r="B45" s="71">
        <v>0</v>
      </c>
      <c r="C45" s="71">
        <v>923.08</v>
      </c>
    </row>
    <row r="46" spans="1:3">
      <c r="A46" s="71" t="s">
        <v>1304</v>
      </c>
      <c r="B46" s="71">
        <v>0</v>
      </c>
      <c r="C46" s="71">
        <v>923.08</v>
      </c>
    </row>
    <row r="47" spans="1:3">
      <c r="A47" s="71" t="s">
        <v>1304</v>
      </c>
      <c r="B47" s="71">
        <v>0</v>
      </c>
      <c r="C47" s="71">
        <v>923.08</v>
      </c>
    </row>
    <row r="48" spans="1:3">
      <c r="A48" s="71" t="s">
        <v>1304</v>
      </c>
      <c r="B48" s="71">
        <v>0</v>
      </c>
      <c r="C48" s="71">
        <v>923.08</v>
      </c>
    </row>
    <row r="49" spans="1:3">
      <c r="A49" s="71" t="s">
        <v>1304</v>
      </c>
      <c r="B49" s="71">
        <v>0</v>
      </c>
      <c r="C49" s="71">
        <v>923.08</v>
      </c>
    </row>
    <row r="50" spans="1:3">
      <c r="A50" s="71" t="s">
        <v>1304</v>
      </c>
      <c r="B50" s="71">
        <v>0</v>
      </c>
      <c r="C50" s="71">
        <v>923.08</v>
      </c>
    </row>
    <row r="51" spans="1:3">
      <c r="A51" s="71" t="s">
        <v>1304</v>
      </c>
      <c r="B51" s="71">
        <v>0</v>
      </c>
      <c r="C51" s="71">
        <v>923.08</v>
      </c>
    </row>
    <row r="52" spans="1:3">
      <c r="A52" s="71" t="s">
        <v>1304</v>
      </c>
      <c r="B52" s="71">
        <v>0</v>
      </c>
      <c r="C52" s="71">
        <v>923.08</v>
      </c>
    </row>
    <row r="53" spans="1:3">
      <c r="A53" s="71" t="s">
        <v>1304</v>
      </c>
      <c r="B53" s="71">
        <v>0</v>
      </c>
      <c r="C53" s="71">
        <v>923.08</v>
      </c>
    </row>
    <row r="54" spans="1:3">
      <c r="A54" s="71" t="s">
        <v>1304</v>
      </c>
      <c r="B54" s="71">
        <v>0</v>
      </c>
      <c r="C54" s="71">
        <v>923.08</v>
      </c>
    </row>
    <row r="55" spans="1:3">
      <c r="A55" s="71" t="s">
        <v>1304</v>
      </c>
      <c r="B55" s="71">
        <v>0</v>
      </c>
      <c r="C55" s="71">
        <v>923.08</v>
      </c>
    </row>
    <row r="56" spans="1:3">
      <c r="A56" s="71" t="s">
        <v>1304</v>
      </c>
      <c r="B56" s="71">
        <v>0</v>
      </c>
      <c r="C56" s="71">
        <v>923.08</v>
      </c>
    </row>
    <row r="57" spans="1:3">
      <c r="A57" s="71" t="s">
        <v>1304</v>
      </c>
      <c r="B57" s="71">
        <v>0</v>
      </c>
      <c r="C57" s="71">
        <v>923.08</v>
      </c>
    </row>
    <row r="58" spans="1:3">
      <c r="A58" s="71" t="s">
        <v>1304</v>
      </c>
      <c r="B58" s="71">
        <v>0</v>
      </c>
      <c r="C58" s="71">
        <v>923.08</v>
      </c>
    </row>
    <row r="59" spans="1:3">
      <c r="A59" s="71" t="s">
        <v>1304</v>
      </c>
      <c r="B59" s="71">
        <v>0</v>
      </c>
      <c r="C59" s="71">
        <v>923.08</v>
      </c>
    </row>
    <row r="60" spans="1:3">
      <c r="A60" s="71" t="s">
        <v>1304</v>
      </c>
      <c r="B60" s="71">
        <v>0</v>
      </c>
      <c r="C60" s="71">
        <v>923.08</v>
      </c>
    </row>
    <row r="61" spans="1:3">
      <c r="A61" s="71" t="s">
        <v>1304</v>
      </c>
      <c r="B61" s="71">
        <v>0</v>
      </c>
      <c r="C61" s="71">
        <v>923.08</v>
      </c>
    </row>
    <row r="62" spans="1:3">
      <c r="A62" s="71" t="s">
        <v>1304</v>
      </c>
      <c r="B62" s="71">
        <v>0</v>
      </c>
      <c r="C62" s="71">
        <v>923.08</v>
      </c>
    </row>
    <row r="63" spans="1:3">
      <c r="A63" s="71" t="s">
        <v>1304</v>
      </c>
      <c r="B63" s="71">
        <v>0</v>
      </c>
      <c r="C63" s="71">
        <v>923.08</v>
      </c>
    </row>
    <row r="64" spans="1:3">
      <c r="A64" s="71" t="s">
        <v>1304</v>
      </c>
      <c r="B64" s="71">
        <v>0</v>
      </c>
      <c r="C64" s="71">
        <v>923.08</v>
      </c>
    </row>
    <row r="65" spans="1:3">
      <c r="A65" s="71" t="s">
        <v>1305</v>
      </c>
      <c r="B65" s="71">
        <v>0</v>
      </c>
      <c r="C65" s="73">
        <v>2000</v>
      </c>
    </row>
    <row r="66" spans="1:3">
      <c r="A66" s="71" t="s">
        <v>1305</v>
      </c>
      <c r="B66" s="71">
        <v>0</v>
      </c>
      <c r="C66" s="73">
        <v>2000</v>
      </c>
    </row>
    <row r="67" spans="1:3">
      <c r="A67" s="71" t="s">
        <v>1305</v>
      </c>
      <c r="B67" s="71">
        <v>0</v>
      </c>
      <c r="C67" s="73">
        <v>2000</v>
      </c>
    </row>
    <row r="68" spans="1:3">
      <c r="A68" s="71" t="s">
        <v>1305</v>
      </c>
      <c r="B68" s="71">
        <v>0</v>
      </c>
      <c r="C68" s="73">
        <v>2000</v>
      </c>
    </row>
    <row r="69" spans="1:3">
      <c r="A69" s="71" t="s">
        <v>1305</v>
      </c>
      <c r="B69" s="71">
        <v>0</v>
      </c>
      <c r="C69" s="73">
        <v>2000</v>
      </c>
    </row>
    <row r="70" spans="1:3">
      <c r="A70" s="71" t="s">
        <v>1305</v>
      </c>
      <c r="B70" s="71">
        <v>0</v>
      </c>
      <c r="C70" s="73">
        <v>2000</v>
      </c>
    </row>
    <row r="71" spans="1:3">
      <c r="A71" s="71" t="s">
        <v>1305</v>
      </c>
      <c r="B71" s="71">
        <v>0</v>
      </c>
      <c r="C71" s="73">
        <v>2000</v>
      </c>
    </row>
    <row r="72" spans="1:3">
      <c r="A72" s="71" t="s">
        <v>1305</v>
      </c>
      <c r="B72" s="71">
        <v>0</v>
      </c>
      <c r="C72" s="73">
        <v>2000</v>
      </c>
    </row>
    <row r="73" spans="1:3">
      <c r="A73" s="71" t="s">
        <v>1305</v>
      </c>
      <c r="B73" s="71">
        <v>0</v>
      </c>
      <c r="C73" s="73">
        <v>2000</v>
      </c>
    </row>
    <row r="74" spans="1:3">
      <c r="A74" s="71" t="s">
        <v>1305</v>
      </c>
      <c r="B74" s="71">
        <v>0</v>
      </c>
      <c r="C74" s="73">
        <v>2000</v>
      </c>
    </row>
    <row r="75" spans="1:3">
      <c r="A75" s="71" t="s">
        <v>1305</v>
      </c>
      <c r="B75" s="71">
        <v>0</v>
      </c>
      <c r="C75" s="73">
        <v>2000</v>
      </c>
    </row>
    <row r="76" spans="1:3">
      <c r="A76" s="71" t="s">
        <v>1305</v>
      </c>
      <c r="B76" s="71">
        <v>0</v>
      </c>
      <c r="C76" s="73">
        <v>2000</v>
      </c>
    </row>
    <row r="77" spans="1:3">
      <c r="A77" s="71" t="s">
        <v>1305</v>
      </c>
      <c r="B77" s="71">
        <v>0</v>
      </c>
      <c r="C77" s="73">
        <v>2000</v>
      </c>
    </row>
    <row r="78" spans="1:3">
      <c r="A78" s="71" t="s">
        <v>1305</v>
      </c>
      <c r="B78" s="71">
        <v>0</v>
      </c>
      <c r="C78" s="73">
        <v>2000</v>
      </c>
    </row>
    <row r="79" spans="1:3">
      <c r="A79" s="71" t="s">
        <v>1305</v>
      </c>
      <c r="B79" s="71">
        <v>0</v>
      </c>
      <c r="C79" s="73">
        <v>2000</v>
      </c>
    </row>
    <row r="80" spans="1:3">
      <c r="A80" s="71" t="s">
        <v>1305</v>
      </c>
      <c r="B80" s="71">
        <v>0</v>
      </c>
      <c r="C80" s="73">
        <v>2000</v>
      </c>
    </row>
    <row r="81" spans="1:3">
      <c r="A81" s="71" t="s">
        <v>1305</v>
      </c>
      <c r="B81" s="71">
        <v>0</v>
      </c>
      <c r="C81" s="73">
        <v>2000</v>
      </c>
    </row>
    <row r="82" spans="1:3">
      <c r="A82" s="71" t="s">
        <v>1305</v>
      </c>
      <c r="B82" s="71">
        <v>0</v>
      </c>
      <c r="C82" s="73">
        <v>2000</v>
      </c>
    </row>
    <row r="83" spans="1:3">
      <c r="A83" s="71" t="s">
        <v>1305</v>
      </c>
      <c r="B83" s="71">
        <v>0</v>
      </c>
      <c r="C83" s="73">
        <v>2000</v>
      </c>
    </row>
    <row r="84" spans="1:3">
      <c r="A84" s="71" t="s">
        <v>1305</v>
      </c>
      <c r="B84" s="71">
        <v>0</v>
      </c>
      <c r="C84" s="73">
        <v>2000</v>
      </c>
    </row>
    <row r="85" spans="1:3">
      <c r="A85" s="71" t="s">
        <v>1305</v>
      </c>
      <c r="B85" s="71">
        <v>0</v>
      </c>
      <c r="C85" s="73">
        <v>2000</v>
      </c>
    </row>
    <row r="86" spans="1:3">
      <c r="A86" s="71" t="s">
        <v>1305</v>
      </c>
      <c r="B86" s="71">
        <v>0</v>
      </c>
      <c r="C86" s="73">
        <v>2000</v>
      </c>
    </row>
    <row r="87" spans="1:3">
      <c r="A87" s="71" t="s">
        <v>1305</v>
      </c>
      <c r="B87" s="71">
        <v>0</v>
      </c>
      <c r="C87" s="73">
        <v>2000</v>
      </c>
    </row>
    <row r="88" spans="1:3">
      <c r="A88" s="71" t="s">
        <v>1305</v>
      </c>
      <c r="B88" s="71">
        <v>0</v>
      </c>
      <c r="C88" s="73">
        <v>2000</v>
      </c>
    </row>
    <row r="89" spans="1:3">
      <c r="A89" s="71" t="s">
        <v>1305</v>
      </c>
      <c r="B89" s="71">
        <v>0</v>
      </c>
      <c r="C89" s="73">
        <v>2000</v>
      </c>
    </row>
    <row r="90" spans="1:3">
      <c r="A90" s="71" t="s">
        <v>1305</v>
      </c>
      <c r="B90" s="71">
        <v>0</v>
      </c>
      <c r="C90" s="73">
        <v>2000</v>
      </c>
    </row>
    <row r="91" spans="1:3">
      <c r="A91" s="71" t="s">
        <v>1305</v>
      </c>
      <c r="B91" s="71">
        <v>0</v>
      </c>
      <c r="C91" s="73">
        <v>2000</v>
      </c>
    </row>
    <row r="92" spans="1:3">
      <c r="A92" s="71" t="s">
        <v>1305</v>
      </c>
      <c r="B92" s="71">
        <v>0</v>
      </c>
      <c r="C92" s="73">
        <v>2000</v>
      </c>
    </row>
    <row r="93" spans="1:3">
      <c r="A93" s="71" t="s">
        <v>1306</v>
      </c>
      <c r="B93" s="71">
        <v>0</v>
      </c>
      <c r="C93" s="73">
        <v>7384.62</v>
      </c>
    </row>
    <row r="94" spans="1:3">
      <c r="A94" s="71" t="s">
        <v>1306</v>
      </c>
      <c r="B94" s="71">
        <v>0</v>
      </c>
      <c r="C94" s="73">
        <v>7384.62</v>
      </c>
    </row>
    <row r="95" spans="1:3">
      <c r="A95" s="71" t="s">
        <v>1306</v>
      </c>
      <c r="B95" s="71">
        <v>0</v>
      </c>
      <c r="C95" s="73">
        <v>7384.62</v>
      </c>
    </row>
    <row r="96" spans="1:3">
      <c r="A96" s="71" t="s">
        <v>1306</v>
      </c>
      <c r="B96" s="71">
        <v>0</v>
      </c>
      <c r="C96" s="73">
        <v>7384.62</v>
      </c>
    </row>
    <row r="97" spans="1:10">
      <c r="A97" s="71" t="s">
        <v>1306</v>
      </c>
      <c r="B97" s="71">
        <v>0</v>
      </c>
      <c r="C97" s="73">
        <v>7384.62</v>
      </c>
    </row>
    <row r="98" spans="1:10">
      <c r="A98" s="71" t="s">
        <v>1306</v>
      </c>
      <c r="B98" s="71">
        <v>0</v>
      </c>
      <c r="C98" s="73">
        <v>7384.62</v>
      </c>
    </row>
    <row r="99" spans="1:10">
      <c r="A99" s="71" t="s">
        <v>1306</v>
      </c>
      <c r="B99" s="71">
        <v>0</v>
      </c>
      <c r="C99" s="73">
        <v>7384.62</v>
      </c>
    </row>
    <row r="100" spans="1:10">
      <c r="A100" s="71" t="s">
        <v>1306</v>
      </c>
      <c r="B100" s="71">
        <v>0</v>
      </c>
      <c r="C100" s="73">
        <v>7384.62</v>
      </c>
    </row>
    <row r="101" spans="1:10">
      <c r="A101" s="71" t="s">
        <v>1306</v>
      </c>
      <c r="B101" s="71">
        <v>0</v>
      </c>
      <c r="C101" s="73">
        <v>7384.62</v>
      </c>
      <c r="H101" s="75" t="s">
        <v>1309</v>
      </c>
      <c r="I101" t="s">
        <v>1312</v>
      </c>
      <c r="J101" t="s">
        <v>1313</v>
      </c>
    </row>
    <row r="102" spans="1:10">
      <c r="A102" s="71" t="s">
        <v>1306</v>
      </c>
      <c r="B102" s="71">
        <v>0</v>
      </c>
      <c r="C102" s="73">
        <v>7384.62</v>
      </c>
      <c r="H102" t="s">
        <v>1301</v>
      </c>
      <c r="I102" s="76">
        <v>10530000</v>
      </c>
      <c r="J102" s="76">
        <v>0</v>
      </c>
    </row>
    <row r="103" spans="1:10">
      <c r="A103" s="71" t="s">
        <v>1306</v>
      </c>
      <c r="B103" s="71">
        <v>0</v>
      </c>
      <c r="C103" s="73">
        <v>7384.62</v>
      </c>
      <c r="H103" t="s">
        <v>1308</v>
      </c>
      <c r="I103" s="76">
        <v>0</v>
      </c>
      <c r="J103" s="76">
        <v>40000</v>
      </c>
    </row>
    <row r="104" spans="1:10">
      <c r="A104" s="71" t="s">
        <v>1306</v>
      </c>
      <c r="B104" s="71">
        <v>0</v>
      </c>
      <c r="C104" s="73">
        <v>7384.62</v>
      </c>
      <c r="H104" t="s">
        <v>1303</v>
      </c>
      <c r="I104" s="76">
        <v>1493333.2400000002</v>
      </c>
      <c r="J104" s="76">
        <v>0</v>
      </c>
    </row>
    <row r="105" spans="1:10">
      <c r="A105" s="71" t="s">
        <v>1306</v>
      </c>
      <c r="B105" s="71">
        <v>0</v>
      </c>
      <c r="C105" s="73">
        <v>7384.62</v>
      </c>
      <c r="H105" t="s">
        <v>1300</v>
      </c>
      <c r="I105" s="76">
        <v>603333.28</v>
      </c>
      <c r="J105" s="76">
        <v>0</v>
      </c>
    </row>
    <row r="106" spans="1:10">
      <c r="A106" s="71" t="s">
        <v>1306</v>
      </c>
      <c r="B106" s="71">
        <v>0</v>
      </c>
      <c r="C106" s="73">
        <v>7384.62</v>
      </c>
      <c r="H106" t="s">
        <v>1302</v>
      </c>
      <c r="I106" s="76">
        <v>920000</v>
      </c>
      <c r="J106" s="76">
        <v>0</v>
      </c>
    </row>
    <row r="107" spans="1:10">
      <c r="A107" s="71" t="s">
        <v>1306</v>
      </c>
      <c r="B107" s="71">
        <v>0</v>
      </c>
      <c r="C107" s="73">
        <v>7384.62</v>
      </c>
      <c r="H107" t="s">
        <v>1305</v>
      </c>
      <c r="I107" s="76">
        <v>0</v>
      </c>
      <c r="J107" s="76">
        <v>56000</v>
      </c>
    </row>
    <row r="108" spans="1:10">
      <c r="A108" s="71" t="s">
        <v>1306</v>
      </c>
      <c r="B108" s="71">
        <v>0</v>
      </c>
      <c r="C108" s="73">
        <v>7384.62</v>
      </c>
      <c r="H108" t="s">
        <v>1307</v>
      </c>
      <c r="I108" s="76">
        <v>386666.65</v>
      </c>
      <c r="J108" s="76">
        <v>0</v>
      </c>
    </row>
    <row r="109" spans="1:10">
      <c r="A109" s="71" t="s">
        <v>1306</v>
      </c>
      <c r="B109" s="71">
        <v>0</v>
      </c>
      <c r="C109" s="73">
        <v>7384.62</v>
      </c>
      <c r="H109" t="s">
        <v>1304</v>
      </c>
      <c r="I109" s="76">
        <v>0</v>
      </c>
      <c r="J109" s="76">
        <v>25846.24000000002</v>
      </c>
    </row>
    <row r="110" spans="1:10">
      <c r="A110" s="71" t="s">
        <v>1306</v>
      </c>
      <c r="B110" s="71">
        <v>0</v>
      </c>
      <c r="C110" s="73">
        <v>7384.62</v>
      </c>
      <c r="H110" t="s">
        <v>1306</v>
      </c>
      <c r="I110" s="76">
        <v>0</v>
      </c>
      <c r="J110" s="76">
        <v>206769.35999999993</v>
      </c>
    </row>
    <row r="111" spans="1:10">
      <c r="A111" s="71" t="s">
        <v>1306</v>
      </c>
      <c r="B111" s="71">
        <v>0</v>
      </c>
      <c r="C111" s="73">
        <v>7384.62</v>
      </c>
      <c r="H111" t="s">
        <v>1299</v>
      </c>
      <c r="I111" s="76">
        <v>4106666.7599999988</v>
      </c>
      <c r="J111" s="76">
        <v>0</v>
      </c>
    </row>
    <row r="112" spans="1:10">
      <c r="A112" s="71" t="s">
        <v>1306</v>
      </c>
      <c r="B112" s="71">
        <v>0</v>
      </c>
      <c r="C112" s="73">
        <v>7384.62</v>
      </c>
      <c r="H112" t="s">
        <v>1310</v>
      </c>
      <c r="I112" s="76"/>
      <c r="J112" s="76"/>
    </row>
    <row r="113" spans="1:10">
      <c r="A113" s="71" t="s">
        <v>1306</v>
      </c>
      <c r="B113" s="71">
        <v>0</v>
      </c>
      <c r="C113" s="73">
        <v>7384.62</v>
      </c>
      <c r="H113" t="s">
        <v>1311</v>
      </c>
      <c r="I113" s="76">
        <v>18039999.93</v>
      </c>
      <c r="J113" s="76">
        <v>328615.59999999998</v>
      </c>
    </row>
    <row r="114" spans="1:10">
      <c r="A114" s="71" t="s">
        <v>1306</v>
      </c>
      <c r="B114" s="71">
        <v>0</v>
      </c>
      <c r="C114" s="73">
        <v>7384.62</v>
      </c>
      <c r="H114"/>
      <c r="I114"/>
      <c r="J114" s="77">
        <f>GETPIVOTDATA("Suma de Asignación",$H$101)-GETPIVOTDATA("Suma de Deducción",$H$101)</f>
        <v>17711384.329999998</v>
      </c>
    </row>
    <row r="115" spans="1:10">
      <c r="A115" s="71" t="s">
        <v>1306</v>
      </c>
      <c r="B115" s="71">
        <v>0</v>
      </c>
      <c r="C115" s="73">
        <v>7384.62</v>
      </c>
      <c r="H115"/>
      <c r="I115"/>
      <c r="J115"/>
    </row>
    <row r="116" spans="1:10">
      <c r="A116" s="71" t="s">
        <v>1306</v>
      </c>
      <c r="B116" s="71">
        <v>0</v>
      </c>
      <c r="C116" s="73">
        <v>7384.62</v>
      </c>
      <c r="H116"/>
      <c r="I116"/>
      <c r="J116" s="78" t="s">
        <v>1314</v>
      </c>
    </row>
    <row r="117" spans="1:10">
      <c r="A117" s="71" t="s">
        <v>1306</v>
      </c>
      <c r="B117" s="71">
        <v>0</v>
      </c>
      <c r="C117" s="73">
        <v>7384.62</v>
      </c>
      <c r="H117"/>
      <c r="I117"/>
      <c r="J117"/>
    </row>
    <row r="118" spans="1:10">
      <c r="A118" s="71" t="s">
        <v>1306</v>
      </c>
      <c r="B118" s="71">
        <v>0</v>
      </c>
      <c r="C118" s="73">
        <v>7384.62</v>
      </c>
      <c r="H118"/>
      <c r="I118"/>
      <c r="J118"/>
    </row>
    <row r="119" spans="1:10">
      <c r="A119" s="71" t="s">
        <v>1306</v>
      </c>
      <c r="B119" s="71">
        <v>0</v>
      </c>
      <c r="C119" s="73">
        <v>7384.62</v>
      </c>
    </row>
    <row r="120" spans="1:10">
      <c r="A120" s="71" t="s">
        <v>1306</v>
      </c>
      <c r="B120" s="71">
        <v>0</v>
      </c>
      <c r="C120" s="73">
        <v>7384.62</v>
      </c>
    </row>
    <row r="121" spans="1:10">
      <c r="A121" s="71" t="s">
        <v>1308</v>
      </c>
      <c r="B121" s="71">
        <v>0</v>
      </c>
      <c r="C121" s="73">
        <v>13333.33</v>
      </c>
    </row>
    <row r="122" spans="1:10">
      <c r="A122" s="71" t="s">
        <v>1308</v>
      </c>
      <c r="B122" s="71">
        <v>0</v>
      </c>
      <c r="C122" s="73">
        <v>26666.67</v>
      </c>
    </row>
    <row r="123" spans="1:10">
      <c r="A123" s="71" t="s">
        <v>1307</v>
      </c>
      <c r="B123" s="73">
        <v>219999.99</v>
      </c>
      <c r="C123" s="71">
        <v>0</v>
      </c>
    </row>
    <row r="124" spans="1:10">
      <c r="A124" s="71" t="s">
        <v>1307</v>
      </c>
      <c r="B124" s="73">
        <v>166666.66</v>
      </c>
      <c r="C124" s="71">
        <v>0</v>
      </c>
    </row>
    <row r="125" spans="1:10">
      <c r="A125" s="71" t="s">
        <v>1301</v>
      </c>
      <c r="B125" s="73">
        <v>420000</v>
      </c>
      <c r="C125" s="71">
        <v>0</v>
      </c>
    </row>
    <row r="126" spans="1:10">
      <c r="A126" s="71" t="s">
        <v>1301</v>
      </c>
      <c r="B126" s="73">
        <v>360000</v>
      </c>
      <c r="C126" s="71">
        <v>0</v>
      </c>
    </row>
    <row r="127" spans="1:10">
      <c r="A127" s="71" t="s">
        <v>1301</v>
      </c>
      <c r="B127" s="73">
        <v>420000</v>
      </c>
      <c r="C127" s="71">
        <v>0</v>
      </c>
    </row>
    <row r="128" spans="1:10">
      <c r="A128" s="71" t="s">
        <v>1301</v>
      </c>
      <c r="B128" s="73">
        <v>420000</v>
      </c>
      <c r="C128" s="71">
        <v>0</v>
      </c>
    </row>
    <row r="129" spans="1:3">
      <c r="A129" s="71" t="s">
        <v>1301</v>
      </c>
      <c r="B129" s="73">
        <v>540000</v>
      </c>
      <c r="C129" s="71">
        <v>0</v>
      </c>
    </row>
    <row r="130" spans="1:3">
      <c r="A130" s="71" t="s">
        <v>1301</v>
      </c>
      <c r="B130" s="73">
        <v>480000</v>
      </c>
      <c r="C130" s="71">
        <v>0</v>
      </c>
    </row>
    <row r="131" spans="1:3">
      <c r="A131" s="71" t="s">
        <v>1301</v>
      </c>
      <c r="B131" s="73">
        <v>480000</v>
      </c>
      <c r="C131" s="71">
        <v>0</v>
      </c>
    </row>
    <row r="132" spans="1:3">
      <c r="A132" s="71" t="s">
        <v>1301</v>
      </c>
      <c r="B132" s="73">
        <v>420000</v>
      </c>
      <c r="C132" s="71">
        <v>0</v>
      </c>
    </row>
    <row r="133" spans="1:3">
      <c r="A133" s="71" t="s">
        <v>1301</v>
      </c>
      <c r="B133" s="73">
        <v>250000</v>
      </c>
      <c r="C133" s="71">
        <v>0</v>
      </c>
    </row>
    <row r="134" spans="1:3">
      <c r="A134" s="71" t="s">
        <v>1301</v>
      </c>
      <c r="B134" s="73">
        <v>420000</v>
      </c>
      <c r="C134" s="71">
        <v>0</v>
      </c>
    </row>
    <row r="135" spans="1:3">
      <c r="A135" s="71" t="s">
        <v>1301</v>
      </c>
      <c r="B135" s="73">
        <v>360000</v>
      </c>
      <c r="C135" s="71">
        <v>0</v>
      </c>
    </row>
    <row r="136" spans="1:3">
      <c r="A136" s="71" t="s">
        <v>1301</v>
      </c>
      <c r="B136" s="73">
        <v>300000</v>
      </c>
      <c r="C136" s="71">
        <v>0</v>
      </c>
    </row>
    <row r="137" spans="1:3">
      <c r="A137" s="71" t="s">
        <v>1301</v>
      </c>
      <c r="B137" s="73">
        <v>420000</v>
      </c>
      <c r="C137" s="71">
        <v>0</v>
      </c>
    </row>
    <row r="138" spans="1:3">
      <c r="A138" s="71" t="s">
        <v>1301</v>
      </c>
      <c r="B138" s="73">
        <v>350000</v>
      </c>
      <c r="C138" s="71">
        <v>0</v>
      </c>
    </row>
    <row r="139" spans="1:3">
      <c r="A139" s="71" t="s">
        <v>1301</v>
      </c>
      <c r="B139" s="73">
        <v>420000</v>
      </c>
      <c r="C139" s="71">
        <v>0</v>
      </c>
    </row>
    <row r="140" spans="1:3">
      <c r="A140" s="71" t="s">
        <v>1301</v>
      </c>
      <c r="B140" s="73">
        <v>360000</v>
      </c>
      <c r="C140" s="71">
        <v>0</v>
      </c>
    </row>
    <row r="141" spans="1:3">
      <c r="A141" s="71" t="s">
        <v>1301</v>
      </c>
      <c r="B141" s="73">
        <v>350000</v>
      </c>
      <c r="C141" s="71">
        <v>0</v>
      </c>
    </row>
    <row r="142" spans="1:3">
      <c r="A142" s="71" t="s">
        <v>1301</v>
      </c>
      <c r="B142" s="73">
        <v>240000</v>
      </c>
      <c r="C142" s="71">
        <v>0</v>
      </c>
    </row>
    <row r="143" spans="1:3">
      <c r="A143" s="71" t="s">
        <v>1301</v>
      </c>
      <c r="B143" s="73">
        <v>480000</v>
      </c>
      <c r="C143" s="71">
        <v>0</v>
      </c>
    </row>
    <row r="144" spans="1:3">
      <c r="A144" s="71" t="s">
        <v>1301</v>
      </c>
      <c r="B144" s="73">
        <v>300000</v>
      </c>
      <c r="C144" s="71">
        <v>0</v>
      </c>
    </row>
    <row r="145" spans="1:3">
      <c r="A145" s="71" t="s">
        <v>1301</v>
      </c>
      <c r="B145" s="73">
        <v>420000</v>
      </c>
      <c r="C145" s="71">
        <v>0</v>
      </c>
    </row>
    <row r="146" spans="1:3">
      <c r="A146" s="71" t="s">
        <v>1301</v>
      </c>
      <c r="B146" s="73">
        <v>540000</v>
      </c>
      <c r="C146" s="71">
        <v>0</v>
      </c>
    </row>
    <row r="147" spans="1:3">
      <c r="A147" s="71" t="s">
        <v>1301</v>
      </c>
      <c r="B147" s="73">
        <v>540000</v>
      </c>
      <c r="C147" s="71">
        <v>0</v>
      </c>
    </row>
    <row r="148" spans="1:3">
      <c r="A148" s="71" t="s">
        <v>1301</v>
      </c>
      <c r="B148" s="73">
        <v>400000</v>
      </c>
      <c r="C148" s="71">
        <v>0</v>
      </c>
    </row>
    <row r="149" spans="1:3">
      <c r="A149" s="71" t="s">
        <v>1301</v>
      </c>
      <c r="B149" s="73">
        <v>420000</v>
      </c>
      <c r="C149" s="71">
        <v>0</v>
      </c>
    </row>
    <row r="150" spans="1:3">
      <c r="A150" s="71" t="s">
        <v>1301</v>
      </c>
      <c r="B150" s="73">
        <v>420000</v>
      </c>
      <c r="C150" s="71">
        <v>0</v>
      </c>
    </row>
    <row r="151" spans="1:3">
      <c r="A151" s="71" t="s">
        <v>1302</v>
      </c>
      <c r="B151" s="73">
        <v>40000</v>
      </c>
      <c r="C151" s="71">
        <v>0</v>
      </c>
    </row>
    <row r="152" spans="1:3">
      <c r="A152" s="71" t="s">
        <v>1302</v>
      </c>
      <c r="B152" s="73">
        <v>40000</v>
      </c>
      <c r="C152" s="71">
        <v>0</v>
      </c>
    </row>
    <row r="153" spans="1:3">
      <c r="A153" s="71" t="s">
        <v>1302</v>
      </c>
      <c r="B153" s="73">
        <v>40000</v>
      </c>
      <c r="C153" s="71">
        <v>0</v>
      </c>
    </row>
    <row r="154" spans="1:3">
      <c r="A154" s="71" t="s">
        <v>1302</v>
      </c>
      <c r="B154" s="73">
        <v>40000</v>
      </c>
      <c r="C154" s="71">
        <v>0</v>
      </c>
    </row>
    <row r="155" spans="1:3">
      <c r="A155" s="71" t="s">
        <v>1302</v>
      </c>
      <c r="B155" s="73">
        <v>40000</v>
      </c>
      <c r="C155" s="71">
        <v>0</v>
      </c>
    </row>
    <row r="156" spans="1:3">
      <c r="A156" s="71" t="s">
        <v>1302</v>
      </c>
      <c r="B156" s="73">
        <v>40000</v>
      </c>
      <c r="C156" s="71">
        <v>0</v>
      </c>
    </row>
    <row r="157" spans="1:3">
      <c r="A157" s="71" t="s">
        <v>1302</v>
      </c>
      <c r="B157" s="73">
        <v>40000</v>
      </c>
      <c r="C157" s="71">
        <v>0</v>
      </c>
    </row>
    <row r="158" spans="1:3">
      <c r="A158" s="71" t="s">
        <v>1302</v>
      </c>
      <c r="B158" s="73">
        <v>40000</v>
      </c>
      <c r="C158" s="71">
        <v>0</v>
      </c>
    </row>
    <row r="159" spans="1:3">
      <c r="A159" s="71" t="s">
        <v>1302</v>
      </c>
      <c r="B159" s="73">
        <v>40000</v>
      </c>
      <c r="C159" s="71">
        <v>0</v>
      </c>
    </row>
    <row r="160" spans="1:3">
      <c r="A160" s="71" t="s">
        <v>1302</v>
      </c>
      <c r="B160" s="73">
        <v>40000</v>
      </c>
      <c r="C160" s="71">
        <v>0</v>
      </c>
    </row>
    <row r="161" spans="1:3">
      <c r="A161" s="71" t="s">
        <v>1302</v>
      </c>
      <c r="B161" s="73">
        <v>40000</v>
      </c>
      <c r="C161" s="71">
        <v>0</v>
      </c>
    </row>
    <row r="162" spans="1:3">
      <c r="A162" s="71" t="s">
        <v>1302</v>
      </c>
      <c r="B162" s="73">
        <v>40000</v>
      </c>
      <c r="C162" s="71">
        <v>0</v>
      </c>
    </row>
    <row r="163" spans="1:3">
      <c r="A163" s="71" t="s">
        <v>1302</v>
      </c>
      <c r="B163" s="73">
        <v>40000</v>
      </c>
      <c r="C163" s="71">
        <v>0</v>
      </c>
    </row>
    <row r="164" spans="1:3">
      <c r="A164" s="71" t="s">
        <v>1302</v>
      </c>
      <c r="B164" s="73">
        <v>40000</v>
      </c>
      <c r="C164" s="71">
        <v>0</v>
      </c>
    </row>
    <row r="165" spans="1:3">
      <c r="A165" s="71" t="s">
        <v>1302</v>
      </c>
      <c r="B165" s="73">
        <v>40000</v>
      </c>
      <c r="C165" s="71">
        <v>0</v>
      </c>
    </row>
    <row r="166" spans="1:3">
      <c r="A166" s="71" t="s">
        <v>1302</v>
      </c>
      <c r="B166" s="73">
        <v>40000</v>
      </c>
      <c r="C166" s="71">
        <v>0</v>
      </c>
    </row>
    <row r="167" spans="1:3">
      <c r="A167" s="71" t="s">
        <v>1302</v>
      </c>
      <c r="B167" s="73">
        <v>40000</v>
      </c>
      <c r="C167" s="71">
        <v>0</v>
      </c>
    </row>
    <row r="168" spans="1:3">
      <c r="A168" s="71" t="s">
        <v>1302</v>
      </c>
      <c r="B168" s="73">
        <v>40000</v>
      </c>
      <c r="C168" s="71">
        <v>0</v>
      </c>
    </row>
    <row r="169" spans="1:3">
      <c r="A169" s="71" t="s">
        <v>1302</v>
      </c>
      <c r="B169" s="73">
        <v>40000</v>
      </c>
      <c r="C169" s="71">
        <v>0</v>
      </c>
    </row>
    <row r="170" spans="1:3">
      <c r="A170" s="71" t="s">
        <v>1302</v>
      </c>
      <c r="B170" s="73">
        <v>40000</v>
      </c>
      <c r="C170" s="71">
        <v>0</v>
      </c>
    </row>
    <row r="171" spans="1:3">
      <c r="A171" s="71" t="s">
        <v>1302</v>
      </c>
      <c r="B171" s="73">
        <v>40000</v>
      </c>
      <c r="C171" s="71">
        <v>0</v>
      </c>
    </row>
    <row r="172" spans="1:3">
      <c r="A172" s="71" t="s">
        <v>1302</v>
      </c>
      <c r="B172" s="73">
        <v>40000</v>
      </c>
      <c r="C172" s="71">
        <v>0</v>
      </c>
    </row>
    <row r="173" spans="1:3">
      <c r="A173" s="71" t="s">
        <v>1302</v>
      </c>
      <c r="B173" s="73">
        <v>40000</v>
      </c>
      <c r="C173" s="71">
        <v>0</v>
      </c>
    </row>
    <row r="174" spans="1:3">
      <c r="A174" s="71" t="s">
        <v>1303</v>
      </c>
      <c r="B174" s="73">
        <v>53333.33</v>
      </c>
      <c r="C174" s="71">
        <v>0</v>
      </c>
    </row>
    <row r="175" spans="1:3">
      <c r="A175" s="71" t="s">
        <v>1303</v>
      </c>
      <c r="B175" s="73">
        <v>53333.33</v>
      </c>
      <c r="C175" s="71">
        <v>0</v>
      </c>
    </row>
    <row r="176" spans="1:3">
      <c r="A176" s="71" t="s">
        <v>1303</v>
      </c>
      <c r="B176" s="73">
        <v>53333.33</v>
      </c>
      <c r="C176" s="71">
        <v>0</v>
      </c>
    </row>
    <row r="177" spans="1:3">
      <c r="A177" s="71" t="s">
        <v>1303</v>
      </c>
      <c r="B177" s="73">
        <v>53333.33</v>
      </c>
      <c r="C177" s="71">
        <v>0</v>
      </c>
    </row>
    <row r="178" spans="1:3">
      <c r="A178" s="71" t="s">
        <v>1303</v>
      </c>
      <c r="B178" s="73">
        <v>53333.33</v>
      </c>
      <c r="C178" s="71">
        <v>0</v>
      </c>
    </row>
    <row r="179" spans="1:3">
      <c r="A179" s="71" t="s">
        <v>1303</v>
      </c>
      <c r="B179" s="73">
        <v>53333.33</v>
      </c>
      <c r="C179" s="71">
        <v>0</v>
      </c>
    </row>
    <row r="180" spans="1:3">
      <c r="A180" s="71" t="s">
        <v>1303</v>
      </c>
      <c r="B180" s="73">
        <v>53333.33</v>
      </c>
      <c r="C180" s="71">
        <v>0</v>
      </c>
    </row>
    <row r="181" spans="1:3">
      <c r="A181" s="71" t="s">
        <v>1303</v>
      </c>
      <c r="B181" s="73">
        <v>53333.33</v>
      </c>
      <c r="C181" s="71">
        <v>0</v>
      </c>
    </row>
    <row r="182" spans="1:3">
      <c r="A182" s="71" t="s">
        <v>1303</v>
      </c>
      <c r="B182" s="73">
        <v>53333.33</v>
      </c>
      <c r="C182" s="71">
        <v>0</v>
      </c>
    </row>
    <row r="183" spans="1:3">
      <c r="A183" s="71" t="s">
        <v>1303</v>
      </c>
      <c r="B183" s="73">
        <v>53333.33</v>
      </c>
      <c r="C183" s="71">
        <v>0</v>
      </c>
    </row>
    <row r="184" spans="1:3">
      <c r="A184" s="71" t="s">
        <v>1303</v>
      </c>
      <c r="B184" s="73">
        <v>53333.33</v>
      </c>
      <c r="C184" s="71">
        <v>0</v>
      </c>
    </row>
    <row r="185" spans="1:3">
      <c r="A185" s="71" t="s">
        <v>1303</v>
      </c>
      <c r="B185" s="73">
        <v>53333.33</v>
      </c>
      <c r="C185" s="71">
        <v>0</v>
      </c>
    </row>
    <row r="186" spans="1:3">
      <c r="A186" s="71" t="s">
        <v>1303</v>
      </c>
      <c r="B186" s="73">
        <v>53333.33</v>
      </c>
      <c r="C186" s="71">
        <v>0</v>
      </c>
    </row>
    <row r="187" spans="1:3">
      <c r="A187" s="71" t="s">
        <v>1303</v>
      </c>
      <c r="B187" s="73">
        <v>53333.33</v>
      </c>
      <c r="C187" s="71">
        <v>0</v>
      </c>
    </row>
    <row r="188" spans="1:3">
      <c r="A188" s="71" t="s">
        <v>1303</v>
      </c>
      <c r="B188" s="73">
        <v>53333.33</v>
      </c>
      <c r="C188" s="71">
        <v>0</v>
      </c>
    </row>
    <row r="189" spans="1:3">
      <c r="A189" s="71" t="s">
        <v>1303</v>
      </c>
      <c r="B189" s="73">
        <v>53333.33</v>
      </c>
      <c r="C189" s="71">
        <v>0</v>
      </c>
    </row>
    <row r="190" spans="1:3">
      <c r="A190" s="71" t="s">
        <v>1303</v>
      </c>
      <c r="B190" s="73">
        <v>53333.33</v>
      </c>
      <c r="C190" s="71">
        <v>0</v>
      </c>
    </row>
    <row r="191" spans="1:3">
      <c r="A191" s="71" t="s">
        <v>1303</v>
      </c>
      <c r="B191" s="73">
        <v>53333.33</v>
      </c>
      <c r="C191" s="71">
        <v>0</v>
      </c>
    </row>
    <row r="192" spans="1:3">
      <c r="A192" s="71" t="s">
        <v>1303</v>
      </c>
      <c r="B192" s="73">
        <v>53333.33</v>
      </c>
      <c r="C192" s="71">
        <v>0</v>
      </c>
    </row>
    <row r="193" spans="1:3">
      <c r="A193" s="71" t="s">
        <v>1303</v>
      </c>
      <c r="B193" s="73">
        <v>53333.33</v>
      </c>
      <c r="C193" s="71">
        <v>0</v>
      </c>
    </row>
    <row r="194" spans="1:3">
      <c r="A194" s="71" t="s">
        <v>1303</v>
      </c>
      <c r="B194" s="73">
        <v>53333.33</v>
      </c>
      <c r="C194" s="71">
        <v>0</v>
      </c>
    </row>
    <row r="195" spans="1:3">
      <c r="A195" s="71" t="s">
        <v>1303</v>
      </c>
      <c r="B195" s="73">
        <v>53333.33</v>
      </c>
      <c r="C195" s="71">
        <v>0</v>
      </c>
    </row>
    <row r="196" spans="1:3">
      <c r="A196" s="71" t="s">
        <v>1303</v>
      </c>
      <c r="B196" s="73">
        <v>53333.33</v>
      </c>
      <c r="C196" s="71">
        <v>0</v>
      </c>
    </row>
    <row r="197" spans="1:3">
      <c r="A197" s="71" t="s">
        <v>1303</v>
      </c>
      <c r="B197" s="73">
        <v>53333.33</v>
      </c>
      <c r="C197" s="71">
        <v>0</v>
      </c>
    </row>
    <row r="198" spans="1:3">
      <c r="A198" s="71" t="s">
        <v>1303</v>
      </c>
      <c r="B198" s="73">
        <v>53333.33</v>
      </c>
      <c r="C198" s="71">
        <v>0</v>
      </c>
    </row>
    <row r="199" spans="1:3">
      <c r="A199" s="71" t="s">
        <v>1303</v>
      </c>
      <c r="B199" s="73">
        <v>53333.33</v>
      </c>
      <c r="C199" s="71">
        <v>0</v>
      </c>
    </row>
    <row r="200" spans="1:3">
      <c r="A200" s="71" t="s">
        <v>1303</v>
      </c>
      <c r="B200" s="73">
        <v>53333.33</v>
      </c>
      <c r="C200" s="71">
        <v>0</v>
      </c>
    </row>
    <row r="201" spans="1:3">
      <c r="A201" s="71" t="s">
        <v>1303</v>
      </c>
      <c r="B201" s="73">
        <v>53333.33</v>
      </c>
      <c r="C201" s="71">
        <v>0</v>
      </c>
    </row>
    <row r="203" spans="1:3">
      <c r="B203" s="73"/>
      <c r="C203" s="73"/>
    </row>
    <row r="213" spans="2:3">
      <c r="B213" s="73"/>
      <c r="C213" s="73"/>
    </row>
    <row r="233" spans="2:3">
      <c r="C233" s="72"/>
    </row>
    <row r="235" spans="2:3">
      <c r="C235" s="72"/>
    </row>
    <row r="237" spans="2:3">
      <c r="B237" s="73"/>
      <c r="C237" s="73"/>
    </row>
    <row r="247" spans="2:3">
      <c r="B247" s="73"/>
      <c r="C247" s="73"/>
    </row>
    <row r="257" spans="2:3">
      <c r="B257" s="73"/>
      <c r="C257" s="73"/>
    </row>
    <row r="276" spans="2:3">
      <c r="C276" s="72"/>
    </row>
    <row r="278" spans="2:3">
      <c r="C278" s="72"/>
    </row>
    <row r="280" spans="2:3">
      <c r="B280" s="73"/>
      <c r="C280" s="73"/>
    </row>
    <row r="290" spans="2:3">
      <c r="B290" s="73"/>
      <c r="C290" s="73"/>
    </row>
    <row r="300" spans="2:3">
      <c r="B300" s="73"/>
      <c r="C300" s="73"/>
    </row>
    <row r="319" spans="3:3">
      <c r="C319" s="72"/>
    </row>
    <row r="321" spans="2:3">
      <c r="C321" s="72"/>
    </row>
    <row r="323" spans="2:3">
      <c r="B323" s="73"/>
      <c r="C323" s="73"/>
    </row>
    <row r="333" spans="2:3">
      <c r="B333" s="73"/>
      <c r="C333" s="73"/>
    </row>
    <row r="343" spans="2:3">
      <c r="B343" s="73"/>
      <c r="C343" s="73"/>
    </row>
    <row r="362" spans="2:3">
      <c r="C362" s="72"/>
    </row>
    <row r="364" spans="2:3">
      <c r="C364" s="72"/>
    </row>
    <row r="366" spans="2:3">
      <c r="B366" s="73"/>
      <c r="C366" s="73"/>
    </row>
    <row r="376" spans="2:3">
      <c r="B376" s="73"/>
      <c r="C376" s="73"/>
    </row>
    <row r="386" spans="2:3">
      <c r="B386" s="73"/>
      <c r="C386" s="73"/>
    </row>
    <row r="404" spans="2:3">
      <c r="C404" s="72"/>
    </row>
    <row r="406" spans="2:3">
      <c r="C406" s="72"/>
    </row>
    <row r="409" spans="2:3">
      <c r="B409" s="73"/>
      <c r="C409" s="73"/>
    </row>
    <row r="419" spans="2:3">
      <c r="B419" s="73"/>
      <c r="C419" s="73"/>
    </row>
    <row r="429" spans="2:3">
      <c r="B429" s="73"/>
      <c r="C429" s="73"/>
    </row>
    <row r="445" spans="3:3">
      <c r="C445" s="72"/>
    </row>
    <row r="447" spans="3:3">
      <c r="C447" s="72"/>
    </row>
    <row r="452" spans="2:3">
      <c r="B452" s="73"/>
      <c r="C452" s="73"/>
    </row>
    <row r="462" spans="2:3">
      <c r="B462" s="73"/>
      <c r="C462" s="73"/>
    </row>
    <row r="472" spans="2:3">
      <c r="B472" s="73"/>
      <c r="C472" s="73"/>
    </row>
    <row r="486" spans="2:3">
      <c r="C486" s="72"/>
    </row>
    <row r="488" spans="2:3">
      <c r="C488" s="72"/>
    </row>
    <row r="495" spans="2:3">
      <c r="B495" s="73"/>
      <c r="C495" s="73"/>
    </row>
    <row r="505" spans="2:3">
      <c r="B505" s="73"/>
      <c r="C505" s="73"/>
    </row>
    <row r="515" spans="2:3">
      <c r="B515" s="73"/>
      <c r="C515" s="73"/>
    </row>
    <row r="528" spans="2:3">
      <c r="C528" s="72"/>
    </row>
    <row r="530" spans="2:3">
      <c r="C530" s="72"/>
    </row>
    <row r="538" spans="2:3">
      <c r="B538" s="73"/>
      <c r="C538" s="73"/>
    </row>
    <row r="548" spans="2:3">
      <c r="B548" s="73"/>
      <c r="C548" s="73"/>
    </row>
    <row r="558" spans="2:3">
      <c r="B558" s="73"/>
      <c r="C558" s="73"/>
    </row>
    <row r="571" spans="3:3">
      <c r="C571" s="74"/>
    </row>
    <row r="581" spans="2:3">
      <c r="B581" s="73"/>
      <c r="C581" s="73"/>
    </row>
    <row r="591" spans="2:3">
      <c r="B591" s="73"/>
      <c r="C591" s="73"/>
    </row>
    <row r="594" spans="2:3">
      <c r="B594" s="73"/>
      <c r="C594" s="73"/>
    </row>
  </sheetData>
  <autoFilter ref="A1:C611"/>
  <pageMargins left="0.7" right="0.7" top="0.75" bottom="0.75" header="0.3" footer="0.3"/>
  <pageSetup orientation="landscape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60"/>
  <sheetViews>
    <sheetView topLeftCell="C7" workbookViewId="0">
      <selection activeCell="J12" sqref="J12:M22"/>
    </sheetView>
  </sheetViews>
  <sheetFormatPr baseColWidth="10" defaultRowHeight="12.75"/>
  <cols>
    <col min="1" max="10" width="12" style="71"/>
    <col min="11" max="11" width="37.5" style="71" bestFit="1" customWidth="1"/>
    <col min="12" max="12" width="19.83203125" style="71" bestFit="1" customWidth="1"/>
    <col min="13" max="13" width="19" style="71" bestFit="1" customWidth="1"/>
    <col min="14" max="14" width="11.5" style="71" bestFit="1" customWidth="1"/>
    <col min="15" max="15" width="12.1640625" style="71" bestFit="1" customWidth="1"/>
    <col min="16" max="18" width="12.83203125" style="71" bestFit="1" customWidth="1"/>
    <col min="19" max="19" width="11" style="71" bestFit="1" customWidth="1"/>
    <col min="20" max="20" width="13.33203125" style="71" bestFit="1" customWidth="1"/>
    <col min="21" max="26" width="23" style="71" bestFit="1" customWidth="1"/>
    <col min="27" max="27" width="25.6640625" style="71" bestFit="1" customWidth="1"/>
    <col min="28" max="28" width="26.6640625" style="71" bestFit="1" customWidth="1"/>
    <col min="29" max="29" width="15.6640625" style="71" bestFit="1" customWidth="1"/>
    <col min="30" max="30" width="18.83203125" style="71" bestFit="1" customWidth="1"/>
    <col min="31" max="31" width="15.6640625" style="71" bestFit="1" customWidth="1"/>
    <col min="32" max="32" width="18.83203125" style="71" bestFit="1" customWidth="1"/>
    <col min="33" max="33" width="15.6640625" style="71" bestFit="1" customWidth="1"/>
    <col min="34" max="34" width="18.83203125" style="71" bestFit="1" customWidth="1"/>
    <col min="35" max="35" width="15.6640625" style="71" bestFit="1" customWidth="1"/>
    <col min="36" max="36" width="18.83203125" style="71" bestFit="1" customWidth="1"/>
    <col min="37" max="37" width="15.6640625" style="71" bestFit="1" customWidth="1"/>
    <col min="38" max="38" width="18.83203125" style="71" bestFit="1" customWidth="1"/>
    <col min="39" max="39" width="15.6640625" style="71" bestFit="1" customWidth="1"/>
    <col min="40" max="40" width="18.83203125" style="71" bestFit="1" customWidth="1"/>
    <col min="41" max="41" width="15.6640625" style="71" bestFit="1" customWidth="1"/>
    <col min="42" max="42" width="18.83203125" style="71" bestFit="1" customWidth="1"/>
    <col min="43" max="43" width="15.6640625" style="71" bestFit="1" customWidth="1"/>
    <col min="44" max="44" width="18.83203125" style="71" bestFit="1" customWidth="1"/>
    <col min="45" max="45" width="15.6640625" style="71" bestFit="1" customWidth="1"/>
    <col min="46" max="46" width="18.83203125" style="71" bestFit="1" customWidth="1"/>
    <col min="47" max="47" width="15.6640625" style="71" bestFit="1" customWidth="1"/>
    <col min="48" max="48" width="18.83203125" style="71" bestFit="1" customWidth="1"/>
    <col min="49" max="49" width="15.6640625" style="71" bestFit="1" customWidth="1"/>
    <col min="50" max="50" width="18.83203125" style="71" bestFit="1" customWidth="1"/>
    <col min="51" max="51" width="15.6640625" style="71" bestFit="1" customWidth="1"/>
    <col min="52" max="52" width="18.83203125" style="71" bestFit="1" customWidth="1"/>
    <col min="53" max="53" width="15.6640625" style="71" bestFit="1" customWidth="1"/>
    <col min="54" max="54" width="18.83203125" style="71" bestFit="1" customWidth="1"/>
    <col min="55" max="55" width="15.6640625" style="71" bestFit="1" customWidth="1"/>
    <col min="56" max="56" width="18.83203125" style="71" bestFit="1" customWidth="1"/>
    <col min="57" max="57" width="15.6640625" style="71" bestFit="1" customWidth="1"/>
    <col min="58" max="58" width="18.83203125" style="71" bestFit="1" customWidth="1"/>
    <col min="59" max="59" width="15.6640625" style="71" bestFit="1" customWidth="1"/>
    <col min="60" max="60" width="18.83203125" style="71" bestFit="1" customWidth="1"/>
    <col min="61" max="61" width="15.6640625" style="71" bestFit="1" customWidth="1"/>
    <col min="62" max="62" width="18.83203125" style="71" bestFit="1" customWidth="1"/>
    <col min="63" max="63" width="15.6640625" style="71" bestFit="1" customWidth="1"/>
    <col min="64" max="64" width="18.83203125" style="71" bestFit="1" customWidth="1"/>
    <col min="65" max="65" width="15.6640625" style="71" bestFit="1" customWidth="1"/>
    <col min="66" max="66" width="18.83203125" style="71" bestFit="1" customWidth="1"/>
    <col min="67" max="67" width="15.6640625" style="71" bestFit="1" customWidth="1"/>
    <col min="68" max="68" width="18.83203125" style="71" bestFit="1" customWidth="1"/>
    <col min="69" max="69" width="15.6640625" style="71" bestFit="1" customWidth="1"/>
    <col min="70" max="70" width="18.83203125" style="71" bestFit="1" customWidth="1"/>
    <col min="71" max="71" width="15.6640625" style="71" bestFit="1" customWidth="1"/>
    <col min="72" max="72" width="18.83203125" style="71" bestFit="1" customWidth="1"/>
    <col min="73" max="73" width="13.1640625" style="71" bestFit="1" customWidth="1"/>
    <col min="74" max="74" width="16.33203125" style="71" bestFit="1" customWidth="1"/>
    <col min="75" max="75" width="13.33203125" style="71" bestFit="1" customWidth="1"/>
    <col min="76" max="76" width="18.83203125" style="71" bestFit="1" customWidth="1"/>
    <col min="77" max="77" width="41.83203125" style="71" bestFit="1" customWidth="1"/>
    <col min="78" max="78" width="34.83203125" style="71" bestFit="1" customWidth="1"/>
    <col min="79" max="79" width="15.33203125" style="71" bestFit="1" customWidth="1"/>
    <col min="80" max="80" width="38" style="71" bestFit="1" customWidth="1"/>
    <col min="81" max="81" width="34.5" style="71" bestFit="1" customWidth="1"/>
    <col min="82" max="82" width="15.33203125" style="71" bestFit="1" customWidth="1"/>
    <col min="83" max="83" width="37.6640625" style="71" bestFit="1" customWidth="1"/>
    <col min="84" max="84" width="37.83203125" style="71" bestFit="1" customWidth="1"/>
    <col min="85" max="85" width="18.83203125" style="71" bestFit="1" customWidth="1"/>
    <col min="86" max="86" width="15.6640625" style="71" bestFit="1" customWidth="1"/>
    <col min="87" max="87" width="18.83203125" style="71" bestFit="1" customWidth="1"/>
    <col min="88" max="88" width="41" style="71" bestFit="1" customWidth="1"/>
    <col min="89" max="89" width="13.1640625" style="71" bestFit="1" customWidth="1"/>
    <col min="90" max="91" width="16.33203125" style="71" bestFit="1" customWidth="1"/>
    <col min="92" max="92" width="13.33203125" style="71" bestFit="1" customWidth="1"/>
    <col min="93" max="16384" width="12" style="71"/>
  </cols>
  <sheetData>
    <row r="1" spans="1:92">
      <c r="A1" s="100" t="s">
        <v>1320</v>
      </c>
      <c r="B1" s="100" t="s">
        <v>1321</v>
      </c>
      <c r="C1" s="100" t="s">
        <v>1322</v>
      </c>
    </row>
    <row r="2" spans="1:92">
      <c r="A2" s="100" t="s">
        <v>1328</v>
      </c>
      <c r="B2" s="103">
        <v>431666.61</v>
      </c>
      <c r="C2" s="103">
        <v>0</v>
      </c>
    </row>
    <row r="3" spans="1:92">
      <c r="A3" s="100" t="s">
        <v>1328</v>
      </c>
      <c r="B3" s="103">
        <v>400000</v>
      </c>
      <c r="C3" s="103">
        <v>0</v>
      </c>
    </row>
    <row r="4" spans="1:92">
      <c r="A4" s="100" t="s">
        <v>1328</v>
      </c>
      <c r="B4" s="103">
        <v>478333.27</v>
      </c>
      <c r="C4" s="103">
        <v>0</v>
      </c>
    </row>
    <row r="5" spans="1:92">
      <c r="A5" s="100" t="s">
        <v>1328</v>
      </c>
      <c r="B5" s="103">
        <v>501666.6</v>
      </c>
      <c r="C5" s="103">
        <v>0</v>
      </c>
    </row>
    <row r="6" spans="1:92">
      <c r="A6" s="100" t="s">
        <v>1328</v>
      </c>
      <c r="B6" s="103">
        <v>570000</v>
      </c>
      <c r="C6" s="103">
        <v>0</v>
      </c>
    </row>
    <row r="7" spans="1:92">
      <c r="A7" s="100" t="s">
        <v>1328</v>
      </c>
      <c r="B7" s="103">
        <v>533333.4</v>
      </c>
      <c r="C7" s="103">
        <v>0</v>
      </c>
    </row>
    <row r="8" spans="1:92">
      <c r="A8" s="100" t="s">
        <v>1328</v>
      </c>
      <c r="B8" s="103">
        <v>573333.41</v>
      </c>
      <c r="C8" s="103">
        <v>0</v>
      </c>
    </row>
    <row r="9" spans="1:92">
      <c r="A9" s="100" t="s">
        <v>1328</v>
      </c>
      <c r="B9" s="103">
        <v>501666.6</v>
      </c>
      <c r="C9" s="103">
        <v>0</v>
      </c>
    </row>
    <row r="10" spans="1:92">
      <c r="A10" s="100" t="s">
        <v>1328</v>
      </c>
      <c r="B10" s="103">
        <v>645000</v>
      </c>
      <c r="C10" s="103">
        <v>0</v>
      </c>
    </row>
    <row r="11" spans="1:92">
      <c r="A11" s="100" t="s">
        <v>1328</v>
      </c>
      <c r="B11" s="103">
        <v>333333.40000000002</v>
      </c>
      <c r="C11" s="103">
        <v>0</v>
      </c>
      <c r="K11" s="75" t="s">
        <v>1309</v>
      </c>
      <c r="L11" t="s">
        <v>1334</v>
      </c>
      <c r="M11" t="s">
        <v>1335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</row>
    <row r="12" spans="1:92">
      <c r="A12" s="100" t="s">
        <v>1328</v>
      </c>
      <c r="B12" s="103">
        <v>501666.6</v>
      </c>
      <c r="C12" s="103">
        <v>0</v>
      </c>
      <c r="J12" s="51">
        <v>6111010</v>
      </c>
      <c r="K12" t="s">
        <v>1328</v>
      </c>
      <c r="L12" s="25">
        <v>13181666.420000002</v>
      </c>
      <c r="M12" s="25">
        <v>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</row>
    <row r="13" spans="1:92">
      <c r="A13" s="100" t="s">
        <v>1328</v>
      </c>
      <c r="B13" s="103">
        <v>430000</v>
      </c>
      <c r="C13" s="103">
        <v>0</v>
      </c>
      <c r="J13" s="111">
        <v>6111001</v>
      </c>
      <c r="K13" t="s">
        <v>1332</v>
      </c>
      <c r="L13" s="25">
        <v>0</v>
      </c>
      <c r="M13" s="25">
        <v>66666.649999999994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</row>
    <row r="14" spans="1:92">
      <c r="A14" s="100" t="s">
        <v>1328</v>
      </c>
      <c r="B14" s="103">
        <v>645000</v>
      </c>
      <c r="C14" s="103">
        <v>0</v>
      </c>
      <c r="J14" s="112" t="s">
        <v>907</v>
      </c>
      <c r="K14" t="s">
        <v>1333</v>
      </c>
      <c r="L14" s="25">
        <v>0</v>
      </c>
      <c r="M14" s="25">
        <v>26666.66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</row>
    <row r="15" spans="1:92">
      <c r="A15" s="100" t="s">
        <v>1328</v>
      </c>
      <c r="B15" s="103">
        <v>373333.28</v>
      </c>
      <c r="C15" s="103">
        <v>0</v>
      </c>
      <c r="J15" s="51" t="s">
        <v>911</v>
      </c>
      <c r="K15" t="s">
        <v>1326</v>
      </c>
      <c r="L15" s="25">
        <v>380000</v>
      </c>
      <c r="M15" s="25">
        <v>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92">
      <c r="A16" s="100" t="s">
        <v>1328</v>
      </c>
      <c r="B16" s="103">
        <v>361666.62</v>
      </c>
      <c r="C16" s="103">
        <v>0</v>
      </c>
      <c r="J16" s="107" t="s">
        <v>909</v>
      </c>
      <c r="K16" t="s">
        <v>1324</v>
      </c>
      <c r="L16" s="25">
        <v>1493332.96</v>
      </c>
      <c r="M16" s="25">
        <v>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>
      <c r="A17" s="100" t="s">
        <v>1328</v>
      </c>
      <c r="B17" s="103">
        <v>430000</v>
      </c>
      <c r="C17" s="103">
        <v>0</v>
      </c>
      <c r="J17" s="51">
        <v>6111003</v>
      </c>
      <c r="K17" t="s">
        <v>1325</v>
      </c>
      <c r="L17" s="25">
        <v>879999.78999999992</v>
      </c>
      <c r="M17" s="25">
        <v>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>
      <c r="A18" s="100" t="s">
        <v>1328</v>
      </c>
      <c r="B18" s="103">
        <v>431666.61</v>
      </c>
      <c r="C18" s="103">
        <v>0</v>
      </c>
      <c r="J18" s="105">
        <v>2151003</v>
      </c>
      <c r="K18" t="s">
        <v>1330</v>
      </c>
      <c r="L18" s="25">
        <v>0</v>
      </c>
      <c r="M18" s="25">
        <v>8400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>
      <c r="A19" s="100" t="s">
        <v>1328</v>
      </c>
      <c r="B19" s="103">
        <v>430000</v>
      </c>
      <c r="C19" s="103">
        <v>0</v>
      </c>
      <c r="J19" s="51" t="s">
        <v>907</v>
      </c>
      <c r="K19" t="s">
        <v>1327</v>
      </c>
      <c r="L19" s="25">
        <v>993333.29999999993</v>
      </c>
      <c r="M19" s="25"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>
      <c r="A20" s="100" t="s">
        <v>1328</v>
      </c>
      <c r="B20" s="103">
        <v>180000</v>
      </c>
      <c r="C20" s="103">
        <v>0</v>
      </c>
      <c r="J20" s="51" t="s">
        <v>695</v>
      </c>
      <c r="K20" t="s">
        <v>1329</v>
      </c>
      <c r="L20" s="25">
        <v>0</v>
      </c>
      <c r="M20" s="25">
        <v>25846.24000000002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>
      <c r="A21" s="100" t="s">
        <v>1328</v>
      </c>
      <c r="B21" s="103">
        <v>358333.41</v>
      </c>
      <c r="C21" s="103">
        <v>0</v>
      </c>
      <c r="J21" s="51" t="s">
        <v>693</v>
      </c>
      <c r="K21" t="s">
        <v>1331</v>
      </c>
      <c r="L21" s="25">
        <v>0</v>
      </c>
      <c r="M21" s="25">
        <v>206769.35999999993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>
      <c r="A22" s="100" t="s">
        <v>1328</v>
      </c>
      <c r="B22" s="103">
        <v>573333.41</v>
      </c>
      <c r="C22" s="103">
        <v>0</v>
      </c>
      <c r="J22" s="51" t="s">
        <v>907</v>
      </c>
      <c r="K22" t="s">
        <v>1323</v>
      </c>
      <c r="L22" s="25">
        <v>4826665.46</v>
      </c>
      <c r="M22" s="25">
        <v>0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>
      <c r="A23" s="100" t="s">
        <v>1328</v>
      </c>
      <c r="B23" s="103">
        <v>396666.61</v>
      </c>
      <c r="C23" s="103">
        <v>0</v>
      </c>
      <c r="K23" t="s">
        <v>1310</v>
      </c>
      <c r="L23" s="25"/>
      <c r="M23" s="25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>
      <c r="A24" s="100" t="s">
        <v>1328</v>
      </c>
      <c r="B24" s="103">
        <v>600000</v>
      </c>
      <c r="C24" s="103">
        <v>0</v>
      </c>
      <c r="K24" t="s">
        <v>1311</v>
      </c>
      <c r="L24" s="25">
        <v>21754997.930000003</v>
      </c>
      <c r="M24" s="25">
        <v>334348.90999999992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>
      <c r="A25" s="100" t="s">
        <v>1328</v>
      </c>
      <c r="B25" s="103">
        <v>400000</v>
      </c>
      <c r="C25" s="103">
        <v>0</v>
      </c>
      <c r="K25"/>
      <c r="L25"/>
      <c r="M25" s="104">
        <f>GETPIVOTDATA("Suma de Asignacion",$K$11)-GETPIVOTDATA("Suma de Deduccion",$K$11)</f>
        <v>21420649.020000003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>
      <c r="A26" s="100" t="s">
        <v>1328</v>
      </c>
      <c r="B26" s="103">
        <v>645000</v>
      </c>
      <c r="C26" s="103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>
      <c r="A27" s="100" t="s">
        <v>1328</v>
      </c>
      <c r="B27" s="103">
        <v>453333.39</v>
      </c>
      <c r="C27" s="103"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75">
      <c r="A28" s="100" t="s">
        <v>1328</v>
      </c>
      <c r="B28" s="103">
        <v>501666.6</v>
      </c>
      <c r="C28" s="103"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75">
      <c r="A29" s="100" t="s">
        <v>1328</v>
      </c>
      <c r="B29" s="103">
        <v>501666.6</v>
      </c>
      <c r="C29" s="103"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75">
      <c r="A30" s="100" t="s">
        <v>1332</v>
      </c>
      <c r="B30" s="103">
        <v>0</v>
      </c>
      <c r="C30" s="103">
        <v>13333.33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75">
      <c r="A31" s="100" t="s">
        <v>1332</v>
      </c>
      <c r="B31" s="103">
        <v>0</v>
      </c>
      <c r="C31" s="103">
        <v>13333.33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75">
      <c r="A32" s="100" t="s">
        <v>1332</v>
      </c>
      <c r="B32" s="103">
        <v>0</v>
      </c>
      <c r="C32" s="103">
        <v>39999.99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>
      <c r="A33" s="100" t="s">
        <v>1333</v>
      </c>
      <c r="B33" s="103">
        <v>0</v>
      </c>
      <c r="C33" s="103">
        <v>26666.66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>
      <c r="A34" s="100" t="s">
        <v>1326</v>
      </c>
      <c r="B34" s="103">
        <v>20000</v>
      </c>
      <c r="C34" s="103">
        <v>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>
      <c r="A35" s="100" t="s">
        <v>1326</v>
      </c>
      <c r="B35" s="103">
        <v>20000</v>
      </c>
      <c r="C35" s="103">
        <v>0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>
      <c r="A36" s="100" t="s">
        <v>1326</v>
      </c>
      <c r="B36" s="103">
        <v>20000</v>
      </c>
      <c r="C36" s="103">
        <v>0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>
      <c r="A37" s="100" t="s">
        <v>1326</v>
      </c>
      <c r="B37" s="103">
        <v>20000</v>
      </c>
      <c r="C37" s="103">
        <v>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>
      <c r="A38" s="100" t="s">
        <v>1326</v>
      </c>
      <c r="B38" s="103">
        <v>20000</v>
      </c>
      <c r="C38" s="103">
        <v>0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>
      <c r="A39" s="100" t="s">
        <v>1326</v>
      </c>
      <c r="B39" s="103">
        <v>20000</v>
      </c>
      <c r="C39" s="103">
        <v>0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>
      <c r="A40" s="100" t="s">
        <v>1326</v>
      </c>
      <c r="B40" s="103">
        <v>20000</v>
      </c>
      <c r="C40" s="103">
        <v>0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A41" s="100" t="s">
        <v>1326</v>
      </c>
      <c r="B41" s="103">
        <v>20000</v>
      </c>
      <c r="C41" s="103">
        <v>0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A42" s="100" t="s">
        <v>1326</v>
      </c>
      <c r="B42" s="103">
        <v>20000</v>
      </c>
      <c r="C42" s="103">
        <v>0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A43" s="100" t="s">
        <v>1326</v>
      </c>
      <c r="B43" s="103">
        <v>20000</v>
      </c>
      <c r="C43" s="103">
        <v>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A44" s="100" t="s">
        <v>1326</v>
      </c>
      <c r="B44" s="103">
        <v>20000</v>
      </c>
      <c r="C44" s="103">
        <v>0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A45" s="100" t="s">
        <v>1326</v>
      </c>
      <c r="B45" s="103">
        <v>20000</v>
      </c>
      <c r="C45" s="103">
        <v>0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A46" s="100" t="s">
        <v>1326</v>
      </c>
      <c r="B46" s="103">
        <v>20000</v>
      </c>
      <c r="C46" s="103">
        <v>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100" t="s">
        <v>1326</v>
      </c>
      <c r="B47" s="103">
        <v>20000</v>
      </c>
      <c r="C47" s="103">
        <v>0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100" t="s">
        <v>1326</v>
      </c>
      <c r="B48" s="103">
        <v>20000</v>
      </c>
      <c r="C48" s="103">
        <v>0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100" t="s">
        <v>1326</v>
      </c>
      <c r="B49" s="103">
        <v>20000</v>
      </c>
      <c r="C49" s="103">
        <v>0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100" t="s">
        <v>1326</v>
      </c>
      <c r="B50" s="103">
        <v>20000</v>
      </c>
      <c r="C50" s="103">
        <v>0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100" t="s">
        <v>1326</v>
      </c>
      <c r="B51" s="103">
        <v>20000</v>
      </c>
      <c r="C51" s="103">
        <v>0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0" t="s">
        <v>1326</v>
      </c>
      <c r="B52" s="103">
        <v>20000</v>
      </c>
      <c r="C52" s="103">
        <v>0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>
      <c r="A53" s="100" t="s">
        <v>1324</v>
      </c>
      <c r="B53" s="103">
        <v>53333.32</v>
      </c>
      <c r="C53" s="103"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0" t="s">
        <v>1324</v>
      </c>
      <c r="B54" s="103">
        <v>53333.32</v>
      </c>
      <c r="C54" s="103">
        <v>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>
      <c r="A55" s="100" t="s">
        <v>1324</v>
      </c>
      <c r="B55" s="103">
        <v>53333.32</v>
      </c>
      <c r="C55" s="103">
        <v>0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0" t="s">
        <v>1324</v>
      </c>
      <c r="B56" s="103">
        <v>53333.32</v>
      </c>
      <c r="C56" s="103">
        <v>0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0" t="s">
        <v>1324</v>
      </c>
      <c r="B57" s="103">
        <v>53333.32</v>
      </c>
      <c r="C57" s="103">
        <v>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0" t="s">
        <v>1324</v>
      </c>
      <c r="B58" s="103">
        <v>53333.32</v>
      </c>
      <c r="C58" s="103">
        <v>0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0" t="s">
        <v>1324</v>
      </c>
      <c r="B59" s="103">
        <v>53333.32</v>
      </c>
      <c r="C59" s="103">
        <v>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0" t="s">
        <v>1324</v>
      </c>
      <c r="B60" s="103">
        <v>53333.32</v>
      </c>
      <c r="C60" s="103">
        <v>0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100" t="s">
        <v>1324</v>
      </c>
      <c r="B61" s="103">
        <v>53333.32</v>
      </c>
      <c r="C61" s="103">
        <v>0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100" t="s">
        <v>1324</v>
      </c>
      <c r="B62" s="103">
        <v>53333.32</v>
      </c>
      <c r="C62" s="103">
        <v>0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100" t="s">
        <v>1324</v>
      </c>
      <c r="B63" s="103">
        <v>53333.32</v>
      </c>
      <c r="C63" s="103">
        <v>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00" t="s">
        <v>1324</v>
      </c>
      <c r="B64" s="103">
        <v>53333.32</v>
      </c>
      <c r="C64" s="103">
        <v>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0" t="s">
        <v>1324</v>
      </c>
      <c r="B65" s="103">
        <v>53333.32</v>
      </c>
      <c r="C65" s="103">
        <v>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>
      <c r="A66" s="100" t="s">
        <v>1324</v>
      </c>
      <c r="B66" s="103">
        <v>53333.32</v>
      </c>
      <c r="C66" s="103">
        <v>0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0" t="s">
        <v>1324</v>
      </c>
      <c r="B67" s="103">
        <v>53333.32</v>
      </c>
      <c r="C67" s="103">
        <v>0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>
      <c r="A68" s="100" t="s">
        <v>1324</v>
      </c>
      <c r="B68" s="103">
        <v>53333.32</v>
      </c>
      <c r="C68" s="103">
        <v>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0" t="s">
        <v>1324</v>
      </c>
      <c r="B69" s="103">
        <v>53333.32</v>
      </c>
      <c r="C69" s="103"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0" t="s">
        <v>1324</v>
      </c>
      <c r="B70" s="103">
        <v>53333.32</v>
      </c>
      <c r="C70" s="103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0" t="s">
        <v>1324</v>
      </c>
      <c r="B71" s="103">
        <v>53333.32</v>
      </c>
      <c r="C71" s="103">
        <v>0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0" t="s">
        <v>1324</v>
      </c>
      <c r="B72" s="103">
        <v>53333.32</v>
      </c>
      <c r="C72" s="103">
        <v>0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0" t="s">
        <v>1324</v>
      </c>
      <c r="B73" s="103">
        <v>53333.32</v>
      </c>
      <c r="C73" s="103">
        <v>0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00" t="s">
        <v>1324</v>
      </c>
      <c r="B74" s="103">
        <v>53333.32</v>
      </c>
      <c r="C74" s="103">
        <v>0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00" t="s">
        <v>1324</v>
      </c>
      <c r="B75" s="103">
        <v>53333.32</v>
      </c>
      <c r="C75" s="103">
        <v>0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00" t="s">
        <v>1324</v>
      </c>
      <c r="B76" s="103">
        <v>53333.32</v>
      </c>
      <c r="C76" s="103">
        <v>0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00" t="s">
        <v>1324</v>
      </c>
      <c r="B77" s="103">
        <v>53333.32</v>
      </c>
      <c r="C77" s="103">
        <v>0</v>
      </c>
      <c r="K77"/>
    </row>
    <row r="78" spans="1:24">
      <c r="A78" s="100" t="s">
        <v>1324</v>
      </c>
      <c r="B78" s="103">
        <v>53333.32</v>
      </c>
      <c r="C78" s="103">
        <v>0</v>
      </c>
      <c r="K78"/>
    </row>
    <row r="79" spans="1:24">
      <c r="A79" s="100" t="s">
        <v>1324</v>
      </c>
      <c r="B79" s="103">
        <v>53333.32</v>
      </c>
      <c r="C79" s="103">
        <v>0</v>
      </c>
      <c r="K79"/>
    </row>
    <row r="80" spans="1:24">
      <c r="A80" s="100" t="s">
        <v>1324</v>
      </c>
      <c r="B80" s="103">
        <v>53333.32</v>
      </c>
      <c r="C80" s="103">
        <v>0</v>
      </c>
      <c r="K80"/>
    </row>
    <row r="81" spans="1:11">
      <c r="A81" s="100" t="s">
        <v>1325</v>
      </c>
      <c r="B81" s="103">
        <v>39999.99</v>
      </c>
      <c r="C81" s="103">
        <v>0</v>
      </c>
      <c r="K81"/>
    </row>
    <row r="82" spans="1:11">
      <c r="A82" s="100" t="s">
        <v>1325</v>
      </c>
      <c r="B82" s="103">
        <v>20000</v>
      </c>
      <c r="C82" s="103">
        <v>0</v>
      </c>
      <c r="K82"/>
    </row>
    <row r="83" spans="1:11">
      <c r="A83" s="100" t="s">
        <v>1325</v>
      </c>
      <c r="B83" s="103">
        <v>39999.99</v>
      </c>
      <c r="C83" s="103">
        <v>0</v>
      </c>
      <c r="K83"/>
    </row>
    <row r="84" spans="1:11">
      <c r="A84" s="100" t="s">
        <v>1325</v>
      </c>
      <c r="B84" s="103">
        <v>39999.99</v>
      </c>
      <c r="C84" s="103">
        <v>0</v>
      </c>
      <c r="K84"/>
    </row>
    <row r="85" spans="1:11">
      <c r="A85" s="100" t="s">
        <v>1325</v>
      </c>
      <c r="B85" s="103">
        <v>39999.99</v>
      </c>
      <c r="C85" s="103">
        <v>0</v>
      </c>
      <c r="K85"/>
    </row>
    <row r="86" spans="1:11">
      <c r="A86" s="100" t="s">
        <v>1325</v>
      </c>
      <c r="B86" s="103">
        <v>39999.99</v>
      </c>
      <c r="C86" s="103">
        <v>0</v>
      </c>
      <c r="K86"/>
    </row>
    <row r="87" spans="1:11">
      <c r="A87" s="100" t="s">
        <v>1325</v>
      </c>
      <c r="B87" s="103">
        <v>39999.99</v>
      </c>
      <c r="C87" s="103">
        <v>0</v>
      </c>
      <c r="K87"/>
    </row>
    <row r="88" spans="1:11">
      <c r="A88" s="100" t="s">
        <v>1325</v>
      </c>
      <c r="B88" s="103">
        <v>39999.99</v>
      </c>
      <c r="C88" s="103">
        <v>0</v>
      </c>
      <c r="K88"/>
    </row>
    <row r="89" spans="1:11">
      <c r="A89" s="100" t="s">
        <v>1325</v>
      </c>
      <c r="B89" s="103">
        <v>39999.99</v>
      </c>
      <c r="C89" s="103">
        <v>0</v>
      </c>
      <c r="K89"/>
    </row>
    <row r="90" spans="1:11">
      <c r="A90" s="100" t="s">
        <v>1325</v>
      </c>
      <c r="B90" s="103">
        <v>39999.99</v>
      </c>
      <c r="C90" s="103">
        <v>0</v>
      </c>
      <c r="K90"/>
    </row>
    <row r="91" spans="1:11">
      <c r="A91" s="100" t="s">
        <v>1325</v>
      </c>
      <c r="B91" s="103">
        <v>39999.99</v>
      </c>
      <c r="C91" s="103">
        <v>0</v>
      </c>
      <c r="K91"/>
    </row>
    <row r="92" spans="1:11">
      <c r="A92" s="100" t="s">
        <v>1325</v>
      </c>
      <c r="B92" s="103">
        <v>39999.99</v>
      </c>
      <c r="C92" s="103">
        <v>0</v>
      </c>
      <c r="K92"/>
    </row>
    <row r="93" spans="1:11">
      <c r="A93" s="100" t="s">
        <v>1325</v>
      </c>
      <c r="B93" s="103">
        <v>39999.99</v>
      </c>
      <c r="C93" s="103">
        <v>0</v>
      </c>
      <c r="K93"/>
    </row>
    <row r="94" spans="1:11">
      <c r="A94" s="100" t="s">
        <v>1325</v>
      </c>
      <c r="B94" s="103">
        <v>20000</v>
      </c>
      <c r="C94" s="103">
        <v>0</v>
      </c>
    </row>
    <row r="95" spans="1:11">
      <c r="A95" s="100" t="s">
        <v>1325</v>
      </c>
      <c r="B95" s="103">
        <v>39999.99</v>
      </c>
      <c r="C95" s="103">
        <v>0</v>
      </c>
    </row>
    <row r="96" spans="1:11">
      <c r="A96" s="100" t="s">
        <v>1325</v>
      </c>
      <c r="B96" s="103">
        <v>39999.99</v>
      </c>
      <c r="C96" s="103">
        <v>0</v>
      </c>
    </row>
    <row r="97" spans="1:3">
      <c r="A97" s="100" t="s">
        <v>1325</v>
      </c>
      <c r="B97" s="103">
        <v>39999.99</v>
      </c>
      <c r="C97" s="103">
        <v>0</v>
      </c>
    </row>
    <row r="98" spans="1:3">
      <c r="A98" s="100" t="s">
        <v>1325</v>
      </c>
      <c r="B98" s="103">
        <v>39999.99</v>
      </c>
      <c r="C98" s="103">
        <v>0</v>
      </c>
    </row>
    <row r="99" spans="1:3">
      <c r="A99" s="100" t="s">
        <v>1325</v>
      </c>
      <c r="B99" s="103">
        <v>39999.99</v>
      </c>
      <c r="C99" s="103">
        <v>0</v>
      </c>
    </row>
    <row r="100" spans="1:3">
      <c r="A100" s="100" t="s">
        <v>1325</v>
      </c>
      <c r="B100" s="103">
        <v>39999.99</v>
      </c>
      <c r="C100" s="103">
        <v>0</v>
      </c>
    </row>
    <row r="101" spans="1:3">
      <c r="A101" s="100" t="s">
        <v>1325</v>
      </c>
      <c r="B101" s="103">
        <v>39999.99</v>
      </c>
      <c r="C101" s="103">
        <v>0</v>
      </c>
    </row>
    <row r="102" spans="1:3">
      <c r="A102" s="100" t="s">
        <v>1325</v>
      </c>
      <c r="B102" s="103">
        <v>39999.99</v>
      </c>
      <c r="C102" s="103">
        <v>0</v>
      </c>
    </row>
    <row r="103" spans="1:3">
      <c r="A103" s="100" t="s">
        <v>1325</v>
      </c>
      <c r="B103" s="103">
        <v>39999.99</v>
      </c>
      <c r="C103" s="103">
        <v>0</v>
      </c>
    </row>
    <row r="104" spans="1:3">
      <c r="A104" s="100" t="s">
        <v>1330</v>
      </c>
      <c r="B104" s="103">
        <v>0</v>
      </c>
      <c r="C104" s="103">
        <v>300</v>
      </c>
    </row>
    <row r="105" spans="1:3">
      <c r="A105" s="100" t="s">
        <v>1330</v>
      </c>
      <c r="B105" s="103">
        <v>0</v>
      </c>
      <c r="C105" s="103">
        <v>300</v>
      </c>
    </row>
    <row r="106" spans="1:3">
      <c r="A106" s="100" t="s">
        <v>1330</v>
      </c>
      <c r="B106" s="103">
        <v>0</v>
      </c>
      <c r="C106" s="103">
        <v>300</v>
      </c>
    </row>
    <row r="107" spans="1:3">
      <c r="A107" s="100" t="s">
        <v>1330</v>
      </c>
      <c r="B107" s="103">
        <v>0</v>
      </c>
      <c r="C107" s="103">
        <v>300</v>
      </c>
    </row>
    <row r="108" spans="1:3">
      <c r="A108" s="100" t="s">
        <v>1330</v>
      </c>
      <c r="B108" s="103">
        <v>0</v>
      </c>
      <c r="C108" s="103">
        <v>300</v>
      </c>
    </row>
    <row r="109" spans="1:3">
      <c r="A109" s="100" t="s">
        <v>1330</v>
      </c>
      <c r="B109" s="103">
        <v>0</v>
      </c>
      <c r="C109" s="103">
        <v>300</v>
      </c>
    </row>
    <row r="110" spans="1:3">
      <c r="A110" s="100" t="s">
        <v>1330</v>
      </c>
      <c r="B110" s="103">
        <v>0</v>
      </c>
      <c r="C110" s="103">
        <v>300</v>
      </c>
    </row>
    <row r="111" spans="1:3">
      <c r="A111" s="100" t="s">
        <v>1330</v>
      </c>
      <c r="B111" s="103">
        <v>0</v>
      </c>
      <c r="C111" s="103">
        <v>300</v>
      </c>
    </row>
    <row r="112" spans="1:3">
      <c r="A112" s="100" t="s">
        <v>1330</v>
      </c>
      <c r="B112" s="103">
        <v>0</v>
      </c>
      <c r="C112" s="103">
        <v>300</v>
      </c>
    </row>
    <row r="113" spans="1:3">
      <c r="A113" s="100" t="s">
        <v>1330</v>
      </c>
      <c r="B113" s="103">
        <v>0</v>
      </c>
      <c r="C113" s="103">
        <v>300</v>
      </c>
    </row>
    <row r="114" spans="1:3">
      <c r="A114" s="100" t="s">
        <v>1330</v>
      </c>
      <c r="B114" s="103">
        <v>0</v>
      </c>
      <c r="C114" s="103">
        <v>300</v>
      </c>
    </row>
    <row r="115" spans="1:3">
      <c r="A115" s="100" t="s">
        <v>1330</v>
      </c>
      <c r="B115" s="103">
        <v>0</v>
      </c>
      <c r="C115" s="103">
        <v>300</v>
      </c>
    </row>
    <row r="116" spans="1:3">
      <c r="A116" s="100" t="s">
        <v>1330</v>
      </c>
      <c r="B116" s="103">
        <v>0</v>
      </c>
      <c r="C116" s="103">
        <v>300</v>
      </c>
    </row>
    <row r="117" spans="1:3">
      <c r="A117" s="100" t="s">
        <v>1330</v>
      </c>
      <c r="B117" s="103">
        <v>0</v>
      </c>
      <c r="C117" s="103">
        <v>300</v>
      </c>
    </row>
    <row r="118" spans="1:3">
      <c r="A118" s="100" t="s">
        <v>1330</v>
      </c>
      <c r="B118" s="103">
        <v>0</v>
      </c>
      <c r="C118" s="103">
        <v>300</v>
      </c>
    </row>
    <row r="119" spans="1:3">
      <c r="A119" s="100" t="s">
        <v>1330</v>
      </c>
      <c r="B119" s="103">
        <v>0</v>
      </c>
      <c r="C119" s="103">
        <v>300</v>
      </c>
    </row>
    <row r="120" spans="1:3">
      <c r="A120" s="100" t="s">
        <v>1330</v>
      </c>
      <c r="B120" s="103">
        <v>0</v>
      </c>
      <c r="C120" s="103">
        <v>300</v>
      </c>
    </row>
    <row r="121" spans="1:3">
      <c r="A121" s="100" t="s">
        <v>1330</v>
      </c>
      <c r="B121" s="103">
        <v>0</v>
      </c>
      <c r="C121" s="103">
        <v>300</v>
      </c>
    </row>
    <row r="122" spans="1:3">
      <c r="A122" s="100" t="s">
        <v>1330</v>
      </c>
      <c r="B122" s="103">
        <v>0</v>
      </c>
      <c r="C122" s="103">
        <v>300</v>
      </c>
    </row>
    <row r="123" spans="1:3">
      <c r="A123" s="100" t="s">
        <v>1330</v>
      </c>
      <c r="B123" s="103">
        <v>0</v>
      </c>
      <c r="C123" s="103">
        <v>300</v>
      </c>
    </row>
    <row r="124" spans="1:3">
      <c r="A124" s="100" t="s">
        <v>1330</v>
      </c>
      <c r="B124" s="103">
        <v>0</v>
      </c>
      <c r="C124" s="103">
        <v>300</v>
      </c>
    </row>
    <row r="125" spans="1:3">
      <c r="A125" s="100" t="s">
        <v>1330</v>
      </c>
      <c r="B125" s="103">
        <v>0</v>
      </c>
      <c r="C125" s="103">
        <v>300</v>
      </c>
    </row>
    <row r="126" spans="1:3">
      <c r="A126" s="100" t="s">
        <v>1330</v>
      </c>
      <c r="B126" s="103">
        <v>0</v>
      </c>
      <c r="C126" s="103">
        <v>300</v>
      </c>
    </row>
    <row r="127" spans="1:3">
      <c r="A127" s="100" t="s">
        <v>1330</v>
      </c>
      <c r="B127" s="103">
        <v>0</v>
      </c>
      <c r="C127" s="103">
        <v>300</v>
      </c>
    </row>
    <row r="128" spans="1:3">
      <c r="A128" s="100" t="s">
        <v>1330</v>
      </c>
      <c r="B128" s="103">
        <v>0</v>
      </c>
      <c r="C128" s="103">
        <v>300</v>
      </c>
    </row>
    <row r="129" spans="1:3">
      <c r="A129" s="100" t="s">
        <v>1330</v>
      </c>
      <c r="B129" s="103">
        <v>0</v>
      </c>
      <c r="C129" s="103">
        <v>300</v>
      </c>
    </row>
    <row r="130" spans="1:3">
      <c r="A130" s="100" t="s">
        <v>1330</v>
      </c>
      <c r="B130" s="103">
        <v>0</v>
      </c>
      <c r="C130" s="103">
        <v>300</v>
      </c>
    </row>
    <row r="131" spans="1:3">
      <c r="A131" s="100" t="s">
        <v>1330</v>
      </c>
      <c r="B131" s="103">
        <v>0</v>
      </c>
      <c r="C131" s="103">
        <v>300</v>
      </c>
    </row>
    <row r="132" spans="1:3">
      <c r="A132" s="100" t="s">
        <v>1327</v>
      </c>
      <c r="B132" s="103">
        <v>109999.99</v>
      </c>
      <c r="C132" s="103">
        <v>0</v>
      </c>
    </row>
    <row r="133" spans="1:3">
      <c r="A133" s="100" t="s">
        <v>1327</v>
      </c>
      <c r="B133" s="103">
        <v>80000</v>
      </c>
      <c r="C133" s="103">
        <v>0</v>
      </c>
    </row>
    <row r="134" spans="1:3">
      <c r="A134" s="100" t="s">
        <v>1327</v>
      </c>
      <c r="B134" s="103">
        <v>80000</v>
      </c>
      <c r="C134" s="103">
        <v>0</v>
      </c>
    </row>
    <row r="135" spans="1:3">
      <c r="A135" s="100" t="s">
        <v>1327</v>
      </c>
      <c r="B135" s="103">
        <v>113333.33</v>
      </c>
      <c r="C135" s="103">
        <v>0</v>
      </c>
    </row>
    <row r="136" spans="1:3">
      <c r="A136" s="100" t="s">
        <v>1327</v>
      </c>
      <c r="B136" s="103">
        <v>173333.33</v>
      </c>
      <c r="C136" s="103">
        <v>0</v>
      </c>
    </row>
    <row r="137" spans="1:3">
      <c r="A137" s="100" t="s">
        <v>1327</v>
      </c>
      <c r="B137" s="103">
        <v>133333.32999999999</v>
      </c>
      <c r="C137" s="103">
        <v>0</v>
      </c>
    </row>
    <row r="138" spans="1:3">
      <c r="A138" s="100" t="s">
        <v>1327</v>
      </c>
      <c r="B138" s="103">
        <v>109999.99</v>
      </c>
      <c r="C138" s="103">
        <v>0</v>
      </c>
    </row>
    <row r="139" spans="1:3">
      <c r="A139" s="100" t="s">
        <v>1327</v>
      </c>
      <c r="B139" s="103">
        <v>80000</v>
      </c>
      <c r="C139" s="103">
        <v>0</v>
      </c>
    </row>
    <row r="140" spans="1:3">
      <c r="A140" s="100" t="s">
        <v>1327</v>
      </c>
      <c r="B140" s="103">
        <v>113333.33</v>
      </c>
      <c r="C140" s="103">
        <v>0</v>
      </c>
    </row>
    <row r="141" spans="1:3">
      <c r="A141" s="100" t="s">
        <v>1329</v>
      </c>
      <c r="B141" s="103">
        <v>0</v>
      </c>
      <c r="C141" s="103">
        <v>923.08</v>
      </c>
    </row>
    <row r="142" spans="1:3">
      <c r="A142" s="100" t="s">
        <v>1329</v>
      </c>
      <c r="B142" s="103">
        <v>0</v>
      </c>
      <c r="C142" s="103">
        <v>923.08</v>
      </c>
    </row>
    <row r="143" spans="1:3">
      <c r="A143" s="100" t="s">
        <v>1329</v>
      </c>
      <c r="B143" s="103">
        <v>0</v>
      </c>
      <c r="C143" s="103">
        <v>923.08</v>
      </c>
    </row>
    <row r="144" spans="1:3">
      <c r="A144" s="100" t="s">
        <v>1329</v>
      </c>
      <c r="B144" s="103">
        <v>0</v>
      </c>
      <c r="C144" s="103">
        <v>923.08</v>
      </c>
    </row>
    <row r="145" spans="1:3">
      <c r="A145" s="100" t="s">
        <v>1329</v>
      </c>
      <c r="B145" s="103">
        <v>0</v>
      </c>
      <c r="C145" s="103">
        <v>923.08</v>
      </c>
    </row>
    <row r="146" spans="1:3">
      <c r="A146" s="100" t="s">
        <v>1329</v>
      </c>
      <c r="B146" s="103">
        <v>0</v>
      </c>
      <c r="C146" s="103">
        <v>923.08</v>
      </c>
    </row>
    <row r="147" spans="1:3">
      <c r="A147" s="100" t="s">
        <v>1329</v>
      </c>
      <c r="B147" s="103">
        <v>0</v>
      </c>
      <c r="C147" s="103">
        <v>923.08</v>
      </c>
    </row>
    <row r="148" spans="1:3">
      <c r="A148" s="100" t="s">
        <v>1329</v>
      </c>
      <c r="B148" s="103">
        <v>0</v>
      </c>
      <c r="C148" s="103">
        <v>923.08</v>
      </c>
    </row>
    <row r="149" spans="1:3">
      <c r="A149" s="100" t="s">
        <v>1329</v>
      </c>
      <c r="B149" s="103">
        <v>0</v>
      </c>
      <c r="C149" s="103">
        <v>923.08</v>
      </c>
    </row>
    <row r="150" spans="1:3">
      <c r="A150" s="100" t="s">
        <v>1329</v>
      </c>
      <c r="B150" s="103">
        <v>0</v>
      </c>
      <c r="C150" s="103">
        <v>923.08</v>
      </c>
    </row>
    <row r="151" spans="1:3">
      <c r="A151" s="100" t="s">
        <v>1329</v>
      </c>
      <c r="B151" s="103">
        <v>0</v>
      </c>
      <c r="C151" s="103">
        <v>923.08</v>
      </c>
    </row>
    <row r="152" spans="1:3">
      <c r="A152" s="100" t="s">
        <v>1329</v>
      </c>
      <c r="B152" s="103">
        <v>0</v>
      </c>
      <c r="C152" s="103">
        <v>923.08</v>
      </c>
    </row>
    <row r="153" spans="1:3">
      <c r="A153" s="100" t="s">
        <v>1329</v>
      </c>
      <c r="B153" s="103">
        <v>0</v>
      </c>
      <c r="C153" s="103">
        <v>923.08</v>
      </c>
    </row>
    <row r="154" spans="1:3">
      <c r="A154" s="100" t="s">
        <v>1329</v>
      </c>
      <c r="B154" s="103">
        <v>0</v>
      </c>
      <c r="C154" s="103">
        <v>923.08</v>
      </c>
    </row>
    <row r="155" spans="1:3">
      <c r="A155" s="100" t="s">
        <v>1329</v>
      </c>
      <c r="B155" s="103">
        <v>0</v>
      </c>
      <c r="C155" s="103">
        <v>923.08</v>
      </c>
    </row>
    <row r="156" spans="1:3">
      <c r="A156" s="100" t="s">
        <v>1329</v>
      </c>
      <c r="B156" s="103">
        <v>0</v>
      </c>
      <c r="C156" s="103">
        <v>923.08</v>
      </c>
    </row>
    <row r="157" spans="1:3">
      <c r="A157" s="100" t="s">
        <v>1329</v>
      </c>
      <c r="B157" s="103">
        <v>0</v>
      </c>
      <c r="C157" s="103">
        <v>923.08</v>
      </c>
    </row>
    <row r="158" spans="1:3">
      <c r="A158" s="100" t="s">
        <v>1329</v>
      </c>
      <c r="B158" s="103">
        <v>0</v>
      </c>
      <c r="C158" s="103">
        <v>923.08</v>
      </c>
    </row>
    <row r="159" spans="1:3">
      <c r="A159" s="100" t="s">
        <v>1329</v>
      </c>
      <c r="B159" s="103">
        <v>0</v>
      </c>
      <c r="C159" s="103">
        <v>923.08</v>
      </c>
    </row>
    <row r="160" spans="1:3">
      <c r="A160" s="100" t="s">
        <v>1329</v>
      </c>
      <c r="B160" s="103">
        <v>0</v>
      </c>
      <c r="C160" s="103">
        <v>923.08</v>
      </c>
    </row>
    <row r="161" spans="1:3">
      <c r="A161" s="100" t="s">
        <v>1329</v>
      </c>
      <c r="B161" s="103">
        <v>0</v>
      </c>
      <c r="C161" s="103">
        <v>923.08</v>
      </c>
    </row>
    <row r="162" spans="1:3">
      <c r="A162" s="100" t="s">
        <v>1329</v>
      </c>
      <c r="B162" s="103">
        <v>0</v>
      </c>
      <c r="C162" s="103">
        <v>923.08</v>
      </c>
    </row>
    <row r="163" spans="1:3">
      <c r="A163" s="100" t="s">
        <v>1329</v>
      </c>
      <c r="B163" s="103">
        <v>0</v>
      </c>
      <c r="C163" s="103">
        <v>923.08</v>
      </c>
    </row>
    <row r="164" spans="1:3">
      <c r="A164" s="100" t="s">
        <v>1329</v>
      </c>
      <c r="B164" s="103">
        <v>0</v>
      </c>
      <c r="C164" s="103">
        <v>923.08</v>
      </c>
    </row>
    <row r="165" spans="1:3">
      <c r="A165" s="100" t="s">
        <v>1329</v>
      </c>
      <c r="B165" s="103">
        <v>0</v>
      </c>
      <c r="C165" s="103">
        <v>923.08</v>
      </c>
    </row>
    <row r="166" spans="1:3">
      <c r="A166" s="100" t="s">
        <v>1329</v>
      </c>
      <c r="B166" s="103">
        <v>0</v>
      </c>
      <c r="C166" s="103">
        <v>923.08</v>
      </c>
    </row>
    <row r="167" spans="1:3">
      <c r="A167" s="100" t="s">
        <v>1329</v>
      </c>
      <c r="B167" s="103">
        <v>0</v>
      </c>
      <c r="C167" s="103">
        <v>923.08</v>
      </c>
    </row>
    <row r="168" spans="1:3">
      <c r="A168" s="100" t="s">
        <v>1329</v>
      </c>
      <c r="B168" s="103">
        <v>0</v>
      </c>
      <c r="C168" s="103">
        <v>923.08</v>
      </c>
    </row>
    <row r="169" spans="1:3">
      <c r="A169" s="100" t="s">
        <v>1331</v>
      </c>
      <c r="B169" s="103">
        <v>0</v>
      </c>
      <c r="C169" s="103">
        <v>7384.62</v>
      </c>
    </row>
    <row r="170" spans="1:3">
      <c r="A170" s="100" t="s">
        <v>1331</v>
      </c>
      <c r="B170" s="103">
        <v>0</v>
      </c>
      <c r="C170" s="103">
        <v>7384.62</v>
      </c>
    </row>
    <row r="171" spans="1:3">
      <c r="A171" s="100" t="s">
        <v>1331</v>
      </c>
      <c r="B171" s="103">
        <v>0</v>
      </c>
      <c r="C171" s="103">
        <v>7384.62</v>
      </c>
    </row>
    <row r="172" spans="1:3">
      <c r="A172" s="100" t="s">
        <v>1331</v>
      </c>
      <c r="B172" s="103">
        <v>0</v>
      </c>
      <c r="C172" s="103">
        <v>7384.62</v>
      </c>
    </row>
    <row r="173" spans="1:3">
      <c r="A173" s="100" t="s">
        <v>1331</v>
      </c>
      <c r="B173" s="103">
        <v>0</v>
      </c>
      <c r="C173" s="103">
        <v>7384.62</v>
      </c>
    </row>
    <row r="174" spans="1:3">
      <c r="A174" s="100" t="s">
        <v>1331</v>
      </c>
      <c r="B174" s="103">
        <v>0</v>
      </c>
      <c r="C174" s="103">
        <v>7384.62</v>
      </c>
    </row>
    <row r="175" spans="1:3">
      <c r="A175" s="100" t="s">
        <v>1331</v>
      </c>
      <c r="B175" s="103">
        <v>0</v>
      </c>
      <c r="C175" s="103">
        <v>7384.62</v>
      </c>
    </row>
    <row r="176" spans="1:3">
      <c r="A176" s="100" t="s">
        <v>1331</v>
      </c>
      <c r="B176" s="103">
        <v>0</v>
      </c>
      <c r="C176" s="103">
        <v>7384.62</v>
      </c>
    </row>
    <row r="177" spans="1:3">
      <c r="A177" s="100" t="s">
        <v>1331</v>
      </c>
      <c r="B177" s="103">
        <v>0</v>
      </c>
      <c r="C177" s="103">
        <v>7384.62</v>
      </c>
    </row>
    <row r="178" spans="1:3">
      <c r="A178" s="100" t="s">
        <v>1331</v>
      </c>
      <c r="B178" s="103">
        <v>0</v>
      </c>
      <c r="C178" s="103">
        <v>7384.62</v>
      </c>
    </row>
    <row r="179" spans="1:3">
      <c r="A179" s="100" t="s">
        <v>1331</v>
      </c>
      <c r="B179" s="103">
        <v>0</v>
      </c>
      <c r="C179" s="103">
        <v>7384.62</v>
      </c>
    </row>
    <row r="180" spans="1:3">
      <c r="A180" s="100" t="s">
        <v>1331</v>
      </c>
      <c r="B180" s="103">
        <v>0</v>
      </c>
      <c r="C180" s="103">
        <v>7384.62</v>
      </c>
    </row>
    <row r="181" spans="1:3">
      <c r="A181" s="100" t="s">
        <v>1331</v>
      </c>
      <c r="B181" s="103">
        <v>0</v>
      </c>
      <c r="C181" s="103">
        <v>7384.62</v>
      </c>
    </row>
    <row r="182" spans="1:3">
      <c r="A182" s="100" t="s">
        <v>1331</v>
      </c>
      <c r="B182" s="103">
        <v>0</v>
      </c>
      <c r="C182" s="103">
        <v>7384.62</v>
      </c>
    </row>
    <row r="183" spans="1:3">
      <c r="A183" s="100" t="s">
        <v>1331</v>
      </c>
      <c r="B183" s="103">
        <v>0</v>
      </c>
      <c r="C183" s="103">
        <v>7384.62</v>
      </c>
    </row>
    <row r="184" spans="1:3">
      <c r="A184" s="100" t="s">
        <v>1331</v>
      </c>
      <c r="B184" s="103">
        <v>0</v>
      </c>
      <c r="C184" s="103">
        <v>7384.62</v>
      </c>
    </row>
    <row r="185" spans="1:3">
      <c r="A185" s="100" t="s">
        <v>1331</v>
      </c>
      <c r="B185" s="103">
        <v>0</v>
      </c>
      <c r="C185" s="103">
        <v>7384.62</v>
      </c>
    </row>
    <row r="186" spans="1:3">
      <c r="A186" s="100" t="s">
        <v>1331</v>
      </c>
      <c r="B186" s="103">
        <v>0</v>
      </c>
      <c r="C186" s="103">
        <v>7384.62</v>
      </c>
    </row>
    <row r="187" spans="1:3">
      <c r="A187" s="100" t="s">
        <v>1331</v>
      </c>
      <c r="B187" s="103">
        <v>0</v>
      </c>
      <c r="C187" s="103">
        <v>7384.62</v>
      </c>
    </row>
    <row r="188" spans="1:3">
      <c r="A188" s="100" t="s">
        <v>1331</v>
      </c>
      <c r="B188" s="103">
        <v>0</v>
      </c>
      <c r="C188" s="103">
        <v>7384.62</v>
      </c>
    </row>
    <row r="189" spans="1:3">
      <c r="A189" s="100" t="s">
        <v>1331</v>
      </c>
      <c r="B189" s="103">
        <v>0</v>
      </c>
      <c r="C189" s="103">
        <v>7384.62</v>
      </c>
    </row>
    <row r="190" spans="1:3">
      <c r="A190" s="100" t="s">
        <v>1331</v>
      </c>
      <c r="B190" s="103">
        <v>0</v>
      </c>
      <c r="C190" s="103">
        <v>7384.62</v>
      </c>
    </row>
    <row r="191" spans="1:3">
      <c r="A191" s="100" t="s">
        <v>1331</v>
      </c>
      <c r="B191" s="103">
        <v>0</v>
      </c>
      <c r="C191" s="103">
        <v>7384.62</v>
      </c>
    </row>
    <row r="192" spans="1:3">
      <c r="A192" s="100" t="s">
        <v>1331</v>
      </c>
      <c r="B192" s="103">
        <v>0</v>
      </c>
      <c r="C192" s="103">
        <v>7384.62</v>
      </c>
    </row>
    <row r="193" spans="1:3">
      <c r="A193" s="100" t="s">
        <v>1331</v>
      </c>
      <c r="B193" s="103">
        <v>0</v>
      </c>
      <c r="C193" s="103">
        <v>7384.62</v>
      </c>
    </row>
    <row r="194" spans="1:3">
      <c r="A194" s="100" t="s">
        <v>1331</v>
      </c>
      <c r="B194" s="103">
        <v>0</v>
      </c>
      <c r="C194" s="103">
        <v>7384.62</v>
      </c>
    </row>
    <row r="195" spans="1:3">
      <c r="A195" s="100" t="s">
        <v>1331</v>
      </c>
      <c r="B195" s="103">
        <v>0</v>
      </c>
      <c r="C195" s="103">
        <v>7384.62</v>
      </c>
    </row>
    <row r="196" spans="1:3">
      <c r="A196" s="100" t="s">
        <v>1331</v>
      </c>
      <c r="B196" s="103">
        <v>0</v>
      </c>
      <c r="C196" s="103">
        <v>7384.62</v>
      </c>
    </row>
    <row r="197" spans="1:3">
      <c r="A197" s="100" t="s">
        <v>1323</v>
      </c>
      <c r="B197" s="103">
        <v>173333.29</v>
      </c>
      <c r="C197" s="103">
        <v>0</v>
      </c>
    </row>
    <row r="198" spans="1:3">
      <c r="A198" s="100" t="s">
        <v>1323</v>
      </c>
      <c r="B198" s="103">
        <v>173333.29</v>
      </c>
      <c r="C198" s="103">
        <v>0</v>
      </c>
    </row>
    <row r="199" spans="1:3">
      <c r="A199" s="100" t="s">
        <v>1323</v>
      </c>
      <c r="B199" s="103">
        <v>173333.29</v>
      </c>
      <c r="C199" s="103">
        <v>0</v>
      </c>
    </row>
    <row r="200" spans="1:3">
      <c r="A200" s="100" t="s">
        <v>1323</v>
      </c>
      <c r="B200" s="103">
        <v>173333.29</v>
      </c>
      <c r="C200" s="103">
        <v>0</v>
      </c>
    </row>
    <row r="201" spans="1:3">
      <c r="A201" s="100" t="s">
        <v>1323</v>
      </c>
      <c r="B201" s="103">
        <v>159999.96</v>
      </c>
      <c r="C201" s="103">
        <v>0</v>
      </c>
    </row>
    <row r="202" spans="1:3">
      <c r="A202" s="100" t="s">
        <v>1323</v>
      </c>
      <c r="B202" s="103">
        <v>173333.29</v>
      </c>
      <c r="C202" s="103">
        <v>0</v>
      </c>
    </row>
    <row r="203" spans="1:3">
      <c r="A203" s="100" t="s">
        <v>1323</v>
      </c>
      <c r="B203" s="103">
        <v>173333.29</v>
      </c>
      <c r="C203" s="103">
        <v>0</v>
      </c>
    </row>
    <row r="204" spans="1:3">
      <c r="A204" s="100" t="s">
        <v>1323</v>
      </c>
      <c r="B204" s="103">
        <v>173333.29</v>
      </c>
      <c r="C204" s="103">
        <v>0</v>
      </c>
    </row>
    <row r="205" spans="1:3">
      <c r="A205" s="100" t="s">
        <v>1323</v>
      </c>
      <c r="B205" s="103">
        <v>173333.29</v>
      </c>
      <c r="C205" s="103">
        <v>0</v>
      </c>
    </row>
    <row r="206" spans="1:3">
      <c r="A206" s="100" t="s">
        <v>1323</v>
      </c>
      <c r="B206" s="103">
        <v>173333.29</v>
      </c>
      <c r="C206" s="103">
        <v>0</v>
      </c>
    </row>
    <row r="207" spans="1:3">
      <c r="A207" s="100" t="s">
        <v>1323</v>
      </c>
      <c r="B207" s="103">
        <v>173333.29</v>
      </c>
      <c r="C207" s="103">
        <v>0</v>
      </c>
    </row>
    <row r="208" spans="1:3">
      <c r="A208" s="100" t="s">
        <v>1323</v>
      </c>
      <c r="B208" s="103">
        <v>173333.29</v>
      </c>
      <c r="C208" s="103">
        <v>0</v>
      </c>
    </row>
    <row r="209" spans="1:3">
      <c r="A209" s="100" t="s">
        <v>1323</v>
      </c>
      <c r="B209" s="103">
        <v>173333.29</v>
      </c>
      <c r="C209" s="103">
        <v>0</v>
      </c>
    </row>
    <row r="210" spans="1:3">
      <c r="A210" s="100" t="s">
        <v>1323</v>
      </c>
      <c r="B210" s="103">
        <v>173333.29</v>
      </c>
      <c r="C210" s="103">
        <v>0</v>
      </c>
    </row>
    <row r="211" spans="1:3">
      <c r="A211" s="100" t="s">
        <v>1323</v>
      </c>
      <c r="B211" s="103">
        <v>173333.29</v>
      </c>
      <c r="C211" s="103">
        <v>0</v>
      </c>
    </row>
    <row r="212" spans="1:3">
      <c r="A212" s="100" t="s">
        <v>1323</v>
      </c>
      <c r="B212" s="103">
        <v>173333.29</v>
      </c>
      <c r="C212" s="103">
        <v>0</v>
      </c>
    </row>
    <row r="213" spans="1:3">
      <c r="A213" s="100" t="s">
        <v>1323</v>
      </c>
      <c r="B213" s="103">
        <v>173333.29</v>
      </c>
      <c r="C213" s="103">
        <v>0</v>
      </c>
    </row>
    <row r="214" spans="1:3">
      <c r="A214" s="100" t="s">
        <v>1323</v>
      </c>
      <c r="B214" s="103">
        <v>173333.29</v>
      </c>
      <c r="C214" s="103">
        <v>0</v>
      </c>
    </row>
    <row r="215" spans="1:3">
      <c r="A215" s="100" t="s">
        <v>1323</v>
      </c>
      <c r="B215" s="103">
        <v>159999.96</v>
      </c>
      <c r="C215" s="103">
        <v>0</v>
      </c>
    </row>
    <row r="216" spans="1:3">
      <c r="A216" s="100" t="s">
        <v>1323</v>
      </c>
      <c r="B216" s="103">
        <v>173333.29</v>
      </c>
      <c r="C216" s="103">
        <v>0</v>
      </c>
    </row>
    <row r="217" spans="1:3">
      <c r="A217" s="100" t="s">
        <v>1323</v>
      </c>
      <c r="B217" s="103">
        <v>173333.29</v>
      </c>
      <c r="C217" s="103">
        <v>0</v>
      </c>
    </row>
    <row r="218" spans="1:3">
      <c r="A218" s="100" t="s">
        <v>1323</v>
      </c>
      <c r="B218" s="103">
        <v>173333.29</v>
      </c>
      <c r="C218" s="103">
        <v>0</v>
      </c>
    </row>
    <row r="219" spans="1:3">
      <c r="A219" s="100" t="s">
        <v>1323</v>
      </c>
      <c r="B219" s="103">
        <v>173333.29</v>
      </c>
      <c r="C219" s="103">
        <v>0</v>
      </c>
    </row>
    <row r="220" spans="1:3">
      <c r="A220" s="100" t="s">
        <v>1323</v>
      </c>
      <c r="B220" s="103">
        <v>173333.29</v>
      </c>
      <c r="C220" s="103">
        <v>0</v>
      </c>
    </row>
    <row r="221" spans="1:3">
      <c r="A221" s="100" t="s">
        <v>1323</v>
      </c>
      <c r="B221" s="103">
        <v>173333.29</v>
      </c>
      <c r="C221" s="103">
        <v>0</v>
      </c>
    </row>
    <row r="222" spans="1:3">
      <c r="A222" s="100" t="s">
        <v>1323</v>
      </c>
      <c r="B222" s="103">
        <v>173333.29</v>
      </c>
      <c r="C222" s="103">
        <v>0</v>
      </c>
    </row>
    <row r="223" spans="1:3">
      <c r="A223" s="100" t="s">
        <v>1323</v>
      </c>
      <c r="B223" s="103">
        <v>173333.29</v>
      </c>
      <c r="C223" s="103">
        <v>0</v>
      </c>
    </row>
    <row r="224" spans="1:3">
      <c r="A224" s="100" t="s">
        <v>1323</v>
      </c>
      <c r="B224" s="103">
        <v>173333.29</v>
      </c>
      <c r="C224" s="103">
        <v>0</v>
      </c>
    </row>
    <row r="225" spans="1:3">
      <c r="A225" s="98"/>
      <c r="B225" s="98"/>
      <c r="C225" s="98"/>
    </row>
    <row r="226" spans="1:3">
      <c r="A226" s="98"/>
      <c r="B226" s="98"/>
      <c r="C226" s="98"/>
    </row>
    <row r="227" spans="1:3">
      <c r="A227" s="98"/>
      <c r="B227" s="98"/>
      <c r="C227" s="98"/>
    </row>
    <row r="228" spans="1:3">
      <c r="A228" s="98"/>
      <c r="B228" s="98"/>
      <c r="C228" s="98"/>
    </row>
    <row r="229" spans="1:3">
      <c r="A229" s="98"/>
      <c r="B229" s="98"/>
      <c r="C229" s="98"/>
    </row>
    <row r="230" spans="1:3">
      <c r="A230" s="98"/>
      <c r="B230" s="98"/>
      <c r="C230" s="98"/>
    </row>
    <row r="231" spans="1:3">
      <c r="A231" s="98"/>
      <c r="B231" s="98"/>
      <c r="C231" s="98"/>
    </row>
    <row r="232" spans="1:3">
      <c r="A232" s="98"/>
      <c r="B232" s="98"/>
      <c r="C232" s="98"/>
    </row>
    <row r="233" spans="1:3">
      <c r="A233" s="98"/>
      <c r="B233" s="98"/>
      <c r="C233" s="98"/>
    </row>
    <row r="234" spans="1:3">
      <c r="A234" s="98"/>
      <c r="B234" s="98"/>
      <c r="C234" s="98"/>
    </row>
    <row r="235" spans="1:3">
      <c r="A235" s="98"/>
      <c r="B235" s="98"/>
      <c r="C235" s="98"/>
    </row>
    <row r="236" spans="1:3">
      <c r="A236" s="98"/>
      <c r="B236" s="98"/>
      <c r="C236" s="98"/>
    </row>
    <row r="237" spans="1:3">
      <c r="A237" s="98"/>
      <c r="B237" s="98"/>
      <c r="C237" s="98"/>
    </row>
    <row r="238" spans="1:3">
      <c r="A238" s="98"/>
      <c r="B238" s="98"/>
      <c r="C238" s="98"/>
    </row>
    <row r="239" spans="1:3">
      <c r="A239" s="98"/>
      <c r="B239" s="98"/>
      <c r="C239" s="98"/>
    </row>
    <row r="240" spans="1:3">
      <c r="A240" s="98"/>
      <c r="B240" s="98"/>
      <c r="C240" s="98"/>
    </row>
    <row r="241" spans="1:3">
      <c r="A241" s="98"/>
      <c r="B241" s="98"/>
      <c r="C241" s="98"/>
    </row>
    <row r="242" spans="1:3">
      <c r="A242" s="98"/>
      <c r="B242" s="98"/>
      <c r="C242" s="98"/>
    </row>
    <row r="243" spans="1:3">
      <c r="A243" s="98"/>
      <c r="B243" s="98"/>
      <c r="C243" s="98"/>
    </row>
    <row r="244" spans="1:3">
      <c r="A244" s="98"/>
      <c r="B244" s="98"/>
      <c r="C244" s="98"/>
    </row>
    <row r="245" spans="1:3">
      <c r="A245" s="98"/>
      <c r="B245" s="98"/>
      <c r="C245" s="98"/>
    </row>
    <row r="246" spans="1:3">
      <c r="A246" s="98"/>
      <c r="B246" s="98"/>
      <c r="C246" s="98"/>
    </row>
    <row r="247" spans="1:3">
      <c r="A247" s="98"/>
      <c r="B247" s="98"/>
      <c r="C247" s="98"/>
    </row>
    <row r="248" spans="1:3">
      <c r="A248" s="98"/>
      <c r="B248" s="98"/>
      <c r="C248" s="98"/>
    </row>
    <row r="249" spans="1:3">
      <c r="A249" s="98"/>
      <c r="B249" s="98"/>
      <c r="C249" s="98"/>
    </row>
    <row r="250" spans="1:3">
      <c r="A250" s="98"/>
      <c r="B250" s="98"/>
      <c r="C250" s="98"/>
    </row>
    <row r="251" spans="1:3">
      <c r="A251" s="98"/>
      <c r="B251" s="98"/>
      <c r="C251" s="98"/>
    </row>
    <row r="252" spans="1:3">
      <c r="A252" s="98"/>
      <c r="B252" s="98"/>
      <c r="C252" s="98"/>
    </row>
    <row r="253" spans="1:3">
      <c r="A253" s="98"/>
      <c r="B253" s="98"/>
      <c r="C253" s="98"/>
    </row>
    <row r="254" spans="1:3">
      <c r="A254" s="98"/>
      <c r="B254" s="98"/>
      <c r="C254" s="98"/>
    </row>
    <row r="255" spans="1:3">
      <c r="A255" s="98"/>
      <c r="B255" s="98"/>
      <c r="C255" s="98"/>
    </row>
    <row r="256" spans="1:3">
      <c r="A256" s="98"/>
      <c r="B256" s="98"/>
      <c r="C256" s="98"/>
    </row>
    <row r="257" spans="1:3">
      <c r="A257" s="98"/>
      <c r="B257" s="98"/>
      <c r="C257" s="98"/>
    </row>
    <row r="258" spans="1:3">
      <c r="A258" s="98"/>
      <c r="B258" s="98"/>
      <c r="C258" s="98"/>
    </row>
    <row r="259" spans="1:3">
      <c r="A259" s="98"/>
      <c r="B259" s="98"/>
      <c r="C259" s="98"/>
    </row>
    <row r="260" spans="1:3">
      <c r="A260" s="98"/>
      <c r="B260" s="98"/>
      <c r="C260" s="98"/>
    </row>
    <row r="261" spans="1:3">
      <c r="A261" s="98"/>
      <c r="B261" s="98"/>
      <c r="C261" s="98"/>
    </row>
    <row r="262" spans="1:3">
      <c r="A262" s="98"/>
      <c r="B262" s="98"/>
      <c r="C262" s="98"/>
    </row>
    <row r="263" spans="1:3">
      <c r="A263" s="98"/>
      <c r="B263" s="98"/>
      <c r="C263" s="98"/>
    </row>
    <row r="264" spans="1:3">
      <c r="A264" s="98"/>
      <c r="B264" s="98"/>
      <c r="C264" s="98"/>
    </row>
    <row r="265" spans="1:3">
      <c r="A265" s="98"/>
      <c r="B265" s="98"/>
      <c r="C265" s="98"/>
    </row>
    <row r="266" spans="1:3">
      <c r="A266" s="98"/>
      <c r="B266" s="98"/>
      <c r="C266" s="98"/>
    </row>
    <row r="267" spans="1:3">
      <c r="A267" s="98"/>
      <c r="B267" s="98"/>
      <c r="C267" s="98"/>
    </row>
    <row r="268" spans="1:3">
      <c r="A268" s="98"/>
      <c r="B268" s="98"/>
      <c r="C268" s="98"/>
    </row>
    <row r="269" spans="1:3">
      <c r="A269" s="98"/>
      <c r="B269" s="98"/>
      <c r="C269" s="98"/>
    </row>
    <row r="270" spans="1:3">
      <c r="A270" s="98"/>
      <c r="B270" s="98"/>
      <c r="C270" s="98"/>
    </row>
    <row r="271" spans="1:3">
      <c r="A271" s="98"/>
      <c r="B271" s="98"/>
      <c r="C271" s="98"/>
    </row>
    <row r="272" spans="1:3">
      <c r="A272" s="98"/>
      <c r="B272" s="98"/>
      <c r="C272" s="98"/>
    </row>
    <row r="273" spans="1:3">
      <c r="A273" s="98"/>
      <c r="B273" s="98"/>
      <c r="C273" s="98"/>
    </row>
    <row r="274" spans="1:3">
      <c r="A274" s="98"/>
      <c r="B274" s="98"/>
      <c r="C274" s="98"/>
    </row>
    <row r="275" spans="1:3">
      <c r="A275" s="98"/>
      <c r="B275" s="98"/>
      <c r="C275" s="98"/>
    </row>
    <row r="276" spans="1:3">
      <c r="A276" s="98"/>
      <c r="B276" s="98"/>
      <c r="C276" s="98"/>
    </row>
    <row r="277" spans="1:3">
      <c r="A277" s="98"/>
      <c r="B277" s="98"/>
      <c r="C277" s="98"/>
    </row>
    <row r="278" spans="1:3">
      <c r="A278" s="99"/>
      <c r="B278" s="98"/>
      <c r="C278" s="98"/>
    </row>
    <row r="279" spans="1:3">
      <c r="A279" s="99"/>
      <c r="B279" s="98"/>
      <c r="C279" s="99"/>
    </row>
    <row r="280" spans="1:3">
      <c r="A280" s="98"/>
      <c r="B280" s="98"/>
      <c r="C280" s="99"/>
    </row>
    <row r="281" spans="1:3">
      <c r="A281" s="98"/>
      <c r="B281" s="98"/>
      <c r="C281" s="99"/>
    </row>
    <row r="282" spans="1:3">
      <c r="A282" s="98"/>
      <c r="B282" s="98"/>
      <c r="C282" s="98"/>
    </row>
    <row r="283" spans="1:3">
      <c r="A283" s="98"/>
      <c r="B283" s="98"/>
      <c r="C283" s="98"/>
    </row>
    <row r="284" spans="1:3">
      <c r="A284" s="98"/>
      <c r="B284" s="98"/>
      <c r="C284" s="98"/>
    </row>
    <row r="285" spans="1:3">
      <c r="A285" s="98"/>
      <c r="B285" s="98"/>
      <c r="C285" s="98"/>
    </row>
    <row r="286" spans="1:3">
      <c r="A286" s="98"/>
      <c r="B286" s="98"/>
      <c r="C286" s="98"/>
    </row>
    <row r="287" spans="1:3">
      <c r="A287" s="98"/>
      <c r="B287" s="98"/>
      <c r="C287" s="98"/>
    </row>
    <row r="288" spans="1:3">
      <c r="A288" s="98"/>
      <c r="B288" s="98"/>
      <c r="C288" s="98"/>
    </row>
    <row r="289" spans="1:3">
      <c r="A289" s="98"/>
      <c r="B289" s="98"/>
      <c r="C289" s="98"/>
    </row>
    <row r="290" spans="1:3">
      <c r="A290" s="98"/>
      <c r="B290" s="98"/>
      <c r="C290" s="98"/>
    </row>
    <row r="291" spans="1:3">
      <c r="A291" s="98"/>
      <c r="B291" s="98"/>
      <c r="C291" s="98"/>
    </row>
    <row r="292" spans="1:3">
      <c r="A292" s="98"/>
      <c r="B292" s="98"/>
      <c r="C292" s="98"/>
    </row>
    <row r="293" spans="1:3">
      <c r="A293" s="98"/>
      <c r="B293" s="98"/>
      <c r="C293" s="98"/>
    </row>
    <row r="294" spans="1:3">
      <c r="A294" s="98"/>
      <c r="B294" s="98"/>
      <c r="C294" s="98"/>
    </row>
    <row r="295" spans="1:3">
      <c r="A295" s="98"/>
      <c r="B295" s="98"/>
      <c r="C295" s="98"/>
    </row>
    <row r="296" spans="1:3">
      <c r="A296" s="98"/>
      <c r="B296" s="98"/>
      <c r="C296" s="98"/>
    </row>
    <row r="297" spans="1:3">
      <c r="A297" s="98"/>
      <c r="B297" s="98"/>
      <c r="C297" s="98"/>
    </row>
    <row r="298" spans="1:3">
      <c r="A298" s="98"/>
      <c r="B298" s="98"/>
      <c r="C298" s="98"/>
    </row>
    <row r="299" spans="1:3">
      <c r="A299" s="98"/>
      <c r="B299" s="98"/>
      <c r="C299" s="98"/>
    </row>
    <row r="300" spans="1:3">
      <c r="A300" s="98"/>
      <c r="B300" s="98"/>
      <c r="C300" s="98"/>
    </row>
    <row r="301" spans="1:3">
      <c r="A301" s="98"/>
      <c r="B301" s="98"/>
      <c r="C301" s="98"/>
    </row>
    <row r="302" spans="1:3">
      <c r="A302" s="98"/>
      <c r="B302" s="98"/>
      <c r="C302" s="98"/>
    </row>
    <row r="303" spans="1:3">
      <c r="A303" s="98"/>
      <c r="B303" s="98"/>
      <c r="C303" s="98"/>
    </row>
    <row r="304" spans="1:3">
      <c r="A304" s="98"/>
      <c r="B304" s="98"/>
      <c r="C304" s="98"/>
    </row>
    <row r="305" spans="1:3">
      <c r="A305" s="98"/>
      <c r="B305" s="98"/>
      <c r="C305" s="98"/>
    </row>
    <row r="306" spans="1:3">
      <c r="A306" s="98"/>
      <c r="B306" s="98"/>
      <c r="C306" s="98"/>
    </row>
    <row r="307" spans="1:3">
      <c r="A307" s="98"/>
      <c r="B307" s="98"/>
      <c r="C307" s="98"/>
    </row>
    <row r="308" spans="1:3">
      <c r="A308" s="98"/>
      <c r="B308" s="98"/>
      <c r="C308" s="98"/>
    </row>
    <row r="309" spans="1:3">
      <c r="A309" s="98"/>
      <c r="B309" s="98"/>
      <c r="C309" s="98"/>
    </row>
    <row r="310" spans="1:3">
      <c r="A310" s="98"/>
      <c r="B310" s="98"/>
      <c r="C310" s="98"/>
    </row>
    <row r="311" spans="1:3">
      <c r="A311" s="98"/>
      <c r="B311" s="98"/>
      <c r="C311" s="98"/>
    </row>
    <row r="312" spans="1:3">
      <c r="A312" s="98"/>
      <c r="B312" s="98"/>
      <c r="C312" s="98"/>
    </row>
    <row r="313" spans="1:3">
      <c r="A313" s="98"/>
      <c r="B313" s="98"/>
      <c r="C313" s="98"/>
    </row>
    <row r="314" spans="1:3">
      <c r="A314" s="98"/>
      <c r="B314" s="98"/>
      <c r="C314" s="98"/>
    </row>
    <row r="315" spans="1:3">
      <c r="A315" s="98"/>
      <c r="B315" s="98"/>
      <c r="C315" s="98"/>
    </row>
    <row r="316" spans="1:3">
      <c r="A316" s="98"/>
      <c r="B316" s="98"/>
      <c r="C316" s="98"/>
    </row>
    <row r="317" spans="1:3">
      <c r="A317" s="98"/>
      <c r="B317" s="98"/>
      <c r="C317" s="98"/>
    </row>
    <row r="318" spans="1:3">
      <c r="A318" s="98"/>
      <c r="B318" s="98"/>
      <c r="C318" s="98"/>
    </row>
    <row r="319" spans="1:3">
      <c r="A319" s="98"/>
      <c r="B319" s="98"/>
      <c r="C319" s="98"/>
    </row>
    <row r="320" spans="1:3">
      <c r="A320" s="98"/>
      <c r="B320" s="98"/>
      <c r="C320" s="98"/>
    </row>
    <row r="321" spans="1:3">
      <c r="A321" s="98"/>
      <c r="B321" s="98"/>
      <c r="C321" s="98"/>
    </row>
    <row r="322" spans="1:3">
      <c r="A322" s="98"/>
      <c r="B322" s="98"/>
      <c r="C322" s="98"/>
    </row>
    <row r="323" spans="1:3">
      <c r="A323" s="98"/>
      <c r="B323" s="98"/>
      <c r="C323" s="98"/>
    </row>
    <row r="324" spans="1:3">
      <c r="A324" s="98"/>
      <c r="B324" s="98"/>
      <c r="C324" s="98"/>
    </row>
    <row r="325" spans="1:3">
      <c r="A325" s="98"/>
      <c r="B325" s="98"/>
      <c r="C325" s="98"/>
    </row>
    <row r="326" spans="1:3">
      <c r="A326" s="98"/>
      <c r="B326" s="98"/>
      <c r="C326" s="98"/>
    </row>
    <row r="327" spans="1:3">
      <c r="A327" s="98"/>
      <c r="B327" s="98"/>
      <c r="C327" s="98"/>
    </row>
    <row r="328" spans="1:3">
      <c r="A328" s="98"/>
      <c r="B328" s="98"/>
      <c r="C328" s="98"/>
    </row>
    <row r="329" spans="1:3">
      <c r="A329" s="98"/>
      <c r="B329" s="98"/>
      <c r="C329" s="98"/>
    </row>
    <row r="330" spans="1:3">
      <c r="A330" s="98"/>
      <c r="B330" s="98"/>
      <c r="C330" s="98"/>
    </row>
    <row r="331" spans="1:3">
      <c r="A331" s="98"/>
      <c r="B331" s="98"/>
      <c r="C331" s="98"/>
    </row>
    <row r="332" spans="1:3">
      <c r="A332" s="98"/>
      <c r="B332" s="98"/>
      <c r="C332" s="98"/>
    </row>
    <row r="333" spans="1:3">
      <c r="A333" s="98"/>
      <c r="B333" s="98"/>
      <c r="C333" s="98"/>
    </row>
    <row r="334" spans="1:3">
      <c r="A334" s="98"/>
      <c r="B334" s="98"/>
      <c r="C334" s="98"/>
    </row>
    <row r="335" spans="1:3">
      <c r="A335" s="98"/>
      <c r="B335" s="98"/>
      <c r="C335" s="98"/>
    </row>
    <row r="336" spans="1:3">
      <c r="A336" s="98"/>
      <c r="B336" s="98"/>
      <c r="C336" s="98"/>
    </row>
    <row r="337" spans="1:3">
      <c r="A337" s="98"/>
      <c r="B337" s="98"/>
      <c r="C337" s="98"/>
    </row>
    <row r="338" spans="1:3">
      <c r="A338" s="98"/>
      <c r="B338" s="98"/>
      <c r="C338" s="98"/>
    </row>
    <row r="339" spans="1:3">
      <c r="A339" s="98"/>
      <c r="B339" s="98"/>
      <c r="C339" s="98"/>
    </row>
    <row r="340" spans="1:3">
      <c r="A340" s="98"/>
      <c r="B340" s="98"/>
      <c r="C340" s="98"/>
    </row>
    <row r="341" spans="1:3">
      <c r="A341" s="98"/>
      <c r="B341" s="98"/>
      <c r="C341" s="98"/>
    </row>
    <row r="342" spans="1:3">
      <c r="A342" s="98"/>
      <c r="B342" s="98"/>
      <c r="C342" s="98"/>
    </row>
    <row r="343" spans="1:3">
      <c r="A343" s="98"/>
      <c r="B343" s="98"/>
      <c r="C343" s="98"/>
    </row>
    <row r="344" spans="1:3">
      <c r="A344" s="99"/>
      <c r="B344" s="98"/>
      <c r="C344" s="98"/>
    </row>
    <row r="345" spans="1:3">
      <c r="A345" s="99"/>
      <c r="B345" s="98"/>
      <c r="C345" s="99"/>
    </row>
    <row r="346" spans="1:3">
      <c r="A346" s="98"/>
      <c r="B346" s="98"/>
      <c r="C346" s="99"/>
    </row>
    <row r="347" spans="1:3">
      <c r="A347" s="98"/>
      <c r="B347" s="98"/>
      <c r="C347" s="99"/>
    </row>
    <row r="348" spans="1:3">
      <c r="A348" s="98"/>
      <c r="B348" s="98"/>
      <c r="C348" s="98"/>
    </row>
    <row r="349" spans="1:3">
      <c r="A349" s="98"/>
      <c r="B349" s="98"/>
      <c r="C349" s="98"/>
    </row>
    <row r="350" spans="1:3">
      <c r="A350" s="98"/>
      <c r="B350" s="98"/>
      <c r="C350" s="98"/>
    </row>
    <row r="351" spans="1:3">
      <c r="A351" s="98"/>
      <c r="B351" s="98"/>
      <c r="C351" s="98"/>
    </row>
    <row r="352" spans="1:3">
      <c r="A352" s="98"/>
      <c r="B352" s="98"/>
      <c r="C352" s="98"/>
    </row>
    <row r="353" spans="1:3">
      <c r="A353" s="98"/>
      <c r="B353" s="98"/>
      <c r="C353" s="98"/>
    </row>
    <row r="354" spans="1:3">
      <c r="A354" s="98"/>
      <c r="B354" s="98"/>
      <c r="C354" s="98"/>
    </row>
    <row r="355" spans="1:3">
      <c r="A355" s="98"/>
      <c r="B355" s="98"/>
      <c r="C355" s="98"/>
    </row>
    <row r="356" spans="1:3">
      <c r="A356" s="98"/>
      <c r="B356" s="98"/>
      <c r="C356" s="98"/>
    </row>
    <row r="357" spans="1:3">
      <c r="A357" s="98"/>
      <c r="B357" s="98"/>
      <c r="C357" s="98"/>
    </row>
    <row r="358" spans="1:3">
      <c r="A358" s="98"/>
      <c r="B358" s="98"/>
      <c r="C358" s="98"/>
    </row>
    <row r="359" spans="1:3">
      <c r="A359" s="98"/>
      <c r="B359" s="98"/>
      <c r="C359" s="98"/>
    </row>
    <row r="360" spans="1:3">
      <c r="A360" s="98"/>
      <c r="B360" s="98"/>
      <c r="C360" s="98"/>
    </row>
    <row r="361" spans="1:3">
      <c r="A361" s="98"/>
      <c r="B361" s="98"/>
      <c r="C361" s="98"/>
    </row>
    <row r="362" spans="1:3">
      <c r="A362" s="98"/>
      <c r="B362" s="98"/>
      <c r="C362" s="98"/>
    </row>
    <row r="363" spans="1:3">
      <c r="A363" s="98"/>
      <c r="B363" s="98"/>
      <c r="C363" s="98"/>
    </row>
    <row r="364" spans="1:3">
      <c r="A364" s="98"/>
      <c r="B364" s="98"/>
      <c r="C364" s="98"/>
    </row>
    <row r="365" spans="1:3">
      <c r="A365" s="98"/>
      <c r="B365" s="98"/>
      <c r="C365" s="98"/>
    </row>
    <row r="366" spans="1:3">
      <c r="A366" s="98"/>
      <c r="B366" s="98"/>
      <c r="C366" s="98"/>
    </row>
    <row r="367" spans="1:3">
      <c r="A367" s="98"/>
      <c r="B367" s="98"/>
      <c r="C367" s="98"/>
    </row>
    <row r="368" spans="1:3">
      <c r="A368" s="98"/>
      <c r="B368" s="98"/>
      <c r="C368" s="98"/>
    </row>
    <row r="369" spans="1:3">
      <c r="A369" s="98"/>
      <c r="B369" s="98"/>
      <c r="C369" s="98"/>
    </row>
    <row r="370" spans="1:3">
      <c r="A370" s="98"/>
      <c r="B370" s="98"/>
      <c r="C370" s="98"/>
    </row>
    <row r="371" spans="1:3">
      <c r="A371" s="98"/>
      <c r="B371" s="98"/>
      <c r="C371" s="98"/>
    </row>
    <row r="372" spans="1:3">
      <c r="A372" s="98"/>
      <c r="B372" s="98"/>
      <c r="C372" s="98"/>
    </row>
    <row r="373" spans="1:3">
      <c r="A373" s="98"/>
      <c r="B373" s="98"/>
      <c r="C373" s="98"/>
    </row>
    <row r="374" spans="1:3">
      <c r="A374" s="98"/>
      <c r="B374" s="98"/>
      <c r="C374" s="98"/>
    </row>
    <row r="375" spans="1:3">
      <c r="A375" s="98"/>
      <c r="B375" s="98"/>
      <c r="C375" s="98"/>
    </row>
    <row r="376" spans="1:3">
      <c r="A376" s="98"/>
      <c r="B376" s="98"/>
      <c r="C376" s="98"/>
    </row>
    <row r="377" spans="1:3">
      <c r="A377" s="98"/>
      <c r="B377" s="98"/>
      <c r="C377" s="98"/>
    </row>
    <row r="378" spans="1:3">
      <c r="A378" s="98"/>
      <c r="B378" s="98"/>
      <c r="C378" s="98"/>
    </row>
    <row r="379" spans="1:3">
      <c r="A379" s="98"/>
      <c r="B379" s="98"/>
      <c r="C379" s="98"/>
    </row>
    <row r="380" spans="1:3">
      <c r="A380" s="98"/>
      <c r="B380" s="98"/>
      <c r="C380" s="98"/>
    </row>
    <row r="381" spans="1:3">
      <c r="A381" s="98"/>
      <c r="B381" s="98"/>
      <c r="C381" s="98"/>
    </row>
    <row r="382" spans="1:3">
      <c r="A382" s="98"/>
      <c r="B382" s="98"/>
      <c r="C382" s="98"/>
    </row>
    <row r="383" spans="1:3">
      <c r="A383" s="98"/>
      <c r="B383" s="98"/>
      <c r="C383" s="98"/>
    </row>
    <row r="384" spans="1:3">
      <c r="A384" s="98"/>
      <c r="B384" s="98"/>
      <c r="C384" s="98"/>
    </row>
    <row r="385" spans="1:3">
      <c r="A385" s="98"/>
      <c r="B385" s="98"/>
      <c r="C385" s="98"/>
    </row>
    <row r="386" spans="1:3">
      <c r="A386" s="98"/>
      <c r="B386" s="98"/>
      <c r="C386" s="98"/>
    </row>
    <row r="387" spans="1:3">
      <c r="A387" s="98"/>
      <c r="B387" s="98"/>
      <c r="C387" s="98"/>
    </row>
    <row r="388" spans="1:3">
      <c r="A388" s="98"/>
      <c r="B388" s="98"/>
      <c r="C388" s="98"/>
    </row>
    <row r="389" spans="1:3">
      <c r="A389" s="98"/>
      <c r="B389" s="98"/>
      <c r="C389" s="98"/>
    </row>
    <row r="390" spans="1:3">
      <c r="A390" s="98"/>
      <c r="B390" s="98"/>
      <c r="C390" s="98"/>
    </row>
    <row r="391" spans="1:3">
      <c r="A391" s="98"/>
      <c r="B391" s="98"/>
      <c r="C391" s="98"/>
    </row>
    <row r="392" spans="1:3">
      <c r="A392" s="98"/>
      <c r="B392" s="98"/>
      <c r="C392" s="98"/>
    </row>
    <row r="393" spans="1:3">
      <c r="A393" s="98"/>
      <c r="B393" s="98"/>
      <c r="C393" s="98"/>
    </row>
    <row r="394" spans="1:3">
      <c r="A394" s="98"/>
      <c r="B394" s="98"/>
      <c r="C394" s="98"/>
    </row>
    <row r="395" spans="1:3">
      <c r="A395" s="98"/>
      <c r="B395" s="98"/>
      <c r="C395" s="98"/>
    </row>
    <row r="396" spans="1:3">
      <c r="A396" s="98"/>
      <c r="B396" s="98"/>
      <c r="C396" s="98"/>
    </row>
    <row r="397" spans="1:3">
      <c r="A397" s="98"/>
      <c r="B397" s="98"/>
      <c r="C397" s="98"/>
    </row>
    <row r="398" spans="1:3">
      <c r="A398" s="98"/>
      <c r="B398" s="98"/>
      <c r="C398" s="98"/>
    </row>
    <row r="399" spans="1:3">
      <c r="A399" s="98"/>
      <c r="B399" s="98"/>
      <c r="C399" s="98"/>
    </row>
    <row r="400" spans="1:3">
      <c r="A400" s="98"/>
      <c r="B400" s="98"/>
      <c r="C400" s="98"/>
    </row>
    <row r="401" spans="1:3">
      <c r="A401" s="98"/>
      <c r="B401" s="98"/>
      <c r="C401" s="98"/>
    </row>
    <row r="402" spans="1:3">
      <c r="A402" s="98"/>
      <c r="B402" s="98"/>
      <c r="C402" s="98"/>
    </row>
    <row r="403" spans="1:3">
      <c r="A403" s="98"/>
      <c r="B403" s="98"/>
      <c r="C403" s="98"/>
    </row>
    <row r="404" spans="1:3">
      <c r="A404" s="98"/>
      <c r="B404" s="98"/>
      <c r="C404" s="98"/>
    </row>
    <row r="405" spans="1:3">
      <c r="A405" s="98"/>
      <c r="B405" s="98"/>
      <c r="C405" s="98"/>
    </row>
    <row r="406" spans="1:3">
      <c r="A406" s="98"/>
      <c r="B406" s="98"/>
      <c r="C406" s="98"/>
    </row>
    <row r="407" spans="1:3">
      <c r="A407" s="98"/>
      <c r="B407" s="98"/>
      <c r="C407" s="98"/>
    </row>
    <row r="408" spans="1:3">
      <c r="A408" s="98"/>
      <c r="B408" s="98"/>
      <c r="C408" s="98"/>
    </row>
    <row r="409" spans="1:3">
      <c r="A409" s="98"/>
      <c r="B409" s="98"/>
      <c r="C409" s="98"/>
    </row>
    <row r="410" spans="1:3">
      <c r="A410" s="99"/>
      <c r="B410" s="98"/>
      <c r="C410" s="98"/>
    </row>
    <row r="411" spans="1:3">
      <c r="A411" s="99"/>
      <c r="B411" s="98"/>
      <c r="C411" s="99"/>
    </row>
    <row r="412" spans="1:3">
      <c r="A412" s="98"/>
      <c r="B412" s="98"/>
      <c r="C412" s="99"/>
    </row>
    <row r="413" spans="1:3">
      <c r="A413" s="98"/>
      <c r="B413" s="98"/>
      <c r="C413" s="99"/>
    </row>
    <row r="414" spans="1:3">
      <c r="A414" s="98"/>
      <c r="B414" s="98"/>
      <c r="C414" s="98"/>
    </row>
    <row r="415" spans="1:3">
      <c r="A415" s="98"/>
      <c r="B415" s="98"/>
      <c r="C415" s="98"/>
    </row>
    <row r="416" spans="1:3">
      <c r="A416" s="98"/>
      <c r="B416" s="98"/>
      <c r="C416" s="98"/>
    </row>
    <row r="417" spans="1:3">
      <c r="A417" s="98"/>
      <c r="B417" s="98"/>
      <c r="C417" s="98"/>
    </row>
    <row r="418" spans="1:3">
      <c r="A418" s="98"/>
      <c r="B418" s="98"/>
      <c r="C418" s="98"/>
    </row>
    <row r="419" spans="1:3">
      <c r="A419" s="98"/>
      <c r="B419" s="98"/>
      <c r="C419" s="98"/>
    </row>
    <row r="420" spans="1:3">
      <c r="A420" s="98"/>
      <c r="B420" s="98"/>
      <c r="C420" s="98"/>
    </row>
    <row r="421" spans="1:3">
      <c r="A421" s="98"/>
      <c r="B421" s="98"/>
      <c r="C421" s="98"/>
    </row>
    <row r="422" spans="1:3">
      <c r="A422" s="98"/>
      <c r="B422" s="98"/>
      <c r="C422" s="98"/>
    </row>
    <row r="423" spans="1:3">
      <c r="A423" s="98"/>
      <c r="B423" s="98"/>
      <c r="C423" s="98"/>
    </row>
    <row r="424" spans="1:3">
      <c r="A424" s="98"/>
      <c r="B424" s="98"/>
      <c r="C424" s="98"/>
    </row>
    <row r="425" spans="1:3">
      <c r="A425" s="98"/>
      <c r="B425" s="98"/>
      <c r="C425" s="98"/>
    </row>
    <row r="426" spans="1:3">
      <c r="A426" s="98"/>
      <c r="B426" s="98"/>
      <c r="C426" s="98"/>
    </row>
    <row r="427" spans="1:3">
      <c r="A427" s="98"/>
      <c r="B427" s="98"/>
      <c r="C427" s="98"/>
    </row>
    <row r="428" spans="1:3">
      <c r="A428" s="98"/>
      <c r="B428" s="98"/>
      <c r="C428" s="98"/>
    </row>
    <row r="429" spans="1:3">
      <c r="A429" s="98"/>
      <c r="B429" s="98"/>
      <c r="C429" s="98"/>
    </row>
    <row r="430" spans="1:3">
      <c r="A430" s="98"/>
      <c r="B430" s="98"/>
      <c r="C430" s="98"/>
    </row>
    <row r="431" spans="1:3">
      <c r="A431" s="98"/>
      <c r="B431" s="98"/>
      <c r="C431" s="98"/>
    </row>
    <row r="432" spans="1:3">
      <c r="A432" s="98"/>
      <c r="B432" s="98"/>
      <c r="C432" s="98"/>
    </row>
    <row r="433" spans="1:3">
      <c r="A433" s="98"/>
      <c r="B433" s="98"/>
      <c r="C433" s="98"/>
    </row>
    <row r="434" spans="1:3">
      <c r="A434" s="98"/>
      <c r="B434" s="98"/>
      <c r="C434" s="98"/>
    </row>
    <row r="435" spans="1:3">
      <c r="A435" s="98"/>
      <c r="B435" s="98"/>
      <c r="C435" s="98"/>
    </row>
    <row r="436" spans="1:3">
      <c r="A436" s="98"/>
      <c r="B436" s="98"/>
      <c r="C436" s="98"/>
    </row>
    <row r="437" spans="1:3">
      <c r="A437" s="98"/>
      <c r="B437" s="98"/>
      <c r="C437" s="98"/>
    </row>
    <row r="438" spans="1:3">
      <c r="A438" s="98"/>
      <c r="B438" s="98"/>
      <c r="C438" s="98"/>
    </row>
    <row r="439" spans="1:3">
      <c r="A439" s="98"/>
      <c r="B439" s="98"/>
      <c r="C439" s="98"/>
    </row>
    <row r="440" spans="1:3">
      <c r="A440" s="98"/>
      <c r="B440" s="98"/>
      <c r="C440" s="98"/>
    </row>
    <row r="441" spans="1:3">
      <c r="A441" s="98"/>
      <c r="B441" s="98"/>
      <c r="C441" s="98"/>
    </row>
    <row r="442" spans="1:3">
      <c r="A442" s="98"/>
      <c r="B442" s="98"/>
      <c r="C442" s="98"/>
    </row>
    <row r="443" spans="1:3">
      <c r="A443" s="98"/>
      <c r="B443" s="98"/>
      <c r="C443" s="98"/>
    </row>
    <row r="444" spans="1:3">
      <c r="A444" s="98"/>
      <c r="B444" s="98"/>
      <c r="C444" s="98"/>
    </row>
    <row r="445" spans="1:3">
      <c r="A445" s="98"/>
      <c r="B445" s="98"/>
      <c r="C445" s="98"/>
    </row>
    <row r="446" spans="1:3">
      <c r="A446" s="98"/>
      <c r="B446" s="98"/>
      <c r="C446" s="98"/>
    </row>
    <row r="447" spans="1:3">
      <c r="A447" s="98"/>
      <c r="B447" s="98"/>
      <c r="C447" s="98"/>
    </row>
    <row r="448" spans="1:3">
      <c r="A448" s="98"/>
      <c r="B448" s="98"/>
      <c r="C448" s="98"/>
    </row>
    <row r="449" spans="1:3">
      <c r="A449" s="98"/>
      <c r="B449" s="98"/>
      <c r="C449" s="98"/>
    </row>
    <row r="450" spans="1:3">
      <c r="A450" s="98"/>
      <c r="B450" s="98"/>
      <c r="C450" s="98"/>
    </row>
    <row r="451" spans="1:3">
      <c r="A451" s="98"/>
      <c r="B451" s="98"/>
      <c r="C451" s="98"/>
    </row>
    <row r="452" spans="1:3">
      <c r="A452" s="98"/>
      <c r="B452" s="98"/>
      <c r="C452" s="98"/>
    </row>
    <row r="453" spans="1:3">
      <c r="A453" s="98"/>
      <c r="B453" s="98"/>
      <c r="C453" s="98"/>
    </row>
    <row r="454" spans="1:3">
      <c r="A454" s="98"/>
      <c r="B454" s="98"/>
      <c r="C454" s="98"/>
    </row>
    <row r="455" spans="1:3">
      <c r="A455" s="98"/>
      <c r="B455" s="98"/>
      <c r="C455" s="98"/>
    </row>
    <row r="456" spans="1:3">
      <c r="A456" s="98"/>
      <c r="B456" s="98"/>
      <c r="C456" s="98"/>
    </row>
    <row r="457" spans="1:3">
      <c r="A457" s="98"/>
      <c r="B457" s="98"/>
      <c r="C457" s="98"/>
    </row>
    <row r="458" spans="1:3">
      <c r="A458" s="98"/>
      <c r="B458" s="98"/>
      <c r="C458" s="98"/>
    </row>
    <row r="459" spans="1:3">
      <c r="A459" s="98"/>
      <c r="B459" s="98"/>
      <c r="C459" s="98"/>
    </row>
    <row r="460" spans="1:3">
      <c r="A460" s="98"/>
      <c r="B460" s="98"/>
      <c r="C460" s="98"/>
    </row>
    <row r="461" spans="1:3">
      <c r="A461" s="98"/>
      <c r="B461" s="98"/>
      <c r="C461" s="98"/>
    </row>
    <row r="462" spans="1:3">
      <c r="A462" s="98"/>
      <c r="B462" s="98"/>
      <c r="C462" s="98"/>
    </row>
    <row r="463" spans="1:3">
      <c r="A463" s="98"/>
      <c r="B463" s="98"/>
      <c r="C463" s="98"/>
    </row>
    <row r="464" spans="1:3">
      <c r="A464" s="98"/>
      <c r="B464" s="98"/>
      <c r="C464" s="98"/>
    </row>
    <row r="465" spans="1:3">
      <c r="A465" s="98"/>
      <c r="B465" s="98"/>
      <c r="C465" s="98"/>
    </row>
    <row r="466" spans="1:3">
      <c r="A466" s="98"/>
      <c r="B466" s="98"/>
      <c r="C466" s="98"/>
    </row>
    <row r="467" spans="1:3">
      <c r="A467" s="98"/>
      <c r="B467" s="98"/>
      <c r="C467" s="98"/>
    </row>
    <row r="468" spans="1:3">
      <c r="A468" s="98"/>
      <c r="B468" s="98"/>
      <c r="C468" s="98"/>
    </row>
    <row r="469" spans="1:3">
      <c r="A469" s="98"/>
      <c r="B469" s="98"/>
      <c r="C469" s="98"/>
    </row>
    <row r="470" spans="1:3">
      <c r="A470" s="98"/>
      <c r="B470" s="98"/>
      <c r="C470" s="98"/>
    </row>
    <row r="471" spans="1:3">
      <c r="A471" s="98"/>
      <c r="B471" s="98"/>
      <c r="C471" s="98"/>
    </row>
    <row r="472" spans="1:3">
      <c r="A472" s="98"/>
      <c r="B472" s="98"/>
      <c r="C472" s="98"/>
    </row>
    <row r="473" spans="1:3">
      <c r="A473" s="98"/>
      <c r="B473" s="98"/>
      <c r="C473" s="98"/>
    </row>
    <row r="474" spans="1:3">
      <c r="A474" s="98"/>
      <c r="B474" s="98"/>
      <c r="C474" s="98"/>
    </row>
    <row r="475" spans="1:3">
      <c r="A475" s="98"/>
      <c r="B475" s="98"/>
      <c r="C475" s="98"/>
    </row>
    <row r="476" spans="1:3">
      <c r="A476" s="99"/>
      <c r="B476" s="98"/>
      <c r="C476" s="98"/>
    </row>
    <row r="477" spans="1:3">
      <c r="A477" s="99"/>
      <c r="B477" s="98"/>
      <c r="C477" s="99"/>
    </row>
    <row r="478" spans="1:3">
      <c r="A478" s="98"/>
      <c r="B478" s="98"/>
      <c r="C478" s="99"/>
    </row>
    <row r="479" spans="1:3">
      <c r="A479" s="98"/>
      <c r="B479" s="98"/>
      <c r="C479" s="99"/>
    </row>
    <row r="480" spans="1:3">
      <c r="A480" s="98"/>
      <c r="B480" s="98"/>
      <c r="C480" s="98"/>
    </row>
    <row r="481" spans="1:3">
      <c r="A481" s="98"/>
      <c r="B481" s="98"/>
      <c r="C481" s="98"/>
    </row>
    <row r="482" spans="1:3">
      <c r="A482" s="98"/>
      <c r="B482" s="98"/>
      <c r="C482" s="98"/>
    </row>
    <row r="483" spans="1:3">
      <c r="A483" s="98"/>
      <c r="B483" s="98"/>
      <c r="C483" s="98"/>
    </row>
    <row r="484" spans="1:3">
      <c r="A484" s="98"/>
      <c r="B484" s="98"/>
      <c r="C484" s="98"/>
    </row>
    <row r="485" spans="1:3">
      <c r="A485" s="98"/>
      <c r="B485" s="98"/>
      <c r="C485" s="98"/>
    </row>
    <row r="486" spans="1:3">
      <c r="A486" s="98"/>
      <c r="B486" s="98"/>
      <c r="C486" s="98"/>
    </row>
    <row r="487" spans="1:3">
      <c r="A487" s="98"/>
      <c r="B487" s="98"/>
      <c r="C487" s="98"/>
    </row>
    <row r="488" spans="1:3">
      <c r="A488" s="98"/>
      <c r="B488" s="98"/>
      <c r="C488" s="98"/>
    </row>
    <row r="489" spans="1:3">
      <c r="A489" s="98"/>
      <c r="B489" s="98"/>
      <c r="C489" s="98"/>
    </row>
    <row r="490" spans="1:3">
      <c r="A490" s="98"/>
      <c r="B490" s="98"/>
      <c r="C490" s="98"/>
    </row>
    <row r="491" spans="1:3">
      <c r="A491" s="98"/>
      <c r="B491" s="98"/>
      <c r="C491" s="98"/>
    </row>
    <row r="492" spans="1:3">
      <c r="A492" s="98"/>
      <c r="B492" s="98"/>
      <c r="C492" s="98"/>
    </row>
    <row r="493" spans="1:3">
      <c r="A493" s="98"/>
      <c r="B493" s="98"/>
      <c r="C493" s="98"/>
    </row>
    <row r="494" spans="1:3">
      <c r="A494" s="98"/>
      <c r="B494" s="98"/>
      <c r="C494" s="98"/>
    </row>
    <row r="495" spans="1:3">
      <c r="A495" s="98"/>
      <c r="B495" s="98"/>
      <c r="C495" s="98"/>
    </row>
    <row r="496" spans="1:3">
      <c r="A496" s="98"/>
      <c r="B496" s="98"/>
      <c r="C496" s="98"/>
    </row>
    <row r="497" spans="1:3">
      <c r="A497" s="98"/>
      <c r="B497" s="98"/>
      <c r="C497" s="98"/>
    </row>
    <row r="498" spans="1:3">
      <c r="A498" s="98"/>
      <c r="B498" s="98"/>
      <c r="C498" s="98"/>
    </row>
    <row r="499" spans="1:3">
      <c r="A499" s="98"/>
      <c r="B499" s="98"/>
      <c r="C499" s="98"/>
    </row>
    <row r="500" spans="1:3">
      <c r="A500" s="98"/>
      <c r="B500" s="98"/>
      <c r="C500" s="98"/>
    </row>
    <row r="501" spans="1:3">
      <c r="A501" s="98"/>
      <c r="B501" s="98"/>
      <c r="C501" s="98"/>
    </row>
    <row r="502" spans="1:3">
      <c r="A502" s="98"/>
      <c r="B502" s="98"/>
      <c r="C502" s="98"/>
    </row>
    <row r="503" spans="1:3">
      <c r="A503" s="98"/>
      <c r="B503" s="98"/>
      <c r="C503" s="98"/>
    </row>
    <row r="504" spans="1:3">
      <c r="A504" s="98"/>
      <c r="B504" s="98"/>
      <c r="C504" s="98"/>
    </row>
    <row r="505" spans="1:3">
      <c r="A505" s="98"/>
      <c r="B505" s="98"/>
      <c r="C505" s="98"/>
    </row>
    <row r="506" spans="1:3">
      <c r="A506" s="98"/>
      <c r="B506" s="98"/>
      <c r="C506" s="98"/>
    </row>
    <row r="507" spans="1:3">
      <c r="A507" s="98"/>
      <c r="B507" s="98"/>
      <c r="C507" s="98"/>
    </row>
    <row r="508" spans="1:3">
      <c r="A508" s="98"/>
      <c r="B508" s="98"/>
      <c r="C508" s="98"/>
    </row>
    <row r="509" spans="1:3">
      <c r="A509" s="98"/>
      <c r="B509" s="98"/>
      <c r="C509" s="98"/>
    </row>
    <row r="510" spans="1:3">
      <c r="A510" s="98"/>
      <c r="B510" s="98"/>
      <c r="C510" s="98"/>
    </row>
    <row r="511" spans="1:3">
      <c r="A511" s="98"/>
      <c r="B511" s="98"/>
      <c r="C511" s="98"/>
    </row>
    <row r="512" spans="1:3">
      <c r="A512" s="98"/>
      <c r="B512" s="98"/>
      <c r="C512" s="98"/>
    </row>
    <row r="513" spans="1:3">
      <c r="A513" s="98"/>
      <c r="B513" s="98"/>
      <c r="C513" s="98"/>
    </row>
    <row r="514" spans="1:3">
      <c r="A514" s="98"/>
      <c r="B514" s="98"/>
      <c r="C514" s="98"/>
    </row>
    <row r="515" spans="1:3">
      <c r="A515" s="98"/>
      <c r="B515" s="98"/>
      <c r="C515" s="98"/>
    </row>
    <row r="516" spans="1:3">
      <c r="A516" s="98"/>
      <c r="B516" s="98"/>
      <c r="C516" s="98"/>
    </row>
    <row r="517" spans="1:3">
      <c r="A517" s="98"/>
      <c r="B517" s="98"/>
      <c r="C517" s="98"/>
    </row>
    <row r="518" spans="1:3">
      <c r="A518" s="98"/>
      <c r="B518" s="98"/>
      <c r="C518" s="98"/>
    </row>
    <row r="519" spans="1:3">
      <c r="A519" s="98"/>
      <c r="B519" s="98"/>
      <c r="C519" s="98"/>
    </row>
    <row r="520" spans="1:3">
      <c r="A520" s="98"/>
      <c r="B520" s="98"/>
      <c r="C520" s="98"/>
    </row>
    <row r="521" spans="1:3">
      <c r="A521" s="98"/>
      <c r="B521" s="98"/>
      <c r="C521" s="98"/>
    </row>
    <row r="522" spans="1:3">
      <c r="A522" s="98"/>
      <c r="B522" s="98"/>
      <c r="C522" s="98"/>
    </row>
    <row r="523" spans="1:3">
      <c r="A523" s="98"/>
      <c r="B523" s="98"/>
      <c r="C523" s="98"/>
    </row>
    <row r="524" spans="1:3">
      <c r="A524" s="98"/>
      <c r="B524" s="98"/>
      <c r="C524" s="98"/>
    </row>
    <row r="525" spans="1:3">
      <c r="A525" s="98"/>
      <c r="B525" s="98"/>
      <c r="C525" s="98"/>
    </row>
    <row r="526" spans="1:3">
      <c r="A526" s="98"/>
      <c r="B526" s="98"/>
      <c r="C526" s="98"/>
    </row>
    <row r="527" spans="1:3">
      <c r="A527" s="98"/>
      <c r="B527" s="98"/>
      <c r="C527" s="98"/>
    </row>
    <row r="528" spans="1:3">
      <c r="A528" s="98"/>
      <c r="B528" s="98"/>
      <c r="C528" s="98"/>
    </row>
    <row r="529" spans="1:3">
      <c r="A529" s="98"/>
      <c r="B529" s="98"/>
      <c r="C529" s="98"/>
    </row>
    <row r="530" spans="1:3">
      <c r="A530" s="98"/>
      <c r="B530" s="98"/>
      <c r="C530" s="98"/>
    </row>
    <row r="531" spans="1:3">
      <c r="A531" s="98"/>
      <c r="B531" s="98"/>
      <c r="C531" s="98"/>
    </row>
    <row r="532" spans="1:3">
      <c r="A532" s="98"/>
      <c r="B532" s="98"/>
      <c r="C532" s="98"/>
    </row>
    <row r="533" spans="1:3">
      <c r="A533" s="98"/>
      <c r="B533" s="98"/>
      <c r="C533" s="98"/>
    </row>
    <row r="534" spans="1:3">
      <c r="A534" s="98"/>
      <c r="B534" s="98"/>
      <c r="C534" s="98"/>
    </row>
    <row r="535" spans="1:3">
      <c r="A535" s="98"/>
      <c r="B535" s="98"/>
      <c r="C535" s="98"/>
    </row>
    <row r="536" spans="1:3">
      <c r="A536" s="98"/>
      <c r="B536" s="98"/>
      <c r="C536" s="98"/>
    </row>
    <row r="537" spans="1:3">
      <c r="A537" s="98"/>
      <c r="B537" s="98"/>
      <c r="C537" s="98"/>
    </row>
    <row r="538" spans="1:3">
      <c r="A538" s="98"/>
      <c r="B538" s="98"/>
      <c r="C538" s="98"/>
    </row>
    <row r="539" spans="1:3">
      <c r="A539" s="98"/>
      <c r="B539" s="98"/>
      <c r="C539" s="98"/>
    </row>
    <row r="540" spans="1:3">
      <c r="A540" s="98"/>
      <c r="B540" s="98"/>
      <c r="C540" s="98"/>
    </row>
    <row r="541" spans="1:3">
      <c r="A541" s="98"/>
      <c r="B541" s="98"/>
      <c r="C541" s="98"/>
    </row>
    <row r="542" spans="1:3">
      <c r="A542" s="99"/>
      <c r="B542" s="98"/>
      <c r="C542" s="98"/>
    </row>
    <row r="543" spans="1:3">
      <c r="A543" s="99"/>
      <c r="B543" s="98"/>
      <c r="C543" s="99"/>
    </row>
    <row r="544" spans="1:3">
      <c r="A544" s="98"/>
      <c r="B544" s="98"/>
      <c r="C544" s="99"/>
    </row>
    <row r="545" spans="1:3">
      <c r="A545" s="98"/>
      <c r="B545" s="98"/>
      <c r="C545" s="99"/>
    </row>
    <row r="546" spans="1:3">
      <c r="A546" s="98"/>
      <c r="B546" s="98"/>
      <c r="C546" s="98"/>
    </row>
    <row r="547" spans="1:3">
      <c r="A547" s="98"/>
      <c r="B547" s="98"/>
      <c r="C547" s="98"/>
    </row>
    <row r="548" spans="1:3">
      <c r="A548" s="98"/>
      <c r="B548" s="98"/>
      <c r="C548" s="98"/>
    </row>
    <row r="549" spans="1:3">
      <c r="A549" s="98"/>
      <c r="B549" s="98"/>
      <c r="C549" s="98"/>
    </row>
    <row r="550" spans="1:3">
      <c r="A550" s="98"/>
      <c r="B550" s="98"/>
      <c r="C550" s="98"/>
    </row>
    <row r="551" spans="1:3">
      <c r="A551" s="98"/>
      <c r="B551" s="98"/>
      <c r="C551" s="98"/>
    </row>
    <row r="552" spans="1:3">
      <c r="A552" s="98"/>
      <c r="B552" s="98"/>
      <c r="C552" s="98"/>
    </row>
    <row r="553" spans="1:3">
      <c r="A553" s="98"/>
      <c r="B553" s="98"/>
      <c r="C553" s="98"/>
    </row>
    <row r="554" spans="1:3">
      <c r="A554" s="98"/>
      <c r="B554" s="98"/>
      <c r="C554" s="98"/>
    </row>
    <row r="555" spans="1:3">
      <c r="A555" s="98"/>
      <c r="B555" s="98"/>
      <c r="C555" s="98"/>
    </row>
    <row r="556" spans="1:3">
      <c r="A556" s="98"/>
      <c r="B556" s="98"/>
      <c r="C556" s="98"/>
    </row>
    <row r="557" spans="1:3">
      <c r="A557" s="98"/>
      <c r="B557" s="98"/>
      <c r="C557" s="98"/>
    </row>
    <row r="558" spans="1:3">
      <c r="A558" s="98"/>
      <c r="B558" s="98"/>
      <c r="C558" s="98"/>
    </row>
    <row r="559" spans="1:3">
      <c r="A559" s="98"/>
      <c r="B559" s="98"/>
      <c r="C559" s="98"/>
    </row>
    <row r="560" spans="1:3">
      <c r="A560" s="98"/>
      <c r="B560" s="98"/>
      <c r="C560" s="98"/>
    </row>
    <row r="561" spans="1:3">
      <c r="A561" s="98"/>
      <c r="B561" s="98"/>
      <c r="C561" s="98"/>
    </row>
    <row r="562" spans="1:3">
      <c r="A562" s="98"/>
      <c r="B562" s="98"/>
      <c r="C562" s="98"/>
    </row>
    <row r="563" spans="1:3">
      <c r="A563" s="98"/>
      <c r="B563" s="98"/>
      <c r="C563" s="98"/>
    </row>
    <row r="564" spans="1:3">
      <c r="A564" s="98"/>
      <c r="B564" s="98"/>
      <c r="C564" s="98"/>
    </row>
    <row r="565" spans="1:3">
      <c r="A565" s="98"/>
      <c r="B565" s="98"/>
      <c r="C565" s="98"/>
    </row>
    <row r="566" spans="1:3">
      <c r="A566" s="98"/>
      <c r="B566" s="98"/>
      <c r="C566" s="98"/>
    </row>
    <row r="567" spans="1:3">
      <c r="A567" s="98"/>
      <c r="B567" s="98"/>
      <c r="C567" s="98"/>
    </row>
    <row r="568" spans="1:3">
      <c r="A568" s="98"/>
      <c r="B568" s="98"/>
      <c r="C568" s="98"/>
    </row>
    <row r="569" spans="1:3">
      <c r="A569" s="98"/>
      <c r="B569" s="98"/>
      <c r="C569" s="98"/>
    </row>
    <row r="570" spans="1:3">
      <c r="A570" s="98"/>
      <c r="B570" s="98"/>
      <c r="C570" s="98"/>
    </row>
    <row r="571" spans="1:3">
      <c r="A571" s="98"/>
      <c r="B571" s="98"/>
      <c r="C571" s="98"/>
    </row>
    <row r="572" spans="1:3">
      <c r="A572" s="98"/>
      <c r="B572" s="98"/>
      <c r="C572" s="98"/>
    </row>
    <row r="573" spans="1:3">
      <c r="A573" s="98"/>
      <c r="B573" s="98"/>
      <c r="C573" s="98"/>
    </row>
    <row r="574" spans="1:3">
      <c r="A574" s="98"/>
      <c r="B574" s="98"/>
      <c r="C574" s="98"/>
    </row>
    <row r="575" spans="1:3">
      <c r="A575" s="98"/>
      <c r="B575" s="98"/>
      <c r="C575" s="98"/>
    </row>
    <row r="576" spans="1:3">
      <c r="A576" s="98"/>
      <c r="B576" s="98"/>
      <c r="C576" s="98"/>
    </row>
    <row r="577" spans="1:3">
      <c r="A577" s="98"/>
      <c r="B577" s="98"/>
      <c r="C577" s="98"/>
    </row>
    <row r="578" spans="1:3">
      <c r="A578" s="98"/>
      <c r="B578" s="98"/>
      <c r="C578" s="98"/>
    </row>
    <row r="579" spans="1:3">
      <c r="A579" s="98"/>
      <c r="B579" s="98"/>
      <c r="C579" s="98"/>
    </row>
    <row r="580" spans="1:3">
      <c r="A580" s="98"/>
      <c r="B580" s="98"/>
      <c r="C580" s="98"/>
    </row>
    <row r="581" spans="1:3">
      <c r="A581" s="98"/>
      <c r="B581" s="98"/>
      <c r="C581" s="98"/>
    </row>
    <row r="582" spans="1:3">
      <c r="A582" s="98"/>
      <c r="B582" s="98"/>
      <c r="C582" s="98"/>
    </row>
    <row r="583" spans="1:3">
      <c r="A583" s="98"/>
      <c r="B583" s="98"/>
      <c r="C583" s="98"/>
    </row>
    <row r="584" spans="1:3">
      <c r="A584" s="98"/>
      <c r="B584" s="98"/>
      <c r="C584" s="98"/>
    </row>
    <row r="585" spans="1:3">
      <c r="A585" s="98"/>
      <c r="B585" s="98"/>
      <c r="C585" s="98"/>
    </row>
    <row r="586" spans="1:3">
      <c r="A586" s="98"/>
      <c r="B586" s="98"/>
      <c r="C586" s="98"/>
    </row>
    <row r="587" spans="1:3">
      <c r="A587" s="98"/>
      <c r="B587" s="98"/>
      <c r="C587" s="98"/>
    </row>
    <row r="588" spans="1:3">
      <c r="A588" s="98"/>
      <c r="B588" s="98"/>
      <c r="C588" s="98"/>
    </row>
    <row r="589" spans="1:3">
      <c r="A589" s="98"/>
      <c r="B589" s="98"/>
      <c r="C589" s="98"/>
    </row>
    <row r="590" spans="1:3">
      <c r="A590" s="98"/>
      <c r="B590" s="98"/>
      <c r="C590" s="98"/>
    </row>
    <row r="591" spans="1:3">
      <c r="A591" s="98"/>
      <c r="B591" s="98"/>
      <c r="C591" s="98"/>
    </row>
    <row r="592" spans="1:3">
      <c r="A592" s="98"/>
      <c r="B592" s="98"/>
      <c r="C592" s="98"/>
    </row>
    <row r="593" spans="1:3">
      <c r="A593" s="98"/>
      <c r="B593" s="98"/>
      <c r="C593" s="98"/>
    </row>
    <row r="594" spans="1:3">
      <c r="A594" s="98"/>
      <c r="B594" s="98"/>
      <c r="C594" s="98"/>
    </row>
    <row r="595" spans="1:3">
      <c r="A595" s="98"/>
      <c r="B595" s="98"/>
      <c r="C595" s="98"/>
    </row>
    <row r="596" spans="1:3">
      <c r="A596" s="98"/>
      <c r="B596" s="98"/>
      <c r="C596" s="98"/>
    </row>
    <row r="597" spans="1:3">
      <c r="A597" s="98"/>
      <c r="B597" s="98"/>
      <c r="C597" s="98"/>
    </row>
    <row r="598" spans="1:3">
      <c r="A598" s="98"/>
      <c r="B598" s="98"/>
      <c r="C598" s="98"/>
    </row>
    <row r="599" spans="1:3">
      <c r="A599" s="98"/>
      <c r="B599" s="98"/>
      <c r="C599" s="98"/>
    </row>
    <row r="600" spans="1:3">
      <c r="A600" s="98"/>
      <c r="B600" s="98"/>
      <c r="C600" s="98"/>
    </row>
    <row r="601" spans="1:3">
      <c r="A601" s="98"/>
      <c r="B601" s="98"/>
      <c r="C601" s="98"/>
    </row>
    <row r="602" spans="1:3">
      <c r="A602" s="98"/>
      <c r="B602" s="98"/>
      <c r="C602" s="98"/>
    </row>
    <row r="603" spans="1:3">
      <c r="A603" s="98"/>
      <c r="B603" s="98"/>
      <c r="C603" s="98"/>
    </row>
    <row r="604" spans="1:3">
      <c r="A604" s="98"/>
      <c r="B604" s="98"/>
      <c r="C604" s="98"/>
    </row>
    <row r="605" spans="1:3">
      <c r="A605" s="98"/>
      <c r="B605" s="98"/>
      <c r="C605" s="98"/>
    </row>
    <row r="606" spans="1:3">
      <c r="A606" s="98"/>
      <c r="B606" s="98"/>
      <c r="C606" s="98"/>
    </row>
    <row r="607" spans="1:3">
      <c r="A607" s="98"/>
      <c r="B607" s="98"/>
      <c r="C607" s="98"/>
    </row>
    <row r="608" spans="1:3">
      <c r="A608" s="99"/>
      <c r="B608" s="98"/>
      <c r="C608" s="98"/>
    </row>
    <row r="609" spans="1:3">
      <c r="A609" s="99"/>
      <c r="B609" s="98"/>
      <c r="C609" s="99"/>
    </row>
    <row r="610" spans="1:3">
      <c r="A610" s="98"/>
      <c r="B610" s="98"/>
      <c r="C610" s="99"/>
    </row>
    <row r="611" spans="1:3">
      <c r="A611" s="98"/>
      <c r="B611" s="98"/>
      <c r="C611" s="99"/>
    </row>
    <row r="612" spans="1:3">
      <c r="A612" s="98"/>
      <c r="B612" s="98"/>
      <c r="C612" s="98"/>
    </row>
    <row r="613" spans="1:3">
      <c r="A613" s="98"/>
      <c r="B613" s="98"/>
      <c r="C613" s="98"/>
    </row>
    <row r="614" spans="1:3">
      <c r="A614" s="98"/>
      <c r="B614" s="98"/>
      <c r="C614" s="98"/>
    </row>
    <row r="615" spans="1:3">
      <c r="A615" s="98"/>
      <c r="B615" s="98"/>
      <c r="C615" s="98"/>
    </row>
    <row r="616" spans="1:3">
      <c r="A616" s="98"/>
      <c r="B616" s="98"/>
      <c r="C616" s="98"/>
    </row>
    <row r="617" spans="1:3">
      <c r="A617" s="98"/>
      <c r="B617" s="98"/>
      <c r="C617" s="98"/>
    </row>
    <row r="618" spans="1:3">
      <c r="A618" s="98"/>
      <c r="B618" s="98"/>
      <c r="C618" s="98"/>
    </row>
    <row r="619" spans="1:3">
      <c r="A619" s="98"/>
      <c r="B619" s="98"/>
      <c r="C619" s="98"/>
    </row>
    <row r="620" spans="1:3">
      <c r="A620" s="98"/>
      <c r="B620" s="98"/>
      <c r="C620" s="98"/>
    </row>
    <row r="621" spans="1:3">
      <c r="A621" s="98"/>
      <c r="B621" s="98"/>
      <c r="C621" s="98"/>
    </row>
    <row r="622" spans="1:3">
      <c r="A622" s="98"/>
      <c r="B622" s="98"/>
      <c r="C622" s="98"/>
    </row>
    <row r="623" spans="1:3">
      <c r="A623" s="98"/>
      <c r="B623" s="98"/>
      <c r="C623" s="98"/>
    </row>
    <row r="624" spans="1:3">
      <c r="A624" s="98"/>
      <c r="B624" s="98"/>
      <c r="C624" s="98"/>
    </row>
    <row r="625" spans="1:3">
      <c r="A625" s="98"/>
      <c r="B625" s="98"/>
      <c r="C625" s="98"/>
    </row>
    <row r="626" spans="1:3">
      <c r="A626" s="98"/>
      <c r="B626" s="98"/>
      <c r="C626" s="98"/>
    </row>
    <row r="627" spans="1:3">
      <c r="A627" s="98"/>
      <c r="B627" s="98"/>
      <c r="C627" s="98"/>
    </row>
    <row r="628" spans="1:3">
      <c r="A628" s="98"/>
      <c r="B628" s="98"/>
      <c r="C628" s="98"/>
    </row>
    <row r="629" spans="1:3">
      <c r="A629" s="98"/>
      <c r="B629" s="98"/>
      <c r="C629" s="98"/>
    </row>
    <row r="630" spans="1:3">
      <c r="A630" s="98"/>
      <c r="B630" s="98"/>
      <c r="C630" s="98"/>
    </row>
    <row r="631" spans="1:3">
      <c r="A631" s="98"/>
      <c r="B631" s="98"/>
      <c r="C631" s="98"/>
    </row>
    <row r="632" spans="1:3">
      <c r="A632" s="98"/>
      <c r="B632" s="98"/>
      <c r="C632" s="98"/>
    </row>
    <row r="633" spans="1:3">
      <c r="A633" s="98"/>
      <c r="B633" s="98"/>
      <c r="C633" s="98"/>
    </row>
    <row r="634" spans="1:3">
      <c r="A634" s="98"/>
      <c r="B634" s="98"/>
      <c r="C634" s="98"/>
    </row>
    <row r="635" spans="1:3">
      <c r="A635" s="98"/>
      <c r="B635" s="98"/>
      <c r="C635" s="98"/>
    </row>
    <row r="636" spans="1:3">
      <c r="A636" s="98"/>
      <c r="B636" s="98"/>
      <c r="C636" s="98"/>
    </row>
    <row r="637" spans="1:3">
      <c r="A637" s="98"/>
      <c r="B637" s="98"/>
      <c r="C637" s="98"/>
    </row>
    <row r="638" spans="1:3">
      <c r="A638" s="98"/>
      <c r="B638" s="98"/>
      <c r="C638" s="98"/>
    </row>
    <row r="639" spans="1:3">
      <c r="A639" s="98"/>
      <c r="B639" s="98"/>
      <c r="C639" s="98"/>
    </row>
    <row r="640" spans="1:3">
      <c r="A640" s="98"/>
      <c r="B640" s="98"/>
      <c r="C640" s="98"/>
    </row>
    <row r="641" spans="1:3">
      <c r="A641" s="98"/>
      <c r="B641" s="98"/>
      <c r="C641" s="98"/>
    </row>
    <row r="642" spans="1:3">
      <c r="A642" s="98"/>
      <c r="B642" s="98"/>
      <c r="C642" s="98"/>
    </row>
    <row r="643" spans="1:3">
      <c r="A643" s="98"/>
      <c r="B643" s="98"/>
      <c r="C643" s="98"/>
    </row>
    <row r="644" spans="1:3">
      <c r="A644" s="98"/>
      <c r="B644" s="98"/>
      <c r="C644" s="98"/>
    </row>
    <row r="645" spans="1:3">
      <c r="A645" s="98"/>
      <c r="B645" s="98"/>
      <c r="C645" s="98"/>
    </row>
    <row r="646" spans="1:3">
      <c r="A646" s="98"/>
      <c r="B646" s="98"/>
      <c r="C646" s="98"/>
    </row>
    <row r="647" spans="1:3">
      <c r="A647" s="98"/>
      <c r="B647" s="98"/>
      <c r="C647" s="98"/>
    </row>
    <row r="648" spans="1:3">
      <c r="A648" s="98"/>
      <c r="B648" s="98"/>
      <c r="C648" s="98"/>
    </row>
    <row r="649" spans="1:3">
      <c r="A649" s="98"/>
      <c r="B649" s="98"/>
      <c r="C649" s="98"/>
    </row>
    <row r="650" spans="1:3">
      <c r="A650" s="98"/>
      <c r="B650" s="98"/>
      <c r="C650" s="98"/>
    </row>
    <row r="651" spans="1:3">
      <c r="A651" s="98"/>
      <c r="B651" s="98"/>
      <c r="C651" s="98"/>
    </row>
    <row r="652" spans="1:3">
      <c r="A652" s="98"/>
      <c r="B652" s="98"/>
      <c r="C652" s="98"/>
    </row>
    <row r="653" spans="1:3">
      <c r="A653" s="98"/>
      <c r="B653" s="98"/>
      <c r="C653" s="98"/>
    </row>
    <row r="654" spans="1:3">
      <c r="A654" s="98"/>
      <c r="B654" s="98"/>
      <c r="C654" s="98"/>
    </row>
    <row r="655" spans="1:3" ht="13.5" thickBot="1">
      <c r="A655" s="98"/>
      <c r="B655" s="98"/>
      <c r="C655" s="98"/>
    </row>
    <row r="656" spans="1:3">
      <c r="A656" s="102"/>
      <c r="B656" s="102"/>
      <c r="C656" s="102"/>
    </row>
    <row r="657" spans="1:3">
      <c r="A657" s="98"/>
      <c r="B657" s="101"/>
      <c r="C657" s="101"/>
    </row>
    <row r="658" spans="1:3">
      <c r="A658" s="98"/>
      <c r="B658" s="98"/>
      <c r="C658" s="98"/>
    </row>
    <row r="659" spans="1:3">
      <c r="A659" s="98"/>
      <c r="B659" s="98"/>
      <c r="C659" s="98"/>
    </row>
    <row r="660" spans="1:3">
      <c r="A660" s="98"/>
      <c r="B660" s="98"/>
      <c r="C660" s="98"/>
    </row>
  </sheetData>
  <autoFilter ref="A1:C678">
    <sortState ref="A2:C678">
      <sortCondition ref="A1:A678"/>
    </sortState>
  </autoFilter>
  <pageMargins left="0.7" right="0.7" top="0.75" bottom="0.75" header="0.3" footer="0.3"/>
  <pageSetup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6"/>
  <sheetViews>
    <sheetView topLeftCell="A76" workbookViewId="0">
      <selection activeCell="D7" sqref="D7"/>
    </sheetView>
  </sheetViews>
  <sheetFormatPr baseColWidth="10" defaultColWidth="9.33203125" defaultRowHeight="12.75"/>
  <cols>
    <col min="1" max="1" width="17.6640625" bestFit="1" customWidth="1"/>
    <col min="2" max="2" width="9.5" bestFit="1" customWidth="1"/>
    <col min="3" max="3" width="43.83203125" bestFit="1" customWidth="1"/>
    <col min="4" max="4" width="17.6640625" bestFit="1" customWidth="1"/>
    <col min="5" max="5" width="21.6640625" bestFit="1" customWidth="1"/>
    <col min="6" max="6" width="23.1640625" bestFit="1" customWidth="1"/>
    <col min="7" max="7" width="24.33203125" bestFit="1" customWidth="1"/>
  </cols>
  <sheetData>
    <row r="1" spans="3:5">
      <c r="C1" s="1" t="s">
        <v>0</v>
      </c>
      <c r="D1" s="2">
        <v>272179422.44</v>
      </c>
    </row>
    <row r="2" spans="3:5">
      <c r="C2" s="6" t="s">
        <v>1</v>
      </c>
      <c r="D2" s="26">
        <v>7528993539.7999992</v>
      </c>
      <c r="E2" s="78" t="s">
        <v>1402</v>
      </c>
    </row>
    <row r="3" spans="3:5">
      <c r="C3" s="7" t="s">
        <v>2</v>
      </c>
      <c r="D3" s="42">
        <v>-19876644.519999977</v>
      </c>
      <c r="E3" s="78" t="s">
        <v>1402</v>
      </c>
    </row>
    <row r="4" spans="3:5">
      <c r="C4" s="8" t="s">
        <v>3</v>
      </c>
      <c r="D4" s="9">
        <v>-413326155.93000001</v>
      </c>
      <c r="E4" s="78" t="s">
        <v>1403</v>
      </c>
    </row>
    <row r="5" spans="3:5">
      <c r="C5" s="10" t="s">
        <v>4</v>
      </c>
      <c r="D5" s="70">
        <v>-3225680877.4999995</v>
      </c>
      <c r="E5" s="78" t="s">
        <v>1404</v>
      </c>
    </row>
    <row r="6" spans="3:5">
      <c r="C6" s="11" t="s">
        <v>5</v>
      </c>
      <c r="D6" s="12"/>
    </row>
    <row r="7" spans="3:5">
      <c r="C7" s="13" t="s">
        <v>105</v>
      </c>
      <c r="D7" s="14">
        <v>-3809948392.7099991</v>
      </c>
      <c r="E7" s="195" t="s">
        <v>1405</v>
      </c>
    </row>
    <row r="8" spans="3:5">
      <c r="C8" s="3" t="s">
        <v>6</v>
      </c>
      <c r="D8" s="2"/>
    </row>
    <row r="9" spans="3:5">
      <c r="C9" s="3" t="s">
        <v>7</v>
      </c>
      <c r="D9" s="2">
        <v>0</v>
      </c>
    </row>
    <row r="10" spans="3:5">
      <c r="C10" s="78" t="s">
        <v>1422</v>
      </c>
      <c r="D10" s="2">
        <f>SUM(D1:D9)</f>
        <v>332340891.5800004</v>
      </c>
    </row>
    <row r="11" spans="3:5" ht="13.5">
      <c r="C11" s="1" t="s">
        <v>8</v>
      </c>
      <c r="D11" s="5">
        <v>332340891.57999998</v>
      </c>
    </row>
    <row r="12" spans="3:5">
      <c r="C12" s="1" t="s">
        <v>9</v>
      </c>
      <c r="D12" s="4">
        <f>+D10-D11</f>
        <v>0</v>
      </c>
    </row>
    <row r="17" spans="1:7" s="3" customFormat="1">
      <c r="A17" s="15" t="s">
        <v>10</v>
      </c>
      <c r="B17" s="15" t="s">
        <v>11</v>
      </c>
      <c r="C17" s="15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</row>
    <row r="18" spans="1:7" s="3" customFormat="1" ht="13.5">
      <c r="A18" s="34">
        <v>44105</v>
      </c>
      <c r="B18" s="35">
        <v>2478</v>
      </c>
      <c r="C18" s="36" t="s">
        <v>17</v>
      </c>
      <c r="D18" s="37">
        <v>44105</v>
      </c>
      <c r="E18" s="38">
        <v>67800</v>
      </c>
      <c r="F18" s="39"/>
      <c r="G18" s="38">
        <v>272111622.44</v>
      </c>
    </row>
    <row r="19" spans="1:7" s="3" customFormat="1" ht="13.5">
      <c r="A19" s="17">
        <v>44105</v>
      </c>
      <c r="B19" s="18">
        <v>2479</v>
      </c>
      <c r="C19" s="19" t="s">
        <v>18</v>
      </c>
      <c r="D19" s="20">
        <v>44105</v>
      </c>
      <c r="E19" s="21"/>
      <c r="F19" s="22">
        <v>6863380.8300000001</v>
      </c>
      <c r="G19" s="22">
        <v>278975003.26999998</v>
      </c>
    </row>
    <row r="20" spans="1:7" s="3" customFormat="1" ht="13.5">
      <c r="A20" s="17">
        <v>44105</v>
      </c>
      <c r="B20" s="18">
        <v>2480</v>
      </c>
      <c r="C20" s="19" t="s">
        <v>19</v>
      </c>
      <c r="D20" s="20">
        <v>44105</v>
      </c>
      <c r="E20" s="21"/>
      <c r="F20" s="22">
        <v>293306257.89999998</v>
      </c>
      <c r="G20" s="22">
        <v>572281261.16999996</v>
      </c>
    </row>
    <row r="21" spans="1:7" s="3" customFormat="1" ht="13.5">
      <c r="A21" s="58">
        <v>44105</v>
      </c>
      <c r="B21" s="61">
        <v>2481</v>
      </c>
      <c r="C21" s="57" t="s">
        <v>20</v>
      </c>
      <c r="D21" s="59">
        <v>44105</v>
      </c>
      <c r="E21" s="60">
        <v>75773544</v>
      </c>
      <c r="F21" s="56"/>
      <c r="G21" s="60">
        <v>496507717.17000002</v>
      </c>
    </row>
    <row r="22" spans="1:7" s="3" customFormat="1" ht="13.5">
      <c r="A22" s="34">
        <v>44105</v>
      </c>
      <c r="B22" s="35">
        <v>2482</v>
      </c>
      <c r="C22" s="36" t="s">
        <v>21</v>
      </c>
      <c r="D22" s="37">
        <v>44105</v>
      </c>
      <c r="E22" s="38">
        <v>189433.86</v>
      </c>
      <c r="F22" s="39"/>
      <c r="G22" s="38">
        <v>496318283.31</v>
      </c>
    </row>
    <row r="23" spans="1:7" s="3" customFormat="1" ht="13.5">
      <c r="A23" s="58">
        <v>44105</v>
      </c>
      <c r="B23" s="61">
        <v>2483</v>
      </c>
      <c r="C23" s="57" t="s">
        <v>22</v>
      </c>
      <c r="D23" s="59">
        <v>44105</v>
      </c>
      <c r="E23" s="60">
        <v>6614000</v>
      </c>
      <c r="F23" s="56"/>
      <c r="G23" s="60">
        <v>489704283.31</v>
      </c>
    </row>
    <row r="24" spans="1:7" s="3" customFormat="1" ht="13.5">
      <c r="A24" s="34">
        <v>44105</v>
      </c>
      <c r="B24" s="35">
        <v>2484</v>
      </c>
      <c r="C24" s="36" t="s">
        <v>21</v>
      </c>
      <c r="D24" s="37">
        <v>44105</v>
      </c>
      <c r="E24" s="38">
        <v>16535</v>
      </c>
      <c r="F24" s="39"/>
      <c r="G24" s="38">
        <v>489687748.31</v>
      </c>
    </row>
    <row r="25" spans="1:7" s="3" customFormat="1" ht="13.5">
      <c r="A25" s="58">
        <v>44105</v>
      </c>
      <c r="B25" s="61">
        <v>2485</v>
      </c>
      <c r="C25" s="57" t="s">
        <v>23</v>
      </c>
      <c r="D25" s="59">
        <v>44105</v>
      </c>
      <c r="E25" s="60">
        <v>20050250.93</v>
      </c>
      <c r="F25" s="56"/>
      <c r="G25" s="60">
        <v>469637497.38</v>
      </c>
    </row>
    <row r="26" spans="1:7" s="3" customFormat="1" ht="13.5">
      <c r="A26" s="34">
        <v>44105</v>
      </c>
      <c r="B26" s="35">
        <v>2486</v>
      </c>
      <c r="C26" s="36" t="s">
        <v>21</v>
      </c>
      <c r="D26" s="37">
        <v>44105</v>
      </c>
      <c r="E26" s="38">
        <v>50125.63</v>
      </c>
      <c r="F26" s="39"/>
      <c r="G26" s="38">
        <v>469587371.75</v>
      </c>
    </row>
    <row r="27" spans="1:7" s="3" customFormat="1" ht="13.5">
      <c r="A27" s="58">
        <v>44105</v>
      </c>
      <c r="B27" s="61">
        <v>2487</v>
      </c>
      <c r="C27" s="57" t="s">
        <v>24</v>
      </c>
      <c r="D27" s="59">
        <v>44105</v>
      </c>
      <c r="E27" s="60">
        <v>5287846.67</v>
      </c>
      <c r="F27" s="56"/>
      <c r="G27" s="60">
        <v>464299525.07999998</v>
      </c>
    </row>
    <row r="28" spans="1:7" s="3" customFormat="1" ht="13.5">
      <c r="A28" s="34">
        <v>44105</v>
      </c>
      <c r="B28" s="35">
        <v>2488</v>
      </c>
      <c r="C28" s="36" t="s">
        <v>21</v>
      </c>
      <c r="D28" s="37">
        <v>44105</v>
      </c>
      <c r="E28" s="38">
        <v>13219.62</v>
      </c>
      <c r="F28" s="39"/>
      <c r="G28" s="38">
        <v>464286305.45999998</v>
      </c>
    </row>
    <row r="29" spans="1:7" s="3" customFormat="1" ht="13.5">
      <c r="A29" s="58">
        <v>44105</v>
      </c>
      <c r="B29" s="61">
        <v>2489</v>
      </c>
      <c r="C29" s="57" t="s">
        <v>25</v>
      </c>
      <c r="D29" s="59">
        <v>44105</v>
      </c>
      <c r="E29" s="60">
        <v>7637400</v>
      </c>
      <c r="F29" s="56"/>
      <c r="G29" s="60">
        <v>456648905.45999998</v>
      </c>
    </row>
    <row r="30" spans="1:7" s="3" customFormat="1" ht="13.5">
      <c r="A30" s="34">
        <v>44105</v>
      </c>
      <c r="B30" s="35">
        <v>2490</v>
      </c>
      <c r="C30" s="36" t="s">
        <v>21</v>
      </c>
      <c r="D30" s="37">
        <v>44105</v>
      </c>
      <c r="E30" s="38">
        <v>19093.5</v>
      </c>
      <c r="F30" s="39"/>
      <c r="G30" s="38">
        <v>456629811.95999998</v>
      </c>
    </row>
    <row r="31" spans="1:7" s="3" customFormat="1" ht="13.5">
      <c r="A31" s="58">
        <v>44105</v>
      </c>
      <c r="B31" s="61">
        <v>2491</v>
      </c>
      <c r="C31" s="57" t="s">
        <v>26</v>
      </c>
      <c r="D31" s="59">
        <v>44105</v>
      </c>
      <c r="E31" s="60">
        <v>5665550</v>
      </c>
      <c r="F31" s="56"/>
      <c r="G31" s="60">
        <v>450964261.95999998</v>
      </c>
    </row>
    <row r="32" spans="1:7" s="3" customFormat="1" ht="13.5">
      <c r="A32" s="34">
        <v>44105</v>
      </c>
      <c r="B32" s="35">
        <v>2492</v>
      </c>
      <c r="C32" s="36" t="s">
        <v>21</v>
      </c>
      <c r="D32" s="37">
        <v>44105</v>
      </c>
      <c r="E32" s="38">
        <v>14163.88</v>
      </c>
      <c r="F32" s="39"/>
      <c r="G32" s="38">
        <v>450950098.07999998</v>
      </c>
    </row>
    <row r="33" spans="1:7" s="3" customFormat="1" ht="13.5">
      <c r="A33" s="58">
        <v>44105</v>
      </c>
      <c r="B33" s="61">
        <v>2493</v>
      </c>
      <c r="C33" s="57" t="s">
        <v>27</v>
      </c>
      <c r="D33" s="59">
        <v>44105</v>
      </c>
      <c r="E33" s="60">
        <v>7637400</v>
      </c>
      <c r="F33" s="56"/>
      <c r="G33" s="60">
        <v>443312698.07999998</v>
      </c>
    </row>
    <row r="34" spans="1:7" s="3" customFormat="1" ht="13.5">
      <c r="A34" s="34">
        <v>44105</v>
      </c>
      <c r="B34" s="35">
        <v>2494</v>
      </c>
      <c r="C34" s="36" t="s">
        <v>21</v>
      </c>
      <c r="D34" s="37">
        <v>44105</v>
      </c>
      <c r="E34" s="38">
        <v>19093.5</v>
      </c>
      <c r="F34" s="39"/>
      <c r="G34" s="38">
        <v>443293604.57999998</v>
      </c>
    </row>
    <row r="35" spans="1:7" s="3" customFormat="1" ht="13.5">
      <c r="A35" s="58">
        <v>44105</v>
      </c>
      <c r="B35" s="61">
        <v>2495</v>
      </c>
      <c r="C35" s="57" t="s">
        <v>28</v>
      </c>
      <c r="D35" s="59">
        <v>44105</v>
      </c>
      <c r="E35" s="60">
        <v>5665550</v>
      </c>
      <c r="F35" s="56"/>
      <c r="G35" s="60">
        <v>437628054.57999998</v>
      </c>
    </row>
    <row r="36" spans="1:7" s="3" customFormat="1" ht="13.5">
      <c r="A36" s="34">
        <v>44105</v>
      </c>
      <c r="B36" s="35">
        <v>2496</v>
      </c>
      <c r="C36" s="36" t="s">
        <v>21</v>
      </c>
      <c r="D36" s="37">
        <v>44105</v>
      </c>
      <c r="E36" s="38">
        <v>14163.88</v>
      </c>
      <c r="F36" s="39"/>
      <c r="G36" s="38">
        <v>437613890.69999999</v>
      </c>
    </row>
    <row r="37" spans="1:7" s="3" customFormat="1" ht="13.5">
      <c r="A37" s="58">
        <v>44105</v>
      </c>
      <c r="B37" s="61">
        <v>2497</v>
      </c>
      <c r="C37" s="57" t="s">
        <v>29</v>
      </c>
      <c r="D37" s="59">
        <v>44105</v>
      </c>
      <c r="E37" s="60">
        <v>5665550</v>
      </c>
      <c r="F37" s="56"/>
      <c r="G37" s="60">
        <v>431948340.69999999</v>
      </c>
    </row>
    <row r="38" spans="1:7" s="3" customFormat="1" ht="13.5">
      <c r="A38" s="34">
        <v>44105</v>
      </c>
      <c r="B38" s="35">
        <v>2498</v>
      </c>
      <c r="C38" s="36" t="s">
        <v>21</v>
      </c>
      <c r="D38" s="37">
        <v>44105</v>
      </c>
      <c r="E38" s="38">
        <v>14163.88</v>
      </c>
      <c r="F38" s="39"/>
      <c r="G38" s="38">
        <v>431934176.81999999</v>
      </c>
    </row>
    <row r="39" spans="1:7" s="3" customFormat="1" ht="13.5">
      <c r="A39" s="58">
        <v>44105</v>
      </c>
      <c r="B39" s="61">
        <v>2499</v>
      </c>
      <c r="C39" s="57" t="s">
        <v>30</v>
      </c>
      <c r="D39" s="59">
        <v>44105</v>
      </c>
      <c r="E39" s="60">
        <v>5287846.67</v>
      </c>
      <c r="F39" s="56"/>
      <c r="G39" s="60">
        <v>426646330.14999998</v>
      </c>
    </row>
    <row r="40" spans="1:7" s="3" customFormat="1" ht="13.5">
      <c r="A40" s="34">
        <v>44105</v>
      </c>
      <c r="B40" s="35">
        <v>2500</v>
      </c>
      <c r="C40" s="36" t="s">
        <v>21</v>
      </c>
      <c r="D40" s="37">
        <v>44105</v>
      </c>
      <c r="E40" s="38">
        <v>13219.62</v>
      </c>
      <c r="F40" s="39"/>
      <c r="G40" s="38">
        <v>426633110.52999997</v>
      </c>
    </row>
    <row r="41" spans="1:7" s="3" customFormat="1" ht="13.5">
      <c r="A41" s="58">
        <v>44105</v>
      </c>
      <c r="B41" s="61">
        <v>2501</v>
      </c>
      <c r="C41" s="57" t="s">
        <v>31</v>
      </c>
      <c r="D41" s="59">
        <v>44105</v>
      </c>
      <c r="E41" s="60">
        <v>5665550</v>
      </c>
      <c r="F41" s="56"/>
      <c r="G41" s="60">
        <v>420967560.52999997</v>
      </c>
    </row>
    <row r="42" spans="1:7" s="3" customFormat="1" ht="13.5">
      <c r="A42" s="34">
        <v>44105</v>
      </c>
      <c r="B42" s="35">
        <v>2502</v>
      </c>
      <c r="C42" s="36" t="s">
        <v>21</v>
      </c>
      <c r="D42" s="37">
        <v>44105</v>
      </c>
      <c r="E42" s="38">
        <v>14163.88</v>
      </c>
      <c r="F42" s="39"/>
      <c r="G42" s="38">
        <v>420953396.64999998</v>
      </c>
    </row>
    <row r="43" spans="1:7" s="3" customFormat="1" ht="13.5">
      <c r="A43" s="58">
        <v>44105</v>
      </c>
      <c r="B43" s="61">
        <v>2503</v>
      </c>
      <c r="C43" s="57" t="s">
        <v>32</v>
      </c>
      <c r="D43" s="59">
        <v>44105</v>
      </c>
      <c r="E43" s="60">
        <v>2495800</v>
      </c>
      <c r="F43" s="56"/>
      <c r="G43" s="60">
        <v>418457596.64999998</v>
      </c>
    </row>
    <row r="44" spans="1:7" s="3" customFormat="1" ht="13.5">
      <c r="A44" s="34">
        <v>44105</v>
      </c>
      <c r="B44" s="35">
        <v>2504</v>
      </c>
      <c r="C44" s="36" t="s">
        <v>21</v>
      </c>
      <c r="D44" s="37">
        <v>44105</v>
      </c>
      <c r="E44" s="38">
        <v>6239.5</v>
      </c>
      <c r="F44" s="39"/>
      <c r="G44" s="38">
        <v>418451357.14999998</v>
      </c>
    </row>
    <row r="45" spans="1:7" s="3" customFormat="1" ht="13.5">
      <c r="A45" s="58">
        <v>44105</v>
      </c>
      <c r="B45" s="61">
        <v>2505</v>
      </c>
      <c r="C45" s="57" t="s">
        <v>33</v>
      </c>
      <c r="D45" s="59">
        <v>44105</v>
      </c>
      <c r="E45" s="60">
        <v>5635301.46</v>
      </c>
      <c r="F45" s="56"/>
      <c r="G45" s="60">
        <v>412816055.69</v>
      </c>
    </row>
    <row r="46" spans="1:7" s="3" customFormat="1" ht="13.5">
      <c r="A46" s="34">
        <v>44105</v>
      </c>
      <c r="B46" s="35">
        <v>2506</v>
      </c>
      <c r="C46" s="36" t="s">
        <v>21</v>
      </c>
      <c r="D46" s="37">
        <v>44105</v>
      </c>
      <c r="E46" s="38">
        <v>14088.25</v>
      </c>
      <c r="F46" s="39"/>
      <c r="G46" s="38">
        <v>412801967.44</v>
      </c>
    </row>
    <row r="47" spans="1:7" s="3" customFormat="1" ht="13.5">
      <c r="A47" s="27">
        <v>44105</v>
      </c>
      <c r="B47" s="28">
        <v>2507</v>
      </c>
      <c r="C47" s="29" t="s">
        <v>34</v>
      </c>
      <c r="D47" s="30">
        <v>44105</v>
      </c>
      <c r="E47" s="31">
        <v>3564120</v>
      </c>
      <c r="F47" s="32"/>
      <c r="G47" s="31">
        <v>409237847.44</v>
      </c>
    </row>
    <row r="48" spans="1:7" s="3" customFormat="1" ht="13.5">
      <c r="A48" s="34">
        <v>44105</v>
      </c>
      <c r="B48" s="35">
        <v>2508</v>
      </c>
      <c r="C48" s="36" t="s">
        <v>21</v>
      </c>
      <c r="D48" s="37">
        <v>44105</v>
      </c>
      <c r="E48" s="38">
        <v>8910.2999999999993</v>
      </c>
      <c r="F48" s="39"/>
      <c r="G48" s="38">
        <v>409228937.13999999</v>
      </c>
    </row>
    <row r="49" spans="1:7" s="3" customFormat="1" ht="13.5">
      <c r="A49" s="58">
        <v>44105</v>
      </c>
      <c r="B49" s="61">
        <v>2509</v>
      </c>
      <c r="C49" s="57" t="s">
        <v>35</v>
      </c>
      <c r="D49" s="59">
        <v>44105</v>
      </c>
      <c r="E49" s="60">
        <v>4679625</v>
      </c>
      <c r="F49" s="56"/>
      <c r="G49" s="60">
        <v>404549312.13999999</v>
      </c>
    </row>
    <row r="50" spans="1:7" s="3" customFormat="1" ht="13.5">
      <c r="A50" s="34">
        <v>44105</v>
      </c>
      <c r="B50" s="35">
        <v>2510</v>
      </c>
      <c r="C50" s="36" t="s">
        <v>21</v>
      </c>
      <c r="D50" s="37">
        <v>44105</v>
      </c>
      <c r="E50" s="38">
        <v>11699.06</v>
      </c>
      <c r="F50" s="39"/>
      <c r="G50" s="38">
        <v>404537613.07999998</v>
      </c>
    </row>
    <row r="51" spans="1:7" s="3" customFormat="1" ht="13.5">
      <c r="A51" s="58">
        <v>44105</v>
      </c>
      <c r="B51" s="61">
        <v>2511</v>
      </c>
      <c r="C51" s="57" t="s">
        <v>36</v>
      </c>
      <c r="D51" s="59">
        <v>44105</v>
      </c>
      <c r="E51" s="60">
        <v>5665550</v>
      </c>
      <c r="F51" s="56"/>
      <c r="G51" s="60">
        <v>398872063.07999998</v>
      </c>
    </row>
    <row r="52" spans="1:7" s="3" customFormat="1" ht="13.5">
      <c r="A52" s="34">
        <v>44105</v>
      </c>
      <c r="B52" s="35">
        <v>2512</v>
      </c>
      <c r="C52" s="36" t="s">
        <v>21</v>
      </c>
      <c r="D52" s="37">
        <v>44105</v>
      </c>
      <c r="E52" s="38">
        <v>14163.88</v>
      </c>
      <c r="F52" s="39"/>
      <c r="G52" s="38">
        <v>398857899.19999999</v>
      </c>
    </row>
    <row r="53" spans="1:7" s="3" customFormat="1" ht="13.5">
      <c r="A53" s="58">
        <v>44105</v>
      </c>
      <c r="B53" s="61">
        <v>2513</v>
      </c>
      <c r="C53" s="57" t="s">
        <v>37</v>
      </c>
      <c r="D53" s="59">
        <v>44105</v>
      </c>
      <c r="E53" s="60">
        <v>3693700</v>
      </c>
      <c r="F53" s="56"/>
      <c r="G53" s="60">
        <v>395164199.19999999</v>
      </c>
    </row>
    <row r="54" spans="1:7" s="3" customFormat="1" ht="13.5">
      <c r="A54" s="34">
        <v>44105</v>
      </c>
      <c r="B54" s="35">
        <v>2514</v>
      </c>
      <c r="C54" s="36" t="s">
        <v>21</v>
      </c>
      <c r="D54" s="37">
        <v>44105</v>
      </c>
      <c r="E54" s="38">
        <v>9234.25</v>
      </c>
      <c r="F54" s="39"/>
      <c r="G54" s="38">
        <v>395154964.94999999</v>
      </c>
    </row>
    <row r="55" spans="1:7" s="3" customFormat="1" ht="13.5">
      <c r="A55" s="58">
        <v>44105</v>
      </c>
      <c r="B55" s="61">
        <v>2515</v>
      </c>
      <c r="C55" s="57" t="s">
        <v>38</v>
      </c>
      <c r="D55" s="59">
        <v>44105</v>
      </c>
      <c r="E55" s="60">
        <v>4679625</v>
      </c>
      <c r="F55" s="56"/>
      <c r="G55" s="60">
        <v>390475339.94999999</v>
      </c>
    </row>
    <row r="56" spans="1:7" s="3" customFormat="1" ht="13.5">
      <c r="A56" s="34">
        <v>44105</v>
      </c>
      <c r="B56" s="35">
        <v>2516</v>
      </c>
      <c r="C56" s="36" t="s">
        <v>21</v>
      </c>
      <c r="D56" s="37">
        <v>44105</v>
      </c>
      <c r="E56" s="38">
        <v>11699.06</v>
      </c>
      <c r="F56" s="39"/>
      <c r="G56" s="38">
        <v>390463640.88999999</v>
      </c>
    </row>
    <row r="57" spans="1:7" s="3" customFormat="1" ht="13.5">
      <c r="A57" s="58">
        <v>44105</v>
      </c>
      <c r="B57" s="61">
        <v>2517</v>
      </c>
      <c r="C57" s="57" t="s">
        <v>39</v>
      </c>
      <c r="D57" s="59">
        <v>44105</v>
      </c>
      <c r="E57" s="60">
        <v>5665550</v>
      </c>
      <c r="F57" s="56"/>
      <c r="G57" s="60">
        <v>384798090.88999999</v>
      </c>
    </row>
    <row r="58" spans="1:7" s="3" customFormat="1" ht="13.5">
      <c r="A58" s="34">
        <v>44105</v>
      </c>
      <c r="B58" s="35">
        <v>2518</v>
      </c>
      <c r="C58" s="36" t="s">
        <v>21</v>
      </c>
      <c r="D58" s="37">
        <v>44105</v>
      </c>
      <c r="E58" s="38">
        <v>14163.88</v>
      </c>
      <c r="F58" s="39"/>
      <c r="G58" s="38">
        <v>384783927.00999999</v>
      </c>
    </row>
    <row r="59" spans="1:7" s="3" customFormat="1" ht="13.5">
      <c r="A59" s="58">
        <v>44105</v>
      </c>
      <c r="B59" s="61">
        <v>2519</v>
      </c>
      <c r="C59" s="57" t="s">
        <v>40</v>
      </c>
      <c r="D59" s="59">
        <v>44105</v>
      </c>
      <c r="E59" s="60">
        <v>6651475</v>
      </c>
      <c r="F59" s="56"/>
      <c r="G59" s="60">
        <v>378132452.00999999</v>
      </c>
    </row>
    <row r="60" spans="1:7" s="3" customFormat="1" ht="13.5">
      <c r="A60" s="34">
        <v>44105</v>
      </c>
      <c r="B60" s="35">
        <v>2520</v>
      </c>
      <c r="C60" s="36" t="s">
        <v>21</v>
      </c>
      <c r="D60" s="37">
        <v>44105</v>
      </c>
      <c r="E60" s="38">
        <v>16628.689999999999</v>
      </c>
      <c r="F60" s="39"/>
      <c r="G60" s="38">
        <v>378115823.31999999</v>
      </c>
    </row>
    <row r="61" spans="1:7" s="3" customFormat="1" ht="13.5">
      <c r="A61" s="58">
        <v>44105</v>
      </c>
      <c r="B61" s="61">
        <v>2521</v>
      </c>
      <c r="C61" s="57" t="s">
        <v>41</v>
      </c>
      <c r="D61" s="59">
        <v>44105</v>
      </c>
      <c r="E61" s="60">
        <v>5665550</v>
      </c>
      <c r="F61" s="56"/>
      <c r="G61" s="60">
        <v>372450273.31999999</v>
      </c>
    </row>
    <row r="62" spans="1:7" s="3" customFormat="1" ht="13.5">
      <c r="A62" s="34">
        <v>44105</v>
      </c>
      <c r="B62" s="35">
        <v>2522</v>
      </c>
      <c r="C62" s="36" t="s">
        <v>21</v>
      </c>
      <c r="D62" s="37">
        <v>44105</v>
      </c>
      <c r="E62" s="38">
        <v>14163.88</v>
      </c>
      <c r="F62" s="39"/>
      <c r="G62" s="38">
        <v>372436109.44</v>
      </c>
    </row>
    <row r="63" spans="1:7" s="3" customFormat="1" ht="13.5">
      <c r="A63" s="58">
        <v>44105</v>
      </c>
      <c r="B63" s="61">
        <v>2523</v>
      </c>
      <c r="C63" s="57" t="s">
        <v>42</v>
      </c>
      <c r="D63" s="59">
        <v>44105</v>
      </c>
      <c r="E63" s="60">
        <v>5665550</v>
      </c>
      <c r="F63" s="56"/>
      <c r="G63" s="60">
        <v>366770559.44</v>
      </c>
    </row>
    <row r="64" spans="1:7" s="3" customFormat="1" ht="13.5">
      <c r="A64" s="34">
        <v>44105</v>
      </c>
      <c r="B64" s="35">
        <v>2524</v>
      </c>
      <c r="C64" s="36" t="s">
        <v>21</v>
      </c>
      <c r="D64" s="37">
        <v>44105</v>
      </c>
      <c r="E64" s="38">
        <v>14163.88</v>
      </c>
      <c r="F64" s="39"/>
      <c r="G64" s="38">
        <v>366756395.56</v>
      </c>
    </row>
    <row r="65" spans="1:7" s="3" customFormat="1" ht="13.5">
      <c r="A65" s="58">
        <v>44105</v>
      </c>
      <c r="B65" s="61">
        <v>2525</v>
      </c>
      <c r="C65" s="57" t="s">
        <v>43</v>
      </c>
      <c r="D65" s="59">
        <v>44105</v>
      </c>
      <c r="E65" s="60">
        <v>6701475</v>
      </c>
      <c r="F65" s="56"/>
      <c r="G65" s="60">
        <v>360054920.56</v>
      </c>
    </row>
    <row r="66" spans="1:7" s="3" customFormat="1" ht="13.5">
      <c r="A66" s="34">
        <v>44105</v>
      </c>
      <c r="B66" s="35">
        <v>2526</v>
      </c>
      <c r="C66" s="36" t="s">
        <v>21</v>
      </c>
      <c r="D66" s="37">
        <v>44105</v>
      </c>
      <c r="E66" s="38">
        <v>16753.689999999999</v>
      </c>
      <c r="F66" s="39"/>
      <c r="G66" s="38">
        <v>360038166.87</v>
      </c>
    </row>
    <row r="67" spans="1:7" s="3" customFormat="1" ht="13.5">
      <c r="A67" s="58">
        <v>44105</v>
      </c>
      <c r="B67" s="61">
        <v>2527</v>
      </c>
      <c r="C67" s="57" t="s">
        <v>44</v>
      </c>
      <c r="D67" s="59">
        <v>44105</v>
      </c>
      <c r="E67" s="60">
        <v>7637400</v>
      </c>
      <c r="F67" s="56"/>
      <c r="G67" s="60">
        <v>352400766.87</v>
      </c>
    </row>
    <row r="68" spans="1:7" s="3" customFormat="1" ht="13.5">
      <c r="A68" s="34">
        <v>44105</v>
      </c>
      <c r="B68" s="35">
        <v>2528</v>
      </c>
      <c r="C68" s="36" t="s">
        <v>21</v>
      </c>
      <c r="D68" s="37">
        <v>44105</v>
      </c>
      <c r="E68" s="38">
        <v>19093.5</v>
      </c>
      <c r="F68" s="39"/>
      <c r="G68" s="38">
        <v>352381673.37</v>
      </c>
    </row>
    <row r="69" spans="1:7" s="3" customFormat="1" ht="13.5">
      <c r="A69" s="58">
        <v>44105</v>
      </c>
      <c r="B69" s="61">
        <v>2529</v>
      </c>
      <c r="C69" s="57" t="s">
        <v>45</v>
      </c>
      <c r="D69" s="59">
        <v>44105</v>
      </c>
      <c r="E69" s="60">
        <v>4679625</v>
      </c>
      <c r="F69" s="56"/>
      <c r="G69" s="60">
        <v>347702048.37</v>
      </c>
    </row>
    <row r="70" spans="1:7" s="3" customFormat="1" ht="13.5">
      <c r="A70" s="34">
        <v>44105</v>
      </c>
      <c r="B70" s="35">
        <v>2530</v>
      </c>
      <c r="C70" s="36" t="s">
        <v>21</v>
      </c>
      <c r="D70" s="37">
        <v>44105</v>
      </c>
      <c r="E70" s="38">
        <v>11699.06</v>
      </c>
      <c r="F70" s="39"/>
      <c r="G70" s="38">
        <v>347690349.31</v>
      </c>
    </row>
    <row r="71" spans="1:7" s="3" customFormat="1" ht="13.5">
      <c r="A71" s="58">
        <v>44105</v>
      </c>
      <c r="B71" s="61">
        <v>2531</v>
      </c>
      <c r="C71" s="57" t="s">
        <v>46</v>
      </c>
      <c r="D71" s="59">
        <v>44105</v>
      </c>
      <c r="E71" s="60">
        <v>3693700</v>
      </c>
      <c r="F71" s="56"/>
      <c r="G71" s="60">
        <v>343996649.31</v>
      </c>
    </row>
    <row r="72" spans="1:7" s="3" customFormat="1" ht="13.5">
      <c r="A72" s="34">
        <v>44105</v>
      </c>
      <c r="B72" s="35">
        <v>2532</v>
      </c>
      <c r="C72" s="36" t="s">
        <v>21</v>
      </c>
      <c r="D72" s="37">
        <v>44105</v>
      </c>
      <c r="E72" s="38">
        <v>9234.25</v>
      </c>
      <c r="F72" s="39"/>
      <c r="G72" s="38">
        <v>343987415.06</v>
      </c>
    </row>
    <row r="73" spans="1:7" s="3" customFormat="1" ht="13.5">
      <c r="A73" s="58">
        <v>44105</v>
      </c>
      <c r="B73" s="61">
        <v>2533</v>
      </c>
      <c r="C73" s="57" t="s">
        <v>47</v>
      </c>
      <c r="D73" s="59">
        <v>44105</v>
      </c>
      <c r="E73" s="60">
        <v>6651475</v>
      </c>
      <c r="F73" s="56"/>
      <c r="G73" s="60">
        <v>337335940.06</v>
      </c>
    </row>
    <row r="74" spans="1:7" s="3" customFormat="1" ht="13.5">
      <c r="A74" s="34">
        <v>44105</v>
      </c>
      <c r="B74" s="35">
        <v>2534</v>
      </c>
      <c r="C74" s="36" t="s">
        <v>21</v>
      </c>
      <c r="D74" s="37">
        <v>44105</v>
      </c>
      <c r="E74" s="38">
        <v>16628.689999999999</v>
      </c>
      <c r="F74" s="39"/>
      <c r="G74" s="38">
        <v>337319311.37</v>
      </c>
    </row>
    <row r="75" spans="1:7" s="3" customFormat="1" ht="13.5">
      <c r="A75" s="58">
        <v>44105</v>
      </c>
      <c r="B75" s="61">
        <v>2535</v>
      </c>
      <c r="C75" s="57" t="s">
        <v>24</v>
      </c>
      <c r="D75" s="59">
        <v>44105</v>
      </c>
      <c r="E75" s="60">
        <v>196358.97</v>
      </c>
      <c r="F75" s="56"/>
      <c r="G75" s="60">
        <v>337122952.39999998</v>
      </c>
    </row>
    <row r="76" spans="1:7" s="3" customFormat="1" ht="13.5">
      <c r="A76" s="34">
        <v>44105</v>
      </c>
      <c r="B76" s="35">
        <v>2536</v>
      </c>
      <c r="C76" s="36" t="s">
        <v>21</v>
      </c>
      <c r="D76" s="37">
        <v>44105</v>
      </c>
      <c r="E76" s="40">
        <v>490.9</v>
      </c>
      <c r="F76" s="39"/>
      <c r="G76" s="38">
        <v>337122461.5</v>
      </c>
    </row>
    <row r="77" spans="1:7" s="3" customFormat="1" ht="13.5">
      <c r="A77" s="58">
        <v>44105</v>
      </c>
      <c r="B77" s="61">
        <v>2537</v>
      </c>
      <c r="C77" s="57" t="s">
        <v>25</v>
      </c>
      <c r="D77" s="59">
        <v>44105</v>
      </c>
      <c r="E77" s="60">
        <v>4024358.96</v>
      </c>
      <c r="F77" s="56"/>
      <c r="G77" s="60">
        <v>333098102.54000002</v>
      </c>
    </row>
    <row r="78" spans="1:7" s="3" customFormat="1" ht="13.5">
      <c r="A78" s="34">
        <v>44105</v>
      </c>
      <c r="B78" s="35">
        <v>2538</v>
      </c>
      <c r="C78" s="36" t="s">
        <v>21</v>
      </c>
      <c r="D78" s="37">
        <v>44105</v>
      </c>
      <c r="E78" s="38">
        <v>10060.9</v>
      </c>
      <c r="F78" s="39"/>
      <c r="G78" s="38">
        <v>333088041.63999999</v>
      </c>
    </row>
    <row r="79" spans="1:7" s="3" customFormat="1" ht="13.5">
      <c r="A79" s="58">
        <v>44105</v>
      </c>
      <c r="B79" s="61">
        <v>2539</v>
      </c>
      <c r="C79" s="57" t="s">
        <v>26</v>
      </c>
      <c r="D79" s="59">
        <v>44105</v>
      </c>
      <c r="E79" s="60">
        <v>749692.29</v>
      </c>
      <c r="F79" s="56"/>
      <c r="G79" s="60">
        <v>332338349.35000002</v>
      </c>
    </row>
    <row r="80" spans="1:7" s="3" customFormat="1" ht="13.5">
      <c r="A80" s="34">
        <v>44105</v>
      </c>
      <c r="B80" s="35">
        <v>2540</v>
      </c>
      <c r="C80" s="36" t="s">
        <v>21</v>
      </c>
      <c r="D80" s="37">
        <v>44105</v>
      </c>
      <c r="E80" s="38">
        <v>1874.23</v>
      </c>
      <c r="F80" s="39"/>
      <c r="G80" s="38">
        <v>332336475.12</v>
      </c>
    </row>
    <row r="81" spans="1:7" s="3" customFormat="1" ht="13.5">
      <c r="A81" s="58">
        <v>44105</v>
      </c>
      <c r="B81" s="61">
        <v>2541</v>
      </c>
      <c r="C81" s="57" t="s">
        <v>27</v>
      </c>
      <c r="D81" s="59">
        <v>44105</v>
      </c>
      <c r="E81" s="60">
        <v>883025.63</v>
      </c>
      <c r="F81" s="56"/>
      <c r="G81" s="60">
        <v>331453449.49000001</v>
      </c>
    </row>
    <row r="82" spans="1:7" s="3" customFormat="1" ht="13.5">
      <c r="A82" s="34">
        <v>44105</v>
      </c>
      <c r="B82" s="35">
        <v>2542</v>
      </c>
      <c r="C82" s="36" t="s">
        <v>21</v>
      </c>
      <c r="D82" s="37">
        <v>44105</v>
      </c>
      <c r="E82" s="38">
        <v>2207.56</v>
      </c>
      <c r="F82" s="39"/>
      <c r="G82" s="38">
        <v>331451241.93000001</v>
      </c>
    </row>
    <row r="83" spans="1:7" s="3" customFormat="1" ht="13.5">
      <c r="A83" s="58">
        <v>44105</v>
      </c>
      <c r="B83" s="61">
        <v>2543</v>
      </c>
      <c r="C83" s="57" t="s">
        <v>28</v>
      </c>
      <c r="D83" s="59">
        <v>44105</v>
      </c>
      <c r="E83" s="60">
        <v>649692.30000000005</v>
      </c>
      <c r="F83" s="56"/>
      <c r="G83" s="60">
        <v>330801549.63</v>
      </c>
    </row>
    <row r="84" spans="1:7" s="3" customFormat="1" ht="13.5">
      <c r="A84" s="34">
        <v>44105</v>
      </c>
      <c r="B84" s="35">
        <v>2544</v>
      </c>
      <c r="C84" s="36" t="s">
        <v>21</v>
      </c>
      <c r="D84" s="37">
        <v>44105</v>
      </c>
      <c r="E84" s="38">
        <v>1624.23</v>
      </c>
      <c r="F84" s="39"/>
      <c r="G84" s="38">
        <v>330799925.39999998</v>
      </c>
    </row>
    <row r="85" spans="1:7" s="3" customFormat="1" ht="13.5">
      <c r="A85" s="58">
        <v>44105</v>
      </c>
      <c r="B85" s="61">
        <v>2545</v>
      </c>
      <c r="C85" s="57" t="s">
        <v>29</v>
      </c>
      <c r="D85" s="59">
        <v>44105</v>
      </c>
      <c r="E85" s="60">
        <v>649692.30000000005</v>
      </c>
      <c r="F85" s="56"/>
      <c r="G85" s="60">
        <v>330150233.10000002</v>
      </c>
    </row>
    <row r="86" spans="1:7" s="3" customFormat="1" ht="13.5">
      <c r="A86" s="34">
        <v>44105</v>
      </c>
      <c r="B86" s="35">
        <v>2546</v>
      </c>
      <c r="C86" s="36" t="s">
        <v>21</v>
      </c>
      <c r="D86" s="37">
        <v>44105</v>
      </c>
      <c r="E86" s="38">
        <v>1624.23</v>
      </c>
      <c r="F86" s="39"/>
      <c r="G86" s="38">
        <v>330148608.87</v>
      </c>
    </row>
    <row r="87" spans="1:7" s="3" customFormat="1" ht="13.5">
      <c r="A87" s="58">
        <v>44105</v>
      </c>
      <c r="B87" s="61">
        <v>2547</v>
      </c>
      <c r="C87" s="57" t="s">
        <v>30</v>
      </c>
      <c r="D87" s="59">
        <v>44105</v>
      </c>
      <c r="E87" s="60">
        <v>216358.97</v>
      </c>
      <c r="F87" s="56"/>
      <c r="G87" s="60">
        <v>329932249.89999998</v>
      </c>
    </row>
    <row r="88" spans="1:7" s="3" customFormat="1" ht="13.5">
      <c r="A88" s="34">
        <v>44105</v>
      </c>
      <c r="B88" s="35">
        <v>2548</v>
      </c>
      <c r="C88" s="36" t="s">
        <v>21</v>
      </c>
      <c r="D88" s="37">
        <v>44105</v>
      </c>
      <c r="E88" s="40">
        <v>540.9</v>
      </c>
      <c r="F88" s="39"/>
      <c r="G88" s="38">
        <v>329931709</v>
      </c>
    </row>
    <row r="89" spans="1:7" s="3" customFormat="1" ht="13.5">
      <c r="A89" s="58">
        <v>44105</v>
      </c>
      <c r="B89" s="61">
        <v>2549</v>
      </c>
      <c r="C89" s="57" t="s">
        <v>31</v>
      </c>
      <c r="D89" s="59">
        <v>44105</v>
      </c>
      <c r="E89" s="60">
        <v>539692.30000000005</v>
      </c>
      <c r="F89" s="56"/>
      <c r="G89" s="60">
        <v>329392016.69999999</v>
      </c>
    </row>
    <row r="90" spans="1:7" s="3" customFormat="1" ht="13.5">
      <c r="A90" s="34">
        <v>44105</v>
      </c>
      <c r="B90" s="35">
        <v>2550</v>
      </c>
      <c r="C90" s="36" t="s">
        <v>21</v>
      </c>
      <c r="D90" s="37">
        <v>44105</v>
      </c>
      <c r="E90" s="38">
        <v>1349.23</v>
      </c>
      <c r="F90" s="39"/>
      <c r="G90" s="38">
        <v>329390667.47000003</v>
      </c>
    </row>
    <row r="91" spans="1:7" s="3" customFormat="1" ht="13.5">
      <c r="A91" s="58">
        <v>44105</v>
      </c>
      <c r="B91" s="61">
        <v>2551</v>
      </c>
      <c r="C91" s="57" t="s">
        <v>32</v>
      </c>
      <c r="D91" s="59">
        <v>44105</v>
      </c>
      <c r="E91" s="60">
        <v>247179.49</v>
      </c>
      <c r="F91" s="56"/>
      <c r="G91" s="60">
        <v>329143487.98000002</v>
      </c>
    </row>
    <row r="92" spans="1:7" s="3" customFormat="1" ht="13.5">
      <c r="A92" s="34">
        <v>44105</v>
      </c>
      <c r="B92" s="35">
        <v>2552</v>
      </c>
      <c r="C92" s="36" t="s">
        <v>21</v>
      </c>
      <c r="D92" s="37">
        <v>44105</v>
      </c>
      <c r="E92" s="40">
        <v>617.95000000000005</v>
      </c>
      <c r="F92" s="39"/>
      <c r="G92" s="38">
        <v>329142870.02999997</v>
      </c>
    </row>
    <row r="93" spans="1:7" s="3" customFormat="1" ht="13.5">
      <c r="A93" s="58">
        <v>44105</v>
      </c>
      <c r="B93" s="61">
        <v>2553</v>
      </c>
      <c r="C93" s="57" t="s">
        <v>33</v>
      </c>
      <c r="D93" s="59">
        <v>44105</v>
      </c>
      <c r="E93" s="60">
        <v>649692.30000000005</v>
      </c>
      <c r="F93" s="56"/>
      <c r="G93" s="60">
        <v>328493177.73000002</v>
      </c>
    </row>
    <row r="94" spans="1:7" s="3" customFormat="1" ht="13.5">
      <c r="A94" s="34">
        <v>44105</v>
      </c>
      <c r="B94" s="35">
        <v>2554</v>
      </c>
      <c r="C94" s="36" t="s">
        <v>21</v>
      </c>
      <c r="D94" s="37">
        <v>44105</v>
      </c>
      <c r="E94" s="38">
        <v>1624.23</v>
      </c>
      <c r="F94" s="39"/>
      <c r="G94" s="38">
        <v>328491553.5</v>
      </c>
    </row>
    <row r="95" spans="1:7" s="3" customFormat="1" ht="13.5">
      <c r="A95" s="27">
        <v>44105</v>
      </c>
      <c r="B95" s="28">
        <v>2555</v>
      </c>
      <c r="C95" s="29" t="s">
        <v>34</v>
      </c>
      <c r="D95" s="30">
        <v>44105</v>
      </c>
      <c r="E95" s="31">
        <v>333846.15000000002</v>
      </c>
      <c r="F95" s="32"/>
      <c r="G95" s="31">
        <v>328157707.35000002</v>
      </c>
    </row>
    <row r="96" spans="1:7" s="3" customFormat="1" ht="13.5">
      <c r="A96" s="34">
        <v>44105</v>
      </c>
      <c r="B96" s="35">
        <v>2556</v>
      </c>
      <c r="C96" s="36" t="s">
        <v>21</v>
      </c>
      <c r="D96" s="37">
        <v>44105</v>
      </c>
      <c r="E96" s="40">
        <v>834.62</v>
      </c>
      <c r="F96" s="39"/>
      <c r="G96" s="38">
        <v>328156872.73000002</v>
      </c>
    </row>
    <row r="97" spans="1:7" s="3" customFormat="1" ht="13.5">
      <c r="A97" s="58">
        <v>44105</v>
      </c>
      <c r="B97" s="61">
        <v>2557</v>
      </c>
      <c r="C97" s="57" t="s">
        <v>35</v>
      </c>
      <c r="D97" s="59">
        <v>44105</v>
      </c>
      <c r="E97" s="60">
        <v>589692.30000000005</v>
      </c>
      <c r="F97" s="56"/>
      <c r="G97" s="60">
        <v>327567180.43000001</v>
      </c>
    </row>
    <row r="98" spans="1:7" s="3" customFormat="1" ht="13.5">
      <c r="A98" s="34">
        <v>44105</v>
      </c>
      <c r="B98" s="35">
        <v>2558</v>
      </c>
      <c r="C98" s="36" t="s">
        <v>21</v>
      </c>
      <c r="D98" s="37">
        <v>44105</v>
      </c>
      <c r="E98" s="38">
        <v>1474.23</v>
      </c>
      <c r="F98" s="39"/>
      <c r="G98" s="38">
        <v>327565706.19999999</v>
      </c>
    </row>
    <row r="99" spans="1:7" s="3" customFormat="1" ht="13.5">
      <c r="A99" s="58">
        <v>44105</v>
      </c>
      <c r="B99" s="61">
        <v>2559</v>
      </c>
      <c r="C99" s="57" t="s">
        <v>36</v>
      </c>
      <c r="D99" s="59">
        <v>44105</v>
      </c>
      <c r="E99" s="60">
        <v>639692.29</v>
      </c>
      <c r="F99" s="56"/>
      <c r="G99" s="60">
        <v>326926013.91000003</v>
      </c>
    </row>
    <row r="100" spans="1:7" s="3" customFormat="1" ht="13.5">
      <c r="A100" s="34">
        <v>44105</v>
      </c>
      <c r="B100" s="35">
        <v>2560</v>
      </c>
      <c r="C100" s="36" t="s">
        <v>21</v>
      </c>
      <c r="D100" s="37">
        <v>44105</v>
      </c>
      <c r="E100" s="38">
        <v>1599.23</v>
      </c>
      <c r="F100" s="39"/>
      <c r="G100" s="38">
        <v>326924414.68000001</v>
      </c>
    </row>
    <row r="101" spans="1:7" s="3" customFormat="1" ht="13.5">
      <c r="A101" s="58">
        <v>44105</v>
      </c>
      <c r="B101" s="61">
        <v>2561</v>
      </c>
      <c r="C101" s="57" t="s">
        <v>37</v>
      </c>
      <c r="D101" s="59">
        <v>44105</v>
      </c>
      <c r="E101" s="60">
        <v>573025.63</v>
      </c>
      <c r="F101" s="56"/>
      <c r="G101" s="60">
        <v>326351389.05000001</v>
      </c>
    </row>
    <row r="102" spans="1:7" s="3" customFormat="1" ht="13.5">
      <c r="A102" s="34">
        <v>44105</v>
      </c>
      <c r="B102" s="35">
        <v>2562</v>
      </c>
      <c r="C102" s="36" t="s">
        <v>21</v>
      </c>
      <c r="D102" s="37">
        <v>44105</v>
      </c>
      <c r="E102" s="38">
        <v>1432.56</v>
      </c>
      <c r="F102" s="39"/>
      <c r="G102" s="38">
        <v>326349956.49000001</v>
      </c>
    </row>
    <row r="103" spans="1:7" s="3" customFormat="1" ht="13.5">
      <c r="A103" s="58">
        <v>44105</v>
      </c>
      <c r="B103" s="61">
        <v>2563</v>
      </c>
      <c r="C103" s="57" t="s">
        <v>38</v>
      </c>
      <c r="D103" s="59">
        <v>44105</v>
      </c>
      <c r="E103" s="60">
        <v>489692.3</v>
      </c>
      <c r="F103" s="56"/>
      <c r="G103" s="60">
        <v>325860264.19</v>
      </c>
    </row>
    <row r="104" spans="1:7" s="3" customFormat="1" ht="13.5">
      <c r="A104" s="34">
        <v>44105</v>
      </c>
      <c r="B104" s="35">
        <v>2564</v>
      </c>
      <c r="C104" s="36" t="s">
        <v>21</v>
      </c>
      <c r="D104" s="37">
        <v>44105</v>
      </c>
      <c r="E104" s="38">
        <v>1224.23</v>
      </c>
      <c r="F104" s="39"/>
      <c r="G104" s="38">
        <v>325859039.95999998</v>
      </c>
    </row>
    <row r="105" spans="1:7" s="3" customFormat="1" ht="13.5">
      <c r="A105" s="58">
        <v>44105</v>
      </c>
      <c r="B105" s="61">
        <v>2565</v>
      </c>
      <c r="C105" s="57" t="s">
        <v>39</v>
      </c>
      <c r="D105" s="59">
        <v>44105</v>
      </c>
      <c r="E105" s="60">
        <v>649692.30000000005</v>
      </c>
      <c r="F105" s="56"/>
      <c r="G105" s="60">
        <v>325209347.66000003</v>
      </c>
    </row>
    <row r="106" spans="1:7" s="3" customFormat="1" ht="13.5">
      <c r="A106" s="34">
        <v>44105</v>
      </c>
      <c r="B106" s="35">
        <v>2566</v>
      </c>
      <c r="C106" s="36" t="s">
        <v>21</v>
      </c>
      <c r="D106" s="37">
        <v>44105</v>
      </c>
      <c r="E106" s="38">
        <v>1624.23</v>
      </c>
      <c r="F106" s="39"/>
      <c r="G106" s="38">
        <v>325207723.43000001</v>
      </c>
    </row>
    <row r="107" spans="1:7" s="3" customFormat="1" ht="13.5">
      <c r="A107" s="58">
        <v>44105</v>
      </c>
      <c r="B107" s="61">
        <v>2567</v>
      </c>
      <c r="C107" s="57" t="s">
        <v>40</v>
      </c>
      <c r="D107" s="59">
        <v>44105</v>
      </c>
      <c r="E107" s="60">
        <v>589692.30000000005</v>
      </c>
      <c r="F107" s="56"/>
      <c r="G107" s="60">
        <v>324618031.13</v>
      </c>
    </row>
    <row r="108" spans="1:7" s="3" customFormat="1" ht="13.5">
      <c r="A108" s="34">
        <v>44105</v>
      </c>
      <c r="B108" s="35">
        <v>2568</v>
      </c>
      <c r="C108" s="36" t="s">
        <v>21</v>
      </c>
      <c r="D108" s="37">
        <v>44105</v>
      </c>
      <c r="E108" s="38">
        <v>1474.23</v>
      </c>
      <c r="F108" s="39"/>
      <c r="G108" s="38">
        <v>324616556.89999998</v>
      </c>
    </row>
    <row r="109" spans="1:7" s="3" customFormat="1" ht="13.5">
      <c r="A109" s="58">
        <v>44105</v>
      </c>
      <c r="B109" s="61">
        <v>2569</v>
      </c>
      <c r="C109" s="57" t="s">
        <v>41</v>
      </c>
      <c r="D109" s="59">
        <v>44105</v>
      </c>
      <c r="E109" s="60">
        <v>649692.30000000005</v>
      </c>
      <c r="F109" s="56"/>
      <c r="G109" s="60">
        <v>323966864.60000002</v>
      </c>
    </row>
    <row r="110" spans="1:7" s="3" customFormat="1" ht="13.5">
      <c r="A110" s="34">
        <v>44105</v>
      </c>
      <c r="B110" s="35">
        <v>2570</v>
      </c>
      <c r="C110" s="36" t="s">
        <v>21</v>
      </c>
      <c r="D110" s="37">
        <v>44105</v>
      </c>
      <c r="E110" s="38">
        <v>1624.23</v>
      </c>
      <c r="F110" s="39"/>
      <c r="G110" s="38">
        <v>323965240.37</v>
      </c>
    </row>
    <row r="111" spans="1:7" s="3" customFormat="1" ht="13.5">
      <c r="A111" s="58">
        <v>44105</v>
      </c>
      <c r="B111" s="61">
        <v>2571</v>
      </c>
      <c r="C111" s="57" t="s">
        <v>42</v>
      </c>
      <c r="D111" s="59">
        <v>44105</v>
      </c>
      <c r="E111" s="60">
        <v>649692.30000000005</v>
      </c>
      <c r="F111" s="56"/>
      <c r="G111" s="60">
        <v>323315548.06999999</v>
      </c>
    </row>
    <row r="112" spans="1:7" s="3" customFormat="1" ht="13.5">
      <c r="A112" s="34">
        <v>44105</v>
      </c>
      <c r="B112" s="35">
        <v>2572</v>
      </c>
      <c r="C112" s="36" t="s">
        <v>21</v>
      </c>
      <c r="D112" s="37">
        <v>44105</v>
      </c>
      <c r="E112" s="38">
        <v>1624.23</v>
      </c>
      <c r="F112" s="39"/>
      <c r="G112" s="38">
        <v>323313923.83999997</v>
      </c>
    </row>
    <row r="113" spans="1:7" s="3" customFormat="1" ht="13.5">
      <c r="A113" s="58">
        <v>44105</v>
      </c>
      <c r="B113" s="61">
        <v>2573</v>
      </c>
      <c r="C113" s="57" t="s">
        <v>43</v>
      </c>
      <c r="D113" s="59">
        <v>44105</v>
      </c>
      <c r="E113" s="60">
        <v>1939159.63</v>
      </c>
      <c r="F113" s="56"/>
      <c r="G113" s="60">
        <v>321374764.20999998</v>
      </c>
    </row>
    <row r="114" spans="1:7" s="3" customFormat="1" ht="13.5">
      <c r="A114" s="34">
        <v>44105</v>
      </c>
      <c r="B114" s="35">
        <v>2574</v>
      </c>
      <c r="C114" s="36" t="s">
        <v>21</v>
      </c>
      <c r="D114" s="37">
        <v>44105</v>
      </c>
      <c r="E114" s="38">
        <v>4847.8999999999996</v>
      </c>
      <c r="F114" s="39"/>
      <c r="G114" s="38">
        <v>321369916.31</v>
      </c>
    </row>
    <row r="115" spans="1:7" s="3" customFormat="1" ht="13.5">
      <c r="A115" s="58">
        <v>44105</v>
      </c>
      <c r="B115" s="61">
        <v>2575</v>
      </c>
      <c r="C115" s="57" t="s">
        <v>44</v>
      </c>
      <c r="D115" s="59">
        <v>44105</v>
      </c>
      <c r="E115" s="60">
        <v>769692.3</v>
      </c>
      <c r="F115" s="56"/>
      <c r="G115" s="60">
        <v>320600224.00999999</v>
      </c>
    </row>
    <row r="116" spans="1:7" s="3" customFormat="1" ht="13.5">
      <c r="A116" s="34">
        <v>44105</v>
      </c>
      <c r="B116" s="35">
        <v>2576</v>
      </c>
      <c r="C116" s="36" t="s">
        <v>21</v>
      </c>
      <c r="D116" s="37">
        <v>44105</v>
      </c>
      <c r="E116" s="38">
        <v>1924.23</v>
      </c>
      <c r="F116" s="39"/>
      <c r="G116" s="38">
        <v>320598299.77999997</v>
      </c>
    </row>
    <row r="117" spans="1:7" s="3" customFormat="1" ht="13.5">
      <c r="A117" s="58">
        <v>44105</v>
      </c>
      <c r="B117" s="61">
        <v>2577</v>
      </c>
      <c r="C117" s="57" t="s">
        <v>45</v>
      </c>
      <c r="D117" s="59">
        <v>44105</v>
      </c>
      <c r="E117" s="60">
        <v>769692.3</v>
      </c>
      <c r="F117" s="56"/>
      <c r="G117" s="60">
        <v>319828607.48000002</v>
      </c>
    </row>
    <row r="118" spans="1:7" s="3" customFormat="1" ht="13.5">
      <c r="A118" s="34">
        <v>44105</v>
      </c>
      <c r="B118" s="35">
        <v>2578</v>
      </c>
      <c r="C118" s="36" t="s">
        <v>21</v>
      </c>
      <c r="D118" s="37">
        <v>44105</v>
      </c>
      <c r="E118" s="38">
        <v>1924.23</v>
      </c>
      <c r="F118" s="39"/>
      <c r="G118" s="38">
        <v>319826683.25</v>
      </c>
    </row>
    <row r="119" spans="1:7" s="3" customFormat="1" ht="13.5">
      <c r="A119" s="58">
        <v>44105</v>
      </c>
      <c r="B119" s="61">
        <v>2579</v>
      </c>
      <c r="C119" s="57" t="s">
        <v>46</v>
      </c>
      <c r="D119" s="59">
        <v>44105</v>
      </c>
      <c r="E119" s="60">
        <v>529692.30000000005</v>
      </c>
      <c r="F119" s="56"/>
      <c r="G119" s="60">
        <v>319296990.94999999</v>
      </c>
    </row>
    <row r="120" spans="1:7" s="3" customFormat="1" ht="13.5">
      <c r="A120" s="34">
        <v>44105</v>
      </c>
      <c r="B120" s="35">
        <v>2580</v>
      </c>
      <c r="C120" s="36" t="s">
        <v>21</v>
      </c>
      <c r="D120" s="37">
        <v>44105</v>
      </c>
      <c r="E120" s="38">
        <v>1324.23</v>
      </c>
      <c r="F120" s="39"/>
      <c r="G120" s="38">
        <v>319295666.72000003</v>
      </c>
    </row>
    <row r="121" spans="1:7" s="3" customFormat="1" ht="13.5">
      <c r="A121" s="58">
        <v>44105</v>
      </c>
      <c r="B121" s="61">
        <v>2581</v>
      </c>
      <c r="C121" s="57" t="s">
        <v>47</v>
      </c>
      <c r="D121" s="59">
        <v>44105</v>
      </c>
      <c r="E121" s="60">
        <v>709692.3</v>
      </c>
      <c r="F121" s="56"/>
      <c r="G121" s="60">
        <v>318585974.42000002</v>
      </c>
    </row>
    <row r="122" spans="1:7" s="3" customFormat="1" ht="13.5">
      <c r="A122" s="34">
        <v>44105</v>
      </c>
      <c r="B122" s="35">
        <v>2582</v>
      </c>
      <c r="C122" s="36" t="s">
        <v>21</v>
      </c>
      <c r="D122" s="37">
        <v>44105</v>
      </c>
      <c r="E122" s="38">
        <v>1774.23</v>
      </c>
      <c r="F122" s="39"/>
      <c r="G122" s="38">
        <v>318584200.19</v>
      </c>
    </row>
    <row r="123" spans="1:7" s="3" customFormat="1" ht="13.5">
      <c r="A123" s="27">
        <v>44105</v>
      </c>
      <c r="B123" s="28">
        <v>2583</v>
      </c>
      <c r="C123" s="29" t="s">
        <v>48</v>
      </c>
      <c r="D123" s="30">
        <v>44105</v>
      </c>
      <c r="E123" s="32"/>
      <c r="F123" s="31">
        <v>3564120</v>
      </c>
      <c r="G123" s="31">
        <v>322148320.19</v>
      </c>
    </row>
    <row r="124" spans="1:7" s="3" customFormat="1" ht="13.5">
      <c r="A124" s="27">
        <v>44105</v>
      </c>
      <c r="B124" s="28">
        <v>2584</v>
      </c>
      <c r="C124" s="29" t="s">
        <v>48</v>
      </c>
      <c r="D124" s="30">
        <v>44105</v>
      </c>
      <c r="E124" s="32"/>
      <c r="F124" s="31">
        <v>333846.15000000002</v>
      </c>
      <c r="G124" s="31">
        <v>322482166.33999997</v>
      </c>
    </row>
    <row r="125" spans="1:7" s="3" customFormat="1" ht="13.5">
      <c r="A125" s="58">
        <v>44105</v>
      </c>
      <c r="B125" s="61">
        <v>2585</v>
      </c>
      <c r="C125" s="57" t="s">
        <v>49</v>
      </c>
      <c r="D125" s="59">
        <v>44105</v>
      </c>
      <c r="E125" s="60">
        <v>40000000</v>
      </c>
      <c r="F125" s="56"/>
      <c r="G125" s="60">
        <v>282482166.33999997</v>
      </c>
    </row>
    <row r="126" spans="1:7" s="3" customFormat="1" ht="13.5">
      <c r="A126" s="58">
        <v>44105</v>
      </c>
      <c r="B126" s="61">
        <v>2586</v>
      </c>
      <c r="C126" s="57" t="s">
        <v>49</v>
      </c>
      <c r="D126" s="59">
        <v>44105</v>
      </c>
      <c r="E126" s="60">
        <v>130200000</v>
      </c>
      <c r="F126" s="56"/>
      <c r="G126" s="60">
        <v>152282166.34</v>
      </c>
    </row>
    <row r="127" spans="1:7" s="3" customFormat="1" ht="13.5">
      <c r="A127" s="58">
        <v>44105</v>
      </c>
      <c r="B127" s="61">
        <v>2587</v>
      </c>
      <c r="C127" s="57" t="s">
        <v>49</v>
      </c>
      <c r="D127" s="59">
        <v>44105</v>
      </c>
      <c r="E127" s="60">
        <v>138182152.87</v>
      </c>
      <c r="F127" s="56"/>
      <c r="G127" s="60">
        <v>14100013.470000001</v>
      </c>
    </row>
    <row r="128" spans="1:7" s="3" customFormat="1" ht="13.5">
      <c r="A128" s="17">
        <v>44106</v>
      </c>
      <c r="B128" s="18">
        <v>2588</v>
      </c>
      <c r="C128" s="19" t="s">
        <v>19</v>
      </c>
      <c r="D128" s="20">
        <v>44106</v>
      </c>
      <c r="E128" s="21"/>
      <c r="F128" s="22">
        <v>300196457.81999999</v>
      </c>
      <c r="G128" s="22">
        <v>314296471.29000002</v>
      </c>
    </row>
    <row r="129" spans="1:7" s="3" customFormat="1" ht="13.5">
      <c r="A129" s="43">
        <v>44106</v>
      </c>
      <c r="B129" s="44">
        <v>2589</v>
      </c>
      <c r="C129" s="45" t="s">
        <v>49</v>
      </c>
      <c r="D129" s="46">
        <v>44106</v>
      </c>
      <c r="E129" s="47">
        <v>16590559.970000001</v>
      </c>
      <c r="F129" s="48"/>
      <c r="G129" s="47">
        <v>297705911.31999999</v>
      </c>
    </row>
    <row r="130" spans="1:7" s="3" customFormat="1" ht="13.5">
      <c r="A130" s="43">
        <v>44106</v>
      </c>
      <c r="B130" s="44">
        <v>2590</v>
      </c>
      <c r="C130" s="45" t="s">
        <v>49</v>
      </c>
      <c r="D130" s="46">
        <v>44106</v>
      </c>
      <c r="E130" s="47">
        <v>14648480</v>
      </c>
      <c r="F130" s="48"/>
      <c r="G130" s="47">
        <v>283057431.31999999</v>
      </c>
    </row>
    <row r="131" spans="1:7" s="3" customFormat="1" ht="13.5">
      <c r="A131" s="58">
        <v>44106</v>
      </c>
      <c r="B131" s="61">
        <v>2591</v>
      </c>
      <c r="C131" s="57" t="s">
        <v>49</v>
      </c>
      <c r="D131" s="59">
        <v>44106</v>
      </c>
      <c r="E131" s="60">
        <v>82500000</v>
      </c>
      <c r="F131" s="56"/>
      <c r="G131" s="60">
        <v>200557431.31999999</v>
      </c>
    </row>
    <row r="132" spans="1:7" s="3" customFormat="1" ht="13.5">
      <c r="A132" s="43">
        <v>44106</v>
      </c>
      <c r="B132" s="44">
        <v>2592</v>
      </c>
      <c r="C132" s="45" t="s">
        <v>49</v>
      </c>
      <c r="D132" s="46">
        <v>44106</v>
      </c>
      <c r="E132" s="47">
        <v>179779022.13999999</v>
      </c>
      <c r="F132" s="48"/>
      <c r="G132" s="47">
        <v>20778409.18</v>
      </c>
    </row>
    <row r="133" spans="1:7" s="3" customFormat="1" ht="13.5">
      <c r="A133" s="58">
        <v>44106</v>
      </c>
      <c r="B133" s="61">
        <v>2593</v>
      </c>
      <c r="C133" s="57" t="s">
        <v>49</v>
      </c>
      <c r="D133" s="59">
        <v>44106</v>
      </c>
      <c r="E133" s="60">
        <v>1908832.44</v>
      </c>
      <c r="F133" s="56"/>
      <c r="G133" s="60">
        <v>18869576.739999998</v>
      </c>
    </row>
    <row r="134" spans="1:7" s="3" customFormat="1" ht="13.5">
      <c r="A134" s="17">
        <v>44107</v>
      </c>
      <c r="B134" s="18">
        <v>2594</v>
      </c>
      <c r="C134" s="19" t="s">
        <v>19</v>
      </c>
      <c r="D134" s="20">
        <v>44107</v>
      </c>
      <c r="E134" s="21"/>
      <c r="F134" s="22">
        <v>189976023.18000001</v>
      </c>
      <c r="G134" s="22">
        <v>208845599.91999999</v>
      </c>
    </row>
    <row r="135" spans="1:7" s="3" customFormat="1" ht="13.5">
      <c r="A135" s="17">
        <v>44108</v>
      </c>
      <c r="B135" s="18">
        <v>2595</v>
      </c>
      <c r="C135" s="19" t="s">
        <v>18</v>
      </c>
      <c r="D135" s="20">
        <v>44108</v>
      </c>
      <c r="E135" s="21"/>
      <c r="F135" s="22">
        <v>5170871.68</v>
      </c>
      <c r="G135" s="22">
        <v>214016471.59999999</v>
      </c>
    </row>
    <row r="136" spans="1:7" s="3" customFormat="1" ht="13.5">
      <c r="A136" s="17">
        <v>44108</v>
      </c>
      <c r="B136" s="18">
        <v>2596</v>
      </c>
      <c r="C136" s="19" t="s">
        <v>19</v>
      </c>
      <c r="D136" s="20">
        <v>44108</v>
      </c>
      <c r="E136" s="21"/>
      <c r="F136" s="22">
        <v>433516618.37</v>
      </c>
      <c r="G136" s="22">
        <v>647533089.97000003</v>
      </c>
    </row>
    <row r="137" spans="1:7" s="3" customFormat="1" ht="13.5">
      <c r="A137" s="17">
        <v>44109</v>
      </c>
      <c r="B137" s="18">
        <v>2597</v>
      </c>
      <c r="C137" s="19" t="s">
        <v>18</v>
      </c>
      <c r="D137" s="20">
        <v>44109</v>
      </c>
      <c r="E137" s="21"/>
      <c r="F137" s="22">
        <v>251612.07</v>
      </c>
      <c r="G137" s="22">
        <v>647784702.03999996</v>
      </c>
    </row>
    <row r="138" spans="1:7" s="3" customFormat="1" ht="13.5">
      <c r="A138" s="17">
        <v>44109</v>
      </c>
      <c r="B138" s="18">
        <v>2598</v>
      </c>
      <c r="C138" s="19" t="s">
        <v>19</v>
      </c>
      <c r="D138" s="20">
        <v>44109</v>
      </c>
      <c r="E138" s="21"/>
      <c r="F138" s="22">
        <v>323260214.41000003</v>
      </c>
      <c r="G138" s="22">
        <v>971044916.45000005</v>
      </c>
    </row>
    <row r="139" spans="1:7" s="3" customFormat="1" ht="13.5">
      <c r="A139" s="43">
        <v>44109</v>
      </c>
      <c r="B139" s="44">
        <v>2599</v>
      </c>
      <c r="C139" s="45" t="s">
        <v>50</v>
      </c>
      <c r="D139" s="46">
        <v>44109</v>
      </c>
      <c r="E139" s="47">
        <v>7156413.9299999997</v>
      </c>
      <c r="F139" s="48"/>
      <c r="G139" s="47">
        <v>963888502.51999998</v>
      </c>
    </row>
    <row r="140" spans="1:7" s="3" customFormat="1" ht="13.5">
      <c r="A140" s="34">
        <v>44109</v>
      </c>
      <c r="B140" s="35">
        <v>2600</v>
      </c>
      <c r="C140" s="41" t="s">
        <v>21</v>
      </c>
      <c r="D140" s="37">
        <v>44109</v>
      </c>
      <c r="E140" s="38">
        <v>17891.03</v>
      </c>
      <c r="F140" s="39"/>
      <c r="G140" s="38">
        <v>963870611.49000001</v>
      </c>
    </row>
    <row r="141" spans="1:7" s="3" customFormat="1" ht="13.5">
      <c r="A141" s="43">
        <v>44109</v>
      </c>
      <c r="B141" s="44">
        <v>2601</v>
      </c>
      <c r="C141" s="49" t="s">
        <v>49</v>
      </c>
      <c r="D141" s="46">
        <v>44109</v>
      </c>
      <c r="E141" s="47">
        <v>37473800.990000002</v>
      </c>
      <c r="F141" s="48"/>
      <c r="G141" s="47">
        <v>926396810.5</v>
      </c>
    </row>
    <row r="142" spans="1:7" s="3" customFormat="1" ht="13.5">
      <c r="A142" s="43">
        <v>44109</v>
      </c>
      <c r="B142" s="44">
        <v>2602</v>
      </c>
      <c r="C142" s="49" t="s">
        <v>49</v>
      </c>
      <c r="D142" s="46">
        <v>44109</v>
      </c>
      <c r="E142" s="47">
        <v>139341328.15000001</v>
      </c>
      <c r="F142" s="48"/>
      <c r="G142" s="47">
        <v>787055482.35000002</v>
      </c>
    </row>
    <row r="143" spans="1:7" s="3" customFormat="1" ht="13.5">
      <c r="A143" s="43">
        <v>44109</v>
      </c>
      <c r="B143" s="44">
        <v>2603</v>
      </c>
      <c r="C143" s="49" t="s">
        <v>49</v>
      </c>
      <c r="D143" s="46">
        <v>44109</v>
      </c>
      <c r="E143" s="47">
        <v>14652502.18</v>
      </c>
      <c r="F143" s="48"/>
      <c r="G143" s="47">
        <v>772402980.16999996</v>
      </c>
    </row>
    <row r="144" spans="1:7" s="3" customFormat="1" ht="13.5">
      <c r="A144" s="17">
        <v>44110</v>
      </c>
      <c r="B144" s="18">
        <v>2604</v>
      </c>
      <c r="C144" s="23" t="s">
        <v>18</v>
      </c>
      <c r="D144" s="20">
        <v>44110</v>
      </c>
      <c r="E144" s="21"/>
      <c r="F144" s="22">
        <v>4314705.2699999996</v>
      </c>
      <c r="G144" s="22">
        <v>776717685.44000006</v>
      </c>
    </row>
    <row r="145" spans="1:7" s="3" customFormat="1" ht="13.5">
      <c r="A145" s="17">
        <v>44110</v>
      </c>
      <c r="B145" s="18">
        <v>2605</v>
      </c>
      <c r="C145" s="23" t="s">
        <v>19</v>
      </c>
      <c r="D145" s="20">
        <v>44110</v>
      </c>
      <c r="E145" s="21"/>
      <c r="F145" s="22">
        <v>186098764.53</v>
      </c>
      <c r="G145" s="22">
        <v>962816449.97000003</v>
      </c>
    </row>
    <row r="146" spans="1:7" s="3" customFormat="1" ht="13.5">
      <c r="A146" s="43">
        <v>44110</v>
      </c>
      <c r="B146" s="44">
        <v>2606</v>
      </c>
      <c r="C146" s="49" t="s">
        <v>51</v>
      </c>
      <c r="D146" s="46">
        <v>44110</v>
      </c>
      <c r="E146" s="47">
        <v>32977151.359999999</v>
      </c>
      <c r="F146" s="48"/>
      <c r="G146" s="47">
        <v>929839298.61000001</v>
      </c>
    </row>
    <row r="147" spans="1:7" s="3" customFormat="1" ht="13.5">
      <c r="A147" s="34">
        <v>44110</v>
      </c>
      <c r="B147" s="35">
        <v>2607</v>
      </c>
      <c r="C147" s="41" t="s">
        <v>21</v>
      </c>
      <c r="D147" s="37">
        <v>44110</v>
      </c>
      <c r="E147" s="38">
        <v>82442.880000000005</v>
      </c>
      <c r="F147" s="39"/>
      <c r="G147" s="38">
        <v>929756855.73000002</v>
      </c>
    </row>
    <row r="148" spans="1:7" s="3" customFormat="1" ht="13.5">
      <c r="A148" s="43">
        <v>44110</v>
      </c>
      <c r="B148" s="44">
        <v>2608</v>
      </c>
      <c r="C148" s="49" t="s">
        <v>52</v>
      </c>
      <c r="D148" s="46">
        <v>44110</v>
      </c>
      <c r="E148" s="47">
        <v>5628000</v>
      </c>
      <c r="F148" s="48"/>
      <c r="G148" s="47">
        <v>924128855.73000002</v>
      </c>
    </row>
    <row r="149" spans="1:7" s="3" customFormat="1" ht="13.5">
      <c r="A149" s="34">
        <v>44110</v>
      </c>
      <c r="B149" s="35">
        <v>2609</v>
      </c>
      <c r="C149" s="41" t="s">
        <v>21</v>
      </c>
      <c r="D149" s="37">
        <v>44110</v>
      </c>
      <c r="E149" s="38">
        <v>14070</v>
      </c>
      <c r="F149" s="39"/>
      <c r="G149" s="38">
        <v>924114785.73000002</v>
      </c>
    </row>
    <row r="150" spans="1:7" s="3" customFormat="1" ht="13.5">
      <c r="A150" s="58">
        <v>44110</v>
      </c>
      <c r="B150" s="61">
        <v>2610</v>
      </c>
      <c r="C150" s="55" t="s">
        <v>53</v>
      </c>
      <c r="D150" s="59">
        <v>44110</v>
      </c>
      <c r="E150" s="60">
        <v>64577243.170000002</v>
      </c>
      <c r="F150" s="56"/>
      <c r="G150" s="60">
        <v>859537542.55999994</v>
      </c>
    </row>
    <row r="151" spans="1:7" s="3" customFormat="1" ht="13.5">
      <c r="A151" s="34">
        <v>44110</v>
      </c>
      <c r="B151" s="35">
        <v>2611</v>
      </c>
      <c r="C151" s="41" t="s">
        <v>21</v>
      </c>
      <c r="D151" s="37">
        <v>44110</v>
      </c>
      <c r="E151" s="38">
        <v>161443.10999999999</v>
      </c>
      <c r="F151" s="39"/>
      <c r="G151" s="38">
        <v>859376099.45000005</v>
      </c>
    </row>
    <row r="152" spans="1:7" s="3" customFormat="1" ht="13.5">
      <c r="A152" s="58">
        <v>44110</v>
      </c>
      <c r="B152" s="61">
        <v>2612</v>
      </c>
      <c r="C152" s="55" t="s">
        <v>54</v>
      </c>
      <c r="D152" s="59">
        <v>44110</v>
      </c>
      <c r="E152" s="60">
        <v>424889348</v>
      </c>
      <c r="F152" s="56"/>
      <c r="G152" s="60">
        <v>434486751.44999999</v>
      </c>
    </row>
    <row r="153" spans="1:7" s="3" customFormat="1" ht="13.5">
      <c r="A153" s="34">
        <v>44110</v>
      </c>
      <c r="B153" s="35">
        <v>2613</v>
      </c>
      <c r="C153" s="41" t="s">
        <v>21</v>
      </c>
      <c r="D153" s="37">
        <v>44110</v>
      </c>
      <c r="E153" s="38">
        <v>1062223.3700000001</v>
      </c>
      <c r="F153" s="39"/>
      <c r="G153" s="38">
        <v>433424528.07999998</v>
      </c>
    </row>
    <row r="154" spans="1:7" s="3" customFormat="1" ht="13.5">
      <c r="A154" s="43">
        <v>44110</v>
      </c>
      <c r="B154" s="44">
        <v>2614</v>
      </c>
      <c r="C154" s="49" t="s">
        <v>55</v>
      </c>
      <c r="D154" s="46">
        <v>44110</v>
      </c>
      <c r="E154" s="47">
        <v>7540000</v>
      </c>
      <c r="F154" s="48"/>
      <c r="G154" s="47">
        <v>425884528.07999998</v>
      </c>
    </row>
    <row r="155" spans="1:7" s="3" customFormat="1" ht="13.5">
      <c r="A155" s="34">
        <v>44110</v>
      </c>
      <c r="B155" s="35">
        <v>2615</v>
      </c>
      <c r="C155" s="41" t="s">
        <v>21</v>
      </c>
      <c r="D155" s="37">
        <v>44110</v>
      </c>
      <c r="E155" s="38">
        <v>18850</v>
      </c>
      <c r="F155" s="39"/>
      <c r="G155" s="38">
        <v>425865678.07999998</v>
      </c>
    </row>
    <row r="156" spans="1:7" s="3" customFormat="1" ht="13.5">
      <c r="A156" s="58">
        <v>44110</v>
      </c>
      <c r="B156" s="61">
        <v>2616</v>
      </c>
      <c r="C156" s="55" t="s">
        <v>56</v>
      </c>
      <c r="D156" s="59">
        <v>44110</v>
      </c>
      <c r="E156" s="60">
        <v>144591745.50999999</v>
      </c>
      <c r="F156" s="56"/>
      <c r="G156" s="60">
        <v>281273932.56999999</v>
      </c>
    </row>
    <row r="157" spans="1:7" s="3" customFormat="1" ht="13.5">
      <c r="A157" s="34">
        <v>44110</v>
      </c>
      <c r="B157" s="35">
        <v>2617</v>
      </c>
      <c r="C157" s="41" t="s">
        <v>21</v>
      </c>
      <c r="D157" s="37">
        <v>44110</v>
      </c>
      <c r="E157" s="38">
        <v>361479.36</v>
      </c>
      <c r="F157" s="39"/>
      <c r="G157" s="38">
        <v>280912453.20999998</v>
      </c>
    </row>
    <row r="158" spans="1:7" s="3" customFormat="1" ht="13.5">
      <c r="A158" s="43">
        <v>44110</v>
      </c>
      <c r="B158" s="44">
        <v>2618</v>
      </c>
      <c r="C158" s="49" t="s">
        <v>57</v>
      </c>
      <c r="D158" s="46">
        <v>44110</v>
      </c>
      <c r="E158" s="47">
        <v>860417.47</v>
      </c>
      <c r="F158" s="48"/>
      <c r="G158" s="47">
        <v>280052035.74000001</v>
      </c>
    </row>
    <row r="159" spans="1:7" s="3" customFormat="1" ht="13.5">
      <c r="A159" s="34">
        <v>44110</v>
      </c>
      <c r="B159" s="35">
        <v>2619</v>
      </c>
      <c r="C159" s="41" t="s">
        <v>21</v>
      </c>
      <c r="D159" s="37">
        <v>44110</v>
      </c>
      <c r="E159" s="38">
        <v>2151.04</v>
      </c>
      <c r="F159" s="39"/>
      <c r="G159" s="38">
        <v>280049884.69999999</v>
      </c>
    </row>
    <row r="160" spans="1:7" s="3" customFormat="1" ht="13.5">
      <c r="A160" s="43">
        <v>44110</v>
      </c>
      <c r="B160" s="44">
        <v>2620</v>
      </c>
      <c r="C160" s="49" t="s">
        <v>58</v>
      </c>
      <c r="D160" s="46">
        <v>44110</v>
      </c>
      <c r="E160" s="47">
        <v>65510887.479999997</v>
      </c>
      <c r="F160" s="48"/>
      <c r="G160" s="47">
        <v>214538997.22</v>
      </c>
    </row>
    <row r="161" spans="1:7" s="3" customFormat="1" ht="13.5">
      <c r="A161" s="34">
        <v>44110</v>
      </c>
      <c r="B161" s="35">
        <v>2621</v>
      </c>
      <c r="C161" s="41" t="s">
        <v>21</v>
      </c>
      <c r="D161" s="37">
        <v>44110</v>
      </c>
      <c r="E161" s="38">
        <v>163777.22</v>
      </c>
      <c r="F161" s="39"/>
      <c r="G161" s="38">
        <v>214375220</v>
      </c>
    </row>
    <row r="162" spans="1:7" s="3" customFormat="1" ht="13.5">
      <c r="A162" s="43">
        <v>44110</v>
      </c>
      <c r="B162" s="44">
        <v>2622</v>
      </c>
      <c r="C162" s="49" t="s">
        <v>49</v>
      </c>
      <c r="D162" s="46">
        <v>44110</v>
      </c>
      <c r="E162" s="47">
        <v>90977407.120000005</v>
      </c>
      <c r="F162" s="48"/>
      <c r="G162" s="47">
        <v>123397812.88</v>
      </c>
    </row>
    <row r="163" spans="1:7" s="3" customFormat="1" ht="13.5">
      <c r="A163" s="34">
        <v>44111</v>
      </c>
      <c r="B163" s="35">
        <v>2623</v>
      </c>
      <c r="C163" s="41" t="s">
        <v>59</v>
      </c>
      <c r="D163" s="37">
        <v>44111</v>
      </c>
      <c r="E163" s="38">
        <v>67800</v>
      </c>
      <c r="F163" s="39"/>
      <c r="G163" s="38">
        <v>123330012.88</v>
      </c>
    </row>
    <row r="164" spans="1:7" s="3" customFormat="1" ht="13.5">
      <c r="A164" s="17">
        <v>44111</v>
      </c>
      <c r="B164" s="18">
        <v>2624</v>
      </c>
      <c r="C164" s="23" t="s">
        <v>19</v>
      </c>
      <c r="D164" s="20">
        <v>44111</v>
      </c>
      <c r="E164" s="21"/>
      <c r="F164" s="22">
        <v>299945180.47000003</v>
      </c>
      <c r="G164" s="22">
        <v>423275193.35000002</v>
      </c>
    </row>
    <row r="165" spans="1:7" s="3" customFormat="1" ht="13.5">
      <c r="A165" s="43">
        <v>44111</v>
      </c>
      <c r="B165" s="44">
        <v>2625</v>
      </c>
      <c r="C165" s="49" t="s">
        <v>60</v>
      </c>
      <c r="D165" s="46">
        <v>44111</v>
      </c>
      <c r="E165" s="47">
        <v>36579999.93</v>
      </c>
      <c r="F165" s="48"/>
      <c r="G165" s="47">
        <v>386695193.42000002</v>
      </c>
    </row>
    <row r="166" spans="1:7" s="3" customFormat="1" ht="13.5">
      <c r="A166" s="34">
        <v>44111</v>
      </c>
      <c r="B166" s="35">
        <v>2626</v>
      </c>
      <c r="C166" s="41" t="s">
        <v>21</v>
      </c>
      <c r="D166" s="37">
        <v>44111</v>
      </c>
      <c r="E166" s="38">
        <v>91450</v>
      </c>
      <c r="F166" s="39"/>
      <c r="G166" s="38">
        <v>386603743.42000002</v>
      </c>
    </row>
    <row r="167" spans="1:7" s="3" customFormat="1" ht="13.5">
      <c r="A167" s="43">
        <v>44111</v>
      </c>
      <c r="B167" s="44">
        <v>2627</v>
      </c>
      <c r="C167" s="49" t="s">
        <v>51</v>
      </c>
      <c r="D167" s="46">
        <v>44111</v>
      </c>
      <c r="E167" s="47">
        <v>45696123.950000003</v>
      </c>
      <c r="F167" s="48"/>
      <c r="G167" s="47">
        <v>340907619.47000003</v>
      </c>
    </row>
    <row r="168" spans="1:7" s="3" customFormat="1" ht="13.5">
      <c r="A168" s="34">
        <v>44111</v>
      </c>
      <c r="B168" s="35">
        <v>2628</v>
      </c>
      <c r="C168" s="41" t="s">
        <v>21</v>
      </c>
      <c r="D168" s="37">
        <v>44111</v>
      </c>
      <c r="E168" s="38">
        <v>114240.31</v>
      </c>
      <c r="F168" s="39"/>
      <c r="G168" s="38">
        <v>340793379.16000003</v>
      </c>
    </row>
    <row r="169" spans="1:7" s="3" customFormat="1" ht="13.5">
      <c r="A169" s="58">
        <v>44111</v>
      </c>
      <c r="B169" s="61">
        <v>2629</v>
      </c>
      <c r="C169" s="55" t="s">
        <v>49</v>
      </c>
      <c r="D169" s="59">
        <v>44111</v>
      </c>
      <c r="E169" s="60">
        <v>96854776</v>
      </c>
      <c r="F169" s="56"/>
      <c r="G169" s="60">
        <v>243938603.16</v>
      </c>
    </row>
    <row r="170" spans="1:7" s="3" customFormat="1" ht="13.5">
      <c r="A170" s="58">
        <v>44111</v>
      </c>
      <c r="B170" s="61">
        <v>2630</v>
      </c>
      <c r="C170" s="55" t="s">
        <v>49</v>
      </c>
      <c r="D170" s="59">
        <v>44111</v>
      </c>
      <c r="E170" s="60">
        <v>60362933.68</v>
      </c>
      <c r="F170" s="56"/>
      <c r="G170" s="60">
        <v>183575669.47999999</v>
      </c>
    </row>
    <row r="171" spans="1:7" s="3" customFormat="1" ht="13.5">
      <c r="A171" s="58">
        <v>44111</v>
      </c>
      <c r="B171" s="61">
        <v>2631</v>
      </c>
      <c r="C171" s="55" t="s">
        <v>49</v>
      </c>
      <c r="D171" s="59">
        <v>44111</v>
      </c>
      <c r="E171" s="60">
        <v>100000000</v>
      </c>
      <c r="F171" s="56"/>
      <c r="G171" s="60">
        <v>83575669.480000004</v>
      </c>
    </row>
    <row r="172" spans="1:7" s="3" customFormat="1" ht="13.5">
      <c r="A172" s="17">
        <v>44112</v>
      </c>
      <c r="B172" s="18">
        <v>2632</v>
      </c>
      <c r="C172" s="23" t="s">
        <v>19</v>
      </c>
      <c r="D172" s="20">
        <v>44112</v>
      </c>
      <c r="E172" s="21"/>
      <c r="F172" s="22">
        <v>193642605.66</v>
      </c>
      <c r="G172" s="22">
        <v>277218275.13999999</v>
      </c>
    </row>
    <row r="173" spans="1:7" s="3" customFormat="1" ht="13.5">
      <c r="A173" s="43">
        <v>44112</v>
      </c>
      <c r="B173" s="44">
        <v>2633</v>
      </c>
      <c r="C173" s="49" t="s">
        <v>61</v>
      </c>
      <c r="D173" s="46">
        <v>44112</v>
      </c>
      <c r="E173" s="47">
        <v>23178604</v>
      </c>
      <c r="F173" s="48"/>
      <c r="G173" s="47">
        <v>254039671.13999999</v>
      </c>
    </row>
    <row r="174" spans="1:7" s="3" customFormat="1" ht="13.5">
      <c r="A174" s="34">
        <v>44112</v>
      </c>
      <c r="B174" s="35">
        <v>2634</v>
      </c>
      <c r="C174" s="41" t="s">
        <v>21</v>
      </c>
      <c r="D174" s="37">
        <v>44112</v>
      </c>
      <c r="E174" s="38">
        <v>57946.51</v>
      </c>
      <c r="F174" s="39"/>
      <c r="G174" s="38">
        <v>253981724.63</v>
      </c>
    </row>
    <row r="175" spans="1:7" s="3" customFormat="1" ht="13.5">
      <c r="A175" s="43">
        <v>44112</v>
      </c>
      <c r="B175" s="44">
        <v>2635</v>
      </c>
      <c r="C175" s="49" t="s">
        <v>23</v>
      </c>
      <c r="D175" s="46">
        <v>44112</v>
      </c>
      <c r="E175" s="47">
        <v>33109208.690000001</v>
      </c>
      <c r="F175" s="48"/>
      <c r="G175" s="47">
        <v>220872515.94</v>
      </c>
    </row>
    <row r="176" spans="1:7" s="3" customFormat="1" ht="13.5">
      <c r="A176" s="34">
        <v>44112</v>
      </c>
      <c r="B176" s="35">
        <v>2636</v>
      </c>
      <c r="C176" s="41" t="s">
        <v>21</v>
      </c>
      <c r="D176" s="37">
        <v>44112</v>
      </c>
      <c r="E176" s="38">
        <v>82773.02</v>
      </c>
      <c r="F176" s="39"/>
      <c r="G176" s="38">
        <v>220789742.91999999</v>
      </c>
    </row>
    <row r="177" spans="1:7" s="3" customFormat="1" ht="13.5">
      <c r="A177" s="43">
        <v>44112</v>
      </c>
      <c r="B177" s="44">
        <v>2637</v>
      </c>
      <c r="C177" s="49" t="s">
        <v>52</v>
      </c>
      <c r="D177" s="46">
        <v>44112</v>
      </c>
      <c r="E177" s="47">
        <v>2814000</v>
      </c>
      <c r="F177" s="48"/>
      <c r="G177" s="47">
        <v>217975742.91999999</v>
      </c>
    </row>
    <row r="178" spans="1:7" s="3" customFormat="1" ht="13.5">
      <c r="A178" s="34">
        <v>44112</v>
      </c>
      <c r="B178" s="35">
        <v>2638</v>
      </c>
      <c r="C178" s="41" t="s">
        <v>21</v>
      </c>
      <c r="D178" s="37">
        <v>44112</v>
      </c>
      <c r="E178" s="38">
        <v>7035</v>
      </c>
      <c r="F178" s="39"/>
      <c r="G178" s="38">
        <v>217968707.91999999</v>
      </c>
    </row>
    <row r="179" spans="1:7" s="3" customFormat="1" ht="13.5">
      <c r="A179" s="27">
        <v>44112</v>
      </c>
      <c r="B179" s="28">
        <v>2639</v>
      </c>
      <c r="C179" s="33" t="s">
        <v>62</v>
      </c>
      <c r="D179" s="30">
        <v>44112</v>
      </c>
      <c r="E179" s="32"/>
      <c r="F179" s="31">
        <v>58600000</v>
      </c>
      <c r="G179" s="31">
        <v>276568707.92000002</v>
      </c>
    </row>
    <row r="180" spans="1:7" s="3" customFormat="1" ht="13.5">
      <c r="A180" s="27">
        <v>44112</v>
      </c>
      <c r="B180" s="28">
        <v>2640</v>
      </c>
      <c r="C180" s="33" t="s">
        <v>49</v>
      </c>
      <c r="D180" s="30">
        <v>44112</v>
      </c>
      <c r="E180" s="31">
        <v>58600000</v>
      </c>
      <c r="F180" s="32"/>
      <c r="G180" s="31">
        <v>217968707.91999999</v>
      </c>
    </row>
    <row r="181" spans="1:7" s="3" customFormat="1" ht="13.5">
      <c r="A181" s="17">
        <v>44113</v>
      </c>
      <c r="B181" s="18">
        <v>2641</v>
      </c>
      <c r="C181" s="23" t="s">
        <v>18</v>
      </c>
      <c r="D181" s="20">
        <v>44113</v>
      </c>
      <c r="E181" s="21"/>
      <c r="F181" s="22">
        <v>1557246.85</v>
      </c>
      <c r="G181" s="22">
        <v>219525954.77000001</v>
      </c>
    </row>
    <row r="182" spans="1:7" s="3" customFormat="1" ht="13.5">
      <c r="A182" s="17">
        <v>44113</v>
      </c>
      <c r="B182" s="18">
        <v>2642</v>
      </c>
      <c r="C182" s="23" t="s">
        <v>19</v>
      </c>
      <c r="D182" s="20">
        <v>44113</v>
      </c>
      <c r="E182" s="21"/>
      <c r="F182" s="22">
        <v>235031601.52000001</v>
      </c>
      <c r="G182" s="22">
        <v>454557556.29000002</v>
      </c>
    </row>
    <row r="183" spans="1:7" s="3" customFormat="1" ht="13.5">
      <c r="A183" s="43">
        <v>44113</v>
      </c>
      <c r="B183" s="44">
        <v>2643</v>
      </c>
      <c r="C183" s="49" t="s">
        <v>49</v>
      </c>
      <c r="D183" s="46">
        <v>44113</v>
      </c>
      <c r="E183" s="47">
        <v>71740000</v>
      </c>
      <c r="F183" s="48"/>
      <c r="G183" s="47">
        <v>382817556.29000002</v>
      </c>
    </row>
    <row r="184" spans="1:7" s="3" customFormat="1" ht="13.5">
      <c r="A184" s="58">
        <v>44113</v>
      </c>
      <c r="B184" s="61">
        <v>2644</v>
      </c>
      <c r="C184" s="55" t="s">
        <v>63</v>
      </c>
      <c r="D184" s="59">
        <v>44113</v>
      </c>
      <c r="E184" s="60">
        <v>142800000</v>
      </c>
      <c r="F184" s="56"/>
      <c r="G184" s="60">
        <v>240017556.28999999</v>
      </c>
    </row>
    <row r="185" spans="1:7" s="3" customFormat="1" ht="13.5">
      <c r="A185" s="34">
        <v>44113</v>
      </c>
      <c r="B185" s="35">
        <v>2645</v>
      </c>
      <c r="C185" s="41" t="s">
        <v>21</v>
      </c>
      <c r="D185" s="37">
        <v>44113</v>
      </c>
      <c r="E185" s="38">
        <v>357000</v>
      </c>
      <c r="F185" s="39"/>
      <c r="G185" s="38">
        <v>239660556.28999999</v>
      </c>
    </row>
    <row r="186" spans="1:7" s="3" customFormat="1" ht="13.5">
      <c r="A186" s="43">
        <v>44113</v>
      </c>
      <c r="B186" s="44">
        <v>2646</v>
      </c>
      <c r="C186" s="49" t="s">
        <v>49</v>
      </c>
      <c r="D186" s="46">
        <v>44113</v>
      </c>
      <c r="E186" s="47">
        <v>97259927.349999994</v>
      </c>
      <c r="F186" s="48"/>
      <c r="G186" s="47">
        <v>142400628.94</v>
      </c>
    </row>
    <row r="187" spans="1:7" s="3" customFormat="1" ht="13.5">
      <c r="A187" s="43">
        <v>44113</v>
      </c>
      <c r="B187" s="44">
        <v>2647</v>
      </c>
      <c r="C187" s="49" t="s">
        <v>49</v>
      </c>
      <c r="D187" s="46">
        <v>44113</v>
      </c>
      <c r="E187" s="47">
        <v>38649630.18</v>
      </c>
      <c r="F187" s="48"/>
      <c r="G187" s="47">
        <v>103750998.76000001</v>
      </c>
    </row>
    <row r="188" spans="1:7" s="3" customFormat="1" ht="13.5">
      <c r="A188" s="17">
        <v>44114</v>
      </c>
      <c r="B188" s="18">
        <v>2648</v>
      </c>
      <c r="C188" s="23" t="s">
        <v>18</v>
      </c>
      <c r="D188" s="20">
        <v>44114</v>
      </c>
      <c r="E188" s="21"/>
      <c r="F188" s="22">
        <v>361128.55</v>
      </c>
      <c r="G188" s="22">
        <v>104112127.31</v>
      </c>
    </row>
    <row r="189" spans="1:7" s="3" customFormat="1" ht="13.5">
      <c r="A189" s="17">
        <v>44114</v>
      </c>
      <c r="B189" s="18">
        <v>2649</v>
      </c>
      <c r="C189" s="23" t="s">
        <v>19</v>
      </c>
      <c r="D189" s="20">
        <v>44114</v>
      </c>
      <c r="E189" s="21"/>
      <c r="F189" s="22">
        <v>281771880.99000001</v>
      </c>
      <c r="G189" s="22">
        <v>385884008.30000001</v>
      </c>
    </row>
    <row r="190" spans="1:7" s="3" customFormat="1" ht="13.5">
      <c r="A190" s="17">
        <v>44115</v>
      </c>
      <c r="B190" s="18">
        <v>2650</v>
      </c>
      <c r="C190" s="19" t="s">
        <v>18</v>
      </c>
      <c r="D190" s="20">
        <v>44115</v>
      </c>
      <c r="E190" s="21"/>
      <c r="F190" s="22">
        <v>9782324.6099999994</v>
      </c>
      <c r="G190" s="22">
        <v>395666332.91000003</v>
      </c>
    </row>
    <row r="191" spans="1:7" s="3" customFormat="1" ht="13.5">
      <c r="A191" s="17">
        <v>44115</v>
      </c>
      <c r="B191" s="18">
        <v>2651</v>
      </c>
      <c r="C191" s="19" t="s">
        <v>19</v>
      </c>
      <c r="D191" s="20">
        <v>44115</v>
      </c>
      <c r="E191" s="21"/>
      <c r="F191" s="22">
        <v>340704284.83999997</v>
      </c>
      <c r="G191" s="22">
        <v>736370617.75</v>
      </c>
    </row>
    <row r="192" spans="1:7" s="3" customFormat="1" ht="13.5">
      <c r="A192" s="17">
        <v>44116</v>
      </c>
      <c r="B192" s="18">
        <v>2652</v>
      </c>
      <c r="C192" s="19" t="s">
        <v>19</v>
      </c>
      <c r="D192" s="20">
        <v>44116</v>
      </c>
      <c r="E192" s="21"/>
      <c r="F192" s="22">
        <v>233520825.47999999</v>
      </c>
      <c r="G192" s="22">
        <v>969891443.23000002</v>
      </c>
    </row>
    <row r="193" spans="1:7" s="3" customFormat="1" ht="13.5">
      <c r="A193" s="17">
        <v>44117</v>
      </c>
      <c r="B193" s="18">
        <v>2653</v>
      </c>
      <c r="C193" s="19" t="s">
        <v>19</v>
      </c>
      <c r="D193" s="20">
        <v>44117</v>
      </c>
      <c r="E193" s="21"/>
      <c r="F193" s="22">
        <v>70537334.590000004</v>
      </c>
      <c r="G193" s="22">
        <v>1040428777.8200001</v>
      </c>
    </row>
    <row r="194" spans="1:7" s="3" customFormat="1" ht="13.5">
      <c r="A194" s="43">
        <v>44117</v>
      </c>
      <c r="B194" s="44">
        <v>2654</v>
      </c>
      <c r="C194" s="45" t="s">
        <v>49</v>
      </c>
      <c r="D194" s="46">
        <v>44117</v>
      </c>
      <c r="E194" s="47">
        <v>235190424.59999999</v>
      </c>
      <c r="F194" s="48"/>
      <c r="G194" s="47">
        <v>805238353.22000003</v>
      </c>
    </row>
    <row r="195" spans="1:7" s="3" customFormat="1" ht="13.5">
      <c r="A195" s="58">
        <v>44117</v>
      </c>
      <c r="B195" s="61">
        <v>2655</v>
      </c>
      <c r="C195" s="57" t="s">
        <v>49</v>
      </c>
      <c r="D195" s="59">
        <v>44117</v>
      </c>
      <c r="E195" s="60">
        <v>54000000</v>
      </c>
      <c r="F195" s="56"/>
      <c r="G195" s="60">
        <v>751238353.22000003</v>
      </c>
    </row>
    <row r="196" spans="1:7" s="3" customFormat="1" ht="13.5">
      <c r="A196" s="58">
        <v>44117</v>
      </c>
      <c r="B196" s="61">
        <v>2656</v>
      </c>
      <c r="C196" s="57" t="s">
        <v>49</v>
      </c>
      <c r="D196" s="59">
        <v>44117</v>
      </c>
      <c r="E196" s="60">
        <v>157072608.59999999</v>
      </c>
      <c r="F196" s="56"/>
      <c r="G196" s="60">
        <v>594165744.62</v>
      </c>
    </row>
    <row r="197" spans="1:7" s="3" customFormat="1" ht="13.5">
      <c r="A197" s="43">
        <v>44117</v>
      </c>
      <c r="B197" s="44">
        <v>2657</v>
      </c>
      <c r="C197" s="45" t="s">
        <v>64</v>
      </c>
      <c r="D197" s="46">
        <v>44117</v>
      </c>
      <c r="E197" s="47">
        <v>74591314.420000002</v>
      </c>
      <c r="F197" s="48"/>
      <c r="G197" s="47">
        <v>519574430.19999999</v>
      </c>
    </row>
    <row r="198" spans="1:7" s="3" customFormat="1" ht="13.5">
      <c r="A198" s="34">
        <v>44117</v>
      </c>
      <c r="B198" s="35">
        <v>2658</v>
      </c>
      <c r="C198" s="36" t="s">
        <v>21</v>
      </c>
      <c r="D198" s="37">
        <v>44117</v>
      </c>
      <c r="E198" s="38">
        <v>186478.29</v>
      </c>
      <c r="F198" s="39"/>
      <c r="G198" s="38">
        <v>519387951.91000003</v>
      </c>
    </row>
    <row r="199" spans="1:7" s="3" customFormat="1" ht="13.5">
      <c r="A199" s="43">
        <v>44117</v>
      </c>
      <c r="B199" s="44">
        <v>2659</v>
      </c>
      <c r="C199" s="45" t="s">
        <v>65</v>
      </c>
      <c r="D199" s="46">
        <v>44117</v>
      </c>
      <c r="E199" s="47">
        <v>9594000</v>
      </c>
      <c r="F199" s="48"/>
      <c r="G199" s="47">
        <v>509793951.91000003</v>
      </c>
    </row>
    <row r="200" spans="1:7" s="3" customFormat="1" ht="13.5">
      <c r="A200" s="34">
        <v>44117</v>
      </c>
      <c r="B200" s="35">
        <v>2660</v>
      </c>
      <c r="C200" s="36" t="s">
        <v>21</v>
      </c>
      <c r="D200" s="37">
        <v>44117</v>
      </c>
      <c r="E200" s="38">
        <v>23985</v>
      </c>
      <c r="F200" s="39"/>
      <c r="G200" s="38">
        <v>509769966.91000003</v>
      </c>
    </row>
    <row r="201" spans="1:7" s="3" customFormat="1" ht="13.5">
      <c r="A201" s="43">
        <v>44117</v>
      </c>
      <c r="B201" s="44">
        <v>2661</v>
      </c>
      <c r="C201" s="45" t="s">
        <v>52</v>
      </c>
      <c r="D201" s="46">
        <v>44117</v>
      </c>
      <c r="E201" s="47">
        <v>3600000</v>
      </c>
      <c r="F201" s="48"/>
      <c r="G201" s="47">
        <v>506169966.91000003</v>
      </c>
    </row>
    <row r="202" spans="1:7" s="3" customFormat="1" ht="13.5">
      <c r="A202" s="34">
        <v>44117</v>
      </c>
      <c r="B202" s="35">
        <v>2662</v>
      </c>
      <c r="C202" s="36" t="s">
        <v>21</v>
      </c>
      <c r="D202" s="37">
        <v>44117</v>
      </c>
      <c r="E202" s="38">
        <v>9000</v>
      </c>
      <c r="F202" s="39"/>
      <c r="G202" s="38">
        <v>506160966.91000003</v>
      </c>
    </row>
    <row r="203" spans="1:7" s="3" customFormat="1" ht="13.5">
      <c r="A203" s="43">
        <v>44117</v>
      </c>
      <c r="B203" s="44">
        <v>2663</v>
      </c>
      <c r="C203" s="45" t="s">
        <v>66</v>
      </c>
      <c r="D203" s="46">
        <v>44117</v>
      </c>
      <c r="E203" s="47">
        <v>4000000</v>
      </c>
      <c r="F203" s="48"/>
      <c r="G203" s="47">
        <v>502160966.91000003</v>
      </c>
    </row>
    <row r="204" spans="1:7" s="3" customFormat="1" ht="13.5">
      <c r="A204" s="34">
        <v>44117</v>
      </c>
      <c r="B204" s="35">
        <v>2664</v>
      </c>
      <c r="C204" s="36" t="s">
        <v>21</v>
      </c>
      <c r="D204" s="37">
        <v>44117</v>
      </c>
      <c r="E204" s="38">
        <v>10000</v>
      </c>
      <c r="F204" s="39"/>
      <c r="G204" s="38">
        <v>502150966.91000003</v>
      </c>
    </row>
    <row r="205" spans="1:7" s="3" customFormat="1" ht="13.5">
      <c r="A205" s="27">
        <v>44117</v>
      </c>
      <c r="B205" s="28">
        <v>2665</v>
      </c>
      <c r="C205" s="29" t="s">
        <v>67</v>
      </c>
      <c r="D205" s="30">
        <v>44117</v>
      </c>
      <c r="E205" s="31">
        <v>373353886.05000001</v>
      </c>
      <c r="F205" s="32"/>
      <c r="G205" s="31">
        <v>128797080.86</v>
      </c>
    </row>
    <row r="206" spans="1:7" s="3" customFormat="1" ht="13.5">
      <c r="A206" s="34">
        <v>44117</v>
      </c>
      <c r="B206" s="35">
        <v>2666</v>
      </c>
      <c r="C206" s="36" t="s">
        <v>21</v>
      </c>
      <c r="D206" s="37">
        <v>44117</v>
      </c>
      <c r="E206" s="38">
        <v>933384.72</v>
      </c>
      <c r="F206" s="39"/>
      <c r="G206" s="38">
        <v>127863696.14</v>
      </c>
    </row>
    <row r="207" spans="1:7" s="3" customFormat="1" ht="13.5">
      <c r="A207" s="43">
        <v>44117</v>
      </c>
      <c r="B207" s="44">
        <v>2667</v>
      </c>
      <c r="C207" s="45" t="s">
        <v>68</v>
      </c>
      <c r="D207" s="46">
        <v>44117</v>
      </c>
      <c r="E207" s="47">
        <v>13204800</v>
      </c>
      <c r="F207" s="48"/>
      <c r="G207" s="47">
        <v>114658896.14</v>
      </c>
    </row>
    <row r="208" spans="1:7" s="3" customFormat="1" ht="13.5">
      <c r="A208" s="34">
        <v>44117</v>
      </c>
      <c r="B208" s="35">
        <v>2668</v>
      </c>
      <c r="C208" s="36" t="s">
        <v>21</v>
      </c>
      <c r="D208" s="37">
        <v>44117</v>
      </c>
      <c r="E208" s="38">
        <v>33012</v>
      </c>
      <c r="F208" s="39"/>
      <c r="G208" s="38">
        <v>114625884.14</v>
      </c>
    </row>
    <row r="209" spans="1:7" s="3" customFormat="1" ht="13.5">
      <c r="A209" s="27">
        <v>44117</v>
      </c>
      <c r="B209" s="28">
        <v>2669</v>
      </c>
      <c r="C209" s="29" t="s">
        <v>48</v>
      </c>
      <c r="D209" s="30">
        <v>44117</v>
      </c>
      <c r="E209" s="32"/>
      <c r="F209" s="31">
        <v>373353886.05000001</v>
      </c>
      <c r="G209" s="31">
        <v>487979770.19</v>
      </c>
    </row>
    <row r="210" spans="1:7" s="3" customFormat="1" ht="13.5">
      <c r="A210" s="43">
        <v>44117</v>
      </c>
      <c r="B210" s="44">
        <v>2670</v>
      </c>
      <c r="C210" s="45" t="s">
        <v>49</v>
      </c>
      <c r="D210" s="46">
        <v>44117</v>
      </c>
      <c r="E210" s="47">
        <v>25056265.84</v>
      </c>
      <c r="F210" s="48"/>
      <c r="G210" s="47">
        <v>462923504.35000002</v>
      </c>
    </row>
    <row r="211" spans="1:7" s="3" customFormat="1" ht="13.5">
      <c r="A211" s="43">
        <v>44117</v>
      </c>
      <c r="B211" s="44">
        <v>2671</v>
      </c>
      <c r="C211" s="45" t="s">
        <v>49</v>
      </c>
      <c r="D211" s="46">
        <v>44117</v>
      </c>
      <c r="E211" s="47">
        <v>129347035.48999999</v>
      </c>
      <c r="F211" s="48"/>
      <c r="G211" s="47">
        <v>333576468.86000001</v>
      </c>
    </row>
    <row r="212" spans="1:7" s="3" customFormat="1" ht="13.5">
      <c r="A212" s="34">
        <v>44118</v>
      </c>
      <c r="B212" s="35">
        <v>2672</v>
      </c>
      <c r="C212" s="36" t="s">
        <v>69</v>
      </c>
      <c r="D212" s="37">
        <v>44118</v>
      </c>
      <c r="E212" s="38">
        <v>67800</v>
      </c>
      <c r="F212" s="39"/>
      <c r="G212" s="38">
        <v>333508668.86000001</v>
      </c>
    </row>
    <row r="213" spans="1:7" s="3" customFormat="1" ht="13.5">
      <c r="A213" s="43">
        <v>44118</v>
      </c>
      <c r="B213" s="44">
        <v>2673</v>
      </c>
      <c r="C213" s="45" t="s">
        <v>23</v>
      </c>
      <c r="D213" s="46">
        <v>44118</v>
      </c>
      <c r="E213" s="47">
        <v>18999227.16</v>
      </c>
      <c r="F213" s="48"/>
      <c r="G213" s="47">
        <v>314509441.69999999</v>
      </c>
    </row>
    <row r="214" spans="1:7" s="3" customFormat="1" ht="13.5">
      <c r="A214" s="34">
        <v>44118</v>
      </c>
      <c r="B214" s="35">
        <v>2674</v>
      </c>
      <c r="C214" s="36" t="s">
        <v>21</v>
      </c>
      <c r="D214" s="37">
        <v>44118</v>
      </c>
      <c r="E214" s="38">
        <v>47498.07</v>
      </c>
      <c r="F214" s="39"/>
      <c r="G214" s="38">
        <v>314461943.63</v>
      </c>
    </row>
    <row r="215" spans="1:7" s="3" customFormat="1" ht="13.5">
      <c r="A215" s="43">
        <v>44118</v>
      </c>
      <c r="B215" s="44">
        <v>2675</v>
      </c>
      <c r="C215" s="45" t="s">
        <v>70</v>
      </c>
      <c r="D215" s="46">
        <v>44118</v>
      </c>
      <c r="E215" s="47">
        <v>2968842.96</v>
      </c>
      <c r="F215" s="48"/>
      <c r="G215" s="47">
        <v>311493100.67000002</v>
      </c>
    </row>
    <row r="216" spans="1:7" s="3" customFormat="1" ht="13.5">
      <c r="A216" s="34">
        <v>44118</v>
      </c>
      <c r="B216" s="35">
        <v>2676</v>
      </c>
      <c r="C216" s="36" t="s">
        <v>21</v>
      </c>
      <c r="D216" s="37">
        <v>44118</v>
      </c>
      <c r="E216" s="38">
        <v>7422.11</v>
      </c>
      <c r="F216" s="39"/>
      <c r="G216" s="38">
        <v>311485678.56</v>
      </c>
    </row>
    <row r="217" spans="1:7" s="3" customFormat="1" ht="13.5">
      <c r="A217" s="43">
        <v>44118</v>
      </c>
      <c r="B217" s="44">
        <v>2677</v>
      </c>
      <c r="C217" s="45" t="s">
        <v>71</v>
      </c>
      <c r="D217" s="46">
        <v>44118</v>
      </c>
      <c r="E217" s="47">
        <v>3752000</v>
      </c>
      <c r="F217" s="48"/>
      <c r="G217" s="47">
        <v>307733678.56</v>
      </c>
    </row>
    <row r="218" spans="1:7" s="3" customFormat="1" ht="13.5">
      <c r="A218" s="34">
        <v>44118</v>
      </c>
      <c r="B218" s="35">
        <v>2678</v>
      </c>
      <c r="C218" s="36" t="s">
        <v>21</v>
      </c>
      <c r="D218" s="37">
        <v>44118</v>
      </c>
      <c r="E218" s="38">
        <v>9380</v>
      </c>
      <c r="F218" s="39"/>
      <c r="G218" s="38">
        <v>307724298.56</v>
      </c>
    </row>
    <row r="219" spans="1:7" s="3" customFormat="1" ht="13.5">
      <c r="A219" s="43">
        <v>44118</v>
      </c>
      <c r="B219" s="44">
        <v>2679</v>
      </c>
      <c r="C219" s="45" t="s">
        <v>52</v>
      </c>
      <c r="D219" s="46">
        <v>44118</v>
      </c>
      <c r="E219" s="47">
        <v>7200000</v>
      </c>
      <c r="F219" s="48"/>
      <c r="G219" s="47">
        <v>300524298.56</v>
      </c>
    </row>
    <row r="220" spans="1:7" s="3" customFormat="1" ht="13.5">
      <c r="A220" s="34">
        <v>44118</v>
      </c>
      <c r="B220" s="35">
        <v>2680</v>
      </c>
      <c r="C220" s="36" t="s">
        <v>21</v>
      </c>
      <c r="D220" s="37">
        <v>44118</v>
      </c>
      <c r="E220" s="38">
        <v>18000</v>
      </c>
      <c r="F220" s="39"/>
      <c r="G220" s="38">
        <v>300506298.56</v>
      </c>
    </row>
    <row r="221" spans="1:7" s="3" customFormat="1" ht="13.5">
      <c r="A221" s="43">
        <v>44118</v>
      </c>
      <c r="B221" s="44">
        <v>2681</v>
      </c>
      <c r="C221" s="45" t="s">
        <v>51</v>
      </c>
      <c r="D221" s="46">
        <v>44118</v>
      </c>
      <c r="E221" s="47">
        <v>52421765.450000003</v>
      </c>
      <c r="F221" s="48"/>
      <c r="G221" s="47">
        <v>248084533.11000001</v>
      </c>
    </row>
    <row r="222" spans="1:7" s="3" customFormat="1" ht="13.5">
      <c r="A222" s="34">
        <v>44118</v>
      </c>
      <c r="B222" s="35">
        <v>2682</v>
      </c>
      <c r="C222" s="36" t="s">
        <v>21</v>
      </c>
      <c r="D222" s="37">
        <v>44118</v>
      </c>
      <c r="E222" s="38">
        <v>131054.41</v>
      </c>
      <c r="F222" s="39"/>
      <c r="G222" s="38">
        <v>247953478.69999999</v>
      </c>
    </row>
    <row r="223" spans="1:7" s="3" customFormat="1" ht="13.5">
      <c r="A223" s="79">
        <v>44119</v>
      </c>
      <c r="B223" s="80">
        <v>2683</v>
      </c>
      <c r="C223" s="81" t="s">
        <v>49</v>
      </c>
      <c r="D223" s="82">
        <v>44119</v>
      </c>
      <c r="E223" s="83">
        <v>176358.97</v>
      </c>
      <c r="F223" s="84"/>
      <c r="G223" s="83">
        <v>247777119.72999999</v>
      </c>
    </row>
    <row r="224" spans="1:7" s="3" customFormat="1" ht="13.5">
      <c r="A224" s="79">
        <v>44119</v>
      </c>
      <c r="B224" s="80">
        <v>2684</v>
      </c>
      <c r="C224" s="81" t="s">
        <v>49</v>
      </c>
      <c r="D224" s="82">
        <v>44119</v>
      </c>
      <c r="E224" s="83">
        <v>649692.30000000005</v>
      </c>
      <c r="F224" s="84"/>
      <c r="G224" s="83">
        <v>247127427.43000001</v>
      </c>
    </row>
    <row r="225" spans="1:7" s="3" customFormat="1" ht="13.5">
      <c r="A225" s="79">
        <v>44119</v>
      </c>
      <c r="B225" s="80">
        <v>2685</v>
      </c>
      <c r="C225" s="81" t="s">
        <v>49</v>
      </c>
      <c r="D225" s="82">
        <v>44119</v>
      </c>
      <c r="E225" s="83">
        <v>769692.3</v>
      </c>
      <c r="F225" s="84"/>
      <c r="G225" s="83">
        <v>246357735.13</v>
      </c>
    </row>
    <row r="226" spans="1:7" s="3" customFormat="1" ht="13.5">
      <c r="A226" s="79">
        <v>44119</v>
      </c>
      <c r="B226" s="80">
        <v>2686</v>
      </c>
      <c r="C226" s="81" t="s">
        <v>49</v>
      </c>
      <c r="D226" s="82">
        <v>44119</v>
      </c>
      <c r="E226" s="83">
        <v>749692.29</v>
      </c>
      <c r="F226" s="84"/>
      <c r="G226" s="83">
        <v>245608042.84</v>
      </c>
    </row>
    <row r="227" spans="1:7" s="3" customFormat="1" ht="13.5">
      <c r="A227" s="79">
        <v>44119</v>
      </c>
      <c r="B227" s="80">
        <v>2687</v>
      </c>
      <c r="C227" s="81" t="s">
        <v>49</v>
      </c>
      <c r="D227" s="82">
        <v>44119</v>
      </c>
      <c r="E227" s="83">
        <v>5818866.6699999999</v>
      </c>
      <c r="F227" s="84"/>
      <c r="G227" s="83">
        <v>239789176.16999999</v>
      </c>
    </row>
    <row r="228" spans="1:7" s="3" customFormat="1" ht="13.5">
      <c r="A228" s="93">
        <v>44119</v>
      </c>
      <c r="B228" s="94">
        <v>2688</v>
      </c>
      <c r="C228" s="81" t="s">
        <v>49</v>
      </c>
      <c r="D228" s="95">
        <v>44119</v>
      </c>
      <c r="E228" s="96">
        <v>6234500</v>
      </c>
      <c r="F228" s="97"/>
      <c r="G228" s="96">
        <v>233554676.16999999</v>
      </c>
    </row>
    <row r="229" spans="1:7" s="3" customFormat="1" ht="13.5">
      <c r="A229" s="79">
        <v>44119</v>
      </c>
      <c r="B229" s="80">
        <v>2689</v>
      </c>
      <c r="C229" s="81" t="s">
        <v>49</v>
      </c>
      <c r="D229" s="82">
        <v>44119</v>
      </c>
      <c r="E229" s="83">
        <v>8396000</v>
      </c>
      <c r="F229" s="84"/>
      <c r="G229" s="83">
        <v>225158676.16999999</v>
      </c>
    </row>
    <row r="230" spans="1:7" s="3" customFormat="1" ht="13.5">
      <c r="A230" s="93">
        <v>44119</v>
      </c>
      <c r="B230" s="94">
        <v>2690</v>
      </c>
      <c r="C230" s="81" t="s">
        <v>49</v>
      </c>
      <c r="D230" s="95">
        <v>44119</v>
      </c>
      <c r="E230" s="96">
        <v>6234500</v>
      </c>
      <c r="F230" s="97"/>
      <c r="G230" s="96">
        <v>218924176.16999999</v>
      </c>
    </row>
    <row r="231" spans="1:7" s="3" customFormat="1" ht="13.5">
      <c r="A231" s="17">
        <v>44119</v>
      </c>
      <c r="B231" s="18">
        <v>2691</v>
      </c>
      <c r="C231" s="19" t="s">
        <v>18</v>
      </c>
      <c r="D231" s="20">
        <v>44119</v>
      </c>
      <c r="E231" s="21"/>
      <c r="F231" s="22">
        <v>7740336.8499999996</v>
      </c>
      <c r="G231" s="22">
        <v>226664513.02000001</v>
      </c>
    </row>
    <row r="232" spans="1:7" s="3" customFormat="1" ht="13.5">
      <c r="A232" s="17">
        <v>44119</v>
      </c>
      <c r="B232" s="18">
        <v>2692</v>
      </c>
      <c r="C232" s="19" t="s">
        <v>19</v>
      </c>
      <c r="D232" s="20">
        <v>44119</v>
      </c>
      <c r="E232" s="21"/>
      <c r="F232" s="22">
        <v>180991359.72</v>
      </c>
      <c r="G232" s="22">
        <v>407655872.74000001</v>
      </c>
    </row>
    <row r="233" spans="1:7" s="3" customFormat="1" ht="13.5">
      <c r="A233" s="34">
        <v>44119</v>
      </c>
      <c r="B233" s="35">
        <v>2693</v>
      </c>
      <c r="C233" s="36" t="s">
        <v>72</v>
      </c>
      <c r="D233" s="37">
        <v>44119</v>
      </c>
      <c r="E233" s="38">
        <v>10170000</v>
      </c>
      <c r="F233" s="39"/>
      <c r="G233" s="38">
        <v>397485872.74000001</v>
      </c>
    </row>
    <row r="234" spans="1:7" s="3" customFormat="1" ht="13.5">
      <c r="A234" s="93">
        <v>44119</v>
      </c>
      <c r="B234" s="94">
        <v>2694</v>
      </c>
      <c r="C234" s="81" t="s">
        <v>24</v>
      </c>
      <c r="D234" s="95">
        <v>44119</v>
      </c>
      <c r="E234" s="96">
        <v>6234500</v>
      </c>
      <c r="F234" s="97"/>
      <c r="G234" s="96">
        <v>391251372.74000001</v>
      </c>
    </row>
    <row r="235" spans="1:7" s="3" customFormat="1" ht="13.5">
      <c r="A235" s="34">
        <v>44119</v>
      </c>
      <c r="B235" s="35">
        <v>2695</v>
      </c>
      <c r="C235" s="36" t="s">
        <v>21</v>
      </c>
      <c r="D235" s="37">
        <v>44119</v>
      </c>
      <c r="E235" s="38">
        <v>15586.25</v>
      </c>
      <c r="F235" s="39"/>
      <c r="G235" s="38">
        <v>391235786.49000001</v>
      </c>
    </row>
    <row r="236" spans="1:7" s="3" customFormat="1" ht="13.5">
      <c r="A236" s="79">
        <v>44119</v>
      </c>
      <c r="B236" s="80">
        <v>2696</v>
      </c>
      <c r="C236" s="81" t="s">
        <v>25</v>
      </c>
      <c r="D236" s="82">
        <v>44119</v>
      </c>
      <c r="E236" s="83">
        <v>8396000</v>
      </c>
      <c r="F236" s="84"/>
      <c r="G236" s="83">
        <v>382839786.49000001</v>
      </c>
    </row>
    <row r="237" spans="1:7" s="3" customFormat="1" ht="13.5">
      <c r="A237" s="34">
        <v>44119</v>
      </c>
      <c r="B237" s="35">
        <v>2697</v>
      </c>
      <c r="C237" s="36" t="s">
        <v>21</v>
      </c>
      <c r="D237" s="37">
        <v>44119</v>
      </c>
      <c r="E237" s="38">
        <v>20990</v>
      </c>
      <c r="F237" s="39"/>
      <c r="G237" s="38">
        <v>382818796.49000001</v>
      </c>
    </row>
    <row r="238" spans="1:7" s="3" customFormat="1" ht="13.5">
      <c r="A238" s="93">
        <v>44119</v>
      </c>
      <c r="B238" s="94">
        <v>2698</v>
      </c>
      <c r="C238" s="81" t="s">
        <v>26</v>
      </c>
      <c r="D238" s="95">
        <v>44119</v>
      </c>
      <c r="E238" s="96">
        <v>6234500</v>
      </c>
      <c r="F238" s="97"/>
      <c r="G238" s="96">
        <v>376584296.49000001</v>
      </c>
    </row>
    <row r="239" spans="1:7" s="3" customFormat="1" ht="13.5">
      <c r="A239" s="34">
        <v>44119</v>
      </c>
      <c r="B239" s="35">
        <v>2699</v>
      </c>
      <c r="C239" s="36" t="s">
        <v>21</v>
      </c>
      <c r="D239" s="37">
        <v>44119</v>
      </c>
      <c r="E239" s="38">
        <v>15586.25</v>
      </c>
      <c r="F239" s="39"/>
      <c r="G239" s="38">
        <v>376568710.24000001</v>
      </c>
    </row>
    <row r="240" spans="1:7" s="3" customFormat="1" ht="13.5">
      <c r="A240" s="79">
        <v>44119</v>
      </c>
      <c r="B240" s="80">
        <v>2700</v>
      </c>
      <c r="C240" s="81" t="s">
        <v>27</v>
      </c>
      <c r="D240" s="82">
        <v>44119</v>
      </c>
      <c r="E240" s="83">
        <v>8396000</v>
      </c>
      <c r="F240" s="84"/>
      <c r="G240" s="83">
        <v>368172710.24000001</v>
      </c>
    </row>
    <row r="241" spans="1:7" s="3" customFormat="1" ht="13.5">
      <c r="A241" s="34">
        <v>44119</v>
      </c>
      <c r="B241" s="35">
        <v>2701</v>
      </c>
      <c r="C241" s="36" t="s">
        <v>21</v>
      </c>
      <c r="D241" s="37">
        <v>44119</v>
      </c>
      <c r="E241" s="38">
        <v>20990</v>
      </c>
      <c r="F241" s="39"/>
      <c r="G241" s="38">
        <v>368151720.24000001</v>
      </c>
    </row>
    <row r="242" spans="1:7" s="3" customFormat="1" ht="13.5">
      <c r="A242" s="93">
        <v>44119</v>
      </c>
      <c r="B242" s="94">
        <v>2702</v>
      </c>
      <c r="C242" s="81" t="s">
        <v>28</v>
      </c>
      <c r="D242" s="95">
        <v>44119</v>
      </c>
      <c r="E242" s="96">
        <v>6234500</v>
      </c>
      <c r="F242" s="97"/>
      <c r="G242" s="96">
        <v>361917220.24000001</v>
      </c>
    </row>
    <row r="243" spans="1:7" s="3" customFormat="1" ht="13.5">
      <c r="A243" s="34">
        <v>44119</v>
      </c>
      <c r="B243" s="35">
        <v>2703</v>
      </c>
      <c r="C243" s="36" t="s">
        <v>21</v>
      </c>
      <c r="D243" s="37">
        <v>44119</v>
      </c>
      <c r="E243" s="38">
        <v>15586.25</v>
      </c>
      <c r="F243" s="39"/>
      <c r="G243" s="38">
        <v>361901633.99000001</v>
      </c>
    </row>
    <row r="244" spans="1:7" s="3" customFormat="1" ht="13.5">
      <c r="A244" s="93">
        <v>44119</v>
      </c>
      <c r="B244" s="94">
        <v>2704</v>
      </c>
      <c r="C244" s="81" t="s">
        <v>29</v>
      </c>
      <c r="D244" s="95">
        <v>44119</v>
      </c>
      <c r="E244" s="96">
        <v>6234500</v>
      </c>
      <c r="F244" s="97"/>
      <c r="G244" s="96">
        <v>355667133.99000001</v>
      </c>
    </row>
    <row r="245" spans="1:7" s="3" customFormat="1" ht="13.5">
      <c r="A245" s="34">
        <v>44119</v>
      </c>
      <c r="B245" s="35">
        <v>2705</v>
      </c>
      <c r="C245" s="36" t="s">
        <v>21</v>
      </c>
      <c r="D245" s="37">
        <v>44119</v>
      </c>
      <c r="E245" s="38">
        <v>15586.25</v>
      </c>
      <c r="F245" s="39"/>
      <c r="G245" s="38">
        <v>355651547.74000001</v>
      </c>
    </row>
    <row r="246" spans="1:7" s="3" customFormat="1" ht="13.5">
      <c r="A246" s="79">
        <v>44119</v>
      </c>
      <c r="B246" s="80">
        <v>2706</v>
      </c>
      <c r="C246" s="81" t="s">
        <v>30</v>
      </c>
      <c r="D246" s="82">
        <v>44119</v>
      </c>
      <c r="E246" s="83">
        <v>5403233.3300000001</v>
      </c>
      <c r="F246" s="84"/>
      <c r="G246" s="83">
        <v>350248314.41000003</v>
      </c>
    </row>
    <row r="247" spans="1:7" s="3" customFormat="1" ht="13.5">
      <c r="A247" s="34">
        <v>44119</v>
      </c>
      <c r="B247" s="35">
        <v>2707</v>
      </c>
      <c r="C247" s="36" t="s">
        <v>21</v>
      </c>
      <c r="D247" s="37">
        <v>44119</v>
      </c>
      <c r="E247" s="38">
        <v>13508.08</v>
      </c>
      <c r="F247" s="39"/>
      <c r="G247" s="38">
        <v>350234806.32999998</v>
      </c>
    </row>
    <row r="248" spans="1:7" s="3" customFormat="1" ht="13.5">
      <c r="A248" s="79">
        <v>44119</v>
      </c>
      <c r="B248" s="80">
        <v>2708</v>
      </c>
      <c r="C248" s="81" t="s">
        <v>73</v>
      </c>
      <c r="D248" s="82">
        <v>44119</v>
      </c>
      <c r="E248" s="83">
        <v>8396000</v>
      </c>
      <c r="F248" s="84"/>
      <c r="G248" s="83">
        <v>341838806.32999998</v>
      </c>
    </row>
    <row r="249" spans="1:7" s="3" customFormat="1" ht="13.5">
      <c r="A249" s="34">
        <v>44119</v>
      </c>
      <c r="B249" s="35">
        <v>2709</v>
      </c>
      <c r="C249" s="36" t="s">
        <v>21</v>
      </c>
      <c r="D249" s="37">
        <v>44119</v>
      </c>
      <c r="E249" s="38">
        <v>20990</v>
      </c>
      <c r="F249" s="39"/>
      <c r="G249" s="38">
        <v>341817816.32999998</v>
      </c>
    </row>
    <row r="250" spans="1:7" s="3" customFormat="1" ht="13.5">
      <c r="A250" s="93">
        <v>44119</v>
      </c>
      <c r="B250" s="94">
        <v>2710</v>
      </c>
      <c r="C250" s="81" t="s">
        <v>74</v>
      </c>
      <c r="D250" s="95">
        <v>44119</v>
      </c>
      <c r="E250" s="96">
        <v>6234500</v>
      </c>
      <c r="F250" s="97"/>
      <c r="G250" s="96">
        <v>335583316.32999998</v>
      </c>
    </row>
    <row r="251" spans="1:7" s="3" customFormat="1" ht="13.5">
      <c r="A251" s="34">
        <v>44119</v>
      </c>
      <c r="B251" s="35">
        <v>2711</v>
      </c>
      <c r="C251" s="36" t="s">
        <v>21</v>
      </c>
      <c r="D251" s="37">
        <v>44119</v>
      </c>
      <c r="E251" s="38">
        <v>15586.25</v>
      </c>
      <c r="F251" s="39"/>
      <c r="G251" s="38">
        <v>335567730.07999998</v>
      </c>
    </row>
    <row r="252" spans="1:7" s="3" customFormat="1" ht="13.5">
      <c r="A252" s="79">
        <v>44119</v>
      </c>
      <c r="B252" s="80">
        <v>2712</v>
      </c>
      <c r="C252" s="81" t="s">
        <v>33</v>
      </c>
      <c r="D252" s="82">
        <v>44119</v>
      </c>
      <c r="E252" s="83">
        <v>6139109.75</v>
      </c>
      <c r="F252" s="84"/>
      <c r="G252" s="83">
        <v>329428620.32999998</v>
      </c>
    </row>
    <row r="253" spans="1:7" s="3" customFormat="1" ht="13.5">
      <c r="A253" s="34">
        <v>44119</v>
      </c>
      <c r="B253" s="35">
        <v>2713</v>
      </c>
      <c r="C253" s="36" t="s">
        <v>21</v>
      </c>
      <c r="D253" s="37">
        <v>44119</v>
      </c>
      <c r="E253" s="38">
        <v>15347.77</v>
      </c>
      <c r="F253" s="39"/>
      <c r="G253" s="38">
        <v>329413272.56</v>
      </c>
    </row>
    <row r="254" spans="1:7" s="3" customFormat="1" ht="13.5">
      <c r="A254" s="79">
        <v>44119</v>
      </c>
      <c r="B254" s="80">
        <v>2714</v>
      </c>
      <c r="C254" s="81" t="s">
        <v>75</v>
      </c>
      <c r="D254" s="82">
        <v>44119</v>
      </c>
      <c r="E254" s="83">
        <v>5153750</v>
      </c>
      <c r="F254" s="84"/>
      <c r="G254" s="83">
        <v>324259522.56</v>
      </c>
    </row>
    <row r="255" spans="1:7" s="3" customFormat="1" ht="13.5">
      <c r="A255" s="34">
        <v>44119</v>
      </c>
      <c r="B255" s="35">
        <v>2715</v>
      </c>
      <c r="C255" s="36" t="s">
        <v>21</v>
      </c>
      <c r="D255" s="37">
        <v>44119</v>
      </c>
      <c r="E255" s="38">
        <v>12884.38</v>
      </c>
      <c r="F255" s="39"/>
      <c r="G255" s="38">
        <v>324246638.18000001</v>
      </c>
    </row>
    <row r="256" spans="1:7" s="3" customFormat="1" ht="13.5">
      <c r="A256" s="79">
        <v>44119</v>
      </c>
      <c r="B256" s="80">
        <v>2716</v>
      </c>
      <c r="C256" s="81" t="s">
        <v>35</v>
      </c>
      <c r="D256" s="82">
        <v>44119</v>
      </c>
      <c r="E256" s="83">
        <v>5153750</v>
      </c>
      <c r="F256" s="84"/>
      <c r="G256" s="83">
        <v>319092888.18000001</v>
      </c>
    </row>
    <row r="257" spans="1:7" s="3" customFormat="1" ht="13.5">
      <c r="A257" s="34">
        <v>44119</v>
      </c>
      <c r="B257" s="35">
        <v>2717</v>
      </c>
      <c r="C257" s="36" t="s">
        <v>21</v>
      </c>
      <c r="D257" s="37">
        <v>44119</v>
      </c>
      <c r="E257" s="38">
        <v>12884.38</v>
      </c>
      <c r="F257" s="39"/>
      <c r="G257" s="38">
        <v>319080003.80000001</v>
      </c>
    </row>
    <row r="258" spans="1:7" s="3" customFormat="1" ht="13.5">
      <c r="A258" s="93">
        <v>44119</v>
      </c>
      <c r="B258" s="94">
        <v>2718</v>
      </c>
      <c r="C258" s="81" t="s">
        <v>36</v>
      </c>
      <c r="D258" s="95">
        <v>44119</v>
      </c>
      <c r="E258" s="96">
        <v>6234500</v>
      </c>
      <c r="F258" s="97"/>
      <c r="G258" s="96">
        <v>312845503.80000001</v>
      </c>
    </row>
    <row r="259" spans="1:7" s="3" customFormat="1" ht="13.5">
      <c r="A259" s="34">
        <v>44119</v>
      </c>
      <c r="B259" s="35">
        <v>2719</v>
      </c>
      <c r="C259" s="36" t="s">
        <v>21</v>
      </c>
      <c r="D259" s="37">
        <v>44119</v>
      </c>
      <c r="E259" s="38">
        <v>15586.25</v>
      </c>
      <c r="F259" s="39"/>
      <c r="G259" s="38">
        <v>312829917.55000001</v>
      </c>
    </row>
    <row r="260" spans="1:7" s="3" customFormat="1" ht="13.5">
      <c r="A260" s="79">
        <v>44119</v>
      </c>
      <c r="B260" s="80">
        <v>2720</v>
      </c>
      <c r="C260" s="81" t="s">
        <v>37</v>
      </c>
      <c r="D260" s="82">
        <v>44119</v>
      </c>
      <c r="E260" s="83">
        <v>4073000</v>
      </c>
      <c r="F260" s="84"/>
      <c r="G260" s="83">
        <v>308756917.55000001</v>
      </c>
    </row>
    <row r="261" spans="1:7" s="3" customFormat="1" ht="13.5">
      <c r="A261" s="34">
        <v>44119</v>
      </c>
      <c r="B261" s="35">
        <v>2721</v>
      </c>
      <c r="C261" s="36" t="s">
        <v>21</v>
      </c>
      <c r="D261" s="37">
        <v>44119</v>
      </c>
      <c r="E261" s="38">
        <v>10182.5</v>
      </c>
      <c r="F261" s="39"/>
      <c r="G261" s="38">
        <v>308746735.05000001</v>
      </c>
    </row>
    <row r="262" spans="1:7" s="3" customFormat="1" ht="13.5">
      <c r="A262" s="79">
        <v>44119</v>
      </c>
      <c r="B262" s="80">
        <v>2722</v>
      </c>
      <c r="C262" s="81" t="s">
        <v>38</v>
      </c>
      <c r="D262" s="82">
        <v>44119</v>
      </c>
      <c r="E262" s="83">
        <v>5153750</v>
      </c>
      <c r="F262" s="84"/>
      <c r="G262" s="83">
        <v>303592985.05000001</v>
      </c>
    </row>
    <row r="263" spans="1:7" s="3" customFormat="1" ht="13.5">
      <c r="A263" s="34">
        <v>44119</v>
      </c>
      <c r="B263" s="35">
        <v>2723</v>
      </c>
      <c r="C263" s="36" t="s">
        <v>21</v>
      </c>
      <c r="D263" s="37">
        <v>44119</v>
      </c>
      <c r="E263" s="38">
        <v>12884.38</v>
      </c>
      <c r="F263" s="39"/>
      <c r="G263" s="38">
        <v>303580100.67000002</v>
      </c>
    </row>
    <row r="264" spans="1:7" s="3" customFormat="1" ht="13.5">
      <c r="A264" s="93">
        <v>44119</v>
      </c>
      <c r="B264" s="94">
        <v>2724</v>
      </c>
      <c r="C264" s="81" t="s">
        <v>39</v>
      </c>
      <c r="D264" s="95">
        <v>44119</v>
      </c>
      <c r="E264" s="96">
        <v>6234500</v>
      </c>
      <c r="F264" s="97"/>
      <c r="G264" s="96">
        <v>297345600.67000002</v>
      </c>
    </row>
    <row r="265" spans="1:7" s="3" customFormat="1" ht="13.5">
      <c r="A265" s="34">
        <v>44119</v>
      </c>
      <c r="B265" s="35">
        <v>2725</v>
      </c>
      <c r="C265" s="36" t="s">
        <v>21</v>
      </c>
      <c r="D265" s="37">
        <v>44119</v>
      </c>
      <c r="E265" s="38">
        <v>15586.25</v>
      </c>
      <c r="F265" s="39"/>
      <c r="G265" s="38">
        <v>297330014.42000002</v>
      </c>
    </row>
    <row r="266" spans="1:7" s="3" customFormat="1" ht="13.5">
      <c r="A266" s="79">
        <v>44119</v>
      </c>
      <c r="B266" s="80">
        <v>2726</v>
      </c>
      <c r="C266" s="81" t="s">
        <v>40</v>
      </c>
      <c r="D266" s="82">
        <v>44119</v>
      </c>
      <c r="E266" s="83">
        <v>7315250</v>
      </c>
      <c r="F266" s="84"/>
      <c r="G266" s="83">
        <v>290014764.42000002</v>
      </c>
    </row>
    <row r="267" spans="1:7" s="3" customFormat="1" ht="13.5">
      <c r="A267" s="34">
        <v>44119</v>
      </c>
      <c r="B267" s="35">
        <v>2727</v>
      </c>
      <c r="C267" s="36" t="s">
        <v>21</v>
      </c>
      <c r="D267" s="37">
        <v>44119</v>
      </c>
      <c r="E267" s="38">
        <v>18288.13</v>
      </c>
      <c r="F267" s="39"/>
      <c r="G267" s="38">
        <v>289996476.29000002</v>
      </c>
    </row>
    <row r="268" spans="1:7" s="3" customFormat="1" ht="13.5">
      <c r="A268" s="93">
        <v>44119</v>
      </c>
      <c r="B268" s="94">
        <v>2728</v>
      </c>
      <c r="C268" s="81" t="s">
        <v>41</v>
      </c>
      <c r="D268" s="95">
        <v>44119</v>
      </c>
      <c r="E268" s="96">
        <v>6234500</v>
      </c>
      <c r="F268" s="97"/>
      <c r="G268" s="96">
        <v>283761976.29000002</v>
      </c>
    </row>
    <row r="269" spans="1:7" s="3" customFormat="1" ht="13.5">
      <c r="A269" s="34">
        <v>44119</v>
      </c>
      <c r="B269" s="35">
        <v>2729</v>
      </c>
      <c r="C269" s="36" t="s">
        <v>21</v>
      </c>
      <c r="D269" s="37">
        <v>44119</v>
      </c>
      <c r="E269" s="38">
        <v>15586.25</v>
      </c>
      <c r="F269" s="39"/>
      <c r="G269" s="38">
        <v>283746390.04000002</v>
      </c>
    </row>
    <row r="270" spans="1:7" s="3" customFormat="1" ht="13.5">
      <c r="A270" s="93">
        <v>44119</v>
      </c>
      <c r="B270" s="94">
        <v>2730</v>
      </c>
      <c r="C270" s="81" t="s">
        <v>42</v>
      </c>
      <c r="D270" s="95">
        <v>44119</v>
      </c>
      <c r="E270" s="96">
        <v>6234500</v>
      </c>
      <c r="F270" s="97"/>
      <c r="G270" s="96">
        <v>277511890.04000002</v>
      </c>
    </row>
    <row r="271" spans="1:7" s="3" customFormat="1" ht="13.5">
      <c r="A271" s="34">
        <v>44119</v>
      </c>
      <c r="B271" s="35">
        <v>2731</v>
      </c>
      <c r="C271" s="36" t="s">
        <v>21</v>
      </c>
      <c r="D271" s="37">
        <v>44119</v>
      </c>
      <c r="E271" s="38">
        <v>15586.25</v>
      </c>
      <c r="F271" s="39"/>
      <c r="G271" s="38">
        <v>277496303.79000002</v>
      </c>
    </row>
    <row r="272" spans="1:7" s="3" customFormat="1" ht="13.5">
      <c r="A272" s="79">
        <v>44119</v>
      </c>
      <c r="B272" s="80">
        <v>2732</v>
      </c>
      <c r="C272" s="81" t="s">
        <v>43</v>
      </c>
      <c r="D272" s="82">
        <v>44119</v>
      </c>
      <c r="E272" s="83">
        <v>7365250</v>
      </c>
      <c r="F272" s="84"/>
      <c r="G272" s="83">
        <v>270131053.79000002</v>
      </c>
    </row>
    <row r="273" spans="1:7" s="3" customFormat="1" ht="13.5">
      <c r="A273" s="34">
        <v>44119</v>
      </c>
      <c r="B273" s="35">
        <v>2733</v>
      </c>
      <c r="C273" s="36" t="s">
        <v>21</v>
      </c>
      <c r="D273" s="37">
        <v>44119</v>
      </c>
      <c r="E273" s="38">
        <v>18413.13</v>
      </c>
      <c r="F273" s="39"/>
      <c r="G273" s="38">
        <v>270112640.66000003</v>
      </c>
    </row>
    <row r="274" spans="1:7" s="3" customFormat="1" ht="13.5">
      <c r="A274" s="79">
        <v>44119</v>
      </c>
      <c r="B274" s="80">
        <v>2734</v>
      </c>
      <c r="C274" s="81" t="s">
        <v>44</v>
      </c>
      <c r="D274" s="82">
        <v>44119</v>
      </c>
      <c r="E274" s="83">
        <v>8396000</v>
      </c>
      <c r="F274" s="84"/>
      <c r="G274" s="83">
        <v>261716640.66</v>
      </c>
    </row>
    <row r="275" spans="1:7" s="3" customFormat="1" ht="13.5">
      <c r="A275" s="34">
        <v>44119</v>
      </c>
      <c r="B275" s="35">
        <v>2735</v>
      </c>
      <c r="C275" s="36" t="s">
        <v>21</v>
      </c>
      <c r="D275" s="37">
        <v>44119</v>
      </c>
      <c r="E275" s="38">
        <v>20990</v>
      </c>
      <c r="F275" s="39"/>
      <c r="G275" s="38">
        <v>261695650.66</v>
      </c>
    </row>
    <row r="276" spans="1:7" s="3" customFormat="1" ht="13.5">
      <c r="A276" s="27">
        <v>44119</v>
      </c>
      <c r="B276" s="28">
        <v>2736</v>
      </c>
      <c r="C276" s="29" t="s">
        <v>76</v>
      </c>
      <c r="D276" s="30">
        <v>44119</v>
      </c>
      <c r="E276" s="31">
        <v>5153750</v>
      </c>
      <c r="F276" s="32"/>
      <c r="G276" s="31">
        <v>256541900.66</v>
      </c>
    </row>
    <row r="277" spans="1:7" s="3" customFormat="1" ht="13.5">
      <c r="A277" s="34">
        <v>44119</v>
      </c>
      <c r="B277" s="35">
        <v>2737</v>
      </c>
      <c r="C277" s="36" t="s">
        <v>21</v>
      </c>
      <c r="D277" s="37">
        <v>44119</v>
      </c>
      <c r="E277" s="38">
        <v>12884.38</v>
      </c>
      <c r="F277" s="39"/>
      <c r="G277" s="38">
        <v>256529016.28</v>
      </c>
    </row>
    <row r="278" spans="1:7" s="3" customFormat="1" ht="13.5">
      <c r="A278" s="79">
        <v>44119</v>
      </c>
      <c r="B278" s="80">
        <v>2738</v>
      </c>
      <c r="C278" s="81" t="s">
        <v>46</v>
      </c>
      <c r="D278" s="82">
        <v>44119</v>
      </c>
      <c r="E278" s="83">
        <v>4073000</v>
      </c>
      <c r="F278" s="84"/>
      <c r="G278" s="83">
        <v>252456016.28</v>
      </c>
    </row>
    <row r="279" spans="1:7" s="3" customFormat="1" ht="13.5">
      <c r="A279" s="34">
        <v>44119</v>
      </c>
      <c r="B279" s="35">
        <v>2739</v>
      </c>
      <c r="C279" s="36" t="s">
        <v>21</v>
      </c>
      <c r="D279" s="37">
        <v>44119</v>
      </c>
      <c r="E279" s="38">
        <v>10182.5</v>
      </c>
      <c r="F279" s="39"/>
      <c r="G279" s="38">
        <v>252445833.78</v>
      </c>
    </row>
    <row r="280" spans="1:7" s="3" customFormat="1" ht="13.5">
      <c r="A280" s="79">
        <v>44119</v>
      </c>
      <c r="B280" s="80">
        <v>2740</v>
      </c>
      <c r="C280" s="81" t="s">
        <v>47</v>
      </c>
      <c r="D280" s="82">
        <v>44119</v>
      </c>
      <c r="E280" s="83">
        <v>7315250</v>
      </c>
      <c r="F280" s="84"/>
      <c r="G280" s="83">
        <v>245130583.78</v>
      </c>
    </row>
    <row r="281" spans="1:7" s="3" customFormat="1" ht="13.5">
      <c r="A281" s="34">
        <v>44119</v>
      </c>
      <c r="B281" s="35">
        <v>2741</v>
      </c>
      <c r="C281" s="36" t="s">
        <v>21</v>
      </c>
      <c r="D281" s="37">
        <v>44119</v>
      </c>
      <c r="E281" s="38">
        <v>18288.13</v>
      </c>
      <c r="F281" s="39"/>
      <c r="G281" s="38">
        <v>245112295.65000001</v>
      </c>
    </row>
    <row r="282" spans="1:7" s="3" customFormat="1" ht="13.5">
      <c r="A282" s="79">
        <v>44119</v>
      </c>
      <c r="B282" s="80">
        <v>2742</v>
      </c>
      <c r="C282" s="81" t="s">
        <v>24</v>
      </c>
      <c r="D282" s="82">
        <v>44119</v>
      </c>
      <c r="E282" s="83">
        <v>649692.30000000005</v>
      </c>
      <c r="F282" s="84"/>
      <c r="G282" s="83">
        <v>244462603.34999999</v>
      </c>
    </row>
    <row r="283" spans="1:7" s="3" customFormat="1" ht="13.5">
      <c r="A283" s="34">
        <v>44119</v>
      </c>
      <c r="B283" s="35">
        <v>2743</v>
      </c>
      <c r="C283" s="36" t="s">
        <v>21</v>
      </c>
      <c r="D283" s="37">
        <v>44119</v>
      </c>
      <c r="E283" s="38">
        <v>1624.23</v>
      </c>
      <c r="F283" s="39"/>
      <c r="G283" s="38">
        <v>244460979.12</v>
      </c>
    </row>
    <row r="284" spans="1:7" s="3" customFormat="1" ht="13.5">
      <c r="A284" s="79">
        <v>44119</v>
      </c>
      <c r="B284" s="80">
        <v>2744</v>
      </c>
      <c r="C284" s="81" t="s">
        <v>25</v>
      </c>
      <c r="D284" s="82">
        <v>44119</v>
      </c>
      <c r="E284" s="83">
        <v>573025.63</v>
      </c>
      <c r="F284" s="84"/>
      <c r="G284" s="83">
        <v>243887953.49000001</v>
      </c>
    </row>
    <row r="285" spans="1:7" s="3" customFormat="1" ht="13.5">
      <c r="A285" s="34">
        <v>44119</v>
      </c>
      <c r="B285" s="35">
        <v>2745</v>
      </c>
      <c r="C285" s="36" t="s">
        <v>21</v>
      </c>
      <c r="D285" s="37">
        <v>44119</v>
      </c>
      <c r="E285" s="38">
        <v>1432.56</v>
      </c>
      <c r="F285" s="39"/>
      <c r="G285" s="38">
        <v>243886520.93000001</v>
      </c>
    </row>
    <row r="286" spans="1:7" s="3" customFormat="1" ht="13.5">
      <c r="A286" s="79">
        <v>44119</v>
      </c>
      <c r="B286" s="80">
        <v>2746</v>
      </c>
      <c r="C286" s="81" t="s">
        <v>26</v>
      </c>
      <c r="D286" s="82">
        <v>44119</v>
      </c>
      <c r="E286" s="83">
        <v>749692.29</v>
      </c>
      <c r="F286" s="84"/>
      <c r="G286" s="83">
        <v>243136828.63999999</v>
      </c>
    </row>
    <row r="287" spans="1:7" s="3" customFormat="1" ht="13.5">
      <c r="A287" s="34">
        <v>44119</v>
      </c>
      <c r="B287" s="35">
        <v>2747</v>
      </c>
      <c r="C287" s="36" t="s">
        <v>21</v>
      </c>
      <c r="D287" s="37">
        <v>44119</v>
      </c>
      <c r="E287" s="38">
        <v>1874.23</v>
      </c>
      <c r="F287" s="39"/>
      <c r="G287" s="38">
        <v>243134954.41</v>
      </c>
    </row>
    <row r="288" spans="1:7" s="3" customFormat="1" ht="13.5">
      <c r="A288" s="79">
        <v>44119</v>
      </c>
      <c r="B288" s="80">
        <v>2748</v>
      </c>
      <c r="C288" s="81" t="s">
        <v>27</v>
      </c>
      <c r="D288" s="82">
        <v>44119</v>
      </c>
      <c r="E288" s="83">
        <v>769692.3</v>
      </c>
      <c r="F288" s="84"/>
      <c r="G288" s="83">
        <v>242365262.11000001</v>
      </c>
    </row>
    <row r="289" spans="1:7" s="3" customFormat="1" ht="13.5">
      <c r="A289" s="34">
        <v>44119</v>
      </c>
      <c r="B289" s="35">
        <v>2749</v>
      </c>
      <c r="C289" s="36" t="s">
        <v>21</v>
      </c>
      <c r="D289" s="37">
        <v>44119</v>
      </c>
      <c r="E289" s="38">
        <v>1924.23</v>
      </c>
      <c r="F289" s="39"/>
      <c r="G289" s="38">
        <v>242363337.88</v>
      </c>
    </row>
    <row r="290" spans="1:7" s="3" customFormat="1" ht="13.5">
      <c r="A290" s="79">
        <v>44119</v>
      </c>
      <c r="B290" s="80">
        <v>2750</v>
      </c>
      <c r="C290" s="81" t="s">
        <v>28</v>
      </c>
      <c r="D290" s="82">
        <v>44119</v>
      </c>
      <c r="E290" s="83">
        <v>649692.30000000005</v>
      </c>
      <c r="F290" s="84"/>
      <c r="G290" s="83">
        <v>241713645.58000001</v>
      </c>
    </row>
    <row r="291" spans="1:7" s="3" customFormat="1" ht="13.5">
      <c r="A291" s="34">
        <v>44119</v>
      </c>
      <c r="B291" s="35">
        <v>2751</v>
      </c>
      <c r="C291" s="36" t="s">
        <v>21</v>
      </c>
      <c r="D291" s="37">
        <v>44119</v>
      </c>
      <c r="E291" s="38">
        <v>1624.23</v>
      </c>
      <c r="F291" s="39"/>
      <c r="G291" s="38">
        <v>241712021.34999999</v>
      </c>
    </row>
    <row r="292" spans="1:7" s="3" customFormat="1" ht="13.5">
      <c r="A292" s="79">
        <v>44119</v>
      </c>
      <c r="B292" s="80">
        <v>2752</v>
      </c>
      <c r="C292" s="81" t="s">
        <v>29</v>
      </c>
      <c r="D292" s="82">
        <v>44119</v>
      </c>
      <c r="E292" s="83">
        <v>649692.30000000005</v>
      </c>
      <c r="F292" s="84"/>
      <c r="G292" s="83">
        <v>241062329.05000001</v>
      </c>
    </row>
    <row r="293" spans="1:7" s="3" customFormat="1" ht="13.5">
      <c r="A293" s="34">
        <v>44119</v>
      </c>
      <c r="B293" s="35">
        <v>2753</v>
      </c>
      <c r="C293" s="36" t="s">
        <v>21</v>
      </c>
      <c r="D293" s="37">
        <v>44119</v>
      </c>
      <c r="E293" s="38">
        <v>1624.23</v>
      </c>
      <c r="F293" s="39"/>
      <c r="G293" s="38">
        <v>241060704.81999999</v>
      </c>
    </row>
    <row r="294" spans="1:7" s="3" customFormat="1" ht="13.5">
      <c r="A294" s="79">
        <v>44119</v>
      </c>
      <c r="B294" s="80">
        <v>2754</v>
      </c>
      <c r="C294" s="81" t="s">
        <v>30</v>
      </c>
      <c r="D294" s="82">
        <v>44119</v>
      </c>
      <c r="E294" s="83">
        <v>203025.63</v>
      </c>
      <c r="F294" s="84"/>
      <c r="G294" s="83">
        <v>240857679.19</v>
      </c>
    </row>
    <row r="295" spans="1:7" s="3" customFormat="1" ht="13.5">
      <c r="A295" s="34">
        <v>44119</v>
      </c>
      <c r="B295" s="35">
        <v>2755</v>
      </c>
      <c r="C295" s="36" t="s">
        <v>21</v>
      </c>
      <c r="D295" s="37">
        <v>44119</v>
      </c>
      <c r="E295" s="40">
        <v>507.56</v>
      </c>
      <c r="F295" s="39"/>
      <c r="G295" s="38">
        <v>240857171.63</v>
      </c>
    </row>
    <row r="296" spans="1:7" s="3" customFormat="1" ht="13.5">
      <c r="A296" s="79">
        <v>44119</v>
      </c>
      <c r="B296" s="80">
        <v>2756</v>
      </c>
      <c r="C296" s="81" t="s">
        <v>73</v>
      </c>
      <c r="D296" s="82">
        <v>44119</v>
      </c>
      <c r="E296" s="83">
        <v>816358.96</v>
      </c>
      <c r="F296" s="84"/>
      <c r="G296" s="83">
        <v>240040812.66999999</v>
      </c>
    </row>
    <row r="297" spans="1:7" s="3" customFormat="1" ht="13.5">
      <c r="A297" s="34">
        <v>44119</v>
      </c>
      <c r="B297" s="35">
        <v>2757</v>
      </c>
      <c r="C297" s="36" t="s">
        <v>21</v>
      </c>
      <c r="D297" s="37">
        <v>44119</v>
      </c>
      <c r="E297" s="38">
        <v>2040.9</v>
      </c>
      <c r="F297" s="39"/>
      <c r="G297" s="38">
        <v>240038771.77000001</v>
      </c>
    </row>
    <row r="298" spans="1:7" s="3" customFormat="1" ht="13.5">
      <c r="A298" s="79">
        <v>44119</v>
      </c>
      <c r="B298" s="80">
        <v>2758</v>
      </c>
      <c r="C298" s="81" t="s">
        <v>74</v>
      </c>
      <c r="D298" s="82">
        <v>44119</v>
      </c>
      <c r="E298" s="83">
        <v>869692.29</v>
      </c>
      <c r="F298" s="84"/>
      <c r="G298" s="83">
        <v>239169079.47999999</v>
      </c>
    </row>
    <row r="299" spans="1:7" s="3" customFormat="1" ht="13.5">
      <c r="A299" s="34">
        <v>44119</v>
      </c>
      <c r="B299" s="35">
        <v>2759</v>
      </c>
      <c r="C299" s="36" t="s">
        <v>21</v>
      </c>
      <c r="D299" s="37">
        <v>44119</v>
      </c>
      <c r="E299" s="38">
        <v>2174.23</v>
      </c>
      <c r="F299" s="39"/>
      <c r="G299" s="38">
        <v>239166905.25</v>
      </c>
    </row>
    <row r="300" spans="1:7" s="3" customFormat="1" ht="13.5">
      <c r="A300" s="79">
        <v>44119</v>
      </c>
      <c r="B300" s="80">
        <v>2760</v>
      </c>
      <c r="C300" s="81" t="s">
        <v>33</v>
      </c>
      <c r="D300" s="82">
        <v>44119</v>
      </c>
      <c r="E300" s="83">
        <v>539692.30000000005</v>
      </c>
      <c r="F300" s="84"/>
      <c r="G300" s="83">
        <v>238627212.94999999</v>
      </c>
    </row>
    <row r="301" spans="1:7" s="3" customFormat="1" ht="13.5">
      <c r="A301" s="34">
        <v>44119</v>
      </c>
      <c r="B301" s="35">
        <v>2761</v>
      </c>
      <c r="C301" s="36" t="s">
        <v>21</v>
      </c>
      <c r="D301" s="37">
        <v>44119</v>
      </c>
      <c r="E301" s="38">
        <v>1349.23</v>
      </c>
      <c r="F301" s="39"/>
      <c r="G301" s="38">
        <v>238625863.72</v>
      </c>
    </row>
    <row r="302" spans="1:7" s="3" customFormat="1" ht="13.5">
      <c r="A302" s="27">
        <v>44119</v>
      </c>
      <c r="B302" s="28">
        <v>2762</v>
      </c>
      <c r="C302" s="29" t="s">
        <v>75</v>
      </c>
      <c r="D302" s="30">
        <v>44119</v>
      </c>
      <c r="E302" s="31">
        <v>756358.96</v>
      </c>
      <c r="F302" s="32"/>
      <c r="G302" s="31">
        <v>237869504.75999999</v>
      </c>
    </row>
    <row r="303" spans="1:7" s="3" customFormat="1" ht="13.5">
      <c r="A303" s="34">
        <v>44119</v>
      </c>
      <c r="B303" s="35">
        <v>2763</v>
      </c>
      <c r="C303" s="36" t="s">
        <v>21</v>
      </c>
      <c r="D303" s="37">
        <v>44119</v>
      </c>
      <c r="E303" s="38">
        <v>1890.9</v>
      </c>
      <c r="F303" s="39"/>
      <c r="G303" s="38">
        <v>237867613.86000001</v>
      </c>
    </row>
    <row r="304" spans="1:7" s="3" customFormat="1" ht="13.5">
      <c r="A304" s="79">
        <v>44119</v>
      </c>
      <c r="B304" s="80">
        <v>2764</v>
      </c>
      <c r="C304" s="81" t="s">
        <v>35</v>
      </c>
      <c r="D304" s="82">
        <v>44119</v>
      </c>
      <c r="E304" s="83">
        <v>589692.30000000005</v>
      </c>
      <c r="F304" s="84"/>
      <c r="G304" s="83">
        <v>237277921.56</v>
      </c>
    </row>
    <row r="305" spans="1:7" s="3" customFormat="1" ht="13.5">
      <c r="A305" s="34">
        <v>44119</v>
      </c>
      <c r="B305" s="35">
        <v>2765</v>
      </c>
      <c r="C305" s="36" t="s">
        <v>21</v>
      </c>
      <c r="D305" s="37">
        <v>44119</v>
      </c>
      <c r="E305" s="38">
        <v>1474.23</v>
      </c>
      <c r="F305" s="39"/>
      <c r="G305" s="38">
        <v>237276447.33000001</v>
      </c>
    </row>
    <row r="306" spans="1:7" s="3" customFormat="1" ht="13.5">
      <c r="A306" s="79">
        <v>44119</v>
      </c>
      <c r="B306" s="80">
        <v>2766</v>
      </c>
      <c r="C306" s="81" t="s">
        <v>36</v>
      </c>
      <c r="D306" s="82">
        <v>44119</v>
      </c>
      <c r="E306" s="83">
        <v>639692.29</v>
      </c>
      <c r="F306" s="84"/>
      <c r="G306" s="83">
        <v>236636755.03999999</v>
      </c>
    </row>
    <row r="307" spans="1:7" s="3" customFormat="1" ht="13.5">
      <c r="A307" s="34">
        <v>44119</v>
      </c>
      <c r="B307" s="35">
        <v>2767</v>
      </c>
      <c r="C307" s="36" t="s">
        <v>21</v>
      </c>
      <c r="D307" s="37">
        <v>44119</v>
      </c>
      <c r="E307" s="38">
        <v>1599.23</v>
      </c>
      <c r="F307" s="39"/>
      <c r="G307" s="38">
        <v>236635155.81</v>
      </c>
    </row>
    <row r="308" spans="1:7" s="3" customFormat="1" ht="13.5">
      <c r="A308" s="79">
        <v>44119</v>
      </c>
      <c r="B308" s="80">
        <v>2768</v>
      </c>
      <c r="C308" s="81" t="s">
        <v>37</v>
      </c>
      <c r="D308" s="82">
        <v>44119</v>
      </c>
      <c r="E308" s="83">
        <v>439692.3</v>
      </c>
      <c r="F308" s="84"/>
      <c r="G308" s="83">
        <v>236195463.50999999</v>
      </c>
    </row>
    <row r="309" spans="1:7" s="3" customFormat="1" ht="13.5">
      <c r="A309" s="34">
        <v>44119</v>
      </c>
      <c r="B309" s="35">
        <v>2769</v>
      </c>
      <c r="C309" s="36" t="s">
        <v>21</v>
      </c>
      <c r="D309" s="37">
        <v>44119</v>
      </c>
      <c r="E309" s="38">
        <v>1099.23</v>
      </c>
      <c r="F309" s="39"/>
      <c r="G309" s="38">
        <v>236194364.28</v>
      </c>
    </row>
    <row r="310" spans="1:7" s="3" customFormat="1" ht="13.5">
      <c r="A310" s="79">
        <v>44119</v>
      </c>
      <c r="B310" s="80">
        <v>2770</v>
      </c>
      <c r="C310" s="81" t="s">
        <v>38</v>
      </c>
      <c r="D310" s="82">
        <v>44119</v>
      </c>
      <c r="E310" s="83">
        <v>636358.96</v>
      </c>
      <c r="F310" s="84"/>
      <c r="G310" s="83">
        <v>235558005.31999999</v>
      </c>
    </row>
    <row r="311" spans="1:7" s="3" customFormat="1" ht="13.5">
      <c r="A311" s="34">
        <v>44119</v>
      </c>
      <c r="B311" s="35">
        <v>2771</v>
      </c>
      <c r="C311" s="36" t="s">
        <v>21</v>
      </c>
      <c r="D311" s="37">
        <v>44119</v>
      </c>
      <c r="E311" s="38">
        <v>1590.9</v>
      </c>
      <c r="F311" s="39"/>
      <c r="G311" s="38">
        <v>235556414.41999999</v>
      </c>
    </row>
    <row r="312" spans="1:7" s="3" customFormat="1" ht="13.5">
      <c r="A312" s="79">
        <v>44119</v>
      </c>
      <c r="B312" s="80">
        <v>2772</v>
      </c>
      <c r="C312" s="81" t="s">
        <v>77</v>
      </c>
      <c r="D312" s="82">
        <v>44119</v>
      </c>
      <c r="E312" s="83">
        <v>649692.30000000005</v>
      </c>
      <c r="F312" s="84"/>
      <c r="G312" s="83">
        <v>234906722.12</v>
      </c>
    </row>
    <row r="313" spans="1:7" s="3" customFormat="1" ht="13.5">
      <c r="A313" s="34">
        <v>44119</v>
      </c>
      <c r="B313" s="35">
        <v>2773</v>
      </c>
      <c r="C313" s="41" t="s">
        <v>21</v>
      </c>
      <c r="D313" s="37">
        <v>44119</v>
      </c>
      <c r="E313" s="38">
        <v>1624.23</v>
      </c>
      <c r="F313" s="39"/>
      <c r="G313" s="38">
        <v>234905097.88999999</v>
      </c>
    </row>
    <row r="314" spans="1:7" s="3" customFormat="1" ht="13.5">
      <c r="A314" s="79">
        <v>44119</v>
      </c>
      <c r="B314" s="80">
        <v>2774</v>
      </c>
      <c r="C314" s="85" t="s">
        <v>40</v>
      </c>
      <c r="D314" s="82">
        <v>44119</v>
      </c>
      <c r="E314" s="83">
        <v>589692.30000000005</v>
      </c>
      <c r="F314" s="84"/>
      <c r="G314" s="83">
        <v>234315405.59</v>
      </c>
    </row>
    <row r="315" spans="1:7" s="3" customFormat="1" ht="13.5">
      <c r="A315" s="34">
        <v>44119</v>
      </c>
      <c r="B315" s="35">
        <v>2775</v>
      </c>
      <c r="C315" s="41" t="s">
        <v>21</v>
      </c>
      <c r="D315" s="37">
        <v>44119</v>
      </c>
      <c r="E315" s="38">
        <v>1474.23</v>
      </c>
      <c r="F315" s="39"/>
      <c r="G315" s="38">
        <v>234313931.36000001</v>
      </c>
    </row>
    <row r="316" spans="1:7" s="3" customFormat="1" ht="13.5">
      <c r="A316" s="79">
        <v>44119</v>
      </c>
      <c r="B316" s="80">
        <v>2776</v>
      </c>
      <c r="C316" s="85" t="s">
        <v>41</v>
      </c>
      <c r="D316" s="82">
        <v>44119</v>
      </c>
      <c r="E316" s="83">
        <v>649692.30000000005</v>
      </c>
      <c r="F316" s="84"/>
      <c r="G316" s="83">
        <v>233664239.06</v>
      </c>
    </row>
    <row r="317" spans="1:7" s="3" customFormat="1" ht="13.5">
      <c r="A317" s="34">
        <v>44119</v>
      </c>
      <c r="B317" s="35">
        <v>2777</v>
      </c>
      <c r="C317" s="41" t="s">
        <v>21</v>
      </c>
      <c r="D317" s="37">
        <v>44119</v>
      </c>
      <c r="E317" s="38">
        <v>1624.23</v>
      </c>
      <c r="F317" s="39"/>
      <c r="G317" s="38">
        <v>233662614.83000001</v>
      </c>
    </row>
    <row r="318" spans="1:7" s="3" customFormat="1" ht="13.5">
      <c r="A318" s="79">
        <v>44119</v>
      </c>
      <c r="B318" s="80">
        <v>2778</v>
      </c>
      <c r="C318" s="85" t="s">
        <v>42</v>
      </c>
      <c r="D318" s="82">
        <v>44119</v>
      </c>
      <c r="E318" s="83">
        <v>649692.30000000005</v>
      </c>
      <c r="F318" s="84"/>
      <c r="G318" s="83">
        <v>233012922.53</v>
      </c>
    </row>
    <row r="319" spans="1:7" s="3" customFormat="1" ht="13.5">
      <c r="A319" s="34">
        <v>44119</v>
      </c>
      <c r="B319" s="35">
        <v>2779</v>
      </c>
      <c r="C319" s="41" t="s">
        <v>21</v>
      </c>
      <c r="D319" s="37">
        <v>44119</v>
      </c>
      <c r="E319" s="38">
        <v>1624.23</v>
      </c>
      <c r="F319" s="39"/>
      <c r="G319" s="38">
        <v>233011298.30000001</v>
      </c>
    </row>
    <row r="320" spans="1:7" s="3" customFormat="1" ht="13.5">
      <c r="A320" s="79">
        <v>44119</v>
      </c>
      <c r="B320" s="80">
        <v>2780</v>
      </c>
      <c r="C320" s="85" t="s">
        <v>43</v>
      </c>
      <c r="D320" s="82">
        <v>44119</v>
      </c>
      <c r="E320" s="83">
        <v>816358.99</v>
      </c>
      <c r="F320" s="84"/>
      <c r="G320" s="83">
        <v>232194939.31</v>
      </c>
    </row>
    <row r="321" spans="1:7" s="3" customFormat="1" ht="13.5">
      <c r="A321" s="34">
        <v>44119</v>
      </c>
      <c r="B321" s="35">
        <v>2781</v>
      </c>
      <c r="C321" s="41" t="s">
        <v>21</v>
      </c>
      <c r="D321" s="37">
        <v>44119</v>
      </c>
      <c r="E321" s="38">
        <v>2040.9</v>
      </c>
      <c r="F321" s="39"/>
      <c r="G321" s="38">
        <v>232192898.41</v>
      </c>
    </row>
    <row r="322" spans="1:7" s="3" customFormat="1" ht="13.5">
      <c r="A322" s="79">
        <v>44119</v>
      </c>
      <c r="B322" s="80">
        <v>2782</v>
      </c>
      <c r="C322" s="85" t="s">
        <v>44</v>
      </c>
      <c r="D322" s="82">
        <v>44119</v>
      </c>
      <c r="E322" s="83">
        <v>769692.3</v>
      </c>
      <c r="F322" s="84"/>
      <c r="G322" s="83">
        <v>231423206.11000001</v>
      </c>
    </row>
    <row r="323" spans="1:7" s="3" customFormat="1" ht="13.5">
      <c r="A323" s="34">
        <v>44119</v>
      </c>
      <c r="B323" s="35">
        <v>2783</v>
      </c>
      <c r="C323" s="41" t="s">
        <v>21</v>
      </c>
      <c r="D323" s="37">
        <v>44119</v>
      </c>
      <c r="E323" s="38">
        <v>1924.23</v>
      </c>
      <c r="F323" s="39"/>
      <c r="G323" s="38">
        <v>231421281.88</v>
      </c>
    </row>
    <row r="324" spans="1:7" s="3" customFormat="1" ht="13.5">
      <c r="A324" s="79">
        <v>44119</v>
      </c>
      <c r="B324" s="80">
        <v>2784</v>
      </c>
      <c r="C324" s="85" t="s">
        <v>76</v>
      </c>
      <c r="D324" s="82">
        <v>44119</v>
      </c>
      <c r="E324" s="83">
        <v>469692.3</v>
      </c>
      <c r="F324" s="84"/>
      <c r="G324" s="83">
        <v>230951589.58000001</v>
      </c>
    </row>
    <row r="325" spans="1:7" s="3" customFormat="1" ht="13.5">
      <c r="A325" s="34">
        <v>44119</v>
      </c>
      <c r="B325" s="35">
        <v>2785</v>
      </c>
      <c r="C325" s="41" t="s">
        <v>21</v>
      </c>
      <c r="D325" s="37">
        <v>44119</v>
      </c>
      <c r="E325" s="38">
        <v>1174.23</v>
      </c>
      <c r="F325" s="39"/>
      <c r="G325" s="38">
        <v>230950415.34999999</v>
      </c>
    </row>
    <row r="326" spans="1:7" s="3" customFormat="1" ht="13.5">
      <c r="A326" s="79">
        <v>44119</v>
      </c>
      <c r="B326" s="80">
        <v>2786</v>
      </c>
      <c r="C326" s="85" t="s">
        <v>46</v>
      </c>
      <c r="D326" s="82">
        <v>44119</v>
      </c>
      <c r="E326" s="83">
        <v>529692.30000000005</v>
      </c>
      <c r="F326" s="84"/>
      <c r="G326" s="83">
        <v>230420723.05000001</v>
      </c>
    </row>
    <row r="327" spans="1:7" s="3" customFormat="1" ht="13.5">
      <c r="A327" s="34">
        <v>44119</v>
      </c>
      <c r="B327" s="35">
        <v>2787</v>
      </c>
      <c r="C327" s="41" t="s">
        <v>21</v>
      </c>
      <c r="D327" s="37">
        <v>44119</v>
      </c>
      <c r="E327" s="38">
        <v>1324.23</v>
      </c>
      <c r="F327" s="39"/>
      <c r="G327" s="38">
        <v>230419398.81999999</v>
      </c>
    </row>
    <row r="328" spans="1:7" s="3" customFormat="1" ht="13.5">
      <c r="A328" s="79">
        <v>44119</v>
      </c>
      <c r="B328" s="80">
        <v>2788</v>
      </c>
      <c r="C328" s="85" t="s">
        <v>47</v>
      </c>
      <c r="D328" s="82">
        <v>44119</v>
      </c>
      <c r="E328" s="83">
        <v>709692.3</v>
      </c>
      <c r="F328" s="84"/>
      <c r="G328" s="83">
        <v>229709706.52000001</v>
      </c>
    </row>
    <row r="329" spans="1:7" s="3" customFormat="1" ht="13.5">
      <c r="A329" s="34">
        <v>44119</v>
      </c>
      <c r="B329" s="35">
        <v>2789</v>
      </c>
      <c r="C329" s="41" t="s">
        <v>21</v>
      </c>
      <c r="D329" s="37">
        <v>44119</v>
      </c>
      <c r="E329" s="38">
        <v>1774.23</v>
      </c>
      <c r="F329" s="39"/>
      <c r="G329" s="38">
        <v>229707932.28999999</v>
      </c>
    </row>
    <row r="330" spans="1:7" s="3" customFormat="1" ht="13.5">
      <c r="A330" s="43">
        <v>44119</v>
      </c>
      <c r="B330" s="44">
        <v>2790</v>
      </c>
      <c r="C330" s="49" t="s">
        <v>23</v>
      </c>
      <c r="D330" s="46">
        <v>44119</v>
      </c>
      <c r="E330" s="47">
        <v>19232856.670000002</v>
      </c>
      <c r="F330" s="48"/>
      <c r="G330" s="47">
        <v>210475075.62</v>
      </c>
    </row>
    <row r="331" spans="1:7" s="3" customFormat="1" ht="13.5">
      <c r="A331" s="34">
        <v>44119</v>
      </c>
      <c r="B331" s="35">
        <v>2791</v>
      </c>
      <c r="C331" s="41" t="s">
        <v>21</v>
      </c>
      <c r="D331" s="37">
        <v>44119</v>
      </c>
      <c r="E331" s="38">
        <v>48082.14</v>
      </c>
      <c r="F331" s="39"/>
      <c r="G331" s="38">
        <v>210426993.47999999</v>
      </c>
    </row>
    <row r="332" spans="1:7" s="3" customFormat="1" ht="13.5">
      <c r="A332" s="27">
        <v>44119</v>
      </c>
      <c r="B332" s="28">
        <v>2792</v>
      </c>
      <c r="C332" s="33" t="s">
        <v>48</v>
      </c>
      <c r="D332" s="30">
        <v>44119</v>
      </c>
      <c r="E332" s="32"/>
      <c r="F332" s="31">
        <v>5153750</v>
      </c>
      <c r="G332" s="31">
        <v>215580743.47999999</v>
      </c>
    </row>
    <row r="333" spans="1:7" s="3" customFormat="1" ht="13.5">
      <c r="A333" s="27">
        <v>44119</v>
      </c>
      <c r="B333" s="28">
        <v>2793</v>
      </c>
      <c r="C333" s="33" t="s">
        <v>48</v>
      </c>
      <c r="D333" s="30">
        <v>44119</v>
      </c>
      <c r="E333" s="32"/>
      <c r="F333" s="31">
        <v>756358.96</v>
      </c>
      <c r="G333" s="31">
        <v>216337102.44</v>
      </c>
    </row>
    <row r="334" spans="1:7" s="3" customFormat="1" ht="13.5">
      <c r="A334" s="43">
        <v>44119</v>
      </c>
      <c r="B334" s="44">
        <v>2794</v>
      </c>
      <c r="C334" s="49" t="s">
        <v>49</v>
      </c>
      <c r="D334" s="46">
        <v>44119</v>
      </c>
      <c r="E334" s="47">
        <v>155271561.16</v>
      </c>
      <c r="F334" s="48"/>
      <c r="G334" s="47">
        <v>61065541.280000001</v>
      </c>
    </row>
    <row r="335" spans="1:7" s="3" customFormat="1" ht="13.5">
      <c r="A335" s="43">
        <v>44119</v>
      </c>
      <c r="B335" s="44">
        <v>2795</v>
      </c>
      <c r="C335" s="49" t="s">
        <v>49</v>
      </c>
      <c r="D335" s="46">
        <v>44119</v>
      </c>
      <c r="E335" s="47">
        <v>37320000</v>
      </c>
      <c r="F335" s="48"/>
      <c r="G335" s="47">
        <v>23745541.280000001</v>
      </c>
    </row>
    <row r="336" spans="1:7" s="3" customFormat="1" ht="13.5">
      <c r="A336" s="17">
        <v>44120</v>
      </c>
      <c r="B336" s="18">
        <v>2796</v>
      </c>
      <c r="C336" s="23" t="s">
        <v>18</v>
      </c>
      <c r="D336" s="20">
        <v>44120</v>
      </c>
      <c r="E336" s="21"/>
      <c r="F336" s="22">
        <v>5160154.0599999996</v>
      </c>
      <c r="G336" s="22">
        <v>28905695.34</v>
      </c>
    </row>
    <row r="337" spans="1:7" s="3" customFormat="1" ht="13.5">
      <c r="A337" s="17">
        <v>44120</v>
      </c>
      <c r="B337" s="18">
        <v>2797</v>
      </c>
      <c r="C337" s="23" t="s">
        <v>19</v>
      </c>
      <c r="D337" s="20">
        <v>44120</v>
      </c>
      <c r="E337" s="21"/>
      <c r="F337" s="22">
        <v>264148291.44999999</v>
      </c>
      <c r="G337" s="22">
        <v>293053986.79000002</v>
      </c>
    </row>
    <row r="338" spans="1:7" s="3" customFormat="1" ht="13.5">
      <c r="A338" s="43">
        <v>44120</v>
      </c>
      <c r="B338" s="44">
        <v>2798</v>
      </c>
      <c r="C338" s="49" t="s">
        <v>78</v>
      </c>
      <c r="D338" s="46">
        <v>44120</v>
      </c>
      <c r="E338" s="47">
        <v>20354685.050000001</v>
      </c>
      <c r="F338" s="48"/>
      <c r="G338" s="47">
        <v>272699301.74000001</v>
      </c>
    </row>
    <row r="339" spans="1:7" s="3" customFormat="1" ht="13.5">
      <c r="A339" s="34">
        <v>44120</v>
      </c>
      <c r="B339" s="35">
        <v>2799</v>
      </c>
      <c r="C339" s="41" t="s">
        <v>21</v>
      </c>
      <c r="D339" s="37">
        <v>44120</v>
      </c>
      <c r="E339" s="38">
        <v>50886.71</v>
      </c>
      <c r="F339" s="39"/>
      <c r="G339" s="38">
        <v>272648415.02999997</v>
      </c>
    </row>
    <row r="340" spans="1:7" s="3" customFormat="1" ht="13.5">
      <c r="A340" s="43">
        <v>44120</v>
      </c>
      <c r="B340" s="44">
        <v>2800</v>
      </c>
      <c r="C340" s="49" t="s">
        <v>49</v>
      </c>
      <c r="D340" s="46">
        <v>44120</v>
      </c>
      <c r="E340" s="47">
        <v>44000000</v>
      </c>
      <c r="F340" s="48"/>
      <c r="G340" s="47">
        <v>228648415.03</v>
      </c>
    </row>
    <row r="341" spans="1:7" s="3" customFormat="1" ht="13.5">
      <c r="A341" s="58">
        <v>44120</v>
      </c>
      <c r="B341" s="61">
        <v>2801</v>
      </c>
      <c r="C341" s="55" t="s">
        <v>49</v>
      </c>
      <c r="D341" s="59">
        <v>44120</v>
      </c>
      <c r="E341" s="60">
        <v>159882269.08000001</v>
      </c>
      <c r="F341" s="56"/>
      <c r="G341" s="60">
        <v>68766145.950000003</v>
      </c>
    </row>
    <row r="342" spans="1:7" s="3" customFormat="1" ht="13.5">
      <c r="A342" s="17">
        <v>44121</v>
      </c>
      <c r="B342" s="18">
        <v>2802</v>
      </c>
      <c r="C342" s="23" t="s">
        <v>18</v>
      </c>
      <c r="D342" s="20">
        <v>44121</v>
      </c>
      <c r="E342" s="21"/>
      <c r="F342" s="22">
        <v>5766811.0700000003</v>
      </c>
      <c r="G342" s="22">
        <v>74532957.019999996</v>
      </c>
    </row>
    <row r="343" spans="1:7" s="3" customFormat="1" ht="13.5">
      <c r="A343" s="17">
        <v>44121</v>
      </c>
      <c r="B343" s="18">
        <v>2803</v>
      </c>
      <c r="C343" s="23" t="s">
        <v>19</v>
      </c>
      <c r="D343" s="20">
        <v>44121</v>
      </c>
      <c r="E343" s="21"/>
      <c r="F343" s="22">
        <v>297792695.27999997</v>
      </c>
      <c r="G343" s="22">
        <v>372325652.30000001</v>
      </c>
    </row>
    <row r="344" spans="1:7" s="3" customFormat="1" ht="13.5">
      <c r="A344" s="17">
        <v>44122</v>
      </c>
      <c r="B344" s="18">
        <v>2804</v>
      </c>
      <c r="C344" s="23" t="s">
        <v>18</v>
      </c>
      <c r="D344" s="20">
        <v>44122</v>
      </c>
      <c r="E344" s="21"/>
      <c r="F344" s="22">
        <v>1863793.1</v>
      </c>
      <c r="G344" s="22">
        <v>374189445.39999998</v>
      </c>
    </row>
    <row r="345" spans="1:7" s="3" customFormat="1" ht="13.5">
      <c r="A345" s="17">
        <v>44122</v>
      </c>
      <c r="B345" s="18">
        <v>2805</v>
      </c>
      <c r="C345" s="23" t="s">
        <v>19</v>
      </c>
      <c r="D345" s="20">
        <v>44122</v>
      </c>
      <c r="E345" s="21"/>
      <c r="F345" s="22">
        <v>415392477.58999997</v>
      </c>
      <c r="G345" s="22">
        <v>789581922.99000001</v>
      </c>
    </row>
    <row r="346" spans="1:7" s="3" customFormat="1" ht="13.5">
      <c r="A346" s="17">
        <v>44123</v>
      </c>
      <c r="B346" s="18">
        <v>2806</v>
      </c>
      <c r="C346" s="23" t="s">
        <v>18</v>
      </c>
      <c r="D346" s="20">
        <v>44123</v>
      </c>
      <c r="E346" s="21"/>
      <c r="F346" s="22">
        <v>4275602.8899999997</v>
      </c>
      <c r="G346" s="22">
        <v>793857525.88</v>
      </c>
    </row>
    <row r="347" spans="1:7" s="3" customFormat="1" ht="13.5">
      <c r="A347" s="17">
        <v>44123</v>
      </c>
      <c r="B347" s="18">
        <v>2807</v>
      </c>
      <c r="C347" s="23" t="s">
        <v>19</v>
      </c>
      <c r="D347" s="20">
        <v>44123</v>
      </c>
      <c r="E347" s="21"/>
      <c r="F347" s="22">
        <v>225915013.69999999</v>
      </c>
      <c r="G347" s="22">
        <v>1019772539.58</v>
      </c>
    </row>
    <row r="348" spans="1:7" s="3" customFormat="1" ht="13.5">
      <c r="A348" s="43">
        <v>44123</v>
      </c>
      <c r="B348" s="44">
        <v>2808</v>
      </c>
      <c r="C348" s="49" t="s">
        <v>57</v>
      </c>
      <c r="D348" s="46">
        <v>44123</v>
      </c>
      <c r="E348" s="47">
        <v>28790103.77</v>
      </c>
      <c r="F348" s="48"/>
      <c r="G348" s="47">
        <v>990982435.80999994</v>
      </c>
    </row>
    <row r="349" spans="1:7" s="3" customFormat="1" ht="13.5">
      <c r="A349" s="34">
        <v>44123</v>
      </c>
      <c r="B349" s="35">
        <v>2809</v>
      </c>
      <c r="C349" s="41" t="s">
        <v>21</v>
      </c>
      <c r="D349" s="37">
        <v>44123</v>
      </c>
      <c r="E349" s="38">
        <v>71975.259999999995</v>
      </c>
      <c r="F349" s="39"/>
      <c r="G349" s="38">
        <v>990910460.54999995</v>
      </c>
    </row>
    <row r="350" spans="1:7" s="3" customFormat="1" ht="13.5">
      <c r="A350" s="58">
        <v>44123</v>
      </c>
      <c r="B350" s="61">
        <v>2810</v>
      </c>
      <c r="C350" s="55" t="s">
        <v>79</v>
      </c>
      <c r="D350" s="59">
        <v>44123</v>
      </c>
      <c r="E350" s="60">
        <v>31000000</v>
      </c>
      <c r="F350" s="56"/>
      <c r="G350" s="60">
        <v>959910460.54999995</v>
      </c>
    </row>
    <row r="351" spans="1:7" s="3" customFormat="1" ht="13.5">
      <c r="A351" s="34">
        <v>44123</v>
      </c>
      <c r="B351" s="35">
        <v>2811</v>
      </c>
      <c r="C351" s="41" t="s">
        <v>21</v>
      </c>
      <c r="D351" s="37">
        <v>44123</v>
      </c>
      <c r="E351" s="38">
        <v>77500</v>
      </c>
      <c r="F351" s="39"/>
      <c r="G351" s="38">
        <v>959832960.54999995</v>
      </c>
    </row>
    <row r="352" spans="1:7" s="3" customFormat="1" ht="13.5">
      <c r="A352" s="43">
        <v>44123</v>
      </c>
      <c r="B352" s="44">
        <v>2812</v>
      </c>
      <c r="C352" s="49" t="s">
        <v>49</v>
      </c>
      <c r="D352" s="46">
        <v>44123</v>
      </c>
      <c r="E352" s="47">
        <v>271543355.16000003</v>
      </c>
      <c r="F352" s="48"/>
      <c r="G352" s="47">
        <v>688289605.38999999</v>
      </c>
    </row>
    <row r="353" spans="1:7" s="3" customFormat="1" ht="13.5">
      <c r="A353" s="43">
        <v>44123</v>
      </c>
      <c r="B353" s="44">
        <v>2813</v>
      </c>
      <c r="C353" s="49" t="s">
        <v>49</v>
      </c>
      <c r="D353" s="46">
        <v>44123</v>
      </c>
      <c r="E353" s="47">
        <v>158855760.96000001</v>
      </c>
      <c r="F353" s="48"/>
      <c r="G353" s="47">
        <v>529433844.43000001</v>
      </c>
    </row>
    <row r="354" spans="1:7" s="3" customFormat="1" ht="13.5">
      <c r="A354" s="58">
        <v>44123</v>
      </c>
      <c r="B354" s="61">
        <v>2814</v>
      </c>
      <c r="C354" s="55" t="s">
        <v>49</v>
      </c>
      <c r="D354" s="59">
        <v>44123</v>
      </c>
      <c r="E354" s="60">
        <v>59000000</v>
      </c>
      <c r="F354" s="56"/>
      <c r="G354" s="60">
        <v>470433844.43000001</v>
      </c>
    </row>
    <row r="355" spans="1:7" s="3" customFormat="1" ht="13.5">
      <c r="A355" s="17">
        <v>44124</v>
      </c>
      <c r="B355" s="18">
        <v>2815</v>
      </c>
      <c r="C355" s="23" t="s">
        <v>18</v>
      </c>
      <c r="D355" s="20">
        <v>44124</v>
      </c>
      <c r="E355" s="21"/>
      <c r="F355" s="22">
        <v>872884.2</v>
      </c>
      <c r="G355" s="22">
        <v>471306728.63</v>
      </c>
    </row>
    <row r="356" spans="1:7" s="3" customFormat="1" ht="13.5">
      <c r="A356" s="17">
        <v>44124</v>
      </c>
      <c r="B356" s="18">
        <v>2816</v>
      </c>
      <c r="C356" s="23" t="s">
        <v>19</v>
      </c>
      <c r="D356" s="20">
        <v>44124</v>
      </c>
      <c r="E356" s="21"/>
      <c r="F356" s="22">
        <v>185345928.68000001</v>
      </c>
      <c r="G356" s="22">
        <v>656652657.30999994</v>
      </c>
    </row>
    <row r="357" spans="1:7" s="3" customFormat="1" ht="13.5">
      <c r="A357" s="43">
        <v>44124</v>
      </c>
      <c r="B357" s="44">
        <v>2817</v>
      </c>
      <c r="C357" s="49" t="s">
        <v>80</v>
      </c>
      <c r="D357" s="46">
        <v>44124</v>
      </c>
      <c r="E357" s="47">
        <v>355398013.68000001</v>
      </c>
      <c r="F357" s="48"/>
      <c r="G357" s="47">
        <v>301254643.63</v>
      </c>
    </row>
    <row r="358" spans="1:7" s="3" customFormat="1" ht="13.5">
      <c r="A358" s="34">
        <v>44124</v>
      </c>
      <c r="B358" s="35">
        <v>2818</v>
      </c>
      <c r="C358" s="41" t="s">
        <v>21</v>
      </c>
      <c r="D358" s="37">
        <v>44124</v>
      </c>
      <c r="E358" s="38">
        <v>888495.03</v>
      </c>
      <c r="F358" s="39"/>
      <c r="G358" s="38">
        <v>300366148.60000002</v>
      </c>
    </row>
    <row r="359" spans="1:7" s="3" customFormat="1" ht="13.5">
      <c r="A359" s="58">
        <v>44124</v>
      </c>
      <c r="B359" s="61">
        <v>2819</v>
      </c>
      <c r="C359" s="55" t="s">
        <v>81</v>
      </c>
      <c r="D359" s="59">
        <v>44124</v>
      </c>
      <c r="E359" s="60">
        <v>9189066.6099999994</v>
      </c>
      <c r="F359" s="56"/>
      <c r="G359" s="60">
        <v>291177081.99000001</v>
      </c>
    </row>
    <row r="360" spans="1:7" s="3" customFormat="1" ht="13.5">
      <c r="A360" s="34">
        <v>44124</v>
      </c>
      <c r="B360" s="35">
        <v>2820</v>
      </c>
      <c r="C360" s="41" t="s">
        <v>21</v>
      </c>
      <c r="D360" s="37">
        <v>44124</v>
      </c>
      <c r="E360" s="38">
        <v>22972.67</v>
      </c>
      <c r="F360" s="39"/>
      <c r="G360" s="38">
        <v>291154109.31999999</v>
      </c>
    </row>
    <row r="361" spans="1:7" s="3" customFormat="1" ht="13.5">
      <c r="A361" s="79">
        <v>44124</v>
      </c>
      <c r="B361" s="80">
        <v>2821</v>
      </c>
      <c r="C361" s="85" t="s">
        <v>82</v>
      </c>
      <c r="D361" s="82">
        <v>44124</v>
      </c>
      <c r="E361" s="83">
        <v>5153750</v>
      </c>
      <c r="F361" s="84"/>
      <c r="G361" s="83">
        <v>286000359.31999999</v>
      </c>
    </row>
    <row r="362" spans="1:7" s="3" customFormat="1" ht="13.5">
      <c r="A362" s="34">
        <v>44124</v>
      </c>
      <c r="B362" s="35">
        <v>2822</v>
      </c>
      <c r="C362" s="41" t="s">
        <v>21</v>
      </c>
      <c r="D362" s="37">
        <v>44124</v>
      </c>
      <c r="E362" s="38">
        <v>12884.38</v>
      </c>
      <c r="F362" s="39"/>
      <c r="G362" s="38">
        <v>285987474.94</v>
      </c>
    </row>
    <row r="363" spans="1:7" s="3" customFormat="1" ht="13.5">
      <c r="A363" s="79">
        <v>44124</v>
      </c>
      <c r="B363" s="80">
        <v>2823</v>
      </c>
      <c r="C363" s="85" t="s">
        <v>83</v>
      </c>
      <c r="D363" s="82">
        <v>44124</v>
      </c>
      <c r="E363" s="83">
        <v>756358.96</v>
      </c>
      <c r="F363" s="84"/>
      <c r="G363" s="83">
        <v>285231115.98000002</v>
      </c>
    </row>
    <row r="364" spans="1:7" s="3" customFormat="1" ht="13.5">
      <c r="A364" s="34">
        <v>44124</v>
      </c>
      <c r="B364" s="35">
        <v>2824</v>
      </c>
      <c r="C364" s="41" t="s">
        <v>21</v>
      </c>
      <c r="D364" s="37">
        <v>44124</v>
      </c>
      <c r="E364" s="38">
        <v>1890.9</v>
      </c>
      <c r="F364" s="39"/>
      <c r="G364" s="38">
        <v>285229225.07999998</v>
      </c>
    </row>
    <row r="365" spans="1:7" s="3" customFormat="1" ht="13.5">
      <c r="A365" s="43">
        <v>44124</v>
      </c>
      <c r="B365" s="44">
        <v>2825</v>
      </c>
      <c r="C365" s="49" t="s">
        <v>84</v>
      </c>
      <c r="D365" s="46">
        <v>44124</v>
      </c>
      <c r="E365" s="47">
        <v>7192000</v>
      </c>
      <c r="F365" s="48"/>
      <c r="G365" s="47">
        <v>278037225.07999998</v>
      </c>
    </row>
    <row r="366" spans="1:7" s="3" customFormat="1" ht="13.5">
      <c r="A366" s="34">
        <v>44124</v>
      </c>
      <c r="B366" s="35">
        <v>2826</v>
      </c>
      <c r="C366" s="41" t="s">
        <v>21</v>
      </c>
      <c r="D366" s="37">
        <v>44124</v>
      </c>
      <c r="E366" s="38">
        <v>17980</v>
      </c>
      <c r="F366" s="39"/>
      <c r="G366" s="38">
        <v>278019245.07999998</v>
      </c>
    </row>
    <row r="367" spans="1:7" s="3" customFormat="1" ht="13.5">
      <c r="A367" s="43">
        <v>44124</v>
      </c>
      <c r="B367" s="44">
        <v>2827</v>
      </c>
      <c r="C367" s="49" t="s">
        <v>52</v>
      </c>
      <c r="D367" s="46">
        <v>44124</v>
      </c>
      <c r="E367" s="47">
        <v>3366000</v>
      </c>
      <c r="F367" s="48"/>
      <c r="G367" s="47">
        <v>274653245.07999998</v>
      </c>
    </row>
    <row r="368" spans="1:7" s="3" customFormat="1" ht="13.5">
      <c r="A368" s="34">
        <v>44124</v>
      </c>
      <c r="B368" s="35">
        <v>2828</v>
      </c>
      <c r="C368" s="41" t="s">
        <v>21</v>
      </c>
      <c r="D368" s="37">
        <v>44124</v>
      </c>
      <c r="E368" s="38">
        <v>8415</v>
      </c>
      <c r="F368" s="39"/>
      <c r="G368" s="38">
        <v>274644830.07999998</v>
      </c>
    </row>
    <row r="369" spans="1:7" s="3" customFormat="1" ht="13.5">
      <c r="A369" s="43">
        <v>44124</v>
      </c>
      <c r="B369" s="44">
        <v>2829</v>
      </c>
      <c r="C369" s="49" t="s">
        <v>85</v>
      </c>
      <c r="D369" s="46">
        <v>44124</v>
      </c>
      <c r="E369" s="47">
        <v>65949776.960000001</v>
      </c>
      <c r="F369" s="48"/>
      <c r="G369" s="47">
        <v>208695053.12</v>
      </c>
    </row>
    <row r="370" spans="1:7" s="3" customFormat="1" ht="13.5">
      <c r="A370" s="34">
        <v>44124</v>
      </c>
      <c r="B370" s="35">
        <v>2830</v>
      </c>
      <c r="C370" s="41" t="s">
        <v>21</v>
      </c>
      <c r="D370" s="37">
        <v>44124</v>
      </c>
      <c r="E370" s="38">
        <v>164874.44</v>
      </c>
      <c r="F370" s="39"/>
      <c r="G370" s="38">
        <v>208530178.68000001</v>
      </c>
    </row>
    <row r="371" spans="1:7" s="3" customFormat="1" ht="13.5">
      <c r="A371" s="43">
        <v>44124</v>
      </c>
      <c r="B371" s="44">
        <v>2831</v>
      </c>
      <c r="C371" s="49" t="s">
        <v>49</v>
      </c>
      <c r="D371" s="46">
        <v>44124</v>
      </c>
      <c r="E371" s="47">
        <v>22348704.210000001</v>
      </c>
      <c r="F371" s="48"/>
      <c r="G371" s="47">
        <v>186181474.47</v>
      </c>
    </row>
    <row r="372" spans="1:7" s="3" customFormat="1" ht="13.5">
      <c r="A372" s="43">
        <v>44124</v>
      </c>
      <c r="B372" s="44">
        <v>2832</v>
      </c>
      <c r="C372" s="49" t="s">
        <v>49</v>
      </c>
      <c r="D372" s="46">
        <v>44124</v>
      </c>
      <c r="E372" s="47">
        <v>23767754.859999999</v>
      </c>
      <c r="F372" s="48"/>
      <c r="G372" s="47">
        <v>162413719.61000001</v>
      </c>
    </row>
    <row r="373" spans="1:7" s="3" customFormat="1" ht="13.5">
      <c r="A373" s="58">
        <v>44124</v>
      </c>
      <c r="B373" s="61">
        <v>2833</v>
      </c>
      <c r="C373" s="55" t="s">
        <v>49</v>
      </c>
      <c r="D373" s="59">
        <v>44124</v>
      </c>
      <c r="E373" s="60">
        <v>20000000</v>
      </c>
      <c r="F373" s="56"/>
      <c r="G373" s="60">
        <v>142413719.61000001</v>
      </c>
    </row>
    <row r="374" spans="1:7" s="3" customFormat="1" ht="13.5">
      <c r="A374" s="34">
        <v>44125</v>
      </c>
      <c r="B374" s="35">
        <v>2834</v>
      </c>
      <c r="C374" s="41" t="s">
        <v>86</v>
      </c>
      <c r="D374" s="37">
        <v>44125</v>
      </c>
      <c r="E374" s="38">
        <v>67800</v>
      </c>
      <c r="F374" s="39"/>
      <c r="G374" s="38">
        <v>142345919.61000001</v>
      </c>
    </row>
    <row r="375" spans="1:7" s="3" customFormat="1" ht="13.5">
      <c r="A375" s="17">
        <v>44125</v>
      </c>
      <c r="B375" s="18">
        <v>2835</v>
      </c>
      <c r="C375" s="23" t="s">
        <v>18</v>
      </c>
      <c r="D375" s="20">
        <v>44125</v>
      </c>
      <c r="E375" s="21"/>
      <c r="F375" s="22">
        <v>3590541.97</v>
      </c>
      <c r="G375" s="22">
        <v>145936461.58000001</v>
      </c>
    </row>
    <row r="376" spans="1:7" s="3" customFormat="1" ht="13.5">
      <c r="A376" s="17">
        <v>44125</v>
      </c>
      <c r="B376" s="18">
        <v>2836</v>
      </c>
      <c r="C376" s="23" t="s">
        <v>19</v>
      </c>
      <c r="D376" s="20">
        <v>44125</v>
      </c>
      <c r="E376" s="21"/>
      <c r="F376" s="22">
        <v>192650135.90000001</v>
      </c>
      <c r="G376" s="22">
        <v>338586597.48000002</v>
      </c>
    </row>
    <row r="377" spans="1:7" s="3" customFormat="1" ht="13.5">
      <c r="A377" s="43">
        <v>44125</v>
      </c>
      <c r="B377" s="44">
        <v>2837</v>
      </c>
      <c r="C377" s="49" t="s">
        <v>49</v>
      </c>
      <c r="D377" s="46">
        <v>44125</v>
      </c>
      <c r="E377" s="47">
        <v>75163394.280000001</v>
      </c>
      <c r="F377" s="48"/>
      <c r="G377" s="47">
        <v>263423203.19999999</v>
      </c>
    </row>
    <row r="378" spans="1:7" s="3" customFormat="1" ht="13.5">
      <c r="A378" s="58">
        <v>44125</v>
      </c>
      <c r="B378" s="61">
        <v>2838</v>
      </c>
      <c r="C378" s="55" t="s">
        <v>49</v>
      </c>
      <c r="D378" s="59">
        <v>44125</v>
      </c>
      <c r="E378" s="60">
        <v>38394000</v>
      </c>
      <c r="F378" s="56"/>
      <c r="G378" s="60">
        <v>225029203.19999999</v>
      </c>
    </row>
    <row r="379" spans="1:7" s="3" customFormat="1" ht="13.5">
      <c r="A379" s="43">
        <v>44125</v>
      </c>
      <c r="B379" s="44">
        <v>2839</v>
      </c>
      <c r="C379" s="49" t="s">
        <v>49</v>
      </c>
      <c r="D379" s="46">
        <v>44125</v>
      </c>
      <c r="E379" s="47">
        <v>78814187.719999999</v>
      </c>
      <c r="F379" s="48"/>
      <c r="G379" s="47">
        <v>146215015.47999999</v>
      </c>
    </row>
    <row r="380" spans="1:7" s="3" customFormat="1" ht="13.5">
      <c r="A380" s="43">
        <v>44125</v>
      </c>
      <c r="B380" s="44">
        <v>2840</v>
      </c>
      <c r="C380" s="49" t="s">
        <v>64</v>
      </c>
      <c r="D380" s="46">
        <v>44125</v>
      </c>
      <c r="E380" s="47">
        <v>111786861.7</v>
      </c>
      <c r="F380" s="48"/>
      <c r="G380" s="47">
        <v>34428153.780000001</v>
      </c>
    </row>
    <row r="381" spans="1:7" s="3" customFormat="1" ht="13.5">
      <c r="A381" s="34">
        <v>44125</v>
      </c>
      <c r="B381" s="35">
        <v>2841</v>
      </c>
      <c r="C381" s="41" t="s">
        <v>21</v>
      </c>
      <c r="D381" s="37">
        <v>44125</v>
      </c>
      <c r="E381" s="38">
        <v>279467.15000000002</v>
      </c>
      <c r="F381" s="39"/>
      <c r="G381" s="38">
        <v>34148686.630000003</v>
      </c>
    </row>
    <row r="382" spans="1:7" s="3" customFormat="1" ht="13.5">
      <c r="A382" s="58">
        <v>44125</v>
      </c>
      <c r="B382" s="61">
        <v>2842</v>
      </c>
      <c r="C382" s="55" t="s">
        <v>87</v>
      </c>
      <c r="D382" s="59">
        <v>44125</v>
      </c>
      <c r="E382" s="60">
        <v>12905855.890000001</v>
      </c>
      <c r="F382" s="56"/>
      <c r="G382" s="60">
        <v>21242830.739999998</v>
      </c>
    </row>
    <row r="383" spans="1:7" s="3" customFormat="1" ht="13.5">
      <c r="A383" s="34">
        <v>44125</v>
      </c>
      <c r="B383" s="35">
        <v>2843</v>
      </c>
      <c r="C383" s="36" t="s">
        <v>21</v>
      </c>
      <c r="D383" s="37">
        <v>44125</v>
      </c>
      <c r="E383" s="38">
        <v>32264.639999999999</v>
      </c>
      <c r="F383" s="39"/>
      <c r="G383" s="38">
        <v>21210566.100000001</v>
      </c>
    </row>
    <row r="384" spans="1:7" s="3" customFormat="1" ht="13.5">
      <c r="A384" s="17">
        <v>44126</v>
      </c>
      <c r="B384" s="18">
        <v>2844</v>
      </c>
      <c r="C384" s="19" t="s">
        <v>18</v>
      </c>
      <c r="D384" s="20">
        <v>44126</v>
      </c>
      <c r="E384" s="21"/>
      <c r="F384" s="22">
        <v>534442.68000000005</v>
      </c>
      <c r="G384" s="22">
        <v>21745008.780000001</v>
      </c>
    </row>
    <row r="385" spans="1:7" s="3" customFormat="1" ht="13.5">
      <c r="A385" s="17">
        <v>44126</v>
      </c>
      <c r="B385" s="18">
        <v>2845</v>
      </c>
      <c r="C385" s="19" t="s">
        <v>19</v>
      </c>
      <c r="D385" s="20">
        <v>44126</v>
      </c>
      <c r="E385" s="21"/>
      <c r="F385" s="22">
        <v>230778864.27000001</v>
      </c>
      <c r="G385" s="22">
        <v>252523873.05000001</v>
      </c>
    </row>
    <row r="386" spans="1:7" s="3" customFormat="1" ht="13.5">
      <c r="A386" s="43">
        <v>44126</v>
      </c>
      <c r="B386" s="44">
        <v>2846</v>
      </c>
      <c r="C386" s="45" t="s">
        <v>88</v>
      </c>
      <c r="D386" s="46">
        <v>44126</v>
      </c>
      <c r="E386" s="47">
        <v>13693902.289999999</v>
      </c>
      <c r="F386" s="48"/>
      <c r="G386" s="47">
        <v>238829970.75999999</v>
      </c>
    </row>
    <row r="387" spans="1:7" s="3" customFormat="1" ht="13.5">
      <c r="A387" s="34">
        <v>44126</v>
      </c>
      <c r="B387" s="35">
        <v>2847</v>
      </c>
      <c r="C387" s="36" t="s">
        <v>21</v>
      </c>
      <c r="D387" s="37">
        <v>44126</v>
      </c>
      <c r="E387" s="38">
        <v>34234.76</v>
      </c>
      <c r="F387" s="39"/>
      <c r="G387" s="38">
        <v>238795736</v>
      </c>
    </row>
    <row r="388" spans="1:7" s="3" customFormat="1" ht="13.5">
      <c r="A388" s="17">
        <v>44127</v>
      </c>
      <c r="B388" s="18">
        <v>2848</v>
      </c>
      <c r="C388" s="19" t="s">
        <v>18</v>
      </c>
      <c r="D388" s="20">
        <v>44127</v>
      </c>
      <c r="E388" s="21"/>
      <c r="F388" s="22">
        <v>2635941.61</v>
      </c>
      <c r="G388" s="22">
        <v>241431677.61000001</v>
      </c>
    </row>
    <row r="389" spans="1:7" s="3" customFormat="1" ht="13.5">
      <c r="A389" s="17">
        <v>44127</v>
      </c>
      <c r="B389" s="18">
        <v>2849</v>
      </c>
      <c r="C389" s="19" t="s">
        <v>19</v>
      </c>
      <c r="D389" s="20">
        <v>44127</v>
      </c>
      <c r="E389" s="21"/>
      <c r="F389" s="22">
        <v>246174516.28</v>
      </c>
      <c r="G389" s="22">
        <v>487606193.88999999</v>
      </c>
    </row>
    <row r="390" spans="1:7" s="3" customFormat="1" ht="13.5">
      <c r="A390" s="58">
        <v>44127</v>
      </c>
      <c r="B390" s="61">
        <v>2850</v>
      </c>
      <c r="C390" s="57" t="s">
        <v>49</v>
      </c>
      <c r="D390" s="59">
        <v>44127</v>
      </c>
      <c r="E390" s="60">
        <v>15508320.07</v>
      </c>
      <c r="F390" s="56"/>
      <c r="G390" s="60">
        <v>472097873.81999999</v>
      </c>
    </row>
    <row r="391" spans="1:7" s="3" customFormat="1" ht="13.5">
      <c r="A391" s="58">
        <v>44127</v>
      </c>
      <c r="B391" s="61">
        <v>2851</v>
      </c>
      <c r="C391" s="57" t="s">
        <v>89</v>
      </c>
      <c r="D391" s="59">
        <v>44127</v>
      </c>
      <c r="E391" s="60">
        <v>137000000</v>
      </c>
      <c r="F391" s="56"/>
      <c r="G391" s="60">
        <v>335097873.81999999</v>
      </c>
    </row>
    <row r="392" spans="1:7" s="3" customFormat="1" ht="13.5">
      <c r="A392" s="34">
        <v>44127</v>
      </c>
      <c r="B392" s="35">
        <v>2852</v>
      </c>
      <c r="C392" s="36" t="s">
        <v>21</v>
      </c>
      <c r="D392" s="37">
        <v>44127</v>
      </c>
      <c r="E392" s="38">
        <v>342500</v>
      </c>
      <c r="F392" s="39"/>
      <c r="G392" s="38">
        <v>334755373.81999999</v>
      </c>
    </row>
    <row r="393" spans="1:7" s="3" customFormat="1" ht="13.5">
      <c r="A393" s="43">
        <v>44127</v>
      </c>
      <c r="B393" s="44">
        <v>2853</v>
      </c>
      <c r="C393" s="45" t="s">
        <v>90</v>
      </c>
      <c r="D393" s="46">
        <v>44127</v>
      </c>
      <c r="E393" s="47">
        <v>20518970.390000001</v>
      </c>
      <c r="F393" s="48"/>
      <c r="G393" s="47">
        <v>314236403.43000001</v>
      </c>
    </row>
    <row r="394" spans="1:7" s="3" customFormat="1" ht="13.5">
      <c r="A394" s="34">
        <v>44127</v>
      </c>
      <c r="B394" s="35">
        <v>2854</v>
      </c>
      <c r="C394" s="36" t="s">
        <v>21</v>
      </c>
      <c r="D394" s="37">
        <v>44127</v>
      </c>
      <c r="E394" s="38">
        <v>51297.43</v>
      </c>
      <c r="F394" s="39"/>
      <c r="G394" s="38">
        <v>314185106</v>
      </c>
    </row>
    <row r="395" spans="1:7" s="3" customFormat="1" ht="13.5">
      <c r="A395" s="43">
        <v>44127</v>
      </c>
      <c r="B395" s="44">
        <v>2855</v>
      </c>
      <c r="C395" s="45" t="s">
        <v>91</v>
      </c>
      <c r="D395" s="46">
        <v>44127</v>
      </c>
      <c r="E395" s="47">
        <v>25019030.43</v>
      </c>
      <c r="F395" s="48"/>
      <c r="G395" s="47">
        <v>289166075.56999999</v>
      </c>
    </row>
    <row r="396" spans="1:7" s="3" customFormat="1" ht="13.5">
      <c r="A396" s="34">
        <v>44127</v>
      </c>
      <c r="B396" s="35">
        <v>2856</v>
      </c>
      <c r="C396" s="36" t="s">
        <v>21</v>
      </c>
      <c r="D396" s="37">
        <v>44127</v>
      </c>
      <c r="E396" s="38">
        <v>62547.58</v>
      </c>
      <c r="F396" s="39"/>
      <c r="G396" s="38">
        <v>289103527.99000001</v>
      </c>
    </row>
    <row r="397" spans="1:7" s="3" customFormat="1" ht="13.5">
      <c r="A397" s="43">
        <v>44127</v>
      </c>
      <c r="B397" s="44">
        <v>2857</v>
      </c>
      <c r="C397" s="45" t="s">
        <v>22</v>
      </c>
      <c r="D397" s="46">
        <v>44127</v>
      </c>
      <c r="E397" s="47">
        <v>11121955.539999999</v>
      </c>
      <c r="F397" s="48"/>
      <c r="G397" s="47">
        <v>277981572.44999999</v>
      </c>
    </row>
    <row r="398" spans="1:7" s="3" customFormat="1" ht="13.5">
      <c r="A398" s="34">
        <v>44127</v>
      </c>
      <c r="B398" s="35">
        <v>2858</v>
      </c>
      <c r="C398" s="36" t="s">
        <v>21</v>
      </c>
      <c r="D398" s="37">
        <v>44127</v>
      </c>
      <c r="E398" s="38">
        <v>27804.89</v>
      </c>
      <c r="F398" s="39"/>
      <c r="G398" s="38">
        <v>277953767.56</v>
      </c>
    </row>
    <row r="399" spans="1:7" s="3" customFormat="1" ht="13.5">
      <c r="A399" s="43">
        <v>44127</v>
      </c>
      <c r="B399" s="44">
        <v>2859</v>
      </c>
      <c r="C399" s="45" t="s">
        <v>23</v>
      </c>
      <c r="D399" s="46">
        <v>44127</v>
      </c>
      <c r="E399" s="47">
        <v>12747100</v>
      </c>
      <c r="F399" s="48"/>
      <c r="G399" s="47">
        <v>265206667.56</v>
      </c>
    </row>
    <row r="400" spans="1:7" s="3" customFormat="1" ht="13.5">
      <c r="A400" s="34">
        <v>44127</v>
      </c>
      <c r="B400" s="35">
        <v>2860</v>
      </c>
      <c r="C400" s="36" t="s">
        <v>21</v>
      </c>
      <c r="D400" s="37">
        <v>44127</v>
      </c>
      <c r="E400" s="38">
        <v>31867.75</v>
      </c>
      <c r="F400" s="39"/>
      <c r="G400" s="38">
        <v>265174799.81</v>
      </c>
    </row>
    <row r="401" spans="1:8" s="3" customFormat="1" ht="13.5">
      <c r="A401" s="43">
        <v>44127</v>
      </c>
      <c r="B401" s="44">
        <v>2861</v>
      </c>
      <c r="C401" s="45" t="s">
        <v>52</v>
      </c>
      <c r="D401" s="46">
        <v>44127</v>
      </c>
      <c r="E401" s="47">
        <v>2358000</v>
      </c>
      <c r="F401" s="48"/>
      <c r="G401" s="47">
        <v>262816799.81</v>
      </c>
    </row>
    <row r="402" spans="1:8" s="3" customFormat="1" ht="13.5">
      <c r="A402" s="34">
        <v>44127</v>
      </c>
      <c r="B402" s="35">
        <v>2862</v>
      </c>
      <c r="C402" s="36" t="s">
        <v>21</v>
      </c>
      <c r="D402" s="37">
        <v>44127</v>
      </c>
      <c r="E402" s="38">
        <v>5895</v>
      </c>
      <c r="F402" s="39"/>
      <c r="G402" s="38">
        <v>262810904.81</v>
      </c>
    </row>
    <row r="403" spans="1:8" s="3" customFormat="1" ht="13.5">
      <c r="A403" s="43">
        <v>44127</v>
      </c>
      <c r="B403" s="44">
        <v>2863</v>
      </c>
      <c r="C403" s="45" t="s">
        <v>92</v>
      </c>
      <c r="D403" s="46">
        <v>44127</v>
      </c>
      <c r="E403" s="47">
        <v>75168000</v>
      </c>
      <c r="F403" s="48"/>
      <c r="G403" s="47">
        <v>187642904.81</v>
      </c>
    </row>
    <row r="404" spans="1:8" s="3" customFormat="1" ht="13.5">
      <c r="A404" s="34">
        <v>44127</v>
      </c>
      <c r="B404" s="35">
        <v>2864</v>
      </c>
      <c r="C404" s="36" t="s">
        <v>21</v>
      </c>
      <c r="D404" s="37">
        <v>44127</v>
      </c>
      <c r="E404" s="38">
        <v>187920</v>
      </c>
      <c r="F404" s="39"/>
      <c r="G404" s="38">
        <v>187454984.81</v>
      </c>
    </row>
    <row r="405" spans="1:8" s="3" customFormat="1" ht="13.5">
      <c r="A405" s="43">
        <v>44127</v>
      </c>
      <c r="B405" s="44">
        <v>2865</v>
      </c>
      <c r="C405" s="45" t="s">
        <v>52</v>
      </c>
      <c r="D405" s="46">
        <v>44127</v>
      </c>
      <c r="E405" s="47">
        <v>3474000</v>
      </c>
      <c r="F405" s="48"/>
      <c r="G405" s="47">
        <v>183980984.81</v>
      </c>
    </row>
    <row r="406" spans="1:8" s="3" customFormat="1" ht="13.5">
      <c r="A406" s="34">
        <v>44127</v>
      </c>
      <c r="B406" s="35">
        <v>2866</v>
      </c>
      <c r="C406" s="36" t="s">
        <v>21</v>
      </c>
      <c r="D406" s="37">
        <v>44127</v>
      </c>
      <c r="E406" s="38">
        <v>8685</v>
      </c>
      <c r="F406" s="39"/>
      <c r="G406" s="38">
        <v>183972299.81</v>
      </c>
    </row>
    <row r="407" spans="1:8" s="3" customFormat="1" ht="13.5">
      <c r="A407" s="17">
        <v>44128</v>
      </c>
      <c r="B407" s="18">
        <v>2867</v>
      </c>
      <c r="C407" s="19" t="s">
        <v>19</v>
      </c>
      <c r="D407" s="20">
        <v>44128</v>
      </c>
      <c r="E407" s="21"/>
      <c r="F407" s="22">
        <v>343493556.38999999</v>
      </c>
      <c r="G407" s="22">
        <v>527465856.19999999</v>
      </c>
    </row>
    <row r="408" spans="1:8" s="3" customFormat="1" ht="13.5">
      <c r="A408" s="17">
        <v>44129</v>
      </c>
      <c r="B408" s="18">
        <v>2868</v>
      </c>
      <c r="C408" s="19" t="s">
        <v>18</v>
      </c>
      <c r="D408" s="20">
        <v>44129</v>
      </c>
      <c r="E408" s="21"/>
      <c r="F408" s="22">
        <v>1527229.34</v>
      </c>
      <c r="G408" s="22">
        <v>528993085.54000002</v>
      </c>
    </row>
    <row r="409" spans="1:8" s="3" customFormat="1" ht="13.5">
      <c r="A409" s="17">
        <v>44129</v>
      </c>
      <c r="B409" s="18">
        <v>2869</v>
      </c>
      <c r="C409" s="19" t="s">
        <v>19</v>
      </c>
      <c r="D409" s="20">
        <v>44129</v>
      </c>
      <c r="E409" s="21"/>
      <c r="F409" s="22">
        <v>321331892.11000001</v>
      </c>
      <c r="G409" s="22">
        <v>850324977.64999998</v>
      </c>
    </row>
    <row r="410" spans="1:8" s="3" customFormat="1" ht="13.5">
      <c r="A410" s="17">
        <v>44130</v>
      </c>
      <c r="B410" s="18">
        <v>2870</v>
      </c>
      <c r="C410" s="19" t="s">
        <v>18</v>
      </c>
      <c r="D410" s="20">
        <v>44130</v>
      </c>
      <c r="E410" s="21"/>
      <c r="F410" s="22">
        <v>2046221.17</v>
      </c>
      <c r="G410" s="22">
        <v>852371198.82000005</v>
      </c>
    </row>
    <row r="411" spans="1:8" s="3" customFormat="1" ht="13.5">
      <c r="A411" s="17">
        <v>44130</v>
      </c>
      <c r="B411" s="18">
        <v>2871</v>
      </c>
      <c r="C411" s="19" t="s">
        <v>19</v>
      </c>
      <c r="D411" s="20">
        <v>44130</v>
      </c>
      <c r="E411" s="21"/>
      <c r="F411" s="22">
        <v>239889923.47999999</v>
      </c>
      <c r="G411" s="22">
        <v>1092261122.3</v>
      </c>
    </row>
    <row r="412" spans="1:8" s="3" customFormat="1" ht="13.5">
      <c r="A412" s="58">
        <v>44130</v>
      </c>
      <c r="B412" s="61">
        <v>2872</v>
      </c>
      <c r="C412" s="57" t="s">
        <v>67</v>
      </c>
      <c r="D412" s="59">
        <v>44130</v>
      </c>
      <c r="E412" s="60">
        <v>81233658.799999997</v>
      </c>
      <c r="F412" s="56"/>
      <c r="G412" s="60">
        <v>1011027463.5</v>
      </c>
    </row>
    <row r="413" spans="1:8" s="3" customFormat="1" ht="13.5">
      <c r="A413" s="34">
        <v>44130</v>
      </c>
      <c r="B413" s="35">
        <v>2873</v>
      </c>
      <c r="C413" s="36" t="s">
        <v>21</v>
      </c>
      <c r="D413" s="37">
        <v>44130</v>
      </c>
      <c r="E413" s="38">
        <v>203084.15</v>
      </c>
      <c r="F413" s="39"/>
      <c r="G413" s="38">
        <v>1010824379.35</v>
      </c>
    </row>
    <row r="414" spans="1:8" s="3" customFormat="1" ht="13.5">
      <c r="A414" s="58">
        <v>44130</v>
      </c>
      <c r="B414" s="61">
        <v>2874</v>
      </c>
      <c r="C414" s="57" t="s">
        <v>93</v>
      </c>
      <c r="D414" s="59">
        <v>44130</v>
      </c>
      <c r="E414" s="60">
        <v>35168445.509999998</v>
      </c>
      <c r="F414" s="56"/>
      <c r="G414" s="60">
        <v>975655933.84000003</v>
      </c>
      <c r="H414" s="78" t="s">
        <v>1406</v>
      </c>
    </row>
    <row r="415" spans="1:8" s="3" customFormat="1" ht="13.5">
      <c r="A415" s="34">
        <v>44130</v>
      </c>
      <c r="B415" s="35">
        <v>2875</v>
      </c>
      <c r="C415" s="36" t="s">
        <v>21</v>
      </c>
      <c r="D415" s="37">
        <v>44130</v>
      </c>
      <c r="E415" s="38">
        <v>87921.11</v>
      </c>
      <c r="F415" s="39"/>
      <c r="G415" s="38">
        <v>975568012.73000002</v>
      </c>
    </row>
    <row r="416" spans="1:8" s="3" customFormat="1" ht="13.5">
      <c r="A416" s="58">
        <v>44130</v>
      </c>
      <c r="B416" s="61">
        <v>2876</v>
      </c>
      <c r="C416" s="57" t="s">
        <v>94</v>
      </c>
      <c r="D416" s="59">
        <v>44130</v>
      </c>
      <c r="E416" s="60">
        <v>13691318.08</v>
      </c>
      <c r="F416" s="56"/>
      <c r="G416" s="60">
        <v>961876694.64999998</v>
      </c>
      <c r="H416" s="78" t="s">
        <v>1406</v>
      </c>
    </row>
    <row r="417" spans="1:7" s="3" customFormat="1" ht="13.5">
      <c r="A417" s="34">
        <v>44130</v>
      </c>
      <c r="B417" s="35">
        <v>2877</v>
      </c>
      <c r="C417" s="36" t="s">
        <v>21</v>
      </c>
      <c r="D417" s="37">
        <v>44130</v>
      </c>
      <c r="E417" s="38">
        <v>34228.300000000003</v>
      </c>
      <c r="F417" s="39"/>
      <c r="G417" s="38">
        <v>961842466.35000002</v>
      </c>
    </row>
    <row r="418" spans="1:7" s="3" customFormat="1" ht="13.5">
      <c r="A418" s="43">
        <v>44130</v>
      </c>
      <c r="B418" s="44">
        <v>2878</v>
      </c>
      <c r="C418" s="45" t="s">
        <v>51</v>
      </c>
      <c r="D418" s="46">
        <v>44130</v>
      </c>
      <c r="E418" s="47">
        <v>38736313.200000003</v>
      </c>
      <c r="F418" s="48"/>
      <c r="G418" s="47">
        <v>923106153.14999998</v>
      </c>
    </row>
    <row r="419" spans="1:7" s="3" customFormat="1" ht="13.5">
      <c r="A419" s="34">
        <v>44130</v>
      </c>
      <c r="B419" s="35">
        <v>2879</v>
      </c>
      <c r="C419" s="36" t="s">
        <v>21</v>
      </c>
      <c r="D419" s="37">
        <v>44130</v>
      </c>
      <c r="E419" s="38">
        <v>96840.78</v>
      </c>
      <c r="F419" s="39"/>
      <c r="G419" s="38">
        <v>923009312.37</v>
      </c>
    </row>
    <row r="420" spans="1:7" s="3" customFormat="1" ht="13.5">
      <c r="A420" s="58">
        <v>44130</v>
      </c>
      <c r="B420" s="61">
        <v>2880</v>
      </c>
      <c r="C420" s="57" t="s">
        <v>49</v>
      </c>
      <c r="D420" s="59">
        <v>44130</v>
      </c>
      <c r="E420" s="60">
        <v>31246697.989999998</v>
      </c>
      <c r="F420" s="56"/>
      <c r="G420" s="60">
        <v>891762614.38</v>
      </c>
    </row>
    <row r="421" spans="1:7" s="3" customFormat="1" ht="13.5">
      <c r="A421" s="58">
        <v>44130</v>
      </c>
      <c r="B421" s="61">
        <v>2881</v>
      </c>
      <c r="C421" s="57" t="s">
        <v>49</v>
      </c>
      <c r="D421" s="59">
        <v>44130</v>
      </c>
      <c r="E421" s="60">
        <v>84461695.200000003</v>
      </c>
      <c r="F421" s="56"/>
      <c r="G421" s="60">
        <v>807300919.17999995</v>
      </c>
    </row>
    <row r="422" spans="1:7" s="3" customFormat="1" ht="13.5">
      <c r="A422" s="58">
        <v>44130</v>
      </c>
      <c r="B422" s="61">
        <v>2882</v>
      </c>
      <c r="C422" s="57" t="s">
        <v>49</v>
      </c>
      <c r="D422" s="59">
        <v>44130</v>
      </c>
      <c r="E422" s="60">
        <v>81917145.870000005</v>
      </c>
      <c r="F422" s="56"/>
      <c r="G422" s="60">
        <v>725383773.30999994</v>
      </c>
    </row>
    <row r="423" spans="1:7" s="3" customFormat="1" ht="13.5">
      <c r="A423" s="58">
        <v>44130</v>
      </c>
      <c r="B423" s="61">
        <v>2883</v>
      </c>
      <c r="C423" s="57" t="s">
        <v>49</v>
      </c>
      <c r="D423" s="59">
        <v>44130</v>
      </c>
      <c r="E423" s="60">
        <v>87450700.75</v>
      </c>
      <c r="F423" s="56"/>
      <c r="G423" s="60">
        <v>637933072.55999994</v>
      </c>
    </row>
    <row r="424" spans="1:7" s="3" customFormat="1" ht="13.5">
      <c r="A424" s="58">
        <v>44130</v>
      </c>
      <c r="B424" s="61">
        <v>2884</v>
      </c>
      <c r="C424" s="57" t="s">
        <v>49</v>
      </c>
      <c r="D424" s="59">
        <v>44130</v>
      </c>
      <c r="E424" s="60">
        <v>154425357.84999999</v>
      </c>
      <c r="F424" s="56"/>
      <c r="G424" s="60">
        <v>483507714.70999998</v>
      </c>
    </row>
    <row r="425" spans="1:7" s="3" customFormat="1" ht="13.5">
      <c r="A425" s="43">
        <v>44130</v>
      </c>
      <c r="B425" s="44">
        <v>2885</v>
      </c>
      <c r="C425" s="45" t="s">
        <v>49</v>
      </c>
      <c r="D425" s="46">
        <v>44130</v>
      </c>
      <c r="E425" s="47">
        <v>102325916.97</v>
      </c>
      <c r="F425" s="48"/>
      <c r="G425" s="47">
        <v>381181797.74000001</v>
      </c>
    </row>
    <row r="426" spans="1:7" s="3" customFormat="1" ht="13.5">
      <c r="A426" s="43">
        <v>44130</v>
      </c>
      <c r="B426" s="44">
        <v>2886</v>
      </c>
      <c r="C426" s="45" t="s">
        <v>49</v>
      </c>
      <c r="D426" s="46">
        <v>44130</v>
      </c>
      <c r="E426" s="47">
        <v>178954980.38999999</v>
      </c>
      <c r="F426" s="48"/>
      <c r="G426" s="47">
        <v>202226817.34999999</v>
      </c>
    </row>
    <row r="427" spans="1:7" s="3" customFormat="1" ht="13.5">
      <c r="A427" s="17">
        <v>44131</v>
      </c>
      <c r="B427" s="18">
        <v>2887</v>
      </c>
      <c r="C427" s="19" t="s">
        <v>19</v>
      </c>
      <c r="D427" s="20">
        <v>44131</v>
      </c>
      <c r="E427" s="21"/>
      <c r="F427" s="22">
        <v>164585116.28</v>
      </c>
      <c r="G427" s="22">
        <v>366811933.63</v>
      </c>
    </row>
    <row r="428" spans="1:7" s="3" customFormat="1" ht="13.5">
      <c r="A428" s="43">
        <v>44131</v>
      </c>
      <c r="B428" s="44">
        <v>2888</v>
      </c>
      <c r="C428" s="45" t="s">
        <v>95</v>
      </c>
      <c r="D428" s="46">
        <v>44131</v>
      </c>
      <c r="E428" s="47">
        <v>131852891.88</v>
      </c>
      <c r="F428" s="48"/>
      <c r="G428" s="47">
        <v>234959041.75</v>
      </c>
    </row>
    <row r="429" spans="1:7" s="3" customFormat="1" ht="13.5">
      <c r="A429" s="34">
        <v>44131</v>
      </c>
      <c r="B429" s="35">
        <v>2889</v>
      </c>
      <c r="C429" s="36" t="s">
        <v>21</v>
      </c>
      <c r="D429" s="37">
        <v>44131</v>
      </c>
      <c r="E429" s="38">
        <v>329632.23</v>
      </c>
      <c r="F429" s="39"/>
      <c r="G429" s="38">
        <v>234629409.52000001</v>
      </c>
    </row>
    <row r="430" spans="1:7" s="3" customFormat="1" ht="13.5">
      <c r="A430" s="43">
        <v>44131</v>
      </c>
      <c r="B430" s="44">
        <v>2890</v>
      </c>
      <c r="C430" s="45" t="s">
        <v>78</v>
      </c>
      <c r="D430" s="46">
        <v>44131</v>
      </c>
      <c r="E430" s="47">
        <v>30066950.059999999</v>
      </c>
      <c r="F430" s="48"/>
      <c r="G430" s="47">
        <v>204562459.46000001</v>
      </c>
    </row>
    <row r="431" spans="1:7" s="3" customFormat="1" ht="13.5">
      <c r="A431" s="34">
        <v>44131</v>
      </c>
      <c r="B431" s="35">
        <v>2891</v>
      </c>
      <c r="C431" s="36" t="s">
        <v>21</v>
      </c>
      <c r="D431" s="37">
        <v>44131</v>
      </c>
      <c r="E431" s="38">
        <v>75167.38</v>
      </c>
      <c r="F431" s="39"/>
      <c r="G431" s="38">
        <v>204487292.08000001</v>
      </c>
    </row>
    <row r="432" spans="1:7" s="3" customFormat="1" ht="13.5">
      <c r="A432" s="58">
        <v>44131</v>
      </c>
      <c r="B432" s="61">
        <v>2892</v>
      </c>
      <c r="C432" s="57" t="s">
        <v>49</v>
      </c>
      <c r="D432" s="59">
        <v>44131</v>
      </c>
      <c r="E432" s="60">
        <v>9515751.7400000002</v>
      </c>
      <c r="F432" s="56"/>
      <c r="G432" s="60">
        <v>194971540.34</v>
      </c>
    </row>
    <row r="433" spans="1:7" s="3" customFormat="1" ht="13.5">
      <c r="A433" s="17">
        <v>44132</v>
      </c>
      <c r="B433" s="18">
        <v>2893</v>
      </c>
      <c r="C433" s="19" t="s">
        <v>18</v>
      </c>
      <c r="D433" s="20">
        <v>44132</v>
      </c>
      <c r="E433" s="21"/>
      <c r="F433" s="22">
        <v>1663342.15</v>
      </c>
      <c r="G433" s="22">
        <v>196634882.49000001</v>
      </c>
    </row>
    <row r="434" spans="1:7" s="3" customFormat="1" ht="13.5">
      <c r="A434" s="17">
        <v>44132</v>
      </c>
      <c r="B434" s="18">
        <v>2894</v>
      </c>
      <c r="C434" s="19" t="s">
        <v>19</v>
      </c>
      <c r="D434" s="20">
        <v>44132</v>
      </c>
      <c r="E434" s="21"/>
      <c r="F434" s="22">
        <v>131372464.01000001</v>
      </c>
      <c r="G434" s="22">
        <v>328007346.5</v>
      </c>
    </row>
    <row r="435" spans="1:7" s="3" customFormat="1" ht="13.5">
      <c r="A435" s="58">
        <v>44132</v>
      </c>
      <c r="B435" s="61">
        <v>2895</v>
      </c>
      <c r="C435" s="57" t="s">
        <v>96</v>
      </c>
      <c r="D435" s="59">
        <v>44132</v>
      </c>
      <c r="E435" s="60">
        <v>68620000</v>
      </c>
      <c r="F435" s="56"/>
      <c r="G435" s="60">
        <v>259387346.5</v>
      </c>
    </row>
    <row r="436" spans="1:7" s="3" customFormat="1" ht="13.5">
      <c r="A436" s="34">
        <v>44132</v>
      </c>
      <c r="B436" s="35">
        <v>2896</v>
      </c>
      <c r="C436" s="41" t="s">
        <v>21</v>
      </c>
      <c r="D436" s="37">
        <v>44132</v>
      </c>
      <c r="E436" s="38">
        <v>171550</v>
      </c>
      <c r="F436" s="39"/>
      <c r="G436" s="38">
        <v>259215796.5</v>
      </c>
    </row>
    <row r="437" spans="1:7" s="3" customFormat="1" ht="13.5">
      <c r="A437" s="43">
        <v>44132</v>
      </c>
      <c r="B437" s="44">
        <v>2897</v>
      </c>
      <c r="C437" s="49" t="s">
        <v>51</v>
      </c>
      <c r="D437" s="46">
        <v>44132</v>
      </c>
      <c r="E437" s="47">
        <v>38590721.159999996</v>
      </c>
      <c r="F437" s="48"/>
      <c r="G437" s="47">
        <v>220625075.34</v>
      </c>
    </row>
    <row r="438" spans="1:7" s="3" customFormat="1" ht="13.5">
      <c r="A438" s="34">
        <v>44132</v>
      </c>
      <c r="B438" s="35">
        <v>2898</v>
      </c>
      <c r="C438" s="41" t="s">
        <v>21</v>
      </c>
      <c r="D438" s="37">
        <v>44132</v>
      </c>
      <c r="E438" s="38">
        <v>96476.800000000003</v>
      </c>
      <c r="F438" s="39"/>
      <c r="G438" s="38">
        <v>220528598.53999999</v>
      </c>
    </row>
    <row r="439" spans="1:7" s="3" customFormat="1" ht="13.5">
      <c r="A439" s="43">
        <v>44132</v>
      </c>
      <c r="B439" s="44">
        <v>2899</v>
      </c>
      <c r="C439" s="49" t="s">
        <v>60</v>
      </c>
      <c r="D439" s="46">
        <v>44132</v>
      </c>
      <c r="E439" s="47">
        <v>30474999.940000001</v>
      </c>
      <c r="F439" s="48"/>
      <c r="G439" s="47">
        <v>190053598.59999999</v>
      </c>
    </row>
    <row r="440" spans="1:7" s="3" customFormat="1" ht="13.5">
      <c r="A440" s="34">
        <v>44132</v>
      </c>
      <c r="B440" s="35">
        <v>2900</v>
      </c>
      <c r="C440" s="41" t="s">
        <v>21</v>
      </c>
      <c r="D440" s="37">
        <v>44132</v>
      </c>
      <c r="E440" s="38">
        <v>76187.5</v>
      </c>
      <c r="F440" s="39"/>
      <c r="G440" s="38">
        <v>189977411.09999999</v>
      </c>
    </row>
    <row r="441" spans="1:7" s="3" customFormat="1" ht="13.5">
      <c r="A441" s="43">
        <v>44132</v>
      </c>
      <c r="B441" s="44">
        <v>2901</v>
      </c>
      <c r="C441" s="49" t="s">
        <v>71</v>
      </c>
      <c r="D441" s="46">
        <v>44132</v>
      </c>
      <c r="E441" s="47">
        <v>15948801.75</v>
      </c>
      <c r="F441" s="48"/>
      <c r="G441" s="47">
        <v>174028609.34999999</v>
      </c>
    </row>
    <row r="442" spans="1:7" s="3" customFormat="1" ht="13.5">
      <c r="A442" s="34">
        <v>44132</v>
      </c>
      <c r="B442" s="35">
        <v>2902</v>
      </c>
      <c r="C442" s="41" t="s">
        <v>21</v>
      </c>
      <c r="D442" s="37">
        <v>44132</v>
      </c>
      <c r="E442" s="38">
        <v>39872</v>
      </c>
      <c r="F442" s="39"/>
      <c r="G442" s="38">
        <v>173988737.34999999</v>
      </c>
    </row>
    <row r="443" spans="1:7" s="3" customFormat="1" ht="13.5">
      <c r="A443" s="43">
        <v>44132</v>
      </c>
      <c r="B443" s="44">
        <v>2903</v>
      </c>
      <c r="C443" s="49" t="s">
        <v>97</v>
      </c>
      <c r="D443" s="46">
        <v>44132</v>
      </c>
      <c r="E443" s="47">
        <v>24756828.199999999</v>
      </c>
      <c r="F443" s="48"/>
      <c r="G443" s="47">
        <v>149231909.15000001</v>
      </c>
    </row>
    <row r="444" spans="1:7" s="3" customFormat="1" ht="13.5">
      <c r="A444" s="34">
        <v>44132</v>
      </c>
      <c r="B444" s="35">
        <v>2904</v>
      </c>
      <c r="C444" s="41" t="s">
        <v>21</v>
      </c>
      <c r="D444" s="37">
        <v>44132</v>
      </c>
      <c r="E444" s="38">
        <v>61892.07</v>
      </c>
      <c r="F444" s="39"/>
      <c r="G444" s="38">
        <v>149170017.08000001</v>
      </c>
    </row>
    <row r="445" spans="1:7" s="3" customFormat="1" ht="13.5">
      <c r="A445" s="43">
        <v>44132</v>
      </c>
      <c r="B445" s="44">
        <v>2905</v>
      </c>
      <c r="C445" s="49" t="s">
        <v>52</v>
      </c>
      <c r="D445" s="46">
        <v>44132</v>
      </c>
      <c r="E445" s="47">
        <v>7380000</v>
      </c>
      <c r="F445" s="48"/>
      <c r="G445" s="47">
        <v>141790017.08000001</v>
      </c>
    </row>
    <row r="446" spans="1:7" s="3" customFormat="1" ht="13.5">
      <c r="A446" s="34">
        <v>44132</v>
      </c>
      <c r="B446" s="35">
        <v>2906</v>
      </c>
      <c r="C446" s="41" t="s">
        <v>21</v>
      </c>
      <c r="D446" s="37">
        <v>44132</v>
      </c>
      <c r="E446" s="38">
        <v>18450</v>
      </c>
      <c r="F446" s="39"/>
      <c r="G446" s="38">
        <v>141771567.08000001</v>
      </c>
    </row>
    <row r="447" spans="1:7" s="3" customFormat="1" ht="13.5">
      <c r="A447" s="27">
        <v>44132</v>
      </c>
      <c r="B447" s="28">
        <v>2907</v>
      </c>
      <c r="C447" s="33" t="s">
        <v>98</v>
      </c>
      <c r="D447" s="30">
        <v>44132</v>
      </c>
      <c r="E447" s="31">
        <v>68620000</v>
      </c>
      <c r="F447" s="32"/>
      <c r="G447" s="31">
        <v>73151567.079999998</v>
      </c>
    </row>
    <row r="448" spans="1:7" s="3" customFormat="1" ht="13.5">
      <c r="A448" s="34">
        <v>44132</v>
      </c>
      <c r="B448" s="35">
        <v>2908</v>
      </c>
      <c r="C448" s="41" t="s">
        <v>21</v>
      </c>
      <c r="D448" s="37">
        <v>44132</v>
      </c>
      <c r="E448" s="38">
        <v>171550</v>
      </c>
      <c r="F448" s="39"/>
      <c r="G448" s="38">
        <v>72980017.079999998</v>
      </c>
    </row>
    <row r="449" spans="1:7" s="3" customFormat="1" ht="13.5">
      <c r="A449" s="27">
        <v>44132</v>
      </c>
      <c r="B449" s="28">
        <v>2909</v>
      </c>
      <c r="C449" s="33" t="s">
        <v>48</v>
      </c>
      <c r="D449" s="30">
        <v>44132</v>
      </c>
      <c r="E449" s="32"/>
      <c r="F449" s="31">
        <v>68620000</v>
      </c>
      <c r="G449" s="31">
        <v>141600017.08000001</v>
      </c>
    </row>
    <row r="450" spans="1:7" s="3" customFormat="1" ht="13.5">
      <c r="A450" s="43">
        <v>44132</v>
      </c>
      <c r="B450" s="44">
        <v>2910</v>
      </c>
      <c r="C450" s="49" t="s">
        <v>49</v>
      </c>
      <c r="D450" s="46">
        <v>44132</v>
      </c>
      <c r="E450" s="47">
        <v>25514873.52</v>
      </c>
      <c r="F450" s="48"/>
      <c r="G450" s="47">
        <v>116085143.56</v>
      </c>
    </row>
    <row r="451" spans="1:7" s="3" customFormat="1" ht="13.5">
      <c r="A451" s="58">
        <v>44132</v>
      </c>
      <c r="B451" s="61">
        <v>2911</v>
      </c>
      <c r="C451" s="55" t="s">
        <v>49</v>
      </c>
      <c r="D451" s="59">
        <v>44132</v>
      </c>
      <c r="E451" s="60">
        <v>4825480</v>
      </c>
      <c r="F451" s="56"/>
      <c r="G451" s="60">
        <v>111259663.56</v>
      </c>
    </row>
    <row r="452" spans="1:7" s="3" customFormat="1" ht="13.5">
      <c r="A452" s="58">
        <v>44132</v>
      </c>
      <c r="B452" s="61">
        <v>2912</v>
      </c>
      <c r="C452" s="55" t="s">
        <v>49</v>
      </c>
      <c r="D452" s="59">
        <v>44132</v>
      </c>
      <c r="E452" s="60">
        <v>1979040</v>
      </c>
      <c r="F452" s="56"/>
      <c r="G452" s="60">
        <v>109280623.56</v>
      </c>
    </row>
    <row r="453" spans="1:7" s="3" customFormat="1" ht="13.5">
      <c r="A453" s="17">
        <v>44133</v>
      </c>
      <c r="B453" s="18">
        <v>2913</v>
      </c>
      <c r="C453" s="23" t="s">
        <v>19</v>
      </c>
      <c r="D453" s="20">
        <v>44133</v>
      </c>
      <c r="E453" s="21"/>
      <c r="F453" s="22">
        <v>227067494.08000001</v>
      </c>
      <c r="G453" s="22">
        <v>336348117.63999999</v>
      </c>
    </row>
    <row r="454" spans="1:7" s="3" customFormat="1" ht="13.5">
      <c r="A454" s="58">
        <v>44133</v>
      </c>
      <c r="B454" s="61">
        <v>2914</v>
      </c>
      <c r="C454" s="55" t="s">
        <v>1388</v>
      </c>
      <c r="D454" s="59">
        <v>44133</v>
      </c>
      <c r="E454" s="60">
        <v>105960000</v>
      </c>
      <c r="F454" s="56"/>
      <c r="G454" s="60">
        <v>230388117.63999999</v>
      </c>
    </row>
    <row r="455" spans="1:7" s="3" customFormat="1" ht="13.5">
      <c r="A455" s="79">
        <v>44134</v>
      </c>
      <c r="B455" s="80">
        <v>2915</v>
      </c>
      <c r="C455" s="85" t="s">
        <v>49</v>
      </c>
      <c r="D455" s="82">
        <v>44134</v>
      </c>
      <c r="E455" s="83">
        <v>614725.52</v>
      </c>
      <c r="F455" s="84"/>
      <c r="G455" s="83">
        <v>229773392.12</v>
      </c>
    </row>
    <row r="456" spans="1:7" s="3" customFormat="1" ht="13.5">
      <c r="A456" s="79">
        <v>44134</v>
      </c>
      <c r="B456" s="80">
        <v>2916</v>
      </c>
      <c r="C456" s="85" t="s">
        <v>49</v>
      </c>
      <c r="D456" s="82">
        <v>44134</v>
      </c>
      <c r="E456" s="83">
        <v>743058.84</v>
      </c>
      <c r="F456" s="84"/>
      <c r="G456" s="83">
        <v>229030333.28</v>
      </c>
    </row>
    <row r="457" spans="1:7" s="3" customFormat="1" ht="13.5">
      <c r="A457" s="79">
        <v>44134</v>
      </c>
      <c r="B457" s="80">
        <v>2917</v>
      </c>
      <c r="C457" s="85" t="s">
        <v>49</v>
      </c>
      <c r="D457" s="82">
        <v>44134</v>
      </c>
      <c r="E457" s="83">
        <v>894725.57</v>
      </c>
      <c r="F457" s="84"/>
      <c r="G457" s="83">
        <v>228135607.71000001</v>
      </c>
    </row>
    <row r="458" spans="1:7" s="3" customFormat="1" ht="13.5">
      <c r="A458" s="79">
        <v>44134</v>
      </c>
      <c r="B458" s="80">
        <v>2918</v>
      </c>
      <c r="C458" s="85" t="s">
        <v>49</v>
      </c>
      <c r="D458" s="82">
        <v>44134</v>
      </c>
      <c r="E458" s="83">
        <v>819725.6</v>
      </c>
      <c r="F458" s="84"/>
      <c r="G458" s="83">
        <v>227315882.11000001</v>
      </c>
    </row>
    <row r="459" spans="1:7" s="3" customFormat="1" ht="13.5">
      <c r="A459" s="79">
        <v>44134</v>
      </c>
      <c r="B459" s="80">
        <v>2919</v>
      </c>
      <c r="C459" s="85" t="s">
        <v>49</v>
      </c>
      <c r="D459" s="82">
        <v>44134</v>
      </c>
      <c r="E459" s="83">
        <v>6650133.3300000001</v>
      </c>
      <c r="F459" s="84"/>
      <c r="G459" s="83">
        <v>220665748.78</v>
      </c>
    </row>
    <row r="460" spans="1:7" s="3" customFormat="1" ht="13.5">
      <c r="A460" s="93">
        <v>44134</v>
      </c>
      <c r="B460" s="94">
        <v>2920</v>
      </c>
      <c r="C460" s="85" t="s">
        <v>49</v>
      </c>
      <c r="D460" s="95">
        <v>44134</v>
      </c>
      <c r="E460" s="96">
        <v>6234500</v>
      </c>
      <c r="F460" s="97"/>
      <c r="G460" s="96">
        <v>214431248.78</v>
      </c>
    </row>
    <row r="461" spans="1:7" s="3" customFormat="1" ht="13.5">
      <c r="A461" s="79">
        <v>44134</v>
      </c>
      <c r="B461" s="80">
        <v>2921</v>
      </c>
      <c r="C461" s="85" t="s">
        <v>49</v>
      </c>
      <c r="D461" s="82">
        <v>44134</v>
      </c>
      <c r="E461" s="83">
        <v>8955733.3300000001</v>
      </c>
      <c r="F461" s="84"/>
      <c r="G461" s="83">
        <v>205475515.44999999</v>
      </c>
    </row>
    <row r="462" spans="1:7" s="3" customFormat="1" ht="13.5">
      <c r="A462" s="79">
        <v>44134</v>
      </c>
      <c r="B462" s="80">
        <v>2922</v>
      </c>
      <c r="C462" s="85" t="s">
        <v>49</v>
      </c>
      <c r="D462" s="82">
        <v>44134</v>
      </c>
      <c r="E462" s="83">
        <v>7897033.3300000001</v>
      </c>
      <c r="F462" s="84"/>
      <c r="G462" s="83">
        <v>197578482.12</v>
      </c>
    </row>
    <row r="463" spans="1:7" s="3" customFormat="1" ht="13.5">
      <c r="A463" s="17">
        <v>44134</v>
      </c>
      <c r="B463" s="18">
        <v>2923</v>
      </c>
      <c r="C463" s="23" t="s">
        <v>19</v>
      </c>
      <c r="D463" s="20">
        <v>44134</v>
      </c>
      <c r="E463" s="21"/>
      <c r="F463" s="22">
        <v>201599613.08000001</v>
      </c>
      <c r="G463" s="22">
        <v>399178095.19999999</v>
      </c>
    </row>
    <row r="464" spans="1:7" s="3" customFormat="1" ht="13.5">
      <c r="A464" s="58">
        <v>44134</v>
      </c>
      <c r="B464" s="61">
        <v>2924</v>
      </c>
      <c r="C464" s="55" t="s">
        <v>99</v>
      </c>
      <c r="D464" s="59">
        <v>44134</v>
      </c>
      <c r="E464" s="60">
        <v>3000000</v>
      </c>
      <c r="F464" s="56"/>
      <c r="G464" s="60">
        <v>396178095.19999999</v>
      </c>
    </row>
    <row r="465" spans="1:7" s="3" customFormat="1" ht="13.5">
      <c r="A465" s="34">
        <v>44134</v>
      </c>
      <c r="B465" s="35">
        <v>2925</v>
      </c>
      <c r="C465" s="41" t="s">
        <v>21</v>
      </c>
      <c r="D465" s="37">
        <v>44134</v>
      </c>
      <c r="E465" s="38">
        <v>7500</v>
      </c>
      <c r="F465" s="39"/>
      <c r="G465" s="38">
        <v>396170595.19999999</v>
      </c>
    </row>
    <row r="466" spans="1:7" s="3" customFormat="1" ht="13.5">
      <c r="A466" s="79">
        <v>44134</v>
      </c>
      <c r="B466" s="80">
        <v>2926</v>
      </c>
      <c r="C466" s="85" t="s">
        <v>24</v>
      </c>
      <c r="D466" s="82">
        <v>44134</v>
      </c>
      <c r="E466" s="83">
        <v>6584677.1500000004</v>
      </c>
      <c r="F466" s="84"/>
      <c r="G466" s="83">
        <v>389585918.05000001</v>
      </c>
    </row>
    <row r="467" spans="1:7" s="3" customFormat="1" ht="13.5">
      <c r="A467" s="34">
        <v>44134</v>
      </c>
      <c r="B467" s="35">
        <v>2927</v>
      </c>
      <c r="C467" s="41" t="s">
        <v>21</v>
      </c>
      <c r="D467" s="37">
        <v>44134</v>
      </c>
      <c r="E467" s="38">
        <v>16461.689999999999</v>
      </c>
      <c r="F467" s="39"/>
      <c r="G467" s="38">
        <v>389569456.36000001</v>
      </c>
    </row>
    <row r="468" spans="1:7" s="3" customFormat="1" ht="13.5">
      <c r="A468" s="79">
        <v>44134</v>
      </c>
      <c r="B468" s="80">
        <v>2928</v>
      </c>
      <c r="C468" s="85" t="s">
        <v>25</v>
      </c>
      <c r="D468" s="82">
        <v>44134</v>
      </c>
      <c r="E468" s="83">
        <v>11194666.67</v>
      </c>
      <c r="F468" s="84"/>
      <c r="G468" s="83">
        <v>378374789.69</v>
      </c>
    </row>
    <row r="469" spans="1:7" s="3" customFormat="1" ht="13.5">
      <c r="A469" s="34">
        <v>44134</v>
      </c>
      <c r="B469" s="35">
        <v>2929</v>
      </c>
      <c r="C469" s="41" t="s">
        <v>21</v>
      </c>
      <c r="D469" s="37">
        <v>44134</v>
      </c>
      <c r="E469" s="38">
        <v>27986.67</v>
      </c>
      <c r="F469" s="39"/>
      <c r="G469" s="38">
        <v>378346803.01999998</v>
      </c>
    </row>
    <row r="470" spans="1:7" s="3" customFormat="1" ht="13.5">
      <c r="A470" s="79">
        <v>44134</v>
      </c>
      <c r="B470" s="80">
        <v>2930</v>
      </c>
      <c r="C470" s="85" t="s">
        <v>26</v>
      </c>
      <c r="D470" s="82">
        <v>44134</v>
      </c>
      <c r="E470" s="83">
        <v>12325933.33</v>
      </c>
      <c r="F470" s="84"/>
      <c r="G470" s="83">
        <v>366020869.69</v>
      </c>
    </row>
    <row r="471" spans="1:7" s="3" customFormat="1" ht="13.5">
      <c r="A471" s="34">
        <v>44134</v>
      </c>
      <c r="B471" s="35">
        <v>2931</v>
      </c>
      <c r="C471" s="41" t="s">
        <v>21</v>
      </c>
      <c r="D471" s="37">
        <v>44134</v>
      </c>
      <c r="E471" s="38">
        <v>30814.83</v>
      </c>
      <c r="F471" s="39"/>
      <c r="G471" s="38">
        <v>365990054.86000001</v>
      </c>
    </row>
    <row r="472" spans="1:7" s="3" customFormat="1" ht="13.5">
      <c r="A472" s="79">
        <v>44134</v>
      </c>
      <c r="B472" s="80">
        <v>2932</v>
      </c>
      <c r="C472" s="85" t="s">
        <v>27</v>
      </c>
      <c r="D472" s="82">
        <v>44134</v>
      </c>
      <c r="E472" s="83">
        <v>8955733.3300000001</v>
      </c>
      <c r="F472" s="84"/>
      <c r="G472" s="83">
        <v>357034321.52999997</v>
      </c>
    </row>
    <row r="473" spans="1:7" s="3" customFormat="1" ht="13.5">
      <c r="A473" s="34">
        <v>44134</v>
      </c>
      <c r="B473" s="35">
        <v>2933</v>
      </c>
      <c r="C473" s="41" t="s">
        <v>21</v>
      </c>
      <c r="D473" s="37">
        <v>44134</v>
      </c>
      <c r="E473" s="38">
        <v>22389.33</v>
      </c>
      <c r="F473" s="39"/>
      <c r="G473" s="38">
        <v>357011932.19999999</v>
      </c>
    </row>
    <row r="474" spans="1:7" s="3" customFormat="1" ht="13.5">
      <c r="A474" s="79">
        <v>44134</v>
      </c>
      <c r="B474" s="80">
        <v>2934</v>
      </c>
      <c r="C474" s="85" t="s">
        <v>28</v>
      </c>
      <c r="D474" s="82">
        <v>44134</v>
      </c>
      <c r="E474" s="83">
        <v>6650133.3300000001</v>
      </c>
      <c r="F474" s="84"/>
      <c r="G474" s="83">
        <v>350361798.87</v>
      </c>
    </row>
    <row r="475" spans="1:7" s="3" customFormat="1" ht="13.5">
      <c r="A475" s="34">
        <v>44134</v>
      </c>
      <c r="B475" s="35">
        <v>2935</v>
      </c>
      <c r="C475" s="41" t="s">
        <v>21</v>
      </c>
      <c r="D475" s="37">
        <v>44134</v>
      </c>
      <c r="E475" s="38">
        <v>16625.330000000002</v>
      </c>
      <c r="F475" s="39"/>
      <c r="G475" s="38">
        <v>350345173.54000002</v>
      </c>
    </row>
    <row r="476" spans="1:7" s="3" customFormat="1" ht="13.5">
      <c r="A476" s="79">
        <v>44134</v>
      </c>
      <c r="B476" s="80">
        <v>2936</v>
      </c>
      <c r="C476" s="85" t="s">
        <v>29</v>
      </c>
      <c r="D476" s="82">
        <v>44134</v>
      </c>
      <c r="E476" s="83">
        <v>6628133.3300000001</v>
      </c>
      <c r="F476" s="84"/>
      <c r="G476" s="83">
        <v>343717040.20999998</v>
      </c>
    </row>
    <row r="477" spans="1:7" s="3" customFormat="1" ht="13.5">
      <c r="A477" s="34">
        <v>44134</v>
      </c>
      <c r="B477" s="35">
        <v>2937</v>
      </c>
      <c r="C477" s="41" t="s">
        <v>21</v>
      </c>
      <c r="D477" s="37">
        <v>44134</v>
      </c>
      <c r="E477" s="38">
        <v>16570.330000000002</v>
      </c>
      <c r="F477" s="39"/>
      <c r="G477" s="38">
        <v>343700469.88</v>
      </c>
    </row>
    <row r="478" spans="1:7" s="3" customFormat="1" ht="13.5">
      <c r="A478" s="79">
        <v>44134</v>
      </c>
      <c r="B478" s="80">
        <v>2938</v>
      </c>
      <c r="C478" s="85" t="s">
        <v>30</v>
      </c>
      <c r="D478" s="82">
        <v>44134</v>
      </c>
      <c r="E478" s="83">
        <v>6650133.3300000001</v>
      </c>
      <c r="F478" s="84"/>
      <c r="G478" s="83">
        <v>337050336.55000001</v>
      </c>
    </row>
    <row r="479" spans="1:7" s="3" customFormat="1" ht="13.5">
      <c r="A479" s="34">
        <v>44134</v>
      </c>
      <c r="B479" s="35">
        <v>2939</v>
      </c>
      <c r="C479" s="41" t="s">
        <v>21</v>
      </c>
      <c r="D479" s="37">
        <v>44134</v>
      </c>
      <c r="E479" s="38">
        <v>16625.330000000002</v>
      </c>
      <c r="F479" s="39"/>
      <c r="G479" s="38">
        <v>337033711.22000003</v>
      </c>
    </row>
    <row r="480" spans="1:7" s="3" customFormat="1" ht="13.5">
      <c r="A480" s="79">
        <v>44134</v>
      </c>
      <c r="B480" s="80">
        <v>2940</v>
      </c>
      <c r="C480" s="85" t="s">
        <v>73</v>
      </c>
      <c r="D480" s="82">
        <v>44134</v>
      </c>
      <c r="E480" s="83">
        <v>199999.95</v>
      </c>
      <c r="F480" s="84"/>
      <c r="G480" s="83">
        <v>336833711.26999998</v>
      </c>
    </row>
    <row r="481" spans="1:7" s="3" customFormat="1" ht="13.5">
      <c r="A481" s="34">
        <v>44134</v>
      </c>
      <c r="B481" s="35">
        <v>2941</v>
      </c>
      <c r="C481" s="41" t="s">
        <v>21</v>
      </c>
      <c r="D481" s="37">
        <v>44134</v>
      </c>
      <c r="E481" s="40">
        <v>500</v>
      </c>
      <c r="F481" s="39"/>
      <c r="G481" s="38">
        <v>336833211.26999998</v>
      </c>
    </row>
    <row r="482" spans="1:7" s="3" customFormat="1" ht="13.5">
      <c r="A482" s="79">
        <v>44134</v>
      </c>
      <c r="B482" s="80">
        <v>2942</v>
      </c>
      <c r="C482" s="85" t="s">
        <v>100</v>
      </c>
      <c r="D482" s="82">
        <v>44134</v>
      </c>
      <c r="E482" s="83">
        <v>5497333.3300000001</v>
      </c>
      <c r="F482" s="84"/>
      <c r="G482" s="83">
        <v>331335877.94</v>
      </c>
    </row>
    <row r="483" spans="1:7" s="3" customFormat="1" ht="13.5">
      <c r="A483" s="34">
        <v>44134</v>
      </c>
      <c r="B483" s="35">
        <v>2943</v>
      </c>
      <c r="C483" s="41" t="s">
        <v>21</v>
      </c>
      <c r="D483" s="37">
        <v>44134</v>
      </c>
      <c r="E483" s="38">
        <v>13743.33</v>
      </c>
      <c r="F483" s="39"/>
      <c r="G483" s="38">
        <v>331322134.61000001</v>
      </c>
    </row>
    <row r="484" spans="1:7" s="3" customFormat="1" ht="13.5">
      <c r="A484" s="79">
        <v>44134</v>
      </c>
      <c r="B484" s="80">
        <v>2944</v>
      </c>
      <c r="C484" s="85" t="s">
        <v>33</v>
      </c>
      <c r="D484" s="82">
        <v>44134</v>
      </c>
      <c r="E484" s="83">
        <v>5905900</v>
      </c>
      <c r="F484" s="84"/>
      <c r="G484" s="83">
        <v>325416234.61000001</v>
      </c>
    </row>
    <row r="485" spans="1:7" s="3" customFormat="1" ht="13.5">
      <c r="A485" s="34">
        <v>44134</v>
      </c>
      <c r="B485" s="35">
        <v>2945</v>
      </c>
      <c r="C485" s="41" t="s">
        <v>21</v>
      </c>
      <c r="D485" s="37">
        <v>44134</v>
      </c>
      <c r="E485" s="38">
        <v>14764.75</v>
      </c>
      <c r="F485" s="39"/>
      <c r="G485" s="38">
        <v>325401469.86000001</v>
      </c>
    </row>
    <row r="486" spans="1:7" s="3" customFormat="1" ht="13.5">
      <c r="A486" s="79">
        <v>44134</v>
      </c>
      <c r="B486" s="80">
        <v>2946</v>
      </c>
      <c r="C486" s="85" t="s">
        <v>101</v>
      </c>
      <c r="D486" s="82">
        <v>44134</v>
      </c>
      <c r="E486" s="83">
        <v>10075200</v>
      </c>
      <c r="F486" s="84"/>
      <c r="G486" s="83">
        <v>315326269.86000001</v>
      </c>
    </row>
    <row r="487" spans="1:7" s="3" customFormat="1" ht="13.5">
      <c r="A487" s="34">
        <v>44134</v>
      </c>
      <c r="B487" s="35">
        <v>2947</v>
      </c>
      <c r="C487" s="41" t="s">
        <v>21</v>
      </c>
      <c r="D487" s="37">
        <v>44134</v>
      </c>
      <c r="E487" s="38">
        <v>25188</v>
      </c>
      <c r="F487" s="39"/>
      <c r="G487" s="38">
        <v>315301081.86000001</v>
      </c>
    </row>
    <row r="488" spans="1:7" s="3" customFormat="1" ht="13.5">
      <c r="A488" s="79">
        <v>44134</v>
      </c>
      <c r="B488" s="80">
        <v>2948</v>
      </c>
      <c r="C488" s="85" t="s">
        <v>35</v>
      </c>
      <c r="D488" s="82">
        <v>44134</v>
      </c>
      <c r="E488" s="83">
        <v>5497333.3300000001</v>
      </c>
      <c r="F488" s="84"/>
      <c r="G488" s="83">
        <v>309803748.52999997</v>
      </c>
    </row>
    <row r="489" spans="1:7" s="3" customFormat="1" ht="13.5">
      <c r="A489" s="34">
        <v>44134</v>
      </c>
      <c r="B489" s="35">
        <v>2949</v>
      </c>
      <c r="C489" s="41" t="s">
        <v>21</v>
      </c>
      <c r="D489" s="37">
        <v>44134</v>
      </c>
      <c r="E489" s="38">
        <v>13743.33</v>
      </c>
      <c r="F489" s="39"/>
      <c r="G489" s="38">
        <v>309790005.19999999</v>
      </c>
    </row>
    <row r="490" spans="1:7" s="3" customFormat="1" ht="13.5">
      <c r="A490" s="79">
        <v>44134</v>
      </c>
      <c r="B490" s="80">
        <v>2950</v>
      </c>
      <c r="C490" s="85" t="s">
        <v>36</v>
      </c>
      <c r="D490" s="82">
        <v>44134</v>
      </c>
      <c r="E490" s="83">
        <v>7897033.3300000001</v>
      </c>
      <c r="F490" s="84"/>
      <c r="G490" s="83">
        <v>301892971.87</v>
      </c>
    </row>
    <row r="491" spans="1:7" s="3" customFormat="1" ht="13.5">
      <c r="A491" s="34">
        <v>44134</v>
      </c>
      <c r="B491" s="35">
        <v>2951</v>
      </c>
      <c r="C491" s="41" t="s">
        <v>21</v>
      </c>
      <c r="D491" s="37">
        <v>44134</v>
      </c>
      <c r="E491" s="38">
        <v>19742.580000000002</v>
      </c>
      <c r="F491" s="39"/>
      <c r="G491" s="38">
        <v>301873229.29000002</v>
      </c>
    </row>
    <row r="492" spans="1:7" s="3" customFormat="1" ht="13.5">
      <c r="A492" s="79">
        <v>44134</v>
      </c>
      <c r="B492" s="80">
        <v>2952</v>
      </c>
      <c r="C492" s="85" t="s">
        <v>37</v>
      </c>
      <c r="D492" s="82">
        <v>44134</v>
      </c>
      <c r="E492" s="83">
        <v>4344533.33</v>
      </c>
      <c r="F492" s="84"/>
      <c r="G492" s="83">
        <v>297528695.95999998</v>
      </c>
    </row>
    <row r="493" spans="1:7" s="3" customFormat="1" ht="13.5">
      <c r="A493" s="34">
        <v>44134</v>
      </c>
      <c r="B493" s="35">
        <v>2953</v>
      </c>
      <c r="C493" s="41" t="s">
        <v>21</v>
      </c>
      <c r="D493" s="37">
        <v>44134</v>
      </c>
      <c r="E493" s="38">
        <v>10861.33</v>
      </c>
      <c r="F493" s="39"/>
      <c r="G493" s="38">
        <v>297517834.63</v>
      </c>
    </row>
    <row r="494" spans="1:7" s="3" customFormat="1" ht="13.5">
      <c r="A494" s="79">
        <v>44134</v>
      </c>
      <c r="B494" s="80">
        <v>2954</v>
      </c>
      <c r="C494" s="85" t="s">
        <v>38</v>
      </c>
      <c r="D494" s="82">
        <v>44134</v>
      </c>
      <c r="E494" s="83">
        <v>5497333.3300000001</v>
      </c>
      <c r="F494" s="84"/>
      <c r="G494" s="83">
        <v>292020501.30000001</v>
      </c>
    </row>
    <row r="495" spans="1:7" s="3" customFormat="1" ht="13.5">
      <c r="A495" s="34">
        <v>44134</v>
      </c>
      <c r="B495" s="35">
        <v>2955</v>
      </c>
      <c r="C495" s="41" t="s">
        <v>21</v>
      </c>
      <c r="D495" s="37">
        <v>44134</v>
      </c>
      <c r="E495" s="38">
        <v>13743.33</v>
      </c>
      <c r="F495" s="39"/>
      <c r="G495" s="38">
        <v>292006757.97000003</v>
      </c>
    </row>
    <row r="496" spans="1:7" s="3" customFormat="1" ht="13.5">
      <c r="A496" s="79">
        <v>44134</v>
      </c>
      <c r="B496" s="80">
        <v>2956</v>
      </c>
      <c r="C496" s="85" t="s">
        <v>39</v>
      </c>
      <c r="D496" s="82">
        <v>44134</v>
      </c>
      <c r="E496" s="83">
        <v>5403233.3300000001</v>
      </c>
      <c r="F496" s="84"/>
      <c r="G496" s="83">
        <v>286603524.63999999</v>
      </c>
    </row>
    <row r="497" spans="1:7" s="3" customFormat="1" ht="13.5">
      <c r="A497" s="34">
        <v>44134</v>
      </c>
      <c r="B497" s="35">
        <v>2957</v>
      </c>
      <c r="C497" s="41" t="s">
        <v>21</v>
      </c>
      <c r="D497" s="37">
        <v>44134</v>
      </c>
      <c r="E497" s="38">
        <v>13508.08</v>
      </c>
      <c r="F497" s="39"/>
      <c r="G497" s="38">
        <v>286590016.56</v>
      </c>
    </row>
    <row r="498" spans="1:7" s="3" customFormat="1" ht="13.5">
      <c r="A498" s="79">
        <v>44134</v>
      </c>
      <c r="B498" s="80">
        <v>2958</v>
      </c>
      <c r="C498" s="85" t="s">
        <v>40</v>
      </c>
      <c r="D498" s="82">
        <v>44134</v>
      </c>
      <c r="E498" s="83">
        <v>7802933.3300000001</v>
      </c>
      <c r="F498" s="84"/>
      <c r="G498" s="83">
        <v>278787083.23000002</v>
      </c>
    </row>
    <row r="499" spans="1:7" s="3" customFormat="1" ht="13.5">
      <c r="A499" s="34">
        <v>44134</v>
      </c>
      <c r="B499" s="35">
        <v>2959</v>
      </c>
      <c r="C499" s="41" t="s">
        <v>21</v>
      </c>
      <c r="D499" s="37">
        <v>44134</v>
      </c>
      <c r="E499" s="38">
        <v>19507.330000000002</v>
      </c>
      <c r="F499" s="39"/>
      <c r="G499" s="38">
        <v>278767575.89999998</v>
      </c>
    </row>
    <row r="500" spans="1:7" s="3" customFormat="1" ht="13.5">
      <c r="A500" s="79">
        <v>44134</v>
      </c>
      <c r="B500" s="80">
        <v>2960</v>
      </c>
      <c r="C500" s="85" t="s">
        <v>41</v>
      </c>
      <c r="D500" s="82">
        <v>44134</v>
      </c>
      <c r="E500" s="83">
        <v>6650133.3300000001</v>
      </c>
      <c r="F500" s="84"/>
      <c r="G500" s="83">
        <v>272117442.56999999</v>
      </c>
    </row>
    <row r="501" spans="1:7" s="3" customFormat="1" ht="13.5">
      <c r="A501" s="34">
        <v>44134</v>
      </c>
      <c r="B501" s="35">
        <v>2961</v>
      </c>
      <c r="C501" s="41" t="s">
        <v>21</v>
      </c>
      <c r="D501" s="37">
        <v>44134</v>
      </c>
      <c r="E501" s="38">
        <v>16625.330000000002</v>
      </c>
      <c r="F501" s="39"/>
      <c r="G501" s="38">
        <v>272100817.24000001</v>
      </c>
    </row>
    <row r="502" spans="1:7" s="3" customFormat="1" ht="13.5">
      <c r="A502" s="79">
        <v>44134</v>
      </c>
      <c r="B502" s="80">
        <v>2962</v>
      </c>
      <c r="C502" s="85" t="s">
        <v>42</v>
      </c>
      <c r="D502" s="82">
        <v>44134</v>
      </c>
      <c r="E502" s="83">
        <v>6640052.3300000001</v>
      </c>
      <c r="F502" s="84"/>
      <c r="G502" s="83">
        <v>265460764.91</v>
      </c>
    </row>
    <row r="503" spans="1:7" s="3" customFormat="1" ht="13.5">
      <c r="A503" s="34">
        <v>44134</v>
      </c>
      <c r="B503" s="35">
        <v>2963</v>
      </c>
      <c r="C503" s="41" t="s">
        <v>21</v>
      </c>
      <c r="D503" s="37">
        <v>44134</v>
      </c>
      <c r="E503" s="38">
        <v>16600.13</v>
      </c>
      <c r="F503" s="39"/>
      <c r="G503" s="38">
        <v>265444164.78</v>
      </c>
    </row>
    <row r="504" spans="1:7" s="3" customFormat="1" ht="13.5">
      <c r="A504" s="79">
        <v>44134</v>
      </c>
      <c r="B504" s="80">
        <v>2964</v>
      </c>
      <c r="C504" s="85" t="s">
        <v>43</v>
      </c>
      <c r="D504" s="82">
        <v>44134</v>
      </c>
      <c r="E504" s="83">
        <v>8778300</v>
      </c>
      <c r="F504" s="84"/>
      <c r="G504" s="83">
        <v>256665864.78</v>
      </c>
    </row>
    <row r="505" spans="1:7" s="3" customFormat="1" ht="13.5">
      <c r="A505" s="34">
        <v>44134</v>
      </c>
      <c r="B505" s="35">
        <v>2965</v>
      </c>
      <c r="C505" s="36" t="s">
        <v>21</v>
      </c>
      <c r="D505" s="37">
        <v>44134</v>
      </c>
      <c r="E505" s="38">
        <v>21945.75</v>
      </c>
      <c r="F505" s="39"/>
      <c r="G505" s="38">
        <v>256643919.03</v>
      </c>
    </row>
    <row r="506" spans="1:7" s="3" customFormat="1" ht="13.5">
      <c r="A506" s="79">
        <v>44134</v>
      </c>
      <c r="B506" s="80">
        <v>2966</v>
      </c>
      <c r="C506" s="81" t="s">
        <v>44</v>
      </c>
      <c r="D506" s="82">
        <v>44134</v>
      </c>
      <c r="E506" s="83">
        <v>8955733.3300000001</v>
      </c>
      <c r="F506" s="84"/>
      <c r="G506" s="83">
        <v>247688185.69999999</v>
      </c>
    </row>
    <row r="507" spans="1:7" s="3" customFormat="1" ht="13.5">
      <c r="A507" s="34">
        <v>44134</v>
      </c>
      <c r="B507" s="35">
        <v>2967</v>
      </c>
      <c r="C507" s="36" t="s">
        <v>21</v>
      </c>
      <c r="D507" s="37">
        <v>44134</v>
      </c>
      <c r="E507" s="38">
        <v>22389.33</v>
      </c>
      <c r="F507" s="39"/>
      <c r="G507" s="38">
        <v>247665796.37</v>
      </c>
    </row>
    <row r="508" spans="1:7" s="3" customFormat="1" ht="13.5">
      <c r="A508" s="79">
        <v>44134</v>
      </c>
      <c r="B508" s="80">
        <v>2968</v>
      </c>
      <c r="C508" s="81" t="s">
        <v>76</v>
      </c>
      <c r="D508" s="82">
        <v>44134</v>
      </c>
      <c r="E508" s="83">
        <v>5497333.3300000001</v>
      </c>
      <c r="F508" s="84"/>
      <c r="G508" s="83">
        <v>242168463.03999999</v>
      </c>
    </row>
    <row r="509" spans="1:7" s="3" customFormat="1" ht="13.5">
      <c r="A509" s="34">
        <v>44134</v>
      </c>
      <c r="B509" s="35">
        <v>2969</v>
      </c>
      <c r="C509" s="36" t="s">
        <v>21</v>
      </c>
      <c r="D509" s="37">
        <v>44134</v>
      </c>
      <c r="E509" s="38">
        <v>13743.33</v>
      </c>
      <c r="F509" s="39"/>
      <c r="G509" s="38">
        <v>242154719.71000001</v>
      </c>
    </row>
    <row r="510" spans="1:7" s="3" customFormat="1" ht="13.5">
      <c r="A510" s="79">
        <v>44134</v>
      </c>
      <c r="B510" s="80">
        <v>2970</v>
      </c>
      <c r="C510" s="81" t="s">
        <v>46</v>
      </c>
      <c r="D510" s="82">
        <v>44134</v>
      </c>
      <c r="E510" s="83">
        <v>4344533.33</v>
      </c>
      <c r="F510" s="84"/>
      <c r="G510" s="83">
        <v>237810186.38</v>
      </c>
    </row>
    <row r="511" spans="1:7" s="3" customFormat="1" ht="13.5">
      <c r="A511" s="34">
        <v>44134</v>
      </c>
      <c r="B511" s="35">
        <v>2971</v>
      </c>
      <c r="C511" s="36" t="s">
        <v>21</v>
      </c>
      <c r="D511" s="37">
        <v>44134</v>
      </c>
      <c r="E511" s="38">
        <v>10861.33</v>
      </c>
      <c r="F511" s="39"/>
      <c r="G511" s="38">
        <v>237799325.05000001</v>
      </c>
    </row>
    <row r="512" spans="1:7" s="3" customFormat="1" ht="13.5">
      <c r="A512" s="79">
        <v>44134</v>
      </c>
      <c r="B512" s="80">
        <v>2972</v>
      </c>
      <c r="C512" s="81" t="s">
        <v>47</v>
      </c>
      <c r="D512" s="82">
        <v>44134</v>
      </c>
      <c r="E512" s="83">
        <v>7802933.3300000001</v>
      </c>
      <c r="F512" s="84"/>
      <c r="G512" s="83">
        <v>229996391.72</v>
      </c>
    </row>
    <row r="513" spans="1:7" s="3" customFormat="1" ht="13.5">
      <c r="A513" s="34">
        <v>44134</v>
      </c>
      <c r="B513" s="35">
        <v>2973</v>
      </c>
      <c r="C513" s="36" t="s">
        <v>21</v>
      </c>
      <c r="D513" s="37">
        <v>44134</v>
      </c>
      <c r="E513" s="38">
        <v>19507.330000000002</v>
      </c>
      <c r="F513" s="39"/>
      <c r="G513" s="38">
        <v>229976884.38999999</v>
      </c>
    </row>
    <row r="514" spans="1:7" s="3" customFormat="1" ht="13.5">
      <c r="A514" s="79">
        <v>44134</v>
      </c>
      <c r="B514" s="80">
        <v>2974</v>
      </c>
      <c r="C514" s="81" t="s">
        <v>24</v>
      </c>
      <c r="D514" s="82">
        <v>44134</v>
      </c>
      <c r="E514" s="83">
        <v>779725.5</v>
      </c>
      <c r="F514" s="84"/>
      <c r="G514" s="83">
        <v>229197158.88999999</v>
      </c>
    </row>
    <row r="515" spans="1:7" s="3" customFormat="1" ht="13.5">
      <c r="A515" s="34">
        <v>44134</v>
      </c>
      <c r="B515" s="35">
        <v>2975</v>
      </c>
      <c r="C515" s="36" t="s">
        <v>21</v>
      </c>
      <c r="D515" s="37">
        <v>44134</v>
      </c>
      <c r="E515" s="38">
        <v>1949.31</v>
      </c>
      <c r="F515" s="39"/>
      <c r="G515" s="38">
        <v>229195209.58000001</v>
      </c>
    </row>
    <row r="516" spans="1:7" s="3" customFormat="1" ht="13.5">
      <c r="A516" s="79">
        <v>44134</v>
      </c>
      <c r="B516" s="80">
        <v>2976</v>
      </c>
      <c r="C516" s="81" t="s">
        <v>25</v>
      </c>
      <c r="D516" s="82">
        <v>44134</v>
      </c>
      <c r="E516" s="83">
        <v>1096392.23</v>
      </c>
      <c r="F516" s="84"/>
      <c r="G516" s="83">
        <v>228098817.34999999</v>
      </c>
    </row>
    <row r="517" spans="1:7" s="3" customFormat="1" ht="13.5">
      <c r="A517" s="34">
        <v>44134</v>
      </c>
      <c r="B517" s="35">
        <v>2977</v>
      </c>
      <c r="C517" s="36" t="s">
        <v>21</v>
      </c>
      <c r="D517" s="37">
        <v>44134</v>
      </c>
      <c r="E517" s="38">
        <v>2740.98</v>
      </c>
      <c r="F517" s="39"/>
      <c r="G517" s="38">
        <v>228096076.37</v>
      </c>
    </row>
    <row r="518" spans="1:7" s="3" customFormat="1" ht="13.5">
      <c r="A518" s="79">
        <v>44134</v>
      </c>
      <c r="B518" s="80">
        <v>2978</v>
      </c>
      <c r="C518" s="81" t="s">
        <v>26</v>
      </c>
      <c r="D518" s="82">
        <v>44134</v>
      </c>
      <c r="E518" s="83">
        <v>931392.31</v>
      </c>
      <c r="F518" s="84"/>
      <c r="G518" s="83">
        <v>227164684.06</v>
      </c>
    </row>
    <row r="519" spans="1:7" s="3" customFormat="1" ht="13.5">
      <c r="A519" s="34">
        <v>44134</v>
      </c>
      <c r="B519" s="35">
        <v>2979</v>
      </c>
      <c r="C519" s="36" t="s">
        <v>21</v>
      </c>
      <c r="D519" s="37">
        <v>44134</v>
      </c>
      <c r="E519" s="38">
        <v>2328.48</v>
      </c>
      <c r="F519" s="39"/>
      <c r="G519" s="38">
        <v>227162355.58000001</v>
      </c>
    </row>
    <row r="520" spans="1:7" s="3" customFormat="1" ht="13.5">
      <c r="A520" s="79">
        <v>44134</v>
      </c>
      <c r="B520" s="80">
        <v>2980</v>
      </c>
      <c r="C520" s="81" t="s">
        <v>27</v>
      </c>
      <c r="D520" s="82">
        <v>44134</v>
      </c>
      <c r="E520" s="83">
        <v>971392.23</v>
      </c>
      <c r="F520" s="84"/>
      <c r="G520" s="83">
        <v>226190963.34999999</v>
      </c>
    </row>
    <row r="521" spans="1:7" s="3" customFormat="1" ht="13.5">
      <c r="A521" s="34">
        <v>44134</v>
      </c>
      <c r="B521" s="35">
        <v>2981</v>
      </c>
      <c r="C521" s="36" t="s">
        <v>21</v>
      </c>
      <c r="D521" s="37">
        <v>44134</v>
      </c>
      <c r="E521" s="38">
        <v>2428.48</v>
      </c>
      <c r="F521" s="39"/>
      <c r="G521" s="38">
        <v>226188534.87</v>
      </c>
    </row>
    <row r="522" spans="1:7" s="3" customFormat="1" ht="13.5">
      <c r="A522" s="79">
        <v>44134</v>
      </c>
      <c r="B522" s="80">
        <v>2982</v>
      </c>
      <c r="C522" s="81" t="s">
        <v>28</v>
      </c>
      <c r="D522" s="82">
        <v>44134</v>
      </c>
      <c r="E522" s="83">
        <v>779725.5</v>
      </c>
      <c r="F522" s="84"/>
      <c r="G522" s="83">
        <v>225408809.37</v>
      </c>
    </row>
    <row r="523" spans="1:7" s="3" customFormat="1" ht="13.5">
      <c r="A523" s="34">
        <v>44134</v>
      </c>
      <c r="B523" s="35">
        <v>2983</v>
      </c>
      <c r="C523" s="36" t="s">
        <v>21</v>
      </c>
      <c r="D523" s="37">
        <v>44134</v>
      </c>
      <c r="E523" s="38">
        <v>1949.31</v>
      </c>
      <c r="F523" s="39"/>
      <c r="G523" s="38">
        <v>225406860.06</v>
      </c>
    </row>
    <row r="524" spans="1:7" s="3" customFormat="1" ht="13.5">
      <c r="A524" s="79">
        <v>44134</v>
      </c>
      <c r="B524" s="80">
        <v>2984</v>
      </c>
      <c r="C524" s="81" t="s">
        <v>29</v>
      </c>
      <c r="D524" s="82">
        <v>44134</v>
      </c>
      <c r="E524" s="83">
        <v>779725.5</v>
      </c>
      <c r="F524" s="84"/>
      <c r="G524" s="83">
        <v>224627134.56</v>
      </c>
    </row>
    <row r="525" spans="1:7" s="3" customFormat="1" ht="13.5">
      <c r="A525" s="34">
        <v>44134</v>
      </c>
      <c r="B525" s="35">
        <v>2985</v>
      </c>
      <c r="C525" s="36" t="s">
        <v>21</v>
      </c>
      <c r="D525" s="37">
        <v>44134</v>
      </c>
      <c r="E525" s="38">
        <v>1949.31</v>
      </c>
      <c r="F525" s="39"/>
      <c r="G525" s="38">
        <v>224625185.25</v>
      </c>
    </row>
    <row r="526" spans="1:7" s="3" customFormat="1" ht="13.5">
      <c r="A526" s="79">
        <v>44134</v>
      </c>
      <c r="B526" s="80">
        <v>2986</v>
      </c>
      <c r="C526" s="81" t="s">
        <v>30</v>
      </c>
      <c r="D526" s="82">
        <v>44134</v>
      </c>
      <c r="E526" s="83">
        <v>658058.9</v>
      </c>
      <c r="F526" s="84"/>
      <c r="G526" s="83">
        <v>223967126.34999999</v>
      </c>
    </row>
    <row r="527" spans="1:7" s="3" customFormat="1" ht="13.5">
      <c r="A527" s="34">
        <v>44134</v>
      </c>
      <c r="B527" s="35">
        <v>2987</v>
      </c>
      <c r="C527" s="36" t="s">
        <v>21</v>
      </c>
      <c r="D527" s="37">
        <v>44134</v>
      </c>
      <c r="E527" s="38">
        <v>1645.15</v>
      </c>
      <c r="F527" s="39"/>
      <c r="G527" s="38">
        <v>223965481.19999999</v>
      </c>
    </row>
    <row r="528" spans="1:7" s="3" customFormat="1" ht="13.5">
      <c r="A528" s="79">
        <v>44134</v>
      </c>
      <c r="B528" s="80">
        <v>2988</v>
      </c>
      <c r="C528" s="81" t="s">
        <v>73</v>
      </c>
      <c r="D528" s="82">
        <v>44134</v>
      </c>
      <c r="E528" s="83">
        <v>384725.58</v>
      </c>
      <c r="F528" s="84"/>
      <c r="G528" s="83">
        <v>223580755.62</v>
      </c>
    </row>
    <row r="529" spans="1:7" s="3" customFormat="1" ht="13.5">
      <c r="A529" s="34">
        <v>44134</v>
      </c>
      <c r="B529" s="35">
        <v>2989</v>
      </c>
      <c r="C529" s="36" t="s">
        <v>21</v>
      </c>
      <c r="D529" s="37">
        <v>44134</v>
      </c>
      <c r="E529" s="40">
        <v>961.81</v>
      </c>
      <c r="F529" s="39"/>
      <c r="G529" s="38">
        <v>223579793.81</v>
      </c>
    </row>
    <row r="530" spans="1:7" s="3" customFormat="1" ht="13.5">
      <c r="A530" s="79">
        <v>44134</v>
      </c>
      <c r="B530" s="80">
        <v>2990</v>
      </c>
      <c r="C530" s="81" t="s">
        <v>100</v>
      </c>
      <c r="D530" s="82">
        <v>44134</v>
      </c>
      <c r="E530" s="83">
        <v>841392.23</v>
      </c>
      <c r="F530" s="84"/>
      <c r="G530" s="83">
        <v>222738401.58000001</v>
      </c>
    </row>
    <row r="531" spans="1:7" s="3" customFormat="1" ht="13.5">
      <c r="A531" s="34">
        <v>44134</v>
      </c>
      <c r="B531" s="35">
        <v>2991</v>
      </c>
      <c r="C531" s="36" t="s">
        <v>21</v>
      </c>
      <c r="D531" s="37">
        <v>44134</v>
      </c>
      <c r="E531" s="38">
        <v>2103.48</v>
      </c>
      <c r="F531" s="39"/>
      <c r="G531" s="38">
        <v>222736298.09999999</v>
      </c>
    </row>
    <row r="532" spans="1:7" s="3" customFormat="1" ht="13.5">
      <c r="A532" s="79">
        <v>44134</v>
      </c>
      <c r="B532" s="80">
        <v>2992</v>
      </c>
      <c r="C532" s="81" t="s">
        <v>33</v>
      </c>
      <c r="D532" s="82">
        <v>44134</v>
      </c>
      <c r="E532" s="83">
        <v>571392.19999999995</v>
      </c>
      <c r="F532" s="84"/>
      <c r="G532" s="83">
        <v>222164905.90000001</v>
      </c>
    </row>
    <row r="533" spans="1:7" s="3" customFormat="1" ht="13.5">
      <c r="A533" s="34">
        <v>44134</v>
      </c>
      <c r="B533" s="35">
        <v>2993</v>
      </c>
      <c r="C533" s="36" t="s">
        <v>21</v>
      </c>
      <c r="D533" s="37">
        <v>44134</v>
      </c>
      <c r="E533" s="38">
        <v>1428.48</v>
      </c>
      <c r="F533" s="39"/>
      <c r="G533" s="38">
        <v>222163477.41999999</v>
      </c>
    </row>
    <row r="534" spans="1:7" s="3" customFormat="1" ht="13.5">
      <c r="A534" s="79">
        <v>44134</v>
      </c>
      <c r="B534" s="80">
        <v>2994</v>
      </c>
      <c r="C534" s="81" t="s">
        <v>101</v>
      </c>
      <c r="D534" s="82">
        <v>44134</v>
      </c>
      <c r="E534" s="83">
        <v>1036392.23</v>
      </c>
      <c r="F534" s="84"/>
      <c r="G534" s="83">
        <v>221127085.19</v>
      </c>
    </row>
    <row r="535" spans="1:7" s="3" customFormat="1" ht="13.5">
      <c r="A535" s="34">
        <v>44134</v>
      </c>
      <c r="B535" s="35">
        <v>2995</v>
      </c>
      <c r="C535" s="36" t="s">
        <v>21</v>
      </c>
      <c r="D535" s="37">
        <v>44134</v>
      </c>
      <c r="E535" s="38">
        <v>2590.98</v>
      </c>
      <c r="F535" s="39"/>
      <c r="G535" s="38">
        <v>221124494.21000001</v>
      </c>
    </row>
    <row r="536" spans="1:7" s="3" customFormat="1" ht="13.5">
      <c r="A536" s="79">
        <v>44134</v>
      </c>
      <c r="B536" s="80">
        <v>2996</v>
      </c>
      <c r="C536" s="81" t="s">
        <v>35</v>
      </c>
      <c r="D536" s="82">
        <v>44134</v>
      </c>
      <c r="E536" s="83">
        <v>708058.9</v>
      </c>
      <c r="F536" s="84"/>
      <c r="G536" s="83">
        <v>220416435.31</v>
      </c>
    </row>
    <row r="537" spans="1:7" s="3" customFormat="1" ht="13.5">
      <c r="A537" s="34">
        <v>44134</v>
      </c>
      <c r="B537" s="35">
        <v>2997</v>
      </c>
      <c r="C537" s="36" t="s">
        <v>21</v>
      </c>
      <c r="D537" s="37">
        <v>44134</v>
      </c>
      <c r="E537" s="38">
        <v>1770.15</v>
      </c>
      <c r="F537" s="39"/>
      <c r="G537" s="38">
        <v>220414665.16</v>
      </c>
    </row>
    <row r="538" spans="1:7" s="3" customFormat="1" ht="13.5">
      <c r="A538" s="79">
        <v>44134</v>
      </c>
      <c r="B538" s="80">
        <v>2998</v>
      </c>
      <c r="C538" s="81" t="s">
        <v>36</v>
      </c>
      <c r="D538" s="82">
        <v>44134</v>
      </c>
      <c r="E538" s="83">
        <v>779725.51</v>
      </c>
      <c r="F538" s="84"/>
      <c r="G538" s="83">
        <v>219634939.65000001</v>
      </c>
    </row>
    <row r="539" spans="1:7" s="3" customFormat="1" ht="13.5">
      <c r="A539" s="34">
        <v>44134</v>
      </c>
      <c r="B539" s="35">
        <v>2999</v>
      </c>
      <c r="C539" s="36" t="s">
        <v>21</v>
      </c>
      <c r="D539" s="37">
        <v>44134</v>
      </c>
      <c r="E539" s="38">
        <v>1949.31</v>
      </c>
      <c r="F539" s="39"/>
      <c r="G539" s="38">
        <v>219632990.34</v>
      </c>
    </row>
    <row r="540" spans="1:7" s="3" customFormat="1" ht="13.5">
      <c r="A540" s="79">
        <v>44134</v>
      </c>
      <c r="B540" s="80">
        <v>3000</v>
      </c>
      <c r="C540" s="81" t="s">
        <v>37</v>
      </c>
      <c r="D540" s="82">
        <v>44134</v>
      </c>
      <c r="E540" s="83">
        <v>591392.30000000005</v>
      </c>
      <c r="F540" s="84"/>
      <c r="G540" s="83">
        <v>219041598.03999999</v>
      </c>
    </row>
    <row r="541" spans="1:7" s="3" customFormat="1" ht="13.5">
      <c r="A541" s="34">
        <v>44134</v>
      </c>
      <c r="B541" s="35">
        <v>3001</v>
      </c>
      <c r="C541" s="36" t="s">
        <v>21</v>
      </c>
      <c r="D541" s="37">
        <v>44134</v>
      </c>
      <c r="E541" s="38">
        <v>1478.48</v>
      </c>
      <c r="F541" s="39"/>
      <c r="G541" s="38">
        <v>219040119.56</v>
      </c>
    </row>
    <row r="542" spans="1:7" s="3" customFormat="1" ht="13.5">
      <c r="A542" s="79">
        <v>44134</v>
      </c>
      <c r="B542" s="80">
        <v>3002</v>
      </c>
      <c r="C542" s="81" t="s">
        <v>38</v>
      </c>
      <c r="D542" s="82">
        <v>44134</v>
      </c>
      <c r="E542" s="83">
        <v>658058.91</v>
      </c>
      <c r="F542" s="84"/>
      <c r="G542" s="83">
        <v>218382060.65000001</v>
      </c>
    </row>
    <row r="543" spans="1:7" s="3" customFormat="1" ht="13.5">
      <c r="A543" s="34">
        <v>44134</v>
      </c>
      <c r="B543" s="35">
        <v>3003</v>
      </c>
      <c r="C543" s="36" t="s">
        <v>21</v>
      </c>
      <c r="D543" s="37">
        <v>44134</v>
      </c>
      <c r="E543" s="38">
        <v>1645.15</v>
      </c>
      <c r="F543" s="39"/>
      <c r="G543" s="38">
        <v>218380415.5</v>
      </c>
    </row>
    <row r="544" spans="1:7" s="3" customFormat="1" ht="13.5">
      <c r="A544" s="79">
        <v>44134</v>
      </c>
      <c r="B544" s="80">
        <v>3004</v>
      </c>
      <c r="C544" s="81" t="s">
        <v>39</v>
      </c>
      <c r="D544" s="82">
        <v>44134</v>
      </c>
      <c r="E544" s="83">
        <v>559725.54</v>
      </c>
      <c r="F544" s="84"/>
      <c r="G544" s="83">
        <v>217820689.96000001</v>
      </c>
    </row>
    <row r="545" spans="1:7" s="3" customFormat="1" ht="13.5">
      <c r="A545" s="34">
        <v>44134</v>
      </c>
      <c r="B545" s="35">
        <v>3005</v>
      </c>
      <c r="C545" s="36" t="s">
        <v>21</v>
      </c>
      <c r="D545" s="37">
        <v>44134</v>
      </c>
      <c r="E545" s="38">
        <v>1399.31</v>
      </c>
      <c r="F545" s="39"/>
      <c r="G545" s="38">
        <v>217819290.65000001</v>
      </c>
    </row>
    <row r="546" spans="1:7" s="3" customFormat="1" ht="13.5">
      <c r="A546" s="79">
        <v>44134</v>
      </c>
      <c r="B546" s="80">
        <v>3006</v>
      </c>
      <c r="C546" s="81" t="s">
        <v>40</v>
      </c>
      <c r="D546" s="82">
        <v>44134</v>
      </c>
      <c r="E546" s="83">
        <v>671392.3</v>
      </c>
      <c r="F546" s="84"/>
      <c r="G546" s="83">
        <v>217147898.34999999</v>
      </c>
    </row>
    <row r="547" spans="1:7" s="3" customFormat="1" ht="13.5">
      <c r="A547" s="34">
        <v>44134</v>
      </c>
      <c r="B547" s="35">
        <v>3007</v>
      </c>
      <c r="C547" s="36" t="s">
        <v>21</v>
      </c>
      <c r="D547" s="37">
        <v>44134</v>
      </c>
      <c r="E547" s="38">
        <v>1678.48</v>
      </c>
      <c r="F547" s="39"/>
      <c r="G547" s="38">
        <v>217146219.87</v>
      </c>
    </row>
    <row r="548" spans="1:7" s="3" customFormat="1" ht="13.5">
      <c r="A548" s="79">
        <v>44134</v>
      </c>
      <c r="B548" s="80">
        <v>3008</v>
      </c>
      <c r="C548" s="81" t="s">
        <v>41</v>
      </c>
      <c r="D548" s="82">
        <v>44134</v>
      </c>
      <c r="E548" s="83">
        <v>779725.5</v>
      </c>
      <c r="F548" s="84"/>
      <c r="G548" s="83">
        <v>216366494.37</v>
      </c>
    </row>
    <row r="549" spans="1:7" s="3" customFormat="1" ht="13.5">
      <c r="A549" s="34">
        <v>44134</v>
      </c>
      <c r="B549" s="35">
        <v>3009</v>
      </c>
      <c r="C549" s="36" t="s">
        <v>21</v>
      </c>
      <c r="D549" s="37">
        <v>44134</v>
      </c>
      <c r="E549" s="38">
        <v>1949.31</v>
      </c>
      <c r="F549" s="39"/>
      <c r="G549" s="38">
        <v>216364545.06</v>
      </c>
    </row>
    <row r="550" spans="1:7" s="3" customFormat="1" ht="13.5">
      <c r="A550" s="79">
        <v>44134</v>
      </c>
      <c r="B550" s="80">
        <v>3010</v>
      </c>
      <c r="C550" s="81" t="s">
        <v>42</v>
      </c>
      <c r="D550" s="82">
        <v>44134</v>
      </c>
      <c r="E550" s="83">
        <v>779725.5</v>
      </c>
      <c r="F550" s="84"/>
      <c r="G550" s="83">
        <v>215584819.56</v>
      </c>
    </row>
    <row r="551" spans="1:7" s="3" customFormat="1" ht="13.5">
      <c r="A551" s="34">
        <v>44134</v>
      </c>
      <c r="B551" s="35">
        <v>3011</v>
      </c>
      <c r="C551" s="36" t="s">
        <v>21</v>
      </c>
      <c r="D551" s="37">
        <v>44134</v>
      </c>
      <c r="E551" s="38">
        <v>1949.31</v>
      </c>
      <c r="F551" s="39"/>
      <c r="G551" s="38">
        <v>215582870.25</v>
      </c>
    </row>
    <row r="552" spans="1:7" s="3" customFormat="1" ht="13.5">
      <c r="A552" s="79">
        <v>44134</v>
      </c>
      <c r="B552" s="80">
        <v>3012</v>
      </c>
      <c r="C552" s="81" t="s">
        <v>43</v>
      </c>
      <c r="D552" s="82">
        <v>44134</v>
      </c>
      <c r="E552" s="83">
        <v>871392.3</v>
      </c>
      <c r="F552" s="84"/>
      <c r="G552" s="83">
        <v>214711477.94999999</v>
      </c>
    </row>
    <row r="553" spans="1:7" s="3" customFormat="1" ht="13.5">
      <c r="A553" s="34">
        <v>44134</v>
      </c>
      <c r="B553" s="35">
        <v>3013</v>
      </c>
      <c r="C553" s="36" t="s">
        <v>21</v>
      </c>
      <c r="D553" s="37">
        <v>44134</v>
      </c>
      <c r="E553" s="38">
        <v>2178.48</v>
      </c>
      <c r="F553" s="39"/>
      <c r="G553" s="38">
        <v>214709299.47</v>
      </c>
    </row>
    <row r="554" spans="1:7" s="3" customFormat="1" ht="13.5">
      <c r="A554" s="79">
        <v>44134</v>
      </c>
      <c r="B554" s="80">
        <v>3014</v>
      </c>
      <c r="C554" s="81" t="s">
        <v>44</v>
      </c>
      <c r="D554" s="82">
        <v>44134</v>
      </c>
      <c r="E554" s="83">
        <v>923058.9</v>
      </c>
      <c r="F554" s="84"/>
      <c r="G554" s="83">
        <v>213786240.56999999</v>
      </c>
    </row>
    <row r="555" spans="1:7" s="3" customFormat="1" ht="13.5">
      <c r="A555" s="34">
        <v>44134</v>
      </c>
      <c r="B555" s="35">
        <v>3015</v>
      </c>
      <c r="C555" s="36" t="s">
        <v>21</v>
      </c>
      <c r="D555" s="37">
        <v>44134</v>
      </c>
      <c r="E555" s="38">
        <v>2307.65</v>
      </c>
      <c r="F555" s="39"/>
      <c r="G555" s="38">
        <v>213783932.91999999</v>
      </c>
    </row>
    <row r="556" spans="1:7" s="3" customFormat="1" ht="13.5">
      <c r="A556" s="79">
        <v>44134</v>
      </c>
      <c r="B556" s="80">
        <v>3016</v>
      </c>
      <c r="C556" s="81" t="s">
        <v>102</v>
      </c>
      <c r="D556" s="82">
        <v>44134</v>
      </c>
      <c r="E556" s="83">
        <v>708058.9</v>
      </c>
      <c r="F556" s="84"/>
      <c r="G556" s="83">
        <v>213075874.02000001</v>
      </c>
    </row>
    <row r="557" spans="1:7" s="3" customFormat="1" ht="13.5">
      <c r="A557" s="34">
        <v>44134</v>
      </c>
      <c r="B557" s="35">
        <v>3017</v>
      </c>
      <c r="C557" s="41" t="s">
        <v>21</v>
      </c>
      <c r="D557" s="37">
        <v>44134</v>
      </c>
      <c r="E557" s="38">
        <v>1770.15</v>
      </c>
      <c r="F557" s="39"/>
      <c r="G557" s="38">
        <v>213074103.87</v>
      </c>
    </row>
    <row r="558" spans="1:7" s="3" customFormat="1" ht="13.5">
      <c r="A558" s="79">
        <v>44134</v>
      </c>
      <c r="B558" s="80">
        <v>3018</v>
      </c>
      <c r="C558" s="85" t="s">
        <v>46</v>
      </c>
      <c r="D558" s="82">
        <v>44134</v>
      </c>
      <c r="E558" s="83">
        <v>636392.31000000006</v>
      </c>
      <c r="F558" s="84"/>
      <c r="G558" s="83">
        <v>212437711.56</v>
      </c>
    </row>
    <row r="559" spans="1:7" s="3" customFormat="1" ht="13.5">
      <c r="A559" s="34">
        <v>44134</v>
      </c>
      <c r="B559" s="35">
        <v>3019</v>
      </c>
      <c r="C559" s="41" t="s">
        <v>21</v>
      </c>
      <c r="D559" s="37">
        <v>44134</v>
      </c>
      <c r="E559" s="38">
        <v>1590.98</v>
      </c>
      <c r="F559" s="39"/>
      <c r="G559" s="38">
        <v>212436120.58000001</v>
      </c>
    </row>
    <row r="560" spans="1:7" s="3" customFormat="1" ht="13.5">
      <c r="A560" s="79">
        <v>44134</v>
      </c>
      <c r="B560" s="80">
        <v>3020</v>
      </c>
      <c r="C560" s="85" t="s">
        <v>47</v>
      </c>
      <c r="D560" s="82">
        <v>44134</v>
      </c>
      <c r="E560" s="83">
        <v>851392.31</v>
      </c>
      <c r="F560" s="84"/>
      <c r="G560" s="83">
        <v>211584728.27000001</v>
      </c>
    </row>
    <row r="561" spans="1:7" s="3" customFormat="1" ht="13.5">
      <c r="A561" s="34">
        <v>44134</v>
      </c>
      <c r="B561" s="35">
        <v>3021</v>
      </c>
      <c r="C561" s="41" t="s">
        <v>21</v>
      </c>
      <c r="D561" s="37">
        <v>44134</v>
      </c>
      <c r="E561" s="38">
        <v>2128.48</v>
      </c>
      <c r="F561" s="39"/>
      <c r="G561" s="38">
        <v>211582599.78999999</v>
      </c>
    </row>
    <row r="562" spans="1:7" s="3" customFormat="1" ht="13.5">
      <c r="A562" s="58">
        <v>44134</v>
      </c>
      <c r="B562" s="61">
        <v>3022</v>
      </c>
      <c r="C562" s="55" t="s">
        <v>49</v>
      </c>
      <c r="D562" s="59">
        <v>44134</v>
      </c>
      <c r="E562" s="60">
        <v>15200000</v>
      </c>
      <c r="F562" s="56"/>
      <c r="G562" s="60">
        <v>196382599.78999999</v>
      </c>
    </row>
    <row r="563" spans="1:7" s="3" customFormat="1" ht="13.5">
      <c r="A563" s="58">
        <v>44134</v>
      </c>
      <c r="B563" s="61">
        <v>3023</v>
      </c>
      <c r="C563" s="55" t="s">
        <v>49</v>
      </c>
      <c r="D563" s="59">
        <v>44134</v>
      </c>
      <c r="E563" s="60">
        <v>45000000</v>
      </c>
      <c r="F563" s="56"/>
      <c r="G563" s="60">
        <v>151382599.78999999</v>
      </c>
    </row>
    <row r="564" spans="1:7" s="3" customFormat="1" ht="13.5">
      <c r="A564" s="58">
        <v>44134</v>
      </c>
      <c r="B564" s="61">
        <v>3024</v>
      </c>
      <c r="C564" s="55" t="s">
        <v>49</v>
      </c>
      <c r="D564" s="59">
        <v>44134</v>
      </c>
      <c r="E564" s="60">
        <v>32000000</v>
      </c>
      <c r="F564" s="56"/>
      <c r="G564" s="60">
        <v>119382599.79000001</v>
      </c>
    </row>
    <row r="565" spans="1:7" s="3" customFormat="1" ht="13.5">
      <c r="A565" s="17">
        <v>44135</v>
      </c>
      <c r="B565" s="18">
        <v>3025</v>
      </c>
      <c r="C565" s="23" t="s">
        <v>19</v>
      </c>
      <c r="D565" s="20">
        <v>44135</v>
      </c>
      <c r="E565" s="21"/>
      <c r="F565" s="22">
        <v>212977576.78999999</v>
      </c>
      <c r="G565" s="22">
        <v>332360176.57999998</v>
      </c>
    </row>
    <row r="566" spans="1:7" s="3" customFormat="1" ht="13.5">
      <c r="A566" s="34">
        <v>44135</v>
      </c>
      <c r="B566" s="35">
        <v>3026</v>
      </c>
      <c r="C566" s="41" t="s">
        <v>103</v>
      </c>
      <c r="D566" s="37">
        <v>44135</v>
      </c>
      <c r="E566" s="40">
        <v>833</v>
      </c>
      <c r="F566" s="39"/>
      <c r="G566" s="38">
        <v>332359343.57999998</v>
      </c>
    </row>
    <row r="567" spans="1:7" s="3" customFormat="1" ht="13.5">
      <c r="A567" s="34">
        <v>44135</v>
      </c>
      <c r="B567" s="35">
        <v>3027</v>
      </c>
      <c r="C567" s="41" t="s">
        <v>104</v>
      </c>
      <c r="D567" s="37">
        <v>44135</v>
      </c>
      <c r="E567" s="38">
        <v>18452</v>
      </c>
      <c r="F567" s="39"/>
      <c r="G567" s="38">
        <v>332340891.57999998</v>
      </c>
    </row>
    <row r="572" spans="1:7">
      <c r="E572" s="24">
        <f>SUBTOTAL(9,E16:E571)</f>
        <v>7979214031.8199949</v>
      </c>
      <c r="F572" s="24">
        <f>SUBTOTAL(9,F16:F571)</f>
        <v>8039375500.96</v>
      </c>
    </row>
    <row r="573" spans="1:7">
      <c r="F573" s="25">
        <f>F572-E572</f>
        <v>60161469.140005112</v>
      </c>
    </row>
    <row r="575" spans="1:7">
      <c r="F575" s="25"/>
    </row>
    <row r="576" spans="1:7">
      <c r="F576" s="25"/>
    </row>
  </sheetData>
  <autoFilter ref="A17:G567"/>
  <pageMargins left="0.7" right="0.7" top="0.75" bottom="0.75" header="0.3" footer="0.3"/>
  <pageSetup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"/>
  <sheetViews>
    <sheetView topLeftCell="A40" workbookViewId="0">
      <selection activeCell="I292" sqref="I292"/>
    </sheetView>
  </sheetViews>
  <sheetFormatPr baseColWidth="10" defaultRowHeight="12.75"/>
  <cols>
    <col min="7" max="8" width="18" bestFit="1" customWidth="1"/>
    <col min="9" max="9" width="38.5" bestFit="1" customWidth="1"/>
  </cols>
  <sheetData>
    <row r="1" spans="1:9">
      <c r="A1" s="202" t="s">
        <v>106</v>
      </c>
      <c r="B1" s="201"/>
      <c r="C1" s="201"/>
      <c r="D1" s="201"/>
      <c r="E1" s="201"/>
      <c r="F1" s="201"/>
      <c r="G1" s="201"/>
      <c r="H1" s="201"/>
      <c r="I1" s="203" t="s">
        <v>1423</v>
      </c>
    </row>
    <row r="2" spans="1:9">
      <c r="A2" s="202" t="s">
        <v>1424</v>
      </c>
      <c r="B2" s="201"/>
      <c r="C2" s="201"/>
      <c r="D2" s="201"/>
      <c r="E2" s="201"/>
      <c r="F2" s="201"/>
      <c r="G2" s="201"/>
      <c r="H2" s="201"/>
      <c r="I2" s="201"/>
    </row>
    <row r="4" spans="1:9">
      <c r="A4" s="201"/>
      <c r="B4" s="201"/>
      <c r="C4" s="201"/>
      <c r="D4" s="204" t="s">
        <v>1425</v>
      </c>
      <c r="E4" s="201"/>
      <c r="F4" s="201"/>
      <c r="G4" s="201"/>
      <c r="H4" s="201"/>
      <c r="I4" s="201"/>
    </row>
    <row r="5" spans="1:9">
      <c r="A5" s="201"/>
      <c r="B5" s="201"/>
      <c r="C5" s="201"/>
      <c r="D5" s="204" t="s">
        <v>1426</v>
      </c>
      <c r="E5" s="201"/>
      <c r="F5" s="201"/>
      <c r="G5" s="201"/>
      <c r="H5" s="201"/>
      <c r="I5" s="201"/>
    </row>
    <row r="6" spans="1:9">
      <c r="A6" s="201"/>
      <c r="B6" s="201"/>
      <c r="C6" s="201"/>
      <c r="D6" s="204" t="s">
        <v>1427</v>
      </c>
      <c r="E6" s="201"/>
      <c r="F6" s="201"/>
      <c r="G6" s="201"/>
      <c r="H6" s="201"/>
      <c r="I6" s="201"/>
    </row>
    <row r="7" spans="1:9">
      <c r="A7" s="205" t="s">
        <v>1428</v>
      </c>
      <c r="B7" s="205" t="s">
        <v>1429</v>
      </c>
      <c r="C7" s="206" t="s">
        <v>1430</v>
      </c>
      <c r="D7" s="205" t="s">
        <v>1431</v>
      </c>
      <c r="E7" s="205" t="s">
        <v>1432</v>
      </c>
      <c r="F7" s="205" t="s">
        <v>1433</v>
      </c>
      <c r="G7" s="206" t="s">
        <v>1434</v>
      </c>
      <c r="H7" s="206" t="s">
        <v>1435</v>
      </c>
      <c r="I7" s="206" t="s">
        <v>1436</v>
      </c>
    </row>
    <row r="9" spans="1:9">
      <c r="A9" s="202" t="s">
        <v>1437</v>
      </c>
      <c r="B9" s="201"/>
      <c r="C9" s="201"/>
      <c r="D9" s="201"/>
      <c r="E9" s="201"/>
      <c r="F9" s="202" t="s">
        <v>114</v>
      </c>
      <c r="G9" s="201"/>
      <c r="H9" s="203" t="s">
        <v>1438</v>
      </c>
      <c r="I9" s="207">
        <v>272179422.44</v>
      </c>
    </row>
    <row r="10" spans="1:9">
      <c r="A10" s="208" t="s">
        <v>1439</v>
      </c>
      <c r="B10" s="208" t="s">
        <v>1366</v>
      </c>
      <c r="C10" s="209" t="s">
        <v>1440</v>
      </c>
      <c r="D10" s="208" t="s">
        <v>1361</v>
      </c>
      <c r="E10" s="210"/>
      <c r="F10" s="208" t="s">
        <v>1441</v>
      </c>
      <c r="G10" s="211">
        <v>7528993539.8000002</v>
      </c>
      <c r="H10" s="211">
        <v>0</v>
      </c>
      <c r="I10" s="211">
        <v>7801172962.2399998</v>
      </c>
    </row>
    <row r="11" spans="1:9">
      <c r="A11" s="212" t="s">
        <v>1439</v>
      </c>
      <c r="B11" s="212" t="s">
        <v>1366</v>
      </c>
      <c r="C11" s="213" t="s">
        <v>1442</v>
      </c>
      <c r="D11" s="212" t="s">
        <v>1364</v>
      </c>
      <c r="E11" s="214"/>
      <c r="F11" s="212" t="s">
        <v>1443</v>
      </c>
      <c r="G11" s="215">
        <v>0</v>
      </c>
      <c r="H11" s="215">
        <v>19876644.52</v>
      </c>
      <c r="I11" s="215">
        <v>7781296317.7199993</v>
      </c>
    </row>
    <row r="12" spans="1:9">
      <c r="A12" s="224" t="s">
        <v>1439</v>
      </c>
      <c r="B12" s="224" t="s">
        <v>1358</v>
      </c>
      <c r="C12" s="225" t="s">
        <v>1444</v>
      </c>
      <c r="D12" s="224" t="s">
        <v>115</v>
      </c>
      <c r="E12" s="224" t="s">
        <v>394</v>
      </c>
      <c r="F12" s="224" t="s">
        <v>1445</v>
      </c>
      <c r="G12" s="226">
        <v>0</v>
      </c>
      <c r="H12" s="226">
        <v>16590559.970000001</v>
      </c>
      <c r="I12" s="226">
        <v>7764705757.75</v>
      </c>
    </row>
    <row r="13" spans="1:9">
      <c r="A13" s="224" t="s">
        <v>1439</v>
      </c>
      <c r="B13" s="224" t="s">
        <v>1358</v>
      </c>
      <c r="C13" s="225" t="s">
        <v>1446</v>
      </c>
      <c r="D13" s="224" t="s">
        <v>115</v>
      </c>
      <c r="E13" s="224" t="s">
        <v>417</v>
      </c>
      <c r="F13" s="224" t="s">
        <v>1447</v>
      </c>
      <c r="G13" s="226">
        <v>0</v>
      </c>
      <c r="H13" s="226">
        <v>14648480</v>
      </c>
      <c r="I13" s="226">
        <v>7750057277.75</v>
      </c>
    </row>
    <row r="14" spans="1:9">
      <c r="A14" s="224" t="s">
        <v>1439</v>
      </c>
      <c r="B14" s="224" t="s">
        <v>1358</v>
      </c>
      <c r="C14" s="225" t="s">
        <v>1448</v>
      </c>
      <c r="D14" s="224" t="s">
        <v>115</v>
      </c>
      <c r="E14" s="224" t="s">
        <v>423</v>
      </c>
      <c r="F14" s="224" t="s">
        <v>1449</v>
      </c>
      <c r="G14" s="226">
        <v>0</v>
      </c>
      <c r="H14" s="226">
        <v>179779022.13999999</v>
      </c>
      <c r="I14" s="226">
        <v>7570278255.6099997</v>
      </c>
    </row>
    <row r="15" spans="1:9">
      <c r="A15" s="224" t="s">
        <v>1439</v>
      </c>
      <c r="B15" s="224" t="s">
        <v>1358</v>
      </c>
      <c r="C15" s="225" t="s">
        <v>1450</v>
      </c>
      <c r="D15" s="224" t="s">
        <v>115</v>
      </c>
      <c r="E15" s="224" t="s">
        <v>116</v>
      </c>
      <c r="F15" s="224" t="s">
        <v>117</v>
      </c>
      <c r="G15" s="226">
        <v>0</v>
      </c>
      <c r="H15" s="226">
        <v>5628000</v>
      </c>
      <c r="I15" s="226">
        <v>7564650255.6099997</v>
      </c>
    </row>
    <row r="16" spans="1:9">
      <c r="A16" s="224" t="s">
        <v>1439</v>
      </c>
      <c r="B16" s="224" t="s">
        <v>1358</v>
      </c>
      <c r="C16" s="225" t="s">
        <v>1451</v>
      </c>
      <c r="D16" s="224" t="s">
        <v>115</v>
      </c>
      <c r="E16" s="224" t="s">
        <v>119</v>
      </c>
      <c r="F16" s="224" t="s">
        <v>117</v>
      </c>
      <c r="G16" s="226">
        <v>0</v>
      </c>
      <c r="H16" s="226">
        <v>2814000</v>
      </c>
      <c r="I16" s="226">
        <v>7561836255.6099997</v>
      </c>
    </row>
    <row r="17" spans="1:9">
      <c r="A17" s="224" t="s">
        <v>1439</v>
      </c>
      <c r="B17" s="224" t="s">
        <v>1358</v>
      </c>
      <c r="C17" s="225" t="s">
        <v>1452</v>
      </c>
      <c r="D17" s="224" t="s">
        <v>115</v>
      </c>
      <c r="E17" s="224" t="s">
        <v>121</v>
      </c>
      <c r="F17" s="224" t="s">
        <v>117</v>
      </c>
      <c r="G17" s="226">
        <v>0</v>
      </c>
      <c r="H17" s="226">
        <v>3600000</v>
      </c>
      <c r="I17" s="226">
        <v>7558236255.6099997</v>
      </c>
    </row>
    <row r="18" spans="1:9">
      <c r="A18" s="224" t="s">
        <v>1439</v>
      </c>
      <c r="B18" s="224" t="s">
        <v>1358</v>
      </c>
      <c r="C18" s="225" t="s">
        <v>1453</v>
      </c>
      <c r="D18" s="224" t="s">
        <v>115</v>
      </c>
      <c r="E18" s="224" t="s">
        <v>123</v>
      </c>
      <c r="F18" s="224" t="s">
        <v>117</v>
      </c>
      <c r="G18" s="226">
        <v>0</v>
      </c>
      <c r="H18" s="226">
        <v>7200000</v>
      </c>
      <c r="I18" s="226">
        <v>7551036255.6099997</v>
      </c>
    </row>
    <row r="19" spans="1:9">
      <c r="A19" s="224" t="s">
        <v>1439</v>
      </c>
      <c r="B19" s="224" t="s">
        <v>1358</v>
      </c>
      <c r="C19" s="225" t="s">
        <v>1454</v>
      </c>
      <c r="D19" s="224" t="s">
        <v>115</v>
      </c>
      <c r="E19" s="224" t="s">
        <v>125</v>
      </c>
      <c r="F19" s="224" t="s">
        <v>117</v>
      </c>
      <c r="G19" s="226">
        <v>0</v>
      </c>
      <c r="H19" s="226">
        <v>3366000</v>
      </c>
      <c r="I19" s="226">
        <v>7547670255.6099997</v>
      </c>
    </row>
    <row r="20" spans="1:9">
      <c r="A20" s="224" t="s">
        <v>1439</v>
      </c>
      <c r="B20" s="224" t="s">
        <v>1358</v>
      </c>
      <c r="C20" s="225" t="s">
        <v>1455</v>
      </c>
      <c r="D20" s="224" t="s">
        <v>115</v>
      </c>
      <c r="E20" s="224" t="s">
        <v>127</v>
      </c>
      <c r="F20" s="224" t="s">
        <v>128</v>
      </c>
      <c r="G20" s="226">
        <v>0</v>
      </c>
      <c r="H20" s="226">
        <v>2358000</v>
      </c>
      <c r="I20" s="226">
        <v>7545312255.6099997</v>
      </c>
    </row>
    <row r="21" spans="1:9">
      <c r="A21" s="224" t="s">
        <v>1439</v>
      </c>
      <c r="B21" s="224" t="s">
        <v>1358</v>
      </c>
      <c r="C21" s="225" t="s">
        <v>1456</v>
      </c>
      <c r="D21" s="224" t="s">
        <v>115</v>
      </c>
      <c r="E21" s="224" t="s">
        <v>130</v>
      </c>
      <c r="F21" s="224" t="s">
        <v>117</v>
      </c>
      <c r="G21" s="226">
        <v>0</v>
      </c>
      <c r="H21" s="226">
        <v>3474000</v>
      </c>
      <c r="I21" s="226">
        <v>7541838255.6099997</v>
      </c>
    </row>
    <row r="22" spans="1:9">
      <c r="A22" s="224" t="s">
        <v>1439</v>
      </c>
      <c r="B22" s="224" t="s">
        <v>1358</v>
      </c>
      <c r="C22" s="225" t="s">
        <v>1457</v>
      </c>
      <c r="D22" s="224" t="s">
        <v>115</v>
      </c>
      <c r="E22" s="224" t="s">
        <v>132</v>
      </c>
      <c r="F22" s="224" t="s">
        <v>117</v>
      </c>
      <c r="G22" s="226">
        <v>0</v>
      </c>
      <c r="H22" s="226">
        <v>7380000</v>
      </c>
      <c r="I22" s="226">
        <v>7534458255.6099997</v>
      </c>
    </row>
    <row r="23" spans="1:9">
      <c r="A23" s="224" t="s">
        <v>1439</v>
      </c>
      <c r="B23" s="224" t="s">
        <v>1358</v>
      </c>
      <c r="C23" s="225" t="s">
        <v>1458</v>
      </c>
      <c r="D23" s="224" t="s">
        <v>115</v>
      </c>
      <c r="E23" s="224" t="s">
        <v>134</v>
      </c>
      <c r="F23" s="224" t="s">
        <v>135</v>
      </c>
      <c r="G23" s="226">
        <v>0</v>
      </c>
      <c r="H23" s="226">
        <v>24756828.199999999</v>
      </c>
      <c r="I23" s="226">
        <v>7509701427.4099998</v>
      </c>
    </row>
    <row r="24" spans="1:9">
      <c r="A24" s="224" t="s">
        <v>1439</v>
      </c>
      <c r="B24" s="224" t="s">
        <v>1358</v>
      </c>
      <c r="C24" s="225" t="s">
        <v>1459</v>
      </c>
      <c r="D24" s="224" t="s">
        <v>115</v>
      </c>
      <c r="E24" s="224" t="s">
        <v>137</v>
      </c>
      <c r="F24" s="224" t="s">
        <v>138</v>
      </c>
      <c r="G24" s="226">
        <v>0</v>
      </c>
      <c r="H24" s="226">
        <v>22348704.210000001</v>
      </c>
      <c r="I24" s="226">
        <v>7487352723.1999998</v>
      </c>
    </row>
    <row r="25" spans="1:9">
      <c r="A25" s="224" t="s">
        <v>1439</v>
      </c>
      <c r="B25" s="224" t="s">
        <v>1358</v>
      </c>
      <c r="C25" s="225" t="s">
        <v>1460</v>
      </c>
      <c r="D25" s="224" t="s">
        <v>115</v>
      </c>
      <c r="E25" s="224" t="s">
        <v>141</v>
      </c>
      <c r="F25" s="224" t="s">
        <v>140</v>
      </c>
      <c r="G25" s="226">
        <v>0</v>
      </c>
      <c r="H25" s="226">
        <v>97259927.349999994</v>
      </c>
      <c r="I25" s="226">
        <v>7390092795.8499994</v>
      </c>
    </row>
    <row r="26" spans="1:9">
      <c r="A26" s="224" t="s">
        <v>1439</v>
      </c>
      <c r="B26" s="224" t="s">
        <v>1358</v>
      </c>
      <c r="C26" s="225" t="s">
        <v>1461</v>
      </c>
      <c r="D26" s="224" t="s">
        <v>115</v>
      </c>
      <c r="E26" s="224" t="s">
        <v>143</v>
      </c>
      <c r="F26" s="224" t="s">
        <v>140</v>
      </c>
      <c r="G26" s="226">
        <v>0</v>
      </c>
      <c r="H26" s="226">
        <v>23767754.859999999</v>
      </c>
      <c r="I26" s="226">
        <v>7366325040.9899998</v>
      </c>
    </row>
    <row r="27" spans="1:9">
      <c r="A27" s="224" t="s">
        <v>1439</v>
      </c>
      <c r="B27" s="224" t="s">
        <v>1358</v>
      </c>
      <c r="C27" s="225" t="s">
        <v>1462</v>
      </c>
      <c r="D27" s="224" t="s">
        <v>115</v>
      </c>
      <c r="E27" s="224" t="s">
        <v>145</v>
      </c>
      <c r="F27" s="224" t="s">
        <v>140</v>
      </c>
      <c r="G27" s="226">
        <v>0</v>
      </c>
      <c r="H27" s="226">
        <v>102325916.97</v>
      </c>
      <c r="I27" s="226">
        <v>7263999124.0199995</v>
      </c>
    </row>
    <row r="28" spans="1:9">
      <c r="A28" s="224" t="s">
        <v>1439</v>
      </c>
      <c r="B28" s="224" t="s">
        <v>1358</v>
      </c>
      <c r="C28" s="225" t="s">
        <v>1463</v>
      </c>
      <c r="D28" s="224" t="s">
        <v>115</v>
      </c>
      <c r="E28" s="224" t="s">
        <v>171</v>
      </c>
      <c r="F28" s="224" t="s">
        <v>172</v>
      </c>
      <c r="G28" s="226">
        <v>0</v>
      </c>
      <c r="H28" s="226">
        <v>74591314.420000002</v>
      </c>
      <c r="I28" s="226">
        <v>7189407809.5999994</v>
      </c>
    </row>
    <row r="29" spans="1:9">
      <c r="A29" s="224" t="s">
        <v>1439</v>
      </c>
      <c r="B29" s="224" t="s">
        <v>1358</v>
      </c>
      <c r="C29" s="225" t="s">
        <v>1464</v>
      </c>
      <c r="D29" s="224" t="s">
        <v>115</v>
      </c>
      <c r="E29" s="224" t="s">
        <v>174</v>
      </c>
      <c r="F29" s="224" t="s">
        <v>172</v>
      </c>
      <c r="G29" s="226">
        <v>0</v>
      </c>
      <c r="H29" s="226">
        <v>111786861.7</v>
      </c>
      <c r="I29" s="226">
        <v>7077620947.8999996</v>
      </c>
    </row>
    <row r="30" spans="1:9">
      <c r="A30" s="224" t="s">
        <v>1439</v>
      </c>
      <c r="B30" s="224" t="s">
        <v>1358</v>
      </c>
      <c r="C30" s="225" t="s">
        <v>1465</v>
      </c>
      <c r="D30" s="224" t="s">
        <v>115</v>
      </c>
      <c r="E30" s="224" t="s">
        <v>184</v>
      </c>
      <c r="F30" s="224" t="s">
        <v>185</v>
      </c>
      <c r="G30" s="226">
        <v>0</v>
      </c>
      <c r="H30" s="226">
        <v>38649630.18</v>
      </c>
      <c r="I30" s="226">
        <v>7038971317.7199993</v>
      </c>
    </row>
    <row r="31" spans="1:9">
      <c r="A31" s="224" t="s">
        <v>1439</v>
      </c>
      <c r="B31" s="224" t="s">
        <v>1358</v>
      </c>
      <c r="C31" s="225" t="s">
        <v>1466</v>
      </c>
      <c r="D31" s="224" t="s">
        <v>115</v>
      </c>
      <c r="E31" s="224" t="s">
        <v>187</v>
      </c>
      <c r="F31" s="224" t="s">
        <v>188</v>
      </c>
      <c r="G31" s="226">
        <v>0</v>
      </c>
      <c r="H31" s="226">
        <v>75168000</v>
      </c>
      <c r="I31" s="226">
        <v>6963803317.7199993</v>
      </c>
    </row>
    <row r="32" spans="1:9">
      <c r="A32" s="224" t="s">
        <v>1439</v>
      </c>
      <c r="B32" s="224" t="s">
        <v>1358</v>
      </c>
      <c r="C32" s="225" t="s">
        <v>1467</v>
      </c>
      <c r="D32" s="224" t="s">
        <v>115</v>
      </c>
      <c r="E32" s="224" t="s">
        <v>190</v>
      </c>
      <c r="F32" s="224" t="s">
        <v>191</v>
      </c>
      <c r="G32" s="226">
        <v>0</v>
      </c>
      <c r="H32" s="226">
        <v>7156413.9299999997</v>
      </c>
      <c r="I32" s="226">
        <v>6956646903.79</v>
      </c>
    </row>
    <row r="33" spans="1:9">
      <c r="A33" s="224" t="s">
        <v>1439</v>
      </c>
      <c r="B33" s="224" t="s">
        <v>1358</v>
      </c>
      <c r="C33" s="225" t="s">
        <v>1468</v>
      </c>
      <c r="D33" s="224" t="s">
        <v>115</v>
      </c>
      <c r="E33" s="224" t="s">
        <v>196</v>
      </c>
      <c r="F33" s="224" t="s">
        <v>191</v>
      </c>
      <c r="G33" s="226">
        <v>0</v>
      </c>
      <c r="H33" s="226">
        <v>20354685.050000001</v>
      </c>
      <c r="I33" s="226">
        <v>6936292218.7399998</v>
      </c>
    </row>
    <row r="34" spans="1:9">
      <c r="A34" s="224" t="s">
        <v>1439</v>
      </c>
      <c r="B34" s="224" t="s">
        <v>1358</v>
      </c>
      <c r="C34" s="225" t="s">
        <v>1469</v>
      </c>
      <c r="D34" s="224" t="s">
        <v>115</v>
      </c>
      <c r="E34" s="224" t="s">
        <v>198</v>
      </c>
      <c r="F34" s="224" t="s">
        <v>191</v>
      </c>
      <c r="G34" s="226">
        <v>0</v>
      </c>
      <c r="H34" s="226">
        <v>30066950.059999999</v>
      </c>
      <c r="I34" s="226">
        <v>6906225268.6800003</v>
      </c>
    </row>
    <row r="35" spans="1:9">
      <c r="A35" s="224" t="s">
        <v>1439</v>
      </c>
      <c r="B35" s="224" t="s">
        <v>1358</v>
      </c>
      <c r="C35" s="225" t="s">
        <v>1470</v>
      </c>
      <c r="D35" s="224" t="s">
        <v>115</v>
      </c>
      <c r="E35" s="224" t="s">
        <v>200</v>
      </c>
      <c r="F35" s="224" t="s">
        <v>201</v>
      </c>
      <c r="G35" s="226">
        <v>0</v>
      </c>
      <c r="H35" s="226">
        <v>271543355.16000003</v>
      </c>
      <c r="I35" s="226">
        <v>6634681913.5200005</v>
      </c>
    </row>
    <row r="36" spans="1:9">
      <c r="A36" s="224" t="s">
        <v>1439</v>
      </c>
      <c r="B36" s="224" t="s">
        <v>1358</v>
      </c>
      <c r="C36" s="225" t="s">
        <v>1471</v>
      </c>
      <c r="D36" s="224" t="s">
        <v>115</v>
      </c>
      <c r="E36" s="224" t="s">
        <v>205</v>
      </c>
      <c r="F36" s="224" t="s">
        <v>206</v>
      </c>
      <c r="G36" s="226">
        <v>0</v>
      </c>
      <c r="H36" s="226">
        <v>37473800.990000002</v>
      </c>
      <c r="I36" s="226">
        <v>6597208112.5299997</v>
      </c>
    </row>
    <row r="37" spans="1:9">
      <c r="A37" s="224" t="s">
        <v>1439</v>
      </c>
      <c r="B37" s="224" t="s">
        <v>1358</v>
      </c>
      <c r="C37" s="225" t="s">
        <v>1472</v>
      </c>
      <c r="D37" s="224" t="s">
        <v>115</v>
      </c>
      <c r="E37" s="224" t="s">
        <v>209</v>
      </c>
      <c r="F37" s="224" t="s">
        <v>206</v>
      </c>
      <c r="G37" s="226">
        <v>0</v>
      </c>
      <c r="H37" s="226">
        <v>129347035.48999999</v>
      </c>
      <c r="I37" s="226">
        <v>6467861077.04</v>
      </c>
    </row>
    <row r="38" spans="1:9">
      <c r="A38" s="224" t="s">
        <v>1439</v>
      </c>
      <c r="B38" s="224" t="s">
        <v>1358</v>
      </c>
      <c r="C38" s="225" t="s">
        <v>1473</v>
      </c>
      <c r="D38" s="224" t="s">
        <v>115</v>
      </c>
      <c r="E38" s="224" t="s">
        <v>212</v>
      </c>
      <c r="F38" s="224" t="s">
        <v>206</v>
      </c>
      <c r="G38" s="226">
        <v>0</v>
      </c>
      <c r="H38" s="226">
        <v>25056265.84</v>
      </c>
      <c r="I38" s="226">
        <v>6442804811.1999998</v>
      </c>
    </row>
    <row r="39" spans="1:9">
      <c r="A39" s="224" t="s">
        <v>1439</v>
      </c>
      <c r="B39" s="224" t="s">
        <v>1358</v>
      </c>
      <c r="C39" s="225" t="s">
        <v>1474</v>
      </c>
      <c r="D39" s="224" t="s">
        <v>115</v>
      </c>
      <c r="E39" s="224" t="s">
        <v>233</v>
      </c>
      <c r="F39" s="224" t="s">
        <v>234</v>
      </c>
      <c r="G39" s="226">
        <v>0</v>
      </c>
      <c r="H39" s="226">
        <v>65949776.960000001</v>
      </c>
      <c r="I39" s="226">
        <v>6376855034.2399998</v>
      </c>
    </row>
    <row r="40" spans="1:9">
      <c r="A40" s="224" t="s">
        <v>1439</v>
      </c>
      <c r="B40" s="224" t="s">
        <v>1358</v>
      </c>
      <c r="C40" s="225" t="s">
        <v>1475</v>
      </c>
      <c r="D40" s="224" t="s">
        <v>115</v>
      </c>
      <c r="E40" s="224" t="s">
        <v>236</v>
      </c>
      <c r="F40" s="224" t="s">
        <v>237</v>
      </c>
      <c r="G40" s="226">
        <v>0</v>
      </c>
      <c r="H40" s="226">
        <v>23178604</v>
      </c>
      <c r="I40" s="226">
        <v>6353676430.2399998</v>
      </c>
    </row>
    <row r="41" spans="1:9">
      <c r="A41" s="224" t="s">
        <v>1439</v>
      </c>
      <c r="B41" s="224" t="s">
        <v>1358</v>
      </c>
      <c r="C41" s="225" t="s">
        <v>1476</v>
      </c>
      <c r="D41" s="224" t="s">
        <v>115</v>
      </c>
      <c r="E41" s="224" t="s">
        <v>246</v>
      </c>
      <c r="F41" s="224" t="s">
        <v>247</v>
      </c>
      <c r="G41" s="226">
        <v>0</v>
      </c>
      <c r="H41" s="226">
        <v>355398013.68000001</v>
      </c>
      <c r="I41" s="226">
        <v>5998278416.5599995</v>
      </c>
    </row>
    <row r="42" spans="1:9">
      <c r="A42" s="224" t="s">
        <v>1439</v>
      </c>
      <c r="B42" s="224" t="s">
        <v>1358</v>
      </c>
      <c r="C42" s="225" t="s">
        <v>1477</v>
      </c>
      <c r="D42" s="224" t="s">
        <v>115</v>
      </c>
      <c r="E42" s="224" t="s">
        <v>253</v>
      </c>
      <c r="F42" s="224" t="s">
        <v>254</v>
      </c>
      <c r="G42" s="226">
        <v>0</v>
      </c>
      <c r="H42" s="226">
        <v>158855760.96000001</v>
      </c>
      <c r="I42" s="226">
        <v>5839422655.6000004</v>
      </c>
    </row>
    <row r="43" spans="1:9">
      <c r="A43" s="224" t="s">
        <v>1439</v>
      </c>
      <c r="B43" s="224" t="s">
        <v>1358</v>
      </c>
      <c r="C43" s="225" t="s">
        <v>1478</v>
      </c>
      <c r="D43" s="224" t="s">
        <v>115</v>
      </c>
      <c r="E43" s="224" t="s">
        <v>262</v>
      </c>
      <c r="F43" s="224" t="s">
        <v>263</v>
      </c>
      <c r="G43" s="226">
        <v>0</v>
      </c>
      <c r="H43" s="226">
        <v>139341328.15000001</v>
      </c>
      <c r="I43" s="226">
        <v>5700081327.4499998</v>
      </c>
    </row>
    <row r="44" spans="1:9">
      <c r="A44" s="224" t="s">
        <v>1439</v>
      </c>
      <c r="B44" s="224" t="s">
        <v>1358</v>
      </c>
      <c r="C44" s="225" t="s">
        <v>1479</v>
      </c>
      <c r="D44" s="224" t="s">
        <v>115</v>
      </c>
      <c r="E44" s="224" t="s">
        <v>265</v>
      </c>
      <c r="F44" s="224" t="s">
        <v>266</v>
      </c>
      <c r="G44" s="226">
        <v>0</v>
      </c>
      <c r="H44" s="226">
        <v>2968842.96</v>
      </c>
      <c r="I44" s="226">
        <v>5697112484.4899998</v>
      </c>
    </row>
    <row r="45" spans="1:9">
      <c r="A45" s="224" t="s">
        <v>1439</v>
      </c>
      <c r="B45" s="224" t="s">
        <v>1358</v>
      </c>
      <c r="C45" s="225" t="s">
        <v>1480</v>
      </c>
      <c r="D45" s="224" t="s">
        <v>115</v>
      </c>
      <c r="E45" s="224" t="s">
        <v>268</v>
      </c>
      <c r="F45" s="224" t="s">
        <v>269</v>
      </c>
      <c r="G45" s="226">
        <v>0</v>
      </c>
      <c r="H45" s="226">
        <v>33109208.690000001</v>
      </c>
      <c r="I45" s="226">
        <v>5664003275.7999992</v>
      </c>
    </row>
    <row r="46" spans="1:9">
      <c r="A46" s="224" t="s">
        <v>1439</v>
      </c>
      <c r="B46" s="224" t="s">
        <v>1358</v>
      </c>
      <c r="C46" s="225" t="s">
        <v>1481</v>
      </c>
      <c r="D46" s="224" t="s">
        <v>115</v>
      </c>
      <c r="E46" s="224" t="s">
        <v>272</v>
      </c>
      <c r="F46" s="224" t="s">
        <v>128</v>
      </c>
      <c r="G46" s="226">
        <v>0</v>
      </c>
      <c r="H46" s="226">
        <v>19232856.670000002</v>
      </c>
      <c r="I46" s="226">
        <v>5644770419.1299992</v>
      </c>
    </row>
    <row r="47" spans="1:9">
      <c r="A47" s="224" t="s">
        <v>1439</v>
      </c>
      <c r="B47" s="224" t="s">
        <v>1358</v>
      </c>
      <c r="C47" s="225" t="s">
        <v>1482</v>
      </c>
      <c r="D47" s="224" t="s">
        <v>115</v>
      </c>
      <c r="E47" s="224" t="s">
        <v>274</v>
      </c>
      <c r="F47" s="224" t="s">
        <v>128</v>
      </c>
      <c r="G47" s="226">
        <v>0</v>
      </c>
      <c r="H47" s="226">
        <v>18999227.16</v>
      </c>
      <c r="I47" s="226">
        <v>5625771191.9699993</v>
      </c>
    </row>
    <row r="48" spans="1:9">
      <c r="A48" s="224" t="s">
        <v>1439</v>
      </c>
      <c r="B48" s="224" t="s">
        <v>1358</v>
      </c>
      <c r="C48" s="225" t="s">
        <v>1483</v>
      </c>
      <c r="D48" s="224" t="s">
        <v>115</v>
      </c>
      <c r="E48" s="224" t="s">
        <v>279</v>
      </c>
      <c r="F48" s="224" t="s">
        <v>269</v>
      </c>
      <c r="G48" s="226">
        <v>0</v>
      </c>
      <c r="H48" s="226">
        <v>12747100</v>
      </c>
      <c r="I48" s="226">
        <v>5613024091.9699993</v>
      </c>
    </row>
    <row r="49" spans="1:9">
      <c r="A49" s="224" t="s">
        <v>1439</v>
      </c>
      <c r="B49" s="224" t="s">
        <v>1358</v>
      </c>
      <c r="C49" s="225" t="s">
        <v>1484</v>
      </c>
      <c r="D49" s="224" t="s">
        <v>115</v>
      </c>
      <c r="E49" s="224" t="s">
        <v>280</v>
      </c>
      <c r="F49" s="224" t="s">
        <v>269</v>
      </c>
      <c r="G49" s="226">
        <v>0</v>
      </c>
      <c r="H49" s="226">
        <v>11121955.539999999</v>
      </c>
      <c r="I49" s="226">
        <v>5601902136.4300003</v>
      </c>
    </row>
    <row r="50" spans="1:9">
      <c r="A50" s="224" t="s">
        <v>1439</v>
      </c>
      <c r="B50" s="224" t="s">
        <v>1358</v>
      </c>
      <c r="C50" s="225" t="s">
        <v>1485</v>
      </c>
      <c r="D50" s="224" t="s">
        <v>115</v>
      </c>
      <c r="E50" s="224" t="s">
        <v>281</v>
      </c>
      <c r="F50" s="224" t="s">
        <v>269</v>
      </c>
      <c r="G50" s="226">
        <v>0</v>
      </c>
      <c r="H50" s="226">
        <v>25019030.43</v>
      </c>
      <c r="I50" s="226">
        <v>5576883106</v>
      </c>
    </row>
    <row r="51" spans="1:9">
      <c r="A51" s="224" t="s">
        <v>1439</v>
      </c>
      <c r="B51" s="224" t="s">
        <v>1358</v>
      </c>
      <c r="C51" s="225" t="s">
        <v>1486</v>
      </c>
      <c r="D51" s="224" t="s">
        <v>115</v>
      </c>
      <c r="E51" s="224" t="s">
        <v>282</v>
      </c>
      <c r="F51" s="224" t="s">
        <v>283</v>
      </c>
      <c r="G51" s="226">
        <v>0</v>
      </c>
      <c r="H51" s="226">
        <v>20518970.390000001</v>
      </c>
      <c r="I51" s="226">
        <v>5556364135.6100006</v>
      </c>
    </row>
    <row r="52" spans="1:9">
      <c r="A52" s="224" t="s">
        <v>1439</v>
      </c>
      <c r="B52" s="224" t="s">
        <v>1358</v>
      </c>
      <c r="C52" s="225" t="s">
        <v>1487</v>
      </c>
      <c r="D52" s="224" t="s">
        <v>115</v>
      </c>
      <c r="E52" s="224" t="s">
        <v>286</v>
      </c>
      <c r="F52" s="224" t="s">
        <v>287</v>
      </c>
      <c r="G52" s="226">
        <v>0</v>
      </c>
      <c r="H52" s="226">
        <v>71740000</v>
      </c>
      <c r="I52" s="226">
        <v>5484624135.6100006</v>
      </c>
    </row>
    <row r="53" spans="1:9">
      <c r="A53" s="224" t="s">
        <v>1439</v>
      </c>
      <c r="B53" s="224" t="s">
        <v>1358</v>
      </c>
      <c r="C53" s="225" t="s">
        <v>1488</v>
      </c>
      <c r="D53" s="224" t="s">
        <v>115</v>
      </c>
      <c r="E53" s="224" t="s">
        <v>289</v>
      </c>
      <c r="F53" s="224" t="s">
        <v>287</v>
      </c>
      <c r="G53" s="226">
        <v>0</v>
      </c>
      <c r="H53" s="226">
        <v>44000000</v>
      </c>
      <c r="I53" s="226">
        <v>5440624135.6100006</v>
      </c>
    </row>
    <row r="54" spans="1:9">
      <c r="A54" s="224" t="s">
        <v>1439</v>
      </c>
      <c r="B54" s="224" t="s">
        <v>1358</v>
      </c>
      <c r="C54" s="225" t="s">
        <v>1489</v>
      </c>
      <c r="D54" s="224" t="s">
        <v>290</v>
      </c>
      <c r="E54" s="224" t="s">
        <v>291</v>
      </c>
      <c r="F54" s="224" t="s">
        <v>285</v>
      </c>
      <c r="G54" s="226">
        <v>0</v>
      </c>
      <c r="H54" s="226">
        <v>37320000</v>
      </c>
      <c r="I54" s="226">
        <v>5403304135.6100006</v>
      </c>
    </row>
    <row r="55" spans="1:9">
      <c r="A55" s="224" t="s">
        <v>1439</v>
      </c>
      <c r="B55" s="224" t="s">
        <v>1358</v>
      </c>
      <c r="C55" s="225" t="s">
        <v>1490</v>
      </c>
      <c r="D55" s="224" t="s">
        <v>115</v>
      </c>
      <c r="E55" s="224" t="s">
        <v>295</v>
      </c>
      <c r="F55" s="224" t="s">
        <v>296</v>
      </c>
      <c r="G55" s="226">
        <v>0</v>
      </c>
      <c r="H55" s="226">
        <v>36579999.93</v>
      </c>
      <c r="I55" s="226">
        <v>5366724135.6800003</v>
      </c>
    </row>
    <row r="56" spans="1:9">
      <c r="A56" s="224" t="s">
        <v>1439</v>
      </c>
      <c r="B56" s="224" t="s">
        <v>1358</v>
      </c>
      <c r="C56" s="225" t="s">
        <v>1491</v>
      </c>
      <c r="D56" s="224" t="s">
        <v>115</v>
      </c>
      <c r="E56" s="224" t="s">
        <v>298</v>
      </c>
      <c r="F56" s="224" t="s">
        <v>128</v>
      </c>
      <c r="G56" s="226">
        <v>0</v>
      </c>
      <c r="H56" s="226">
        <v>30474999.940000001</v>
      </c>
      <c r="I56" s="226">
        <v>5336249135.7399998</v>
      </c>
    </row>
    <row r="57" spans="1:9">
      <c r="A57" s="224" t="s">
        <v>1439</v>
      </c>
      <c r="B57" s="224" t="s">
        <v>1358</v>
      </c>
      <c r="C57" s="225" t="s">
        <v>1492</v>
      </c>
      <c r="D57" s="224" t="s">
        <v>115</v>
      </c>
      <c r="E57" s="224" t="s">
        <v>304</v>
      </c>
      <c r="F57" s="224" t="s">
        <v>128</v>
      </c>
      <c r="G57" s="226">
        <v>0</v>
      </c>
      <c r="H57" s="226">
        <v>4000000</v>
      </c>
      <c r="I57" s="226">
        <v>5332249135.7399998</v>
      </c>
    </row>
    <row r="58" spans="1:9">
      <c r="A58" s="224" t="s">
        <v>1439</v>
      </c>
      <c r="B58" s="224" t="s">
        <v>1358</v>
      </c>
      <c r="C58" s="225" t="s">
        <v>1493</v>
      </c>
      <c r="D58" s="224" t="s">
        <v>115</v>
      </c>
      <c r="E58" s="224" t="s">
        <v>308</v>
      </c>
      <c r="F58" s="224" t="s">
        <v>309</v>
      </c>
      <c r="G58" s="226">
        <v>0</v>
      </c>
      <c r="H58" s="226">
        <v>860417.47</v>
      </c>
      <c r="I58" s="226">
        <v>5331388718.2700005</v>
      </c>
    </row>
    <row r="59" spans="1:9">
      <c r="A59" s="224" t="s">
        <v>1439</v>
      </c>
      <c r="B59" s="224" t="s">
        <v>1358</v>
      </c>
      <c r="C59" s="225" t="s">
        <v>1494</v>
      </c>
      <c r="D59" s="224" t="s">
        <v>115</v>
      </c>
      <c r="E59" s="224" t="s">
        <v>311</v>
      </c>
      <c r="F59" s="224" t="s">
        <v>309</v>
      </c>
      <c r="G59" s="226">
        <v>0</v>
      </c>
      <c r="H59" s="226">
        <v>28790103.77</v>
      </c>
      <c r="I59" s="226">
        <v>5302598614.5</v>
      </c>
    </row>
    <row r="60" spans="1:9">
      <c r="A60" s="224" t="s">
        <v>1439</v>
      </c>
      <c r="B60" s="224" t="s">
        <v>1358</v>
      </c>
      <c r="C60" s="225" t="s">
        <v>1495</v>
      </c>
      <c r="D60" s="224" t="s">
        <v>115</v>
      </c>
      <c r="E60" s="224" t="s">
        <v>313</v>
      </c>
      <c r="F60" s="224" t="s">
        <v>314</v>
      </c>
      <c r="G60" s="226">
        <v>0</v>
      </c>
      <c r="H60" s="226">
        <v>7192000</v>
      </c>
      <c r="I60" s="226">
        <v>5295406614.5</v>
      </c>
    </row>
    <row r="61" spans="1:9">
      <c r="A61" s="224" t="s">
        <v>1439</v>
      </c>
      <c r="B61" s="224" t="s">
        <v>1358</v>
      </c>
      <c r="C61" s="225" t="s">
        <v>1496</v>
      </c>
      <c r="D61" s="224" t="s">
        <v>115</v>
      </c>
      <c r="E61" s="224" t="s">
        <v>316</v>
      </c>
      <c r="F61" s="224" t="s">
        <v>317</v>
      </c>
      <c r="G61" s="226">
        <v>0</v>
      </c>
      <c r="H61" s="226">
        <v>7540000</v>
      </c>
      <c r="I61" s="226">
        <v>5287866614.5</v>
      </c>
    </row>
    <row r="62" spans="1:9">
      <c r="A62" s="224" t="s">
        <v>1439</v>
      </c>
      <c r="B62" s="224" t="s">
        <v>1358</v>
      </c>
      <c r="C62" s="225" t="s">
        <v>1497</v>
      </c>
      <c r="D62" s="224" t="s">
        <v>115</v>
      </c>
      <c r="E62" s="224" t="s">
        <v>319</v>
      </c>
      <c r="F62" s="224" t="s">
        <v>320</v>
      </c>
      <c r="G62" s="226">
        <v>0</v>
      </c>
      <c r="H62" s="226">
        <v>3752000</v>
      </c>
      <c r="I62" s="226">
        <v>5284114614.5</v>
      </c>
    </row>
    <row r="63" spans="1:9">
      <c r="A63" s="224" t="s">
        <v>1439</v>
      </c>
      <c r="B63" s="224" t="s">
        <v>1358</v>
      </c>
      <c r="C63" s="225" t="s">
        <v>1498</v>
      </c>
      <c r="D63" s="224" t="s">
        <v>115</v>
      </c>
      <c r="E63" s="224" t="s">
        <v>322</v>
      </c>
      <c r="F63" s="224" t="s">
        <v>320</v>
      </c>
      <c r="G63" s="226">
        <v>0</v>
      </c>
      <c r="H63" s="226">
        <v>15948801.75</v>
      </c>
      <c r="I63" s="226">
        <v>5268165812.75</v>
      </c>
    </row>
    <row r="64" spans="1:9">
      <c r="A64" s="224" t="s">
        <v>1439</v>
      </c>
      <c r="B64" s="224" t="s">
        <v>1358</v>
      </c>
      <c r="C64" s="225" t="s">
        <v>1499</v>
      </c>
      <c r="D64" s="224" t="s">
        <v>115</v>
      </c>
      <c r="E64" s="224" t="s">
        <v>324</v>
      </c>
      <c r="F64" s="224" t="s">
        <v>325</v>
      </c>
      <c r="G64" s="226">
        <v>0</v>
      </c>
      <c r="H64" s="226">
        <v>65510887.479999997</v>
      </c>
      <c r="I64" s="226">
        <v>5202654925.2700005</v>
      </c>
    </row>
    <row r="65" spans="1:9">
      <c r="A65" s="224" t="s">
        <v>1439</v>
      </c>
      <c r="B65" s="224" t="s">
        <v>1358</v>
      </c>
      <c r="C65" s="225" t="s">
        <v>1500</v>
      </c>
      <c r="D65" s="224" t="s">
        <v>115</v>
      </c>
      <c r="E65" s="224" t="s">
        <v>330</v>
      </c>
      <c r="F65" s="224" t="s">
        <v>331</v>
      </c>
      <c r="G65" s="226">
        <v>0</v>
      </c>
      <c r="H65" s="226">
        <v>9594000</v>
      </c>
      <c r="I65" s="226">
        <v>5193060925.2700005</v>
      </c>
    </row>
    <row r="66" spans="1:9">
      <c r="A66" s="224" t="s">
        <v>1439</v>
      </c>
      <c r="B66" s="224" t="s">
        <v>1358</v>
      </c>
      <c r="C66" s="225" t="s">
        <v>1501</v>
      </c>
      <c r="D66" s="224" t="s">
        <v>115</v>
      </c>
      <c r="E66" s="224" t="s">
        <v>337</v>
      </c>
      <c r="F66" s="224" t="s">
        <v>338</v>
      </c>
      <c r="G66" s="226">
        <v>0</v>
      </c>
      <c r="H66" s="226">
        <v>131852891.88</v>
      </c>
      <c r="I66" s="226">
        <v>5061208033.3900003</v>
      </c>
    </row>
    <row r="67" spans="1:9">
      <c r="A67" s="224" t="s">
        <v>1439</v>
      </c>
      <c r="B67" s="224" t="s">
        <v>1358</v>
      </c>
      <c r="C67" s="225" t="s">
        <v>1502</v>
      </c>
      <c r="D67" s="224" t="s">
        <v>115</v>
      </c>
      <c r="E67" s="224" t="s">
        <v>342</v>
      </c>
      <c r="F67" s="224" t="s">
        <v>343</v>
      </c>
      <c r="G67" s="226">
        <v>0</v>
      </c>
      <c r="H67" s="226">
        <v>235190424.59999999</v>
      </c>
      <c r="I67" s="226">
        <v>4826017608.7900009</v>
      </c>
    </row>
    <row r="68" spans="1:9">
      <c r="A68" s="224" t="s">
        <v>1439</v>
      </c>
      <c r="B68" s="224" t="s">
        <v>1358</v>
      </c>
      <c r="C68" s="225" t="s">
        <v>1503</v>
      </c>
      <c r="D68" s="224" t="s">
        <v>115</v>
      </c>
      <c r="E68" s="224" t="s">
        <v>345</v>
      </c>
      <c r="F68" s="224" t="s">
        <v>346</v>
      </c>
      <c r="G68" s="226">
        <v>0</v>
      </c>
      <c r="H68" s="226">
        <v>25514873.52</v>
      </c>
      <c r="I68" s="226">
        <v>4800502735.2700005</v>
      </c>
    </row>
    <row r="69" spans="1:9">
      <c r="A69" s="224" t="s">
        <v>1439</v>
      </c>
      <c r="B69" s="224" t="s">
        <v>1358</v>
      </c>
      <c r="C69" s="225" t="s">
        <v>1504</v>
      </c>
      <c r="D69" s="224" t="s">
        <v>115</v>
      </c>
      <c r="E69" s="224" t="s">
        <v>354</v>
      </c>
      <c r="F69" s="224" t="s">
        <v>355</v>
      </c>
      <c r="G69" s="226">
        <v>0</v>
      </c>
      <c r="H69" s="226">
        <v>13204800</v>
      </c>
      <c r="I69" s="226">
        <v>4787297935.2700005</v>
      </c>
    </row>
    <row r="70" spans="1:9">
      <c r="A70" s="224" t="s">
        <v>1439</v>
      </c>
      <c r="B70" s="224" t="s">
        <v>1358</v>
      </c>
      <c r="C70" s="225" t="s">
        <v>1505</v>
      </c>
      <c r="D70" s="224" t="s">
        <v>115</v>
      </c>
      <c r="E70" s="224" t="s">
        <v>364</v>
      </c>
      <c r="F70" s="224" t="s">
        <v>365</v>
      </c>
      <c r="G70" s="226">
        <v>0</v>
      </c>
      <c r="H70" s="226">
        <v>90977407.120000005</v>
      </c>
      <c r="I70" s="226">
        <v>4696320528.1500006</v>
      </c>
    </row>
    <row r="71" spans="1:9">
      <c r="A71" s="224" t="s">
        <v>1439</v>
      </c>
      <c r="B71" s="224" t="s">
        <v>1358</v>
      </c>
      <c r="C71" s="225" t="s">
        <v>1506</v>
      </c>
      <c r="D71" s="224" t="s">
        <v>115</v>
      </c>
      <c r="E71" s="224" t="s">
        <v>368</v>
      </c>
      <c r="F71" s="224" t="s">
        <v>128</v>
      </c>
      <c r="G71" s="226">
        <v>0</v>
      </c>
      <c r="H71" s="226">
        <v>155271561.16</v>
      </c>
      <c r="I71" s="226">
        <v>4541048966.9900007</v>
      </c>
    </row>
    <row r="72" spans="1:9">
      <c r="A72" s="224" t="s">
        <v>1439</v>
      </c>
      <c r="B72" s="224" t="s">
        <v>1358</v>
      </c>
      <c r="C72" s="225" t="s">
        <v>1507</v>
      </c>
      <c r="D72" s="224" t="s">
        <v>115</v>
      </c>
      <c r="E72" s="224" t="s">
        <v>370</v>
      </c>
      <c r="F72" s="224" t="s">
        <v>365</v>
      </c>
      <c r="G72" s="226">
        <v>0</v>
      </c>
      <c r="H72" s="226">
        <v>78814187.719999999</v>
      </c>
      <c r="I72" s="226">
        <v>4462234779.2700005</v>
      </c>
    </row>
    <row r="73" spans="1:9">
      <c r="A73" s="224" t="s">
        <v>1439</v>
      </c>
      <c r="B73" s="224" t="s">
        <v>1358</v>
      </c>
      <c r="C73" s="225" t="s">
        <v>1508</v>
      </c>
      <c r="D73" s="224" t="s">
        <v>115</v>
      </c>
      <c r="E73" s="224" t="s">
        <v>374</v>
      </c>
      <c r="F73" s="224" t="s">
        <v>365</v>
      </c>
      <c r="G73" s="226">
        <v>0</v>
      </c>
      <c r="H73" s="226">
        <v>75163394.280000001</v>
      </c>
      <c r="I73" s="226">
        <v>4387071384.9900007</v>
      </c>
    </row>
    <row r="74" spans="1:9">
      <c r="A74" s="224" t="s">
        <v>1439</v>
      </c>
      <c r="B74" s="224" t="s">
        <v>1358</v>
      </c>
      <c r="C74" s="225" t="s">
        <v>1509</v>
      </c>
      <c r="D74" s="224" t="s">
        <v>115</v>
      </c>
      <c r="E74" s="224" t="s">
        <v>376</v>
      </c>
      <c r="F74" s="224" t="s">
        <v>365</v>
      </c>
      <c r="G74" s="226">
        <v>0</v>
      </c>
      <c r="H74" s="226">
        <v>178954980.38999999</v>
      </c>
      <c r="I74" s="226">
        <v>4208116404.6000009</v>
      </c>
    </row>
    <row r="75" spans="1:9">
      <c r="A75" s="224" t="s">
        <v>1439</v>
      </c>
      <c r="B75" s="224" t="s">
        <v>1358</v>
      </c>
      <c r="C75" s="225" t="s">
        <v>1510</v>
      </c>
      <c r="D75" s="224" t="s">
        <v>115</v>
      </c>
      <c r="E75" s="224" t="s">
        <v>378</v>
      </c>
      <c r="F75" s="224" t="s">
        <v>379</v>
      </c>
      <c r="G75" s="226">
        <v>0</v>
      </c>
      <c r="H75" s="226">
        <v>32977151.359999999</v>
      </c>
      <c r="I75" s="226">
        <v>4175139253.2400007</v>
      </c>
    </row>
    <row r="76" spans="1:9">
      <c r="A76" s="224" t="s">
        <v>1439</v>
      </c>
      <c r="B76" s="224" t="s">
        <v>1358</v>
      </c>
      <c r="C76" s="225" t="s">
        <v>1511</v>
      </c>
      <c r="D76" s="224" t="s">
        <v>115</v>
      </c>
      <c r="E76" s="224" t="s">
        <v>383</v>
      </c>
      <c r="F76" s="224" t="s">
        <v>379</v>
      </c>
      <c r="G76" s="226">
        <v>0</v>
      </c>
      <c r="H76" s="226">
        <v>38736313.200000003</v>
      </c>
      <c r="I76" s="226">
        <v>4136402940.0400009</v>
      </c>
    </row>
    <row r="77" spans="1:9">
      <c r="A77" s="224" t="s">
        <v>1439</v>
      </c>
      <c r="B77" s="224" t="s">
        <v>1358</v>
      </c>
      <c r="C77" s="225" t="s">
        <v>1512</v>
      </c>
      <c r="D77" s="224" t="s">
        <v>115</v>
      </c>
      <c r="E77" s="224" t="s">
        <v>385</v>
      </c>
      <c r="F77" s="224" t="s">
        <v>379</v>
      </c>
      <c r="G77" s="226">
        <v>0</v>
      </c>
      <c r="H77" s="226">
        <v>52421765.450000003</v>
      </c>
      <c r="I77" s="226">
        <v>4083981174.5900011</v>
      </c>
    </row>
    <row r="78" spans="1:9">
      <c r="A78" s="224" t="s">
        <v>1439</v>
      </c>
      <c r="B78" s="224" t="s">
        <v>1358</v>
      </c>
      <c r="C78" s="225" t="s">
        <v>1513</v>
      </c>
      <c r="D78" s="224" t="s">
        <v>115</v>
      </c>
      <c r="E78" s="224" t="s">
        <v>387</v>
      </c>
      <c r="F78" s="224" t="s">
        <v>379</v>
      </c>
      <c r="G78" s="226">
        <v>0</v>
      </c>
      <c r="H78" s="226">
        <v>45696123.950000003</v>
      </c>
      <c r="I78" s="226">
        <v>4038285050.6400013</v>
      </c>
    </row>
    <row r="79" spans="1:9">
      <c r="A79" s="224" t="s">
        <v>1439</v>
      </c>
      <c r="B79" s="224" t="s">
        <v>1358</v>
      </c>
      <c r="C79" s="225" t="s">
        <v>1514</v>
      </c>
      <c r="D79" s="224" t="s">
        <v>115</v>
      </c>
      <c r="E79" s="224" t="s">
        <v>389</v>
      </c>
      <c r="F79" s="224" t="s">
        <v>379</v>
      </c>
      <c r="G79" s="226">
        <v>0</v>
      </c>
      <c r="H79" s="226">
        <v>38590721.159999996</v>
      </c>
      <c r="I79" s="226">
        <v>3999694329.4800014</v>
      </c>
    </row>
    <row r="80" spans="1:9">
      <c r="A80" s="224" t="s">
        <v>1439</v>
      </c>
      <c r="B80" s="224" t="s">
        <v>1358</v>
      </c>
      <c r="C80" s="225" t="s">
        <v>1515</v>
      </c>
      <c r="D80" s="224" t="s">
        <v>115</v>
      </c>
      <c r="E80" s="224" t="s">
        <v>403</v>
      </c>
      <c r="F80" s="224" t="s">
        <v>404</v>
      </c>
      <c r="G80" s="226">
        <v>0</v>
      </c>
      <c r="H80" s="226">
        <v>14652502.18</v>
      </c>
      <c r="I80" s="226">
        <v>3985041827.3000016</v>
      </c>
    </row>
    <row r="81" spans="1:9">
      <c r="A81" s="224" t="s">
        <v>1439</v>
      </c>
      <c r="B81" s="224" t="s">
        <v>1358</v>
      </c>
      <c r="C81" s="225" t="s">
        <v>1516</v>
      </c>
      <c r="D81" s="224" t="s">
        <v>115</v>
      </c>
      <c r="E81" s="224" t="s">
        <v>413</v>
      </c>
      <c r="F81" s="224" t="s">
        <v>414</v>
      </c>
      <c r="G81" s="226">
        <v>0</v>
      </c>
      <c r="H81" s="226">
        <v>13693902.289999999</v>
      </c>
      <c r="I81" s="226">
        <v>3971347925.0100017</v>
      </c>
    </row>
    <row r="82" spans="1:9">
      <c r="A82" s="220" t="s">
        <v>1439</v>
      </c>
      <c r="B82" s="220" t="s">
        <v>1282</v>
      </c>
      <c r="C82" s="221" t="s">
        <v>1517</v>
      </c>
      <c r="D82" s="220" t="s">
        <v>115</v>
      </c>
      <c r="E82" s="220" t="s">
        <v>1518</v>
      </c>
      <c r="F82" s="220" t="s">
        <v>1519</v>
      </c>
      <c r="G82" s="222">
        <v>0</v>
      </c>
      <c r="H82" s="222">
        <v>196358.97</v>
      </c>
      <c r="I82" s="222">
        <v>3971151566.0400019</v>
      </c>
    </row>
    <row r="83" spans="1:9">
      <c r="A83" s="220" t="s">
        <v>1439</v>
      </c>
      <c r="B83" s="220" t="s">
        <v>1282</v>
      </c>
      <c r="C83" s="221" t="s">
        <v>1442</v>
      </c>
      <c r="D83" s="220" t="s">
        <v>115</v>
      </c>
      <c r="E83" s="220" t="s">
        <v>1520</v>
      </c>
      <c r="F83" s="220" t="s">
        <v>1521</v>
      </c>
      <c r="G83" s="222">
        <v>0</v>
      </c>
      <c r="H83" s="222">
        <v>216358.97</v>
      </c>
      <c r="I83" s="222">
        <v>3970935207.0700021</v>
      </c>
    </row>
    <row r="84" spans="1:9">
      <c r="A84" s="220" t="s">
        <v>1439</v>
      </c>
      <c r="B84" s="220" t="s">
        <v>1282</v>
      </c>
      <c r="C84" s="221" t="s">
        <v>1446</v>
      </c>
      <c r="D84" s="220" t="s">
        <v>115</v>
      </c>
      <c r="E84" s="220" t="s">
        <v>1522</v>
      </c>
      <c r="F84" s="220" t="s">
        <v>1523</v>
      </c>
      <c r="G84" s="222">
        <v>0</v>
      </c>
      <c r="H84" s="222">
        <v>247179.49</v>
      </c>
      <c r="I84" s="222">
        <v>3970688027.5800023</v>
      </c>
    </row>
    <row r="85" spans="1:9">
      <c r="A85" s="220" t="s">
        <v>1439</v>
      </c>
      <c r="B85" s="220" t="s">
        <v>1282</v>
      </c>
      <c r="C85" s="221" t="s">
        <v>1524</v>
      </c>
      <c r="D85" s="220" t="s">
        <v>115</v>
      </c>
      <c r="E85" s="220" t="s">
        <v>1525</v>
      </c>
      <c r="F85" s="220" t="s">
        <v>1526</v>
      </c>
      <c r="G85" s="222">
        <v>0</v>
      </c>
      <c r="H85" s="222">
        <v>333846.15000000002</v>
      </c>
      <c r="I85" s="222">
        <v>3970354181.4300022</v>
      </c>
    </row>
    <row r="86" spans="1:9">
      <c r="A86" s="220" t="s">
        <v>1439</v>
      </c>
      <c r="B86" s="220" t="s">
        <v>1282</v>
      </c>
      <c r="C86" s="221" t="s">
        <v>1527</v>
      </c>
      <c r="D86" s="220" t="s">
        <v>115</v>
      </c>
      <c r="E86" s="220" t="s">
        <v>1528</v>
      </c>
      <c r="F86" s="220" t="s">
        <v>1529</v>
      </c>
      <c r="G86" s="222">
        <v>0</v>
      </c>
      <c r="H86" s="222">
        <v>489692.3</v>
      </c>
      <c r="I86" s="222">
        <v>3969864489.130002</v>
      </c>
    </row>
    <row r="87" spans="1:9">
      <c r="A87" s="220" t="s">
        <v>1439</v>
      </c>
      <c r="B87" s="220" t="s">
        <v>1282</v>
      </c>
      <c r="C87" s="221" t="s">
        <v>1530</v>
      </c>
      <c r="D87" s="220" t="s">
        <v>115</v>
      </c>
      <c r="E87" s="220" t="s">
        <v>1531</v>
      </c>
      <c r="F87" s="220" t="s">
        <v>1532</v>
      </c>
      <c r="G87" s="222">
        <v>0</v>
      </c>
      <c r="H87" s="222">
        <v>529692.30000000005</v>
      </c>
      <c r="I87" s="222">
        <v>3969334796.8300018</v>
      </c>
    </row>
    <row r="88" spans="1:9">
      <c r="A88" s="220" t="s">
        <v>1439</v>
      </c>
      <c r="B88" s="220" t="s">
        <v>1282</v>
      </c>
      <c r="C88" s="221" t="s">
        <v>1533</v>
      </c>
      <c r="D88" s="220" t="s">
        <v>115</v>
      </c>
      <c r="E88" s="220" t="s">
        <v>1534</v>
      </c>
      <c r="F88" s="220" t="s">
        <v>1535</v>
      </c>
      <c r="G88" s="222">
        <v>0</v>
      </c>
      <c r="H88" s="222">
        <v>539692.30000000005</v>
      </c>
      <c r="I88" s="222">
        <v>3968795104.5300016</v>
      </c>
    </row>
    <row r="89" spans="1:9">
      <c r="A89" s="220" t="s">
        <v>1439</v>
      </c>
      <c r="B89" s="220" t="s">
        <v>1282</v>
      </c>
      <c r="C89" s="221" t="s">
        <v>1536</v>
      </c>
      <c r="D89" s="220" t="s">
        <v>115</v>
      </c>
      <c r="E89" s="220" t="s">
        <v>1537</v>
      </c>
      <c r="F89" s="220" t="s">
        <v>1538</v>
      </c>
      <c r="G89" s="222">
        <v>0</v>
      </c>
      <c r="H89" s="222">
        <v>573025.63</v>
      </c>
      <c r="I89" s="222">
        <v>3968222078.9000015</v>
      </c>
    </row>
    <row r="90" spans="1:9">
      <c r="A90" s="220" t="s">
        <v>1439</v>
      </c>
      <c r="B90" s="220" t="s">
        <v>1282</v>
      </c>
      <c r="C90" s="221" t="s">
        <v>1539</v>
      </c>
      <c r="D90" s="220" t="s">
        <v>115</v>
      </c>
      <c r="E90" s="220" t="s">
        <v>1540</v>
      </c>
      <c r="F90" s="220" t="s">
        <v>1541</v>
      </c>
      <c r="G90" s="222">
        <v>0</v>
      </c>
      <c r="H90" s="222">
        <v>589692.30000000005</v>
      </c>
      <c r="I90" s="222">
        <v>3967632386.6000013</v>
      </c>
    </row>
    <row r="91" spans="1:9">
      <c r="A91" s="220" t="s">
        <v>1439</v>
      </c>
      <c r="B91" s="220" t="s">
        <v>1282</v>
      </c>
      <c r="C91" s="221" t="s">
        <v>1448</v>
      </c>
      <c r="D91" s="220" t="s">
        <v>115</v>
      </c>
      <c r="E91" s="220" t="s">
        <v>1542</v>
      </c>
      <c r="F91" s="220" t="s">
        <v>1543</v>
      </c>
      <c r="G91" s="222">
        <v>0</v>
      </c>
      <c r="H91" s="222">
        <v>589692.30000000005</v>
      </c>
      <c r="I91" s="222">
        <v>3967042694.3000011</v>
      </c>
    </row>
    <row r="92" spans="1:9">
      <c r="A92" s="220" t="s">
        <v>1439</v>
      </c>
      <c r="B92" s="220" t="s">
        <v>1282</v>
      </c>
      <c r="C92" s="221" t="s">
        <v>1544</v>
      </c>
      <c r="D92" s="220" t="s">
        <v>115</v>
      </c>
      <c r="E92" s="220" t="s">
        <v>1545</v>
      </c>
      <c r="F92" s="220" t="s">
        <v>1546</v>
      </c>
      <c r="G92" s="222">
        <v>0</v>
      </c>
      <c r="H92" s="222">
        <v>639692.29</v>
      </c>
      <c r="I92" s="222">
        <v>3966403002.0100012</v>
      </c>
    </row>
    <row r="93" spans="1:9">
      <c r="A93" s="220" t="s">
        <v>1439</v>
      </c>
      <c r="B93" s="220" t="s">
        <v>1282</v>
      </c>
      <c r="C93" s="221" t="s">
        <v>1450</v>
      </c>
      <c r="D93" s="220" t="s">
        <v>115</v>
      </c>
      <c r="E93" s="220" t="s">
        <v>1547</v>
      </c>
      <c r="F93" s="220" t="s">
        <v>1548</v>
      </c>
      <c r="G93" s="222">
        <v>0</v>
      </c>
      <c r="H93" s="222">
        <v>649692.30000000005</v>
      </c>
      <c r="I93" s="222">
        <v>3965753309.710001</v>
      </c>
    </row>
    <row r="94" spans="1:9">
      <c r="A94" s="220" t="s">
        <v>1439</v>
      </c>
      <c r="B94" s="220" t="s">
        <v>1282</v>
      </c>
      <c r="C94" s="221" t="s">
        <v>1549</v>
      </c>
      <c r="D94" s="220" t="s">
        <v>115</v>
      </c>
      <c r="E94" s="220" t="s">
        <v>1550</v>
      </c>
      <c r="F94" s="220" t="s">
        <v>1551</v>
      </c>
      <c r="G94" s="222">
        <v>0</v>
      </c>
      <c r="H94" s="222">
        <v>649692.30000000005</v>
      </c>
      <c r="I94" s="222">
        <v>3965103617.4100008</v>
      </c>
    </row>
    <row r="95" spans="1:9">
      <c r="A95" s="220" t="s">
        <v>1439</v>
      </c>
      <c r="B95" s="220" t="s">
        <v>1282</v>
      </c>
      <c r="C95" s="221" t="s">
        <v>1451</v>
      </c>
      <c r="D95" s="220" t="s">
        <v>115</v>
      </c>
      <c r="E95" s="220" t="s">
        <v>1552</v>
      </c>
      <c r="F95" s="220" t="s">
        <v>1553</v>
      </c>
      <c r="G95" s="222">
        <v>0</v>
      </c>
      <c r="H95" s="222">
        <v>649692.30000000005</v>
      </c>
      <c r="I95" s="222">
        <v>3964453925.1100006</v>
      </c>
    </row>
    <row r="96" spans="1:9">
      <c r="A96" s="220" t="s">
        <v>1439</v>
      </c>
      <c r="B96" s="220" t="s">
        <v>1282</v>
      </c>
      <c r="C96" s="221" t="s">
        <v>1554</v>
      </c>
      <c r="D96" s="220" t="s">
        <v>115</v>
      </c>
      <c r="E96" s="220" t="s">
        <v>1555</v>
      </c>
      <c r="F96" s="220" t="s">
        <v>1556</v>
      </c>
      <c r="G96" s="222">
        <v>0</v>
      </c>
      <c r="H96" s="222">
        <v>649692.30000000005</v>
      </c>
      <c r="I96" s="222">
        <v>3963804232.8100004</v>
      </c>
    </row>
    <row r="97" spans="1:9">
      <c r="A97" s="220" t="s">
        <v>1439</v>
      </c>
      <c r="B97" s="220" t="s">
        <v>1282</v>
      </c>
      <c r="C97" s="221" t="s">
        <v>1452</v>
      </c>
      <c r="D97" s="220" t="s">
        <v>115</v>
      </c>
      <c r="E97" s="220" t="s">
        <v>1557</v>
      </c>
      <c r="F97" s="220" t="s">
        <v>1558</v>
      </c>
      <c r="G97" s="222">
        <v>0</v>
      </c>
      <c r="H97" s="222">
        <v>649692.30000000005</v>
      </c>
      <c r="I97" s="222">
        <v>3963154540.5100002</v>
      </c>
    </row>
    <row r="98" spans="1:9">
      <c r="A98" s="220" t="s">
        <v>1439</v>
      </c>
      <c r="B98" s="220" t="s">
        <v>1282</v>
      </c>
      <c r="C98" s="221" t="s">
        <v>1559</v>
      </c>
      <c r="D98" s="220" t="s">
        <v>115</v>
      </c>
      <c r="E98" s="220" t="s">
        <v>1560</v>
      </c>
      <c r="F98" s="220" t="s">
        <v>1561</v>
      </c>
      <c r="G98" s="222">
        <v>0</v>
      </c>
      <c r="H98" s="222">
        <v>649692.30000000005</v>
      </c>
      <c r="I98" s="222">
        <v>3962504848.21</v>
      </c>
    </row>
    <row r="99" spans="1:9">
      <c r="A99" s="220" t="s">
        <v>1439</v>
      </c>
      <c r="B99" s="220" t="s">
        <v>1282</v>
      </c>
      <c r="C99" s="221" t="s">
        <v>1453</v>
      </c>
      <c r="D99" s="220" t="s">
        <v>115</v>
      </c>
      <c r="E99" s="220" t="s">
        <v>1562</v>
      </c>
      <c r="F99" s="220" t="s">
        <v>1563</v>
      </c>
      <c r="G99" s="222">
        <v>0</v>
      </c>
      <c r="H99" s="222">
        <v>709692.3</v>
      </c>
      <c r="I99" s="222">
        <v>3961795155.9099998</v>
      </c>
    </row>
    <row r="100" spans="1:9">
      <c r="A100" s="220" t="s">
        <v>1439</v>
      </c>
      <c r="B100" s="220" t="s">
        <v>1282</v>
      </c>
      <c r="C100" s="221" t="s">
        <v>1564</v>
      </c>
      <c r="D100" s="220" t="s">
        <v>115</v>
      </c>
      <c r="E100" s="220" t="s">
        <v>1565</v>
      </c>
      <c r="F100" s="220" t="s">
        <v>1566</v>
      </c>
      <c r="G100" s="222">
        <v>0</v>
      </c>
      <c r="H100" s="222">
        <v>749692.29</v>
      </c>
      <c r="I100" s="222">
        <v>3961045463.6199999</v>
      </c>
    </row>
    <row r="101" spans="1:9">
      <c r="A101" s="220" t="s">
        <v>1439</v>
      </c>
      <c r="B101" s="220" t="s">
        <v>1282</v>
      </c>
      <c r="C101" s="221" t="s">
        <v>1454</v>
      </c>
      <c r="D101" s="220" t="s">
        <v>115</v>
      </c>
      <c r="E101" s="220" t="s">
        <v>1567</v>
      </c>
      <c r="F101" s="220" t="s">
        <v>1568</v>
      </c>
      <c r="G101" s="222">
        <v>0</v>
      </c>
      <c r="H101" s="222">
        <v>769692.3</v>
      </c>
      <c r="I101" s="222">
        <v>3960275771.3199997</v>
      </c>
    </row>
    <row r="102" spans="1:9">
      <c r="A102" s="220" t="s">
        <v>1439</v>
      </c>
      <c r="B102" s="220" t="s">
        <v>1282</v>
      </c>
      <c r="C102" s="221" t="s">
        <v>1569</v>
      </c>
      <c r="D102" s="220" t="s">
        <v>115</v>
      </c>
      <c r="E102" s="220" t="s">
        <v>1570</v>
      </c>
      <c r="F102" s="220" t="s">
        <v>1571</v>
      </c>
      <c r="G102" s="222">
        <v>0</v>
      </c>
      <c r="H102" s="222">
        <v>769692.3</v>
      </c>
      <c r="I102" s="222">
        <v>3959506079.0199995</v>
      </c>
    </row>
    <row r="103" spans="1:9">
      <c r="A103" s="220" t="s">
        <v>1439</v>
      </c>
      <c r="B103" s="220" t="s">
        <v>1282</v>
      </c>
      <c r="C103" s="221" t="s">
        <v>1455</v>
      </c>
      <c r="D103" s="220" t="s">
        <v>115</v>
      </c>
      <c r="E103" s="220" t="s">
        <v>1572</v>
      </c>
      <c r="F103" s="220" t="s">
        <v>1573</v>
      </c>
      <c r="G103" s="222">
        <v>0</v>
      </c>
      <c r="H103" s="222">
        <v>883025.63</v>
      </c>
      <c r="I103" s="222">
        <v>3958623053.3899994</v>
      </c>
    </row>
    <row r="104" spans="1:9">
      <c r="A104" s="220" t="s">
        <v>1439</v>
      </c>
      <c r="B104" s="220" t="s">
        <v>1282</v>
      </c>
      <c r="C104" s="221" t="s">
        <v>1574</v>
      </c>
      <c r="D104" s="220" t="s">
        <v>115</v>
      </c>
      <c r="E104" s="220" t="s">
        <v>1575</v>
      </c>
      <c r="F104" s="220" t="s">
        <v>1576</v>
      </c>
      <c r="G104" s="222">
        <v>0</v>
      </c>
      <c r="H104" s="222">
        <v>1939159.63</v>
      </c>
      <c r="I104" s="222">
        <v>3956683893.7599993</v>
      </c>
    </row>
    <row r="105" spans="1:9">
      <c r="A105" s="220" t="s">
        <v>1439</v>
      </c>
      <c r="B105" s="220" t="s">
        <v>1282</v>
      </c>
      <c r="C105" s="221" t="s">
        <v>1456</v>
      </c>
      <c r="D105" s="220" t="s">
        <v>115</v>
      </c>
      <c r="E105" s="220" t="s">
        <v>1577</v>
      </c>
      <c r="F105" s="220" t="s">
        <v>1523</v>
      </c>
      <c r="G105" s="222">
        <v>0</v>
      </c>
      <c r="H105" s="222">
        <v>2495800</v>
      </c>
      <c r="I105" s="222">
        <v>3954188093.7599993</v>
      </c>
    </row>
    <row r="106" spans="1:9">
      <c r="A106" s="220" t="s">
        <v>1439</v>
      </c>
      <c r="B106" s="220" t="s">
        <v>1282</v>
      </c>
      <c r="C106" s="221" t="s">
        <v>1578</v>
      </c>
      <c r="D106" s="220" t="s">
        <v>115</v>
      </c>
      <c r="E106" s="220" t="s">
        <v>1579</v>
      </c>
      <c r="F106" s="220" t="s">
        <v>1526</v>
      </c>
      <c r="G106" s="222">
        <v>0</v>
      </c>
      <c r="H106" s="222">
        <v>3564120</v>
      </c>
      <c r="I106" s="222">
        <v>3950623973.7599993</v>
      </c>
    </row>
    <row r="107" spans="1:9">
      <c r="A107" s="220" t="s">
        <v>1439</v>
      </c>
      <c r="B107" s="220" t="s">
        <v>1282</v>
      </c>
      <c r="C107" s="221" t="s">
        <v>1457</v>
      </c>
      <c r="D107" s="220" t="s">
        <v>115</v>
      </c>
      <c r="E107" s="220" t="s">
        <v>1580</v>
      </c>
      <c r="F107" s="220" t="s">
        <v>1538</v>
      </c>
      <c r="G107" s="222">
        <v>0</v>
      </c>
      <c r="H107" s="222">
        <v>3693700</v>
      </c>
      <c r="I107" s="222">
        <v>3946930273.7599993</v>
      </c>
    </row>
    <row r="108" spans="1:9">
      <c r="A108" s="220" t="s">
        <v>1439</v>
      </c>
      <c r="B108" s="220" t="s">
        <v>1282</v>
      </c>
      <c r="C108" s="221" t="s">
        <v>1581</v>
      </c>
      <c r="D108" s="220" t="s">
        <v>115</v>
      </c>
      <c r="E108" s="220" t="s">
        <v>1582</v>
      </c>
      <c r="F108" s="220" t="s">
        <v>1532</v>
      </c>
      <c r="G108" s="222">
        <v>0</v>
      </c>
      <c r="H108" s="222">
        <v>3693700</v>
      </c>
      <c r="I108" s="222">
        <v>3943236573.7599993</v>
      </c>
    </row>
    <row r="109" spans="1:9">
      <c r="A109" s="220" t="s">
        <v>1439</v>
      </c>
      <c r="B109" s="220" t="s">
        <v>1282</v>
      </c>
      <c r="C109" s="221" t="s">
        <v>1458</v>
      </c>
      <c r="D109" s="220" t="s">
        <v>115</v>
      </c>
      <c r="E109" s="220" t="s">
        <v>1583</v>
      </c>
      <c r="F109" s="220" t="s">
        <v>1584</v>
      </c>
      <c r="G109" s="222">
        <v>0</v>
      </c>
      <c r="H109" s="222">
        <v>4024358.96</v>
      </c>
      <c r="I109" s="222">
        <v>3939212214.7999992</v>
      </c>
    </row>
    <row r="110" spans="1:9">
      <c r="A110" s="220" t="s">
        <v>1439</v>
      </c>
      <c r="B110" s="220" t="s">
        <v>1282</v>
      </c>
      <c r="C110" s="221" t="s">
        <v>1585</v>
      </c>
      <c r="D110" s="220" t="s">
        <v>115</v>
      </c>
      <c r="E110" s="220" t="s">
        <v>1586</v>
      </c>
      <c r="F110" s="220" t="s">
        <v>1541</v>
      </c>
      <c r="G110" s="222">
        <v>0</v>
      </c>
      <c r="H110" s="222">
        <v>4679625</v>
      </c>
      <c r="I110" s="222">
        <v>3934532589.7999992</v>
      </c>
    </row>
    <row r="111" spans="1:9">
      <c r="A111" s="220" t="s">
        <v>1439</v>
      </c>
      <c r="B111" s="220" t="s">
        <v>1282</v>
      </c>
      <c r="C111" s="221" t="s">
        <v>1459</v>
      </c>
      <c r="D111" s="220" t="s">
        <v>115</v>
      </c>
      <c r="E111" s="220" t="s">
        <v>1587</v>
      </c>
      <c r="F111" s="220" t="s">
        <v>1529</v>
      </c>
      <c r="G111" s="222">
        <v>0</v>
      </c>
      <c r="H111" s="222">
        <v>4679625</v>
      </c>
      <c r="I111" s="222">
        <v>3929852964.7999992</v>
      </c>
    </row>
    <row r="112" spans="1:9">
      <c r="A112" s="220" t="s">
        <v>1439</v>
      </c>
      <c r="B112" s="220" t="s">
        <v>1282</v>
      </c>
      <c r="C112" s="221" t="s">
        <v>1588</v>
      </c>
      <c r="D112" s="220" t="s">
        <v>115</v>
      </c>
      <c r="E112" s="220" t="s">
        <v>1589</v>
      </c>
      <c r="F112" s="220" t="s">
        <v>1571</v>
      </c>
      <c r="G112" s="222">
        <v>0</v>
      </c>
      <c r="H112" s="222">
        <v>4679625</v>
      </c>
      <c r="I112" s="222">
        <v>3925173339.7999992</v>
      </c>
    </row>
    <row r="113" spans="1:9">
      <c r="A113" s="220" t="s">
        <v>1439</v>
      </c>
      <c r="B113" s="220" t="s">
        <v>1282</v>
      </c>
      <c r="C113" s="221" t="s">
        <v>1460</v>
      </c>
      <c r="D113" s="220" t="s">
        <v>115</v>
      </c>
      <c r="E113" s="220" t="s">
        <v>1590</v>
      </c>
      <c r="F113" s="220" t="s">
        <v>1519</v>
      </c>
      <c r="G113" s="222">
        <v>0</v>
      </c>
      <c r="H113" s="222">
        <v>5287846.67</v>
      </c>
      <c r="I113" s="222">
        <v>3919885493.1299992</v>
      </c>
    </row>
    <row r="114" spans="1:9">
      <c r="A114" s="220" t="s">
        <v>1439</v>
      </c>
      <c r="B114" s="220" t="s">
        <v>1282</v>
      </c>
      <c r="C114" s="221" t="s">
        <v>1591</v>
      </c>
      <c r="D114" s="220" t="s">
        <v>115</v>
      </c>
      <c r="E114" s="220" t="s">
        <v>1592</v>
      </c>
      <c r="F114" s="220" t="s">
        <v>1521</v>
      </c>
      <c r="G114" s="222">
        <v>0</v>
      </c>
      <c r="H114" s="222">
        <v>5287846.67</v>
      </c>
      <c r="I114" s="222">
        <v>3914597646.4599991</v>
      </c>
    </row>
    <row r="115" spans="1:9">
      <c r="A115" s="220" t="s">
        <v>1439</v>
      </c>
      <c r="B115" s="220" t="s">
        <v>1282</v>
      </c>
      <c r="C115" s="221" t="s">
        <v>1461</v>
      </c>
      <c r="D115" s="220" t="s">
        <v>115</v>
      </c>
      <c r="E115" s="220" t="s">
        <v>1593</v>
      </c>
      <c r="F115" s="220" t="s">
        <v>1553</v>
      </c>
      <c r="G115" s="222">
        <v>0</v>
      </c>
      <c r="H115" s="222">
        <v>5635301.46</v>
      </c>
      <c r="I115" s="222">
        <v>3908962344.999999</v>
      </c>
    </row>
    <row r="116" spans="1:9">
      <c r="A116" s="220" t="s">
        <v>1439</v>
      </c>
      <c r="B116" s="220" t="s">
        <v>1282</v>
      </c>
      <c r="C116" s="221" t="s">
        <v>1594</v>
      </c>
      <c r="D116" s="220" t="s">
        <v>115</v>
      </c>
      <c r="E116" s="220" t="s">
        <v>1595</v>
      </c>
      <c r="F116" s="220" t="s">
        <v>1566</v>
      </c>
      <c r="G116" s="222">
        <v>0</v>
      </c>
      <c r="H116" s="222">
        <v>5665550</v>
      </c>
      <c r="I116" s="222">
        <v>3903296794.999999</v>
      </c>
    </row>
    <row r="117" spans="1:9">
      <c r="A117" s="220" t="s">
        <v>1439</v>
      </c>
      <c r="B117" s="220" t="s">
        <v>1282</v>
      </c>
      <c r="C117" s="221" t="s">
        <v>1462</v>
      </c>
      <c r="D117" s="220" t="s">
        <v>115</v>
      </c>
      <c r="E117" s="220" t="s">
        <v>1596</v>
      </c>
      <c r="F117" s="220" t="s">
        <v>1548</v>
      </c>
      <c r="G117" s="222">
        <v>0</v>
      </c>
      <c r="H117" s="222">
        <v>5665550</v>
      </c>
      <c r="I117" s="222">
        <v>3897631244.999999</v>
      </c>
    </row>
    <row r="118" spans="1:9">
      <c r="A118" s="220" t="s">
        <v>1439</v>
      </c>
      <c r="B118" s="220" t="s">
        <v>1282</v>
      </c>
      <c r="C118" s="221" t="s">
        <v>1597</v>
      </c>
      <c r="D118" s="220" t="s">
        <v>115</v>
      </c>
      <c r="E118" s="220" t="s">
        <v>1598</v>
      </c>
      <c r="F118" s="220" t="s">
        <v>1551</v>
      </c>
      <c r="G118" s="222">
        <v>0</v>
      </c>
      <c r="H118" s="222">
        <v>5665550</v>
      </c>
      <c r="I118" s="222">
        <v>3891965694.999999</v>
      </c>
    </row>
    <row r="119" spans="1:9">
      <c r="A119" s="220" t="s">
        <v>1439</v>
      </c>
      <c r="B119" s="220" t="s">
        <v>1282</v>
      </c>
      <c r="C119" s="221" t="s">
        <v>1599</v>
      </c>
      <c r="D119" s="220" t="s">
        <v>115</v>
      </c>
      <c r="E119" s="220" t="s">
        <v>1600</v>
      </c>
      <c r="F119" s="220" t="s">
        <v>1535</v>
      </c>
      <c r="G119" s="222">
        <v>0</v>
      </c>
      <c r="H119" s="222">
        <v>5665550</v>
      </c>
      <c r="I119" s="222">
        <v>3886300144.999999</v>
      </c>
    </row>
    <row r="120" spans="1:9">
      <c r="A120" s="220" t="s">
        <v>1439</v>
      </c>
      <c r="B120" s="220" t="s">
        <v>1282</v>
      </c>
      <c r="C120" s="221" t="s">
        <v>1601</v>
      </c>
      <c r="D120" s="220" t="s">
        <v>115</v>
      </c>
      <c r="E120" s="220" t="s">
        <v>1602</v>
      </c>
      <c r="F120" s="220" t="s">
        <v>1546</v>
      </c>
      <c r="G120" s="222">
        <v>0</v>
      </c>
      <c r="H120" s="222">
        <v>5665550</v>
      </c>
      <c r="I120" s="222">
        <v>3880634594.999999</v>
      </c>
    </row>
    <row r="121" spans="1:9">
      <c r="A121" s="220" t="s">
        <v>1439</v>
      </c>
      <c r="B121" s="220" t="s">
        <v>1282</v>
      </c>
      <c r="C121" s="221" t="s">
        <v>1603</v>
      </c>
      <c r="D121" s="220" t="s">
        <v>115</v>
      </c>
      <c r="E121" s="220" t="s">
        <v>1604</v>
      </c>
      <c r="F121" s="220" t="s">
        <v>1556</v>
      </c>
      <c r="G121" s="222">
        <v>0</v>
      </c>
      <c r="H121" s="222">
        <v>5665550</v>
      </c>
      <c r="I121" s="222">
        <v>3874969044.999999</v>
      </c>
    </row>
    <row r="122" spans="1:9">
      <c r="A122" s="220" t="s">
        <v>1439</v>
      </c>
      <c r="B122" s="220" t="s">
        <v>1282</v>
      </c>
      <c r="C122" s="221" t="s">
        <v>1605</v>
      </c>
      <c r="D122" s="220" t="s">
        <v>115</v>
      </c>
      <c r="E122" s="220" t="s">
        <v>1606</v>
      </c>
      <c r="F122" s="220" t="s">
        <v>1558</v>
      </c>
      <c r="G122" s="222">
        <v>0</v>
      </c>
      <c r="H122" s="222">
        <v>5665550</v>
      </c>
      <c r="I122" s="222">
        <v>3869303494.999999</v>
      </c>
    </row>
    <row r="123" spans="1:9">
      <c r="A123" s="220" t="s">
        <v>1439</v>
      </c>
      <c r="B123" s="220" t="s">
        <v>1282</v>
      </c>
      <c r="C123" s="221" t="s">
        <v>1607</v>
      </c>
      <c r="D123" s="220" t="s">
        <v>115</v>
      </c>
      <c r="E123" s="220" t="s">
        <v>1608</v>
      </c>
      <c r="F123" s="220" t="s">
        <v>1561</v>
      </c>
      <c r="G123" s="222">
        <v>0</v>
      </c>
      <c r="H123" s="222">
        <v>5665550</v>
      </c>
      <c r="I123" s="222">
        <v>3863637944.999999</v>
      </c>
    </row>
    <row r="124" spans="1:9">
      <c r="A124" s="220" t="s">
        <v>1439</v>
      </c>
      <c r="B124" s="220" t="s">
        <v>1282</v>
      </c>
      <c r="C124" s="221" t="s">
        <v>1609</v>
      </c>
      <c r="D124" s="220" t="s">
        <v>115</v>
      </c>
      <c r="E124" s="220" t="s">
        <v>1610</v>
      </c>
      <c r="F124" s="220" t="s">
        <v>1543</v>
      </c>
      <c r="G124" s="222">
        <v>0</v>
      </c>
      <c r="H124" s="222">
        <v>6651475</v>
      </c>
      <c r="I124" s="222">
        <v>3856986469.999999</v>
      </c>
    </row>
    <row r="125" spans="1:9">
      <c r="A125" s="220" t="s">
        <v>1439</v>
      </c>
      <c r="B125" s="220" t="s">
        <v>1282</v>
      </c>
      <c r="C125" s="221" t="s">
        <v>1611</v>
      </c>
      <c r="D125" s="220" t="s">
        <v>115</v>
      </c>
      <c r="E125" s="220" t="s">
        <v>1612</v>
      </c>
      <c r="F125" s="220" t="s">
        <v>1563</v>
      </c>
      <c r="G125" s="222">
        <v>0</v>
      </c>
      <c r="H125" s="222">
        <v>6651475</v>
      </c>
      <c r="I125" s="222">
        <v>3850334994.999999</v>
      </c>
    </row>
    <row r="126" spans="1:9">
      <c r="A126" s="220" t="s">
        <v>1439</v>
      </c>
      <c r="B126" s="220" t="s">
        <v>1282</v>
      </c>
      <c r="C126" s="221" t="s">
        <v>1613</v>
      </c>
      <c r="D126" s="220" t="s">
        <v>115</v>
      </c>
      <c r="E126" s="220" t="s">
        <v>1614</v>
      </c>
      <c r="F126" s="220" t="s">
        <v>1576</v>
      </c>
      <c r="G126" s="222">
        <v>0</v>
      </c>
      <c r="H126" s="222">
        <v>6701475</v>
      </c>
      <c r="I126" s="222">
        <v>3843633519.999999</v>
      </c>
    </row>
    <row r="127" spans="1:9">
      <c r="A127" s="220" t="s">
        <v>1439</v>
      </c>
      <c r="B127" s="220" t="s">
        <v>1282</v>
      </c>
      <c r="C127" s="221" t="s">
        <v>1615</v>
      </c>
      <c r="D127" s="220" t="s">
        <v>115</v>
      </c>
      <c r="E127" s="220" t="s">
        <v>1616</v>
      </c>
      <c r="F127" s="220" t="s">
        <v>1584</v>
      </c>
      <c r="G127" s="222">
        <v>0</v>
      </c>
      <c r="H127" s="222">
        <v>7637400</v>
      </c>
      <c r="I127" s="222">
        <v>3835996119.999999</v>
      </c>
    </row>
    <row r="128" spans="1:9">
      <c r="A128" s="220" t="s">
        <v>1439</v>
      </c>
      <c r="B128" s="220" t="s">
        <v>1282</v>
      </c>
      <c r="C128" s="221" t="s">
        <v>1617</v>
      </c>
      <c r="D128" s="220" t="s">
        <v>115</v>
      </c>
      <c r="E128" s="220" t="s">
        <v>1618</v>
      </c>
      <c r="F128" s="220" t="s">
        <v>1573</v>
      </c>
      <c r="G128" s="222">
        <v>0</v>
      </c>
      <c r="H128" s="222">
        <v>7637400</v>
      </c>
      <c r="I128" s="222">
        <v>3828358719.999999</v>
      </c>
    </row>
    <row r="129" spans="1:9">
      <c r="A129" s="220" t="s">
        <v>1439</v>
      </c>
      <c r="B129" s="220" t="s">
        <v>1282</v>
      </c>
      <c r="C129" s="221" t="s">
        <v>1619</v>
      </c>
      <c r="D129" s="220" t="s">
        <v>115</v>
      </c>
      <c r="E129" s="220" t="s">
        <v>1620</v>
      </c>
      <c r="F129" s="220" t="s">
        <v>1568</v>
      </c>
      <c r="G129" s="222">
        <v>0</v>
      </c>
      <c r="H129" s="222">
        <v>7637400</v>
      </c>
      <c r="I129" s="222">
        <v>3820721319.999999</v>
      </c>
    </row>
    <row r="130" spans="1:9">
      <c r="A130" s="220" t="s">
        <v>1439</v>
      </c>
      <c r="B130" s="220" t="s">
        <v>1282</v>
      </c>
      <c r="C130" s="221" t="s">
        <v>1621</v>
      </c>
      <c r="D130" s="220" t="s">
        <v>1279</v>
      </c>
      <c r="E130" s="220" t="s">
        <v>1622</v>
      </c>
      <c r="F130" s="220" t="s">
        <v>1623</v>
      </c>
      <c r="G130" s="222">
        <v>3564120</v>
      </c>
      <c r="H130" s="222">
        <v>0</v>
      </c>
      <c r="I130" s="222">
        <v>3824285439.999999</v>
      </c>
    </row>
    <row r="131" spans="1:9">
      <c r="A131" s="220" t="s">
        <v>1439</v>
      </c>
      <c r="B131" s="220" t="s">
        <v>1282</v>
      </c>
      <c r="C131" s="221" t="s">
        <v>1624</v>
      </c>
      <c r="D131" s="220" t="s">
        <v>1279</v>
      </c>
      <c r="E131" s="220" t="s">
        <v>1625</v>
      </c>
      <c r="F131" s="220" t="s">
        <v>1623</v>
      </c>
      <c r="G131" s="222">
        <v>333846.15000000002</v>
      </c>
      <c r="H131" s="222">
        <v>0</v>
      </c>
      <c r="I131" s="222">
        <v>3824619286.1499987</v>
      </c>
    </row>
    <row r="132" spans="1:9">
      <c r="A132" s="220" t="s">
        <v>1439</v>
      </c>
      <c r="B132" s="220" t="s">
        <v>1282</v>
      </c>
      <c r="C132" s="221" t="s">
        <v>1626</v>
      </c>
      <c r="D132" s="220" t="s">
        <v>115</v>
      </c>
      <c r="E132" s="220" t="s">
        <v>1627</v>
      </c>
      <c r="F132" s="220" t="s">
        <v>1628</v>
      </c>
      <c r="G132" s="222">
        <v>0</v>
      </c>
      <c r="H132" s="222">
        <v>40000000</v>
      </c>
      <c r="I132" s="222">
        <v>3784619286.1499987</v>
      </c>
    </row>
    <row r="133" spans="1:9">
      <c r="A133" s="220" t="s">
        <v>1439</v>
      </c>
      <c r="B133" s="220" t="s">
        <v>1282</v>
      </c>
      <c r="C133" s="221" t="s">
        <v>1464</v>
      </c>
      <c r="D133" s="220" t="s">
        <v>115</v>
      </c>
      <c r="E133" s="220" t="s">
        <v>1629</v>
      </c>
      <c r="F133" s="220" t="s">
        <v>1628</v>
      </c>
      <c r="G133" s="222">
        <v>0</v>
      </c>
      <c r="H133" s="222">
        <v>138182152.87</v>
      </c>
      <c r="I133" s="222">
        <v>3646437133.2799988</v>
      </c>
    </row>
    <row r="134" spans="1:9">
      <c r="A134" s="220" t="s">
        <v>1439</v>
      </c>
      <c r="B134" s="220" t="s">
        <v>1282</v>
      </c>
      <c r="C134" s="221" t="s">
        <v>1630</v>
      </c>
      <c r="D134" s="220" t="s">
        <v>115</v>
      </c>
      <c r="E134" s="220" t="s">
        <v>1631</v>
      </c>
      <c r="F134" s="220" t="s">
        <v>1632</v>
      </c>
      <c r="G134" s="222">
        <v>0</v>
      </c>
      <c r="H134" s="222">
        <v>144591745.50999999</v>
      </c>
      <c r="I134" s="222">
        <v>3501845387.7699986</v>
      </c>
    </row>
    <row r="135" spans="1:9">
      <c r="A135" s="220" t="s">
        <v>1439</v>
      </c>
      <c r="B135" s="220" t="s">
        <v>1282</v>
      </c>
      <c r="C135" s="221" t="s">
        <v>1633</v>
      </c>
      <c r="D135" s="220" t="s">
        <v>115</v>
      </c>
      <c r="E135" s="220" t="s">
        <v>1634</v>
      </c>
      <c r="F135" s="220" t="s">
        <v>1628</v>
      </c>
      <c r="G135" s="222">
        <v>0</v>
      </c>
      <c r="H135" s="222">
        <v>60362933.68</v>
      </c>
      <c r="I135" s="222">
        <v>3441482454.0899982</v>
      </c>
    </row>
    <row r="136" spans="1:9">
      <c r="A136" s="220" t="s">
        <v>1439</v>
      </c>
      <c r="B136" s="220" t="s">
        <v>1282</v>
      </c>
      <c r="C136" s="221" t="s">
        <v>1635</v>
      </c>
      <c r="D136" s="220" t="s">
        <v>115</v>
      </c>
      <c r="E136" s="220" t="s">
        <v>1636</v>
      </c>
      <c r="F136" s="220" t="s">
        <v>1637</v>
      </c>
      <c r="G136" s="222">
        <v>0</v>
      </c>
      <c r="H136" s="222">
        <v>9189066.6099999994</v>
      </c>
      <c r="I136" s="222">
        <v>3432293387.4799986</v>
      </c>
    </row>
    <row r="137" spans="1:9">
      <c r="A137" s="220" t="s">
        <v>1439</v>
      </c>
      <c r="B137" s="220" t="s">
        <v>1282</v>
      </c>
      <c r="C137" s="221" t="s">
        <v>1638</v>
      </c>
      <c r="D137" s="220" t="s">
        <v>115</v>
      </c>
      <c r="E137" s="220" t="s">
        <v>1639</v>
      </c>
      <c r="F137" s="220" t="s">
        <v>1628</v>
      </c>
      <c r="G137" s="222">
        <v>0</v>
      </c>
      <c r="H137" s="222">
        <v>154425357.84999999</v>
      </c>
      <c r="I137" s="222">
        <v>3277868029.6299982</v>
      </c>
    </row>
    <row r="138" spans="1:9">
      <c r="A138" s="220" t="s">
        <v>1439</v>
      </c>
      <c r="B138" s="220" t="s">
        <v>1282</v>
      </c>
      <c r="C138" s="221" t="s">
        <v>1640</v>
      </c>
      <c r="D138" s="223"/>
      <c r="E138" s="220" t="s">
        <v>1641</v>
      </c>
      <c r="F138" s="220" t="s">
        <v>1642</v>
      </c>
      <c r="G138" s="222">
        <v>0</v>
      </c>
      <c r="H138" s="222">
        <v>3000000</v>
      </c>
      <c r="I138" s="222">
        <v>3274868029.6299982</v>
      </c>
    </row>
    <row r="139" spans="1:9">
      <c r="A139" s="220" t="s">
        <v>1439</v>
      </c>
      <c r="B139" s="220" t="s">
        <v>1282</v>
      </c>
      <c r="C139" s="221" t="s">
        <v>1643</v>
      </c>
      <c r="D139" s="220" t="s">
        <v>115</v>
      </c>
      <c r="E139" s="220" t="s">
        <v>1644</v>
      </c>
      <c r="F139" s="220" t="s">
        <v>1628</v>
      </c>
      <c r="G139" s="222">
        <v>0</v>
      </c>
      <c r="H139" s="222">
        <v>130200000</v>
      </c>
      <c r="I139" s="222">
        <v>3144668029.6299982</v>
      </c>
    </row>
    <row r="140" spans="1:9">
      <c r="A140" s="220" t="s">
        <v>1439</v>
      </c>
      <c r="B140" s="220" t="s">
        <v>1282</v>
      </c>
      <c r="C140" s="221" t="s">
        <v>1645</v>
      </c>
      <c r="D140" s="220" t="s">
        <v>115</v>
      </c>
      <c r="E140" s="220" t="s">
        <v>1646</v>
      </c>
      <c r="F140" s="220" t="s">
        <v>1628</v>
      </c>
      <c r="G140" s="222">
        <v>0</v>
      </c>
      <c r="H140" s="222">
        <v>82500000</v>
      </c>
      <c r="I140" s="222">
        <v>3062168029.6299982</v>
      </c>
    </row>
    <row r="141" spans="1:9">
      <c r="A141" s="220" t="s">
        <v>1439</v>
      </c>
      <c r="B141" s="220" t="s">
        <v>1282</v>
      </c>
      <c r="C141" s="221" t="s">
        <v>1647</v>
      </c>
      <c r="D141" s="220" t="s">
        <v>115</v>
      </c>
      <c r="E141" s="220" t="s">
        <v>1648</v>
      </c>
      <c r="F141" s="220" t="s">
        <v>1628</v>
      </c>
      <c r="G141" s="222">
        <v>0</v>
      </c>
      <c r="H141" s="222">
        <v>96854776</v>
      </c>
      <c r="I141" s="222">
        <v>2965313253.6299982</v>
      </c>
    </row>
    <row r="142" spans="1:9">
      <c r="A142" s="220" t="s">
        <v>1439</v>
      </c>
      <c r="B142" s="220" t="s">
        <v>1282</v>
      </c>
      <c r="C142" s="221" t="s">
        <v>1649</v>
      </c>
      <c r="D142" s="220" t="s">
        <v>115</v>
      </c>
      <c r="E142" s="220" t="s">
        <v>1650</v>
      </c>
      <c r="F142" s="220" t="s">
        <v>1628</v>
      </c>
      <c r="G142" s="222">
        <v>0</v>
      </c>
      <c r="H142" s="222">
        <v>100000000</v>
      </c>
      <c r="I142" s="222">
        <v>2865313253.6299982</v>
      </c>
    </row>
    <row r="143" spans="1:9">
      <c r="A143" s="220" t="s">
        <v>1439</v>
      </c>
      <c r="B143" s="220" t="s">
        <v>1282</v>
      </c>
      <c r="C143" s="221" t="s">
        <v>1651</v>
      </c>
      <c r="D143" s="220" t="s">
        <v>115</v>
      </c>
      <c r="E143" s="220" t="s">
        <v>1652</v>
      </c>
      <c r="F143" s="220" t="s">
        <v>1653</v>
      </c>
      <c r="G143" s="222">
        <v>0</v>
      </c>
      <c r="H143" s="222">
        <v>142800000</v>
      </c>
      <c r="I143" s="222">
        <v>2722513253.6299982</v>
      </c>
    </row>
    <row r="144" spans="1:9">
      <c r="A144" s="220" t="s">
        <v>1439</v>
      </c>
      <c r="B144" s="220" t="s">
        <v>1282</v>
      </c>
      <c r="C144" s="221" t="s">
        <v>1469</v>
      </c>
      <c r="D144" s="220" t="s">
        <v>115</v>
      </c>
      <c r="E144" s="220" t="s">
        <v>1654</v>
      </c>
      <c r="F144" s="220" t="s">
        <v>1628</v>
      </c>
      <c r="G144" s="222">
        <v>0</v>
      </c>
      <c r="H144" s="222">
        <v>54000000</v>
      </c>
      <c r="I144" s="222">
        <v>2668513253.6299982</v>
      </c>
    </row>
    <row r="145" spans="1:9">
      <c r="A145" s="220" t="s">
        <v>1439</v>
      </c>
      <c r="B145" s="220" t="s">
        <v>1282</v>
      </c>
      <c r="C145" s="221" t="s">
        <v>1655</v>
      </c>
      <c r="D145" s="220" t="s">
        <v>115</v>
      </c>
      <c r="E145" s="220" t="s">
        <v>1656</v>
      </c>
      <c r="F145" s="220" t="s">
        <v>1628</v>
      </c>
      <c r="G145" s="222">
        <v>0</v>
      </c>
      <c r="H145" s="222">
        <v>157072608.59999999</v>
      </c>
      <c r="I145" s="222">
        <v>2511440645.0299978</v>
      </c>
    </row>
    <row r="146" spans="1:9">
      <c r="A146" s="220" t="s">
        <v>1439</v>
      </c>
      <c r="B146" s="220" t="s">
        <v>1282</v>
      </c>
      <c r="C146" s="221" t="s">
        <v>1657</v>
      </c>
      <c r="D146" s="223"/>
      <c r="E146" s="220" t="s">
        <v>1658</v>
      </c>
      <c r="F146" s="220" t="s">
        <v>1659</v>
      </c>
      <c r="G146" s="222">
        <v>0</v>
      </c>
      <c r="H146" s="222">
        <v>31000000</v>
      </c>
      <c r="I146" s="222">
        <v>2480440645.0299978</v>
      </c>
    </row>
    <row r="147" spans="1:9">
      <c r="A147" s="220" t="s">
        <v>1439</v>
      </c>
      <c r="B147" s="220" t="s">
        <v>1282</v>
      </c>
      <c r="C147" s="221" t="s">
        <v>1660</v>
      </c>
      <c r="D147" s="223"/>
      <c r="E147" s="220" t="s">
        <v>1661</v>
      </c>
      <c r="F147" s="220" t="s">
        <v>1628</v>
      </c>
      <c r="G147" s="222">
        <v>0</v>
      </c>
      <c r="H147" s="222">
        <v>59000000</v>
      </c>
      <c r="I147" s="222">
        <v>2421440645.0299978</v>
      </c>
    </row>
    <row r="148" spans="1:9">
      <c r="A148" s="220" t="s">
        <v>1439</v>
      </c>
      <c r="B148" s="220" t="s">
        <v>1282</v>
      </c>
      <c r="C148" s="221" t="s">
        <v>1471</v>
      </c>
      <c r="D148" s="223"/>
      <c r="E148" s="220" t="s">
        <v>1662</v>
      </c>
      <c r="F148" s="220" t="s">
        <v>1628</v>
      </c>
      <c r="G148" s="222">
        <v>0</v>
      </c>
      <c r="H148" s="222">
        <v>20000000</v>
      </c>
      <c r="I148" s="222">
        <v>2401440645.0299978</v>
      </c>
    </row>
    <row r="149" spans="1:9">
      <c r="A149" s="220" t="s">
        <v>1439</v>
      </c>
      <c r="B149" s="220" t="s">
        <v>1282</v>
      </c>
      <c r="C149" s="221" t="s">
        <v>1663</v>
      </c>
      <c r="D149" s="223"/>
      <c r="E149" s="220" t="s">
        <v>1664</v>
      </c>
      <c r="F149" s="220" t="s">
        <v>1628</v>
      </c>
      <c r="G149" s="222">
        <v>0</v>
      </c>
      <c r="H149" s="222">
        <v>38394000</v>
      </c>
      <c r="I149" s="222">
        <v>2363046645.0299978</v>
      </c>
    </row>
    <row r="150" spans="1:9">
      <c r="A150" s="220" t="s">
        <v>1439</v>
      </c>
      <c r="B150" s="220" t="s">
        <v>1282</v>
      </c>
      <c r="C150" s="221" t="s">
        <v>1665</v>
      </c>
      <c r="D150" s="223"/>
      <c r="E150" s="220" t="s">
        <v>1666</v>
      </c>
      <c r="F150" s="220" t="s">
        <v>1667</v>
      </c>
      <c r="G150" s="222">
        <v>0</v>
      </c>
      <c r="H150" s="222">
        <v>137000000</v>
      </c>
      <c r="I150" s="222">
        <v>2226046645.0299978</v>
      </c>
    </row>
    <row r="151" spans="1:9">
      <c r="A151" s="220" t="s">
        <v>1439</v>
      </c>
      <c r="B151" s="220" t="s">
        <v>1282</v>
      </c>
      <c r="C151" s="221" t="s">
        <v>1473</v>
      </c>
      <c r="D151" s="223"/>
      <c r="E151" s="220" t="s">
        <v>1668</v>
      </c>
      <c r="F151" s="220" t="s">
        <v>1669</v>
      </c>
      <c r="G151" s="222">
        <v>0</v>
      </c>
      <c r="H151" s="222">
        <v>81233658.799999997</v>
      </c>
      <c r="I151" s="222">
        <v>2144812986.2299976</v>
      </c>
    </row>
    <row r="152" spans="1:9">
      <c r="A152" s="220" t="s">
        <v>1439</v>
      </c>
      <c r="B152" s="220" t="s">
        <v>1282</v>
      </c>
      <c r="C152" s="221" t="s">
        <v>1670</v>
      </c>
      <c r="D152" s="223"/>
      <c r="E152" s="220" t="s">
        <v>1671</v>
      </c>
      <c r="F152" s="220" t="s">
        <v>1628</v>
      </c>
      <c r="G152" s="222">
        <v>0</v>
      </c>
      <c r="H152" s="222">
        <v>31246697.989999998</v>
      </c>
      <c r="I152" s="222">
        <v>2113566288.2399979</v>
      </c>
    </row>
    <row r="153" spans="1:9">
      <c r="A153" s="220" t="s">
        <v>1439</v>
      </c>
      <c r="B153" s="220" t="s">
        <v>1282</v>
      </c>
      <c r="C153" s="221" t="s">
        <v>1672</v>
      </c>
      <c r="D153" s="223"/>
      <c r="E153" s="220" t="s">
        <v>1673</v>
      </c>
      <c r="F153" s="220" t="s">
        <v>1628</v>
      </c>
      <c r="G153" s="222">
        <v>0</v>
      </c>
      <c r="H153" s="222">
        <v>84461695.200000003</v>
      </c>
      <c r="I153" s="222">
        <v>2029104593.0399981</v>
      </c>
    </row>
    <row r="154" spans="1:9">
      <c r="A154" s="220" t="s">
        <v>1439</v>
      </c>
      <c r="B154" s="220" t="s">
        <v>1282</v>
      </c>
      <c r="C154" s="221" t="s">
        <v>1674</v>
      </c>
      <c r="D154" s="223"/>
      <c r="E154" s="220" t="s">
        <v>1675</v>
      </c>
      <c r="F154" s="220" t="s">
        <v>1628</v>
      </c>
      <c r="G154" s="222">
        <v>0</v>
      </c>
      <c r="H154" s="222">
        <v>81917145.870000005</v>
      </c>
      <c r="I154" s="222">
        <v>1947187447.1699982</v>
      </c>
    </row>
    <row r="155" spans="1:9">
      <c r="A155" s="220" t="s">
        <v>1439</v>
      </c>
      <c r="B155" s="220" t="s">
        <v>1282</v>
      </c>
      <c r="C155" s="221" t="s">
        <v>1676</v>
      </c>
      <c r="D155" s="223"/>
      <c r="E155" s="220" t="s">
        <v>1677</v>
      </c>
      <c r="F155" s="220" t="s">
        <v>1628</v>
      </c>
      <c r="G155" s="222">
        <v>0</v>
      </c>
      <c r="H155" s="222">
        <v>87450700.75</v>
      </c>
      <c r="I155" s="222">
        <v>1859736746.4199982</v>
      </c>
    </row>
    <row r="156" spans="1:9">
      <c r="A156" s="220" t="s">
        <v>1439</v>
      </c>
      <c r="B156" s="220" t="s">
        <v>1282</v>
      </c>
      <c r="C156" s="221" t="s">
        <v>1678</v>
      </c>
      <c r="D156" s="223"/>
      <c r="E156" s="220" t="s">
        <v>1679</v>
      </c>
      <c r="F156" s="220" t="s">
        <v>1628</v>
      </c>
      <c r="G156" s="222">
        <v>0</v>
      </c>
      <c r="H156" s="222">
        <v>9515751.7400000002</v>
      </c>
      <c r="I156" s="222">
        <v>1850220994.6799984</v>
      </c>
    </row>
    <row r="157" spans="1:9">
      <c r="A157" s="220" t="s">
        <v>1439</v>
      </c>
      <c r="B157" s="220" t="s">
        <v>1282</v>
      </c>
      <c r="C157" s="221" t="s">
        <v>1680</v>
      </c>
      <c r="D157" s="223"/>
      <c r="E157" s="220" t="s">
        <v>1681</v>
      </c>
      <c r="F157" s="220" t="s">
        <v>1682</v>
      </c>
      <c r="G157" s="222">
        <v>0</v>
      </c>
      <c r="H157" s="222">
        <v>68620000</v>
      </c>
      <c r="I157" s="222">
        <v>1781600994.6799984</v>
      </c>
    </row>
    <row r="158" spans="1:9">
      <c r="A158" s="220" t="s">
        <v>1439</v>
      </c>
      <c r="B158" s="220" t="s">
        <v>1282</v>
      </c>
      <c r="C158" s="221" t="s">
        <v>1683</v>
      </c>
      <c r="D158" s="220" t="s">
        <v>115</v>
      </c>
      <c r="E158" s="220" t="s">
        <v>1684</v>
      </c>
      <c r="F158" s="220" t="s">
        <v>1628</v>
      </c>
      <c r="G158" s="222">
        <v>0</v>
      </c>
      <c r="H158" s="222">
        <v>4825480</v>
      </c>
      <c r="I158" s="222">
        <v>1776775514.6799984</v>
      </c>
    </row>
    <row r="159" spans="1:9">
      <c r="A159" s="220" t="s">
        <v>1439</v>
      </c>
      <c r="B159" s="220" t="s">
        <v>1282</v>
      </c>
      <c r="C159" s="221" t="s">
        <v>1685</v>
      </c>
      <c r="D159" s="220" t="s">
        <v>115</v>
      </c>
      <c r="E159" s="220" t="s">
        <v>1686</v>
      </c>
      <c r="F159" s="220" t="s">
        <v>1628</v>
      </c>
      <c r="G159" s="222">
        <v>0</v>
      </c>
      <c r="H159" s="222">
        <v>1979040</v>
      </c>
      <c r="I159" s="222">
        <v>1774796474.6799984</v>
      </c>
    </row>
    <row r="160" spans="1:9">
      <c r="A160" s="220" t="s">
        <v>1439</v>
      </c>
      <c r="B160" s="220" t="s">
        <v>1282</v>
      </c>
      <c r="C160" s="221" t="s">
        <v>1687</v>
      </c>
      <c r="D160" s="220" t="s">
        <v>115</v>
      </c>
      <c r="E160" s="220" t="s">
        <v>1688</v>
      </c>
      <c r="F160" s="220" t="s">
        <v>1628</v>
      </c>
      <c r="G160" s="222">
        <v>0</v>
      </c>
      <c r="H160" s="222">
        <v>105960000</v>
      </c>
      <c r="I160" s="222">
        <v>1668836474.6799984</v>
      </c>
    </row>
    <row r="161" spans="1:9">
      <c r="A161" s="220" t="s">
        <v>1439</v>
      </c>
      <c r="B161" s="220" t="s">
        <v>1282</v>
      </c>
      <c r="C161" s="221" t="s">
        <v>1689</v>
      </c>
      <c r="D161" s="220" t="s">
        <v>115</v>
      </c>
      <c r="E161" s="220" t="s">
        <v>1690</v>
      </c>
      <c r="F161" s="220" t="s">
        <v>1628</v>
      </c>
      <c r="G161" s="222">
        <v>0</v>
      </c>
      <c r="H161" s="222">
        <v>1908832.44</v>
      </c>
      <c r="I161" s="222">
        <v>1666927642.2399988</v>
      </c>
    </row>
    <row r="162" spans="1:9">
      <c r="A162" s="220" t="s">
        <v>1439</v>
      </c>
      <c r="B162" s="220" t="s">
        <v>1282</v>
      </c>
      <c r="C162" s="221" t="s">
        <v>1691</v>
      </c>
      <c r="D162" s="220" t="s">
        <v>115</v>
      </c>
      <c r="E162" s="220" t="s">
        <v>1692</v>
      </c>
      <c r="F162" s="220" t="s">
        <v>1693</v>
      </c>
      <c r="G162" s="222">
        <v>0</v>
      </c>
      <c r="H162" s="222">
        <v>35168445.509999998</v>
      </c>
      <c r="I162" s="222">
        <v>1631759196.7299986</v>
      </c>
    </row>
    <row r="163" spans="1:9">
      <c r="A163" s="220" t="s">
        <v>1439</v>
      </c>
      <c r="B163" s="220" t="s">
        <v>1282</v>
      </c>
      <c r="C163" s="221" t="s">
        <v>1474</v>
      </c>
      <c r="D163" s="220" t="s">
        <v>115</v>
      </c>
      <c r="E163" s="220" t="s">
        <v>1694</v>
      </c>
      <c r="F163" s="220" t="s">
        <v>1693</v>
      </c>
      <c r="G163" s="222">
        <v>0</v>
      </c>
      <c r="H163" s="222">
        <v>13691318.08</v>
      </c>
      <c r="I163" s="222">
        <v>1618067878.6499987</v>
      </c>
    </row>
    <row r="164" spans="1:9">
      <c r="A164" s="220" t="s">
        <v>1439</v>
      </c>
      <c r="B164" s="220" t="s">
        <v>1282</v>
      </c>
      <c r="C164" s="221" t="s">
        <v>1695</v>
      </c>
      <c r="D164" s="220" t="s">
        <v>115</v>
      </c>
      <c r="E164" s="220" t="s">
        <v>1696</v>
      </c>
      <c r="F164" s="220" t="s">
        <v>1697</v>
      </c>
      <c r="G164" s="222">
        <v>0</v>
      </c>
      <c r="H164" s="222">
        <v>424889348</v>
      </c>
      <c r="I164" s="222">
        <v>1193178530.6499987</v>
      </c>
    </row>
    <row r="165" spans="1:9">
      <c r="A165" s="220" t="s">
        <v>1439</v>
      </c>
      <c r="B165" s="220" t="s">
        <v>1282</v>
      </c>
      <c r="C165" s="221" t="s">
        <v>1698</v>
      </c>
      <c r="D165" s="223"/>
      <c r="E165" s="220" t="s">
        <v>1699</v>
      </c>
      <c r="F165" s="220" t="s">
        <v>1628</v>
      </c>
      <c r="G165" s="222">
        <v>0</v>
      </c>
      <c r="H165" s="222">
        <v>159882269.08000001</v>
      </c>
      <c r="I165" s="222">
        <v>1033296261.5699987</v>
      </c>
    </row>
    <row r="166" spans="1:9">
      <c r="A166" s="220" t="s">
        <v>1439</v>
      </c>
      <c r="B166" s="220" t="s">
        <v>1282</v>
      </c>
      <c r="C166" s="221" t="s">
        <v>1700</v>
      </c>
      <c r="D166" s="223"/>
      <c r="E166" s="220" t="s">
        <v>1701</v>
      </c>
      <c r="F166" s="220" t="s">
        <v>1628</v>
      </c>
      <c r="G166" s="222">
        <v>0</v>
      </c>
      <c r="H166" s="222">
        <v>15200000</v>
      </c>
      <c r="I166" s="222">
        <v>1018096261.5699987</v>
      </c>
    </row>
    <row r="167" spans="1:9">
      <c r="A167" s="220" t="s">
        <v>1439</v>
      </c>
      <c r="B167" s="220" t="s">
        <v>1282</v>
      </c>
      <c r="C167" s="221" t="s">
        <v>1702</v>
      </c>
      <c r="D167" s="223"/>
      <c r="E167" s="220" t="s">
        <v>1703</v>
      </c>
      <c r="F167" s="220" t="s">
        <v>1628</v>
      </c>
      <c r="G167" s="222">
        <v>0</v>
      </c>
      <c r="H167" s="222">
        <v>45000000</v>
      </c>
      <c r="I167" s="222">
        <v>973096261.56999874</v>
      </c>
    </row>
    <row r="168" spans="1:9">
      <c r="A168" s="220" t="s">
        <v>1439</v>
      </c>
      <c r="B168" s="220" t="s">
        <v>1282</v>
      </c>
      <c r="C168" s="221" t="s">
        <v>1476</v>
      </c>
      <c r="D168" s="223"/>
      <c r="E168" s="223"/>
      <c r="F168" s="220" t="s">
        <v>1628</v>
      </c>
      <c r="G168" s="222">
        <v>0</v>
      </c>
      <c r="H168" s="222">
        <v>32000000</v>
      </c>
      <c r="I168" s="222">
        <v>941096261.56999874</v>
      </c>
    </row>
    <row r="169" spans="1:9">
      <c r="A169" s="220" t="s">
        <v>1439</v>
      </c>
      <c r="B169" s="220" t="s">
        <v>1282</v>
      </c>
      <c r="C169" s="221" t="s">
        <v>1704</v>
      </c>
      <c r="D169" s="220" t="s">
        <v>115</v>
      </c>
      <c r="E169" s="220" t="s">
        <v>1705</v>
      </c>
      <c r="F169" s="220" t="s">
        <v>1706</v>
      </c>
      <c r="G169" s="222">
        <v>0</v>
      </c>
      <c r="H169" s="222">
        <v>64577243.170000002</v>
      </c>
      <c r="I169" s="222">
        <v>876519018.39999866</v>
      </c>
    </row>
    <row r="170" spans="1:9">
      <c r="A170" s="220" t="s">
        <v>1439</v>
      </c>
      <c r="B170" s="220" t="s">
        <v>1282</v>
      </c>
      <c r="C170" s="221" t="s">
        <v>1477</v>
      </c>
      <c r="D170" s="223"/>
      <c r="E170" s="220" t="s">
        <v>1707</v>
      </c>
      <c r="F170" s="220" t="s">
        <v>1628</v>
      </c>
      <c r="G170" s="222">
        <v>0</v>
      </c>
      <c r="H170" s="222">
        <v>15508320.07</v>
      </c>
      <c r="I170" s="222">
        <v>861010698.32999897</v>
      </c>
    </row>
    <row r="171" spans="1:9">
      <c r="A171" s="216" t="s">
        <v>1439</v>
      </c>
      <c r="B171" s="216" t="s">
        <v>1315</v>
      </c>
      <c r="C171" s="217" t="s">
        <v>1539</v>
      </c>
      <c r="D171" s="218"/>
      <c r="E171" s="216" t="s">
        <v>1708</v>
      </c>
      <c r="F171" s="216" t="s">
        <v>1628</v>
      </c>
      <c r="G171" s="219">
        <v>0</v>
      </c>
      <c r="H171" s="219">
        <v>176358.97</v>
      </c>
      <c r="I171" s="219">
        <v>860834339.3599987</v>
      </c>
    </row>
    <row r="172" spans="1:9">
      <c r="A172" s="216" t="s">
        <v>1439</v>
      </c>
      <c r="B172" s="216" t="s">
        <v>1315</v>
      </c>
      <c r="C172" s="217" t="s">
        <v>1448</v>
      </c>
      <c r="D172" s="218"/>
      <c r="E172" s="216" t="s">
        <v>1709</v>
      </c>
      <c r="F172" s="216" t="s">
        <v>1628</v>
      </c>
      <c r="G172" s="219">
        <v>0</v>
      </c>
      <c r="H172" s="219">
        <v>649692.30000000005</v>
      </c>
      <c r="I172" s="219">
        <v>860184647.05999851</v>
      </c>
    </row>
    <row r="173" spans="1:9">
      <c r="A173" s="216" t="s">
        <v>1439</v>
      </c>
      <c r="B173" s="216" t="s">
        <v>1315</v>
      </c>
      <c r="C173" s="217" t="s">
        <v>1544</v>
      </c>
      <c r="D173" s="218"/>
      <c r="E173" s="216" t="s">
        <v>1710</v>
      </c>
      <c r="F173" s="216" t="s">
        <v>1628</v>
      </c>
      <c r="G173" s="219">
        <v>0</v>
      </c>
      <c r="H173" s="219">
        <v>769692.3</v>
      </c>
      <c r="I173" s="219">
        <v>859414954.75999832</v>
      </c>
    </row>
    <row r="174" spans="1:9">
      <c r="A174" s="216" t="s">
        <v>1439</v>
      </c>
      <c r="B174" s="216" t="s">
        <v>1315</v>
      </c>
      <c r="C174" s="217" t="s">
        <v>1450</v>
      </c>
      <c r="D174" s="218"/>
      <c r="E174" s="216" t="s">
        <v>1711</v>
      </c>
      <c r="F174" s="216" t="s">
        <v>1628</v>
      </c>
      <c r="G174" s="219">
        <v>0</v>
      </c>
      <c r="H174" s="219">
        <v>749692.29</v>
      </c>
      <c r="I174" s="219">
        <v>858665262.46999836</v>
      </c>
    </row>
    <row r="175" spans="1:9">
      <c r="A175" s="216" t="s">
        <v>1439</v>
      </c>
      <c r="B175" s="216" t="s">
        <v>1315</v>
      </c>
      <c r="C175" s="217" t="s">
        <v>1549</v>
      </c>
      <c r="D175" s="218"/>
      <c r="E175" s="216" t="s">
        <v>1712</v>
      </c>
      <c r="F175" s="216" t="s">
        <v>1519</v>
      </c>
      <c r="G175" s="219">
        <v>0</v>
      </c>
      <c r="H175" s="219">
        <v>649692.30000000005</v>
      </c>
      <c r="I175" s="219">
        <v>858015570.16999817</v>
      </c>
    </row>
    <row r="176" spans="1:9">
      <c r="A176" s="216" t="s">
        <v>1439</v>
      </c>
      <c r="B176" s="216" t="s">
        <v>1315</v>
      </c>
      <c r="C176" s="217" t="s">
        <v>1451</v>
      </c>
      <c r="D176" s="218"/>
      <c r="E176" s="216" t="s">
        <v>1713</v>
      </c>
      <c r="F176" s="216" t="s">
        <v>1584</v>
      </c>
      <c r="G176" s="219">
        <v>0</v>
      </c>
      <c r="H176" s="219">
        <v>573025.63</v>
      </c>
      <c r="I176" s="219">
        <v>857442544.53999805</v>
      </c>
    </row>
    <row r="177" spans="1:9">
      <c r="A177" s="216" t="s">
        <v>1439</v>
      </c>
      <c r="B177" s="216" t="s">
        <v>1315</v>
      </c>
      <c r="C177" s="217" t="s">
        <v>1554</v>
      </c>
      <c r="D177" s="218"/>
      <c r="E177" s="216" t="s">
        <v>1714</v>
      </c>
      <c r="F177" s="216" t="s">
        <v>1566</v>
      </c>
      <c r="G177" s="219">
        <v>0</v>
      </c>
      <c r="H177" s="219">
        <v>749692.29</v>
      </c>
      <c r="I177" s="219">
        <v>856692852.24999809</v>
      </c>
    </row>
    <row r="178" spans="1:9">
      <c r="A178" s="216" t="s">
        <v>1439</v>
      </c>
      <c r="B178" s="216" t="s">
        <v>1315</v>
      </c>
      <c r="C178" s="217" t="s">
        <v>1452</v>
      </c>
      <c r="D178" s="218"/>
      <c r="E178" s="216" t="s">
        <v>1715</v>
      </c>
      <c r="F178" s="216" t="s">
        <v>1573</v>
      </c>
      <c r="G178" s="219">
        <v>0</v>
      </c>
      <c r="H178" s="219">
        <v>769692.3</v>
      </c>
      <c r="I178" s="219">
        <v>855923159.9499979</v>
      </c>
    </row>
    <row r="179" spans="1:9">
      <c r="A179" s="216" t="s">
        <v>1439</v>
      </c>
      <c r="B179" s="216" t="s">
        <v>1315</v>
      </c>
      <c r="C179" s="217" t="s">
        <v>1559</v>
      </c>
      <c r="D179" s="218"/>
      <c r="E179" s="216" t="s">
        <v>1716</v>
      </c>
      <c r="F179" s="216" t="s">
        <v>1548</v>
      </c>
      <c r="G179" s="219">
        <v>0</v>
      </c>
      <c r="H179" s="219">
        <v>649692.30000000005</v>
      </c>
      <c r="I179" s="219">
        <v>855273467.64999771</v>
      </c>
    </row>
    <row r="180" spans="1:9">
      <c r="A180" s="216" t="s">
        <v>1439</v>
      </c>
      <c r="B180" s="216" t="s">
        <v>1315</v>
      </c>
      <c r="C180" s="217" t="s">
        <v>1453</v>
      </c>
      <c r="D180" s="218"/>
      <c r="E180" s="216" t="s">
        <v>1717</v>
      </c>
      <c r="F180" s="216" t="s">
        <v>1551</v>
      </c>
      <c r="G180" s="219">
        <v>0</v>
      </c>
      <c r="H180" s="219">
        <v>649692.30000000005</v>
      </c>
      <c r="I180" s="219">
        <v>854623775.34999752</v>
      </c>
    </row>
    <row r="181" spans="1:9">
      <c r="A181" s="216" t="s">
        <v>1439</v>
      </c>
      <c r="B181" s="216" t="s">
        <v>1315</v>
      </c>
      <c r="C181" s="217" t="s">
        <v>1564</v>
      </c>
      <c r="D181" s="218"/>
      <c r="E181" s="216" t="s">
        <v>1718</v>
      </c>
      <c r="F181" s="216" t="s">
        <v>1521</v>
      </c>
      <c r="G181" s="219">
        <v>0</v>
      </c>
      <c r="H181" s="219">
        <v>203025.63</v>
      </c>
      <c r="I181" s="219">
        <v>854420749.71999741</v>
      </c>
    </row>
    <row r="182" spans="1:9">
      <c r="A182" s="216" t="s">
        <v>1439</v>
      </c>
      <c r="B182" s="216" t="s">
        <v>1315</v>
      </c>
      <c r="C182" s="217" t="s">
        <v>1454</v>
      </c>
      <c r="D182" s="218"/>
      <c r="E182" s="216" t="s">
        <v>1719</v>
      </c>
      <c r="F182" s="216" t="s">
        <v>1720</v>
      </c>
      <c r="G182" s="219">
        <v>0</v>
      </c>
      <c r="H182" s="219">
        <v>816358.96</v>
      </c>
      <c r="I182" s="219">
        <v>853604390.75999737</v>
      </c>
    </row>
    <row r="183" spans="1:9">
      <c r="A183" s="216" t="s">
        <v>1439</v>
      </c>
      <c r="B183" s="216" t="s">
        <v>1315</v>
      </c>
      <c r="C183" s="217" t="s">
        <v>1569</v>
      </c>
      <c r="D183" s="218"/>
      <c r="E183" s="216" t="s">
        <v>1721</v>
      </c>
      <c r="F183" s="216" t="s">
        <v>1722</v>
      </c>
      <c r="G183" s="219">
        <v>0</v>
      </c>
      <c r="H183" s="219">
        <v>869692.29</v>
      </c>
      <c r="I183" s="219">
        <v>852734698.46999741</v>
      </c>
    </row>
    <row r="184" spans="1:9">
      <c r="A184" s="216" t="s">
        <v>1439</v>
      </c>
      <c r="B184" s="216" t="s">
        <v>1315</v>
      </c>
      <c r="C184" s="217" t="s">
        <v>1455</v>
      </c>
      <c r="D184" s="218"/>
      <c r="E184" s="216" t="s">
        <v>1723</v>
      </c>
      <c r="F184" s="216" t="s">
        <v>1553</v>
      </c>
      <c r="G184" s="219">
        <v>0</v>
      </c>
      <c r="H184" s="219">
        <v>539692.30000000005</v>
      </c>
      <c r="I184" s="219">
        <v>852195006.16999722</v>
      </c>
    </row>
    <row r="185" spans="1:9">
      <c r="A185" s="216" t="s">
        <v>1439</v>
      </c>
      <c r="B185" s="216" t="s">
        <v>1315</v>
      </c>
      <c r="C185" s="217" t="s">
        <v>1574</v>
      </c>
      <c r="D185" s="218"/>
      <c r="E185" s="216" t="s">
        <v>1724</v>
      </c>
      <c r="F185" s="216" t="s">
        <v>1541</v>
      </c>
      <c r="G185" s="219">
        <v>0</v>
      </c>
      <c r="H185" s="219">
        <v>589692.30000000005</v>
      </c>
      <c r="I185" s="219">
        <v>851605313.86999702</v>
      </c>
    </row>
    <row r="186" spans="1:9">
      <c r="A186" s="216" t="s">
        <v>1439</v>
      </c>
      <c r="B186" s="216" t="s">
        <v>1315</v>
      </c>
      <c r="C186" s="217" t="s">
        <v>1456</v>
      </c>
      <c r="D186" s="218"/>
      <c r="E186" s="216" t="s">
        <v>1725</v>
      </c>
      <c r="F186" s="216" t="s">
        <v>1546</v>
      </c>
      <c r="G186" s="219">
        <v>0</v>
      </c>
      <c r="H186" s="219">
        <v>639692.29</v>
      </c>
      <c r="I186" s="219">
        <v>850965621.57999706</v>
      </c>
    </row>
    <row r="187" spans="1:9">
      <c r="A187" s="216" t="s">
        <v>1439</v>
      </c>
      <c r="B187" s="216" t="s">
        <v>1315</v>
      </c>
      <c r="C187" s="217" t="s">
        <v>1578</v>
      </c>
      <c r="D187" s="218"/>
      <c r="E187" s="216" t="s">
        <v>1726</v>
      </c>
      <c r="F187" s="216" t="s">
        <v>1538</v>
      </c>
      <c r="G187" s="219">
        <v>0</v>
      </c>
      <c r="H187" s="219">
        <v>439692.3</v>
      </c>
      <c r="I187" s="219">
        <v>850525929.27999687</v>
      </c>
    </row>
    <row r="188" spans="1:9">
      <c r="A188" s="216" t="s">
        <v>1439</v>
      </c>
      <c r="B188" s="216" t="s">
        <v>1315</v>
      </c>
      <c r="C188" s="217" t="s">
        <v>1457</v>
      </c>
      <c r="D188" s="218"/>
      <c r="E188" s="216" t="s">
        <v>1727</v>
      </c>
      <c r="F188" s="216" t="s">
        <v>1529</v>
      </c>
      <c r="G188" s="219">
        <v>0</v>
      </c>
      <c r="H188" s="219">
        <v>636358.96</v>
      </c>
      <c r="I188" s="219">
        <v>849889570.31999683</v>
      </c>
    </row>
    <row r="189" spans="1:9">
      <c r="A189" s="216" t="s">
        <v>1439</v>
      </c>
      <c r="B189" s="216" t="s">
        <v>1315</v>
      </c>
      <c r="C189" s="217" t="s">
        <v>1581</v>
      </c>
      <c r="D189" s="218"/>
      <c r="E189" s="216" t="s">
        <v>1728</v>
      </c>
      <c r="F189" s="216" t="s">
        <v>1729</v>
      </c>
      <c r="G189" s="219">
        <v>0</v>
      </c>
      <c r="H189" s="219">
        <v>649692.30000000005</v>
      </c>
      <c r="I189" s="219">
        <v>849239878.01999664</v>
      </c>
    </row>
    <row r="190" spans="1:9">
      <c r="A190" s="216" t="s">
        <v>1439</v>
      </c>
      <c r="B190" s="216" t="s">
        <v>1315</v>
      </c>
      <c r="C190" s="217" t="s">
        <v>1458</v>
      </c>
      <c r="D190" s="218"/>
      <c r="E190" s="216" t="s">
        <v>1730</v>
      </c>
      <c r="F190" s="216" t="s">
        <v>1543</v>
      </c>
      <c r="G190" s="219">
        <v>0</v>
      </c>
      <c r="H190" s="219">
        <v>589692.30000000005</v>
      </c>
      <c r="I190" s="219">
        <v>848650185.71999645</v>
      </c>
    </row>
    <row r="191" spans="1:9">
      <c r="A191" s="216" t="s">
        <v>1439</v>
      </c>
      <c r="B191" s="216" t="s">
        <v>1315</v>
      </c>
      <c r="C191" s="217" t="s">
        <v>1585</v>
      </c>
      <c r="D191" s="218"/>
      <c r="E191" s="216" t="s">
        <v>1731</v>
      </c>
      <c r="F191" s="216" t="s">
        <v>1558</v>
      </c>
      <c r="G191" s="219">
        <v>0</v>
      </c>
      <c r="H191" s="219">
        <v>649692.30000000005</v>
      </c>
      <c r="I191" s="219">
        <v>848000493.41999626</v>
      </c>
    </row>
    <row r="192" spans="1:9">
      <c r="A192" s="216" t="s">
        <v>1439</v>
      </c>
      <c r="B192" s="216" t="s">
        <v>1315</v>
      </c>
      <c r="C192" s="217" t="s">
        <v>1459</v>
      </c>
      <c r="D192" s="218"/>
      <c r="E192" s="216" t="s">
        <v>1732</v>
      </c>
      <c r="F192" s="216" t="s">
        <v>1561</v>
      </c>
      <c r="G192" s="219">
        <v>0</v>
      </c>
      <c r="H192" s="219">
        <v>649692.30000000005</v>
      </c>
      <c r="I192" s="219">
        <v>847350801.11999607</v>
      </c>
    </row>
    <row r="193" spans="1:9">
      <c r="A193" s="216" t="s">
        <v>1439</v>
      </c>
      <c r="B193" s="216" t="s">
        <v>1315</v>
      </c>
      <c r="C193" s="217" t="s">
        <v>1588</v>
      </c>
      <c r="D193" s="218"/>
      <c r="E193" s="216" t="s">
        <v>1733</v>
      </c>
      <c r="F193" s="216" t="s">
        <v>1576</v>
      </c>
      <c r="G193" s="219">
        <v>0</v>
      </c>
      <c r="H193" s="219">
        <v>816358.99</v>
      </c>
      <c r="I193" s="219">
        <v>846534442.1299963</v>
      </c>
    </row>
    <row r="194" spans="1:9">
      <c r="A194" s="216" t="s">
        <v>1439</v>
      </c>
      <c r="B194" s="216" t="s">
        <v>1315</v>
      </c>
      <c r="C194" s="217" t="s">
        <v>1460</v>
      </c>
      <c r="D194" s="218"/>
      <c r="E194" s="216" t="s">
        <v>1734</v>
      </c>
      <c r="F194" s="216" t="s">
        <v>1568</v>
      </c>
      <c r="G194" s="219">
        <v>0</v>
      </c>
      <c r="H194" s="219">
        <v>769692.3</v>
      </c>
      <c r="I194" s="219">
        <v>845764749.82999611</v>
      </c>
    </row>
    <row r="195" spans="1:9">
      <c r="A195" s="216" t="s">
        <v>1439</v>
      </c>
      <c r="B195" s="216" t="s">
        <v>1315</v>
      </c>
      <c r="C195" s="217" t="s">
        <v>1591</v>
      </c>
      <c r="D195" s="218"/>
      <c r="E195" s="216" t="s">
        <v>1735</v>
      </c>
      <c r="F195" s="216" t="s">
        <v>1736</v>
      </c>
      <c r="G195" s="219">
        <v>0</v>
      </c>
      <c r="H195" s="219">
        <v>469692.3</v>
      </c>
      <c r="I195" s="219">
        <v>845295057.52999592</v>
      </c>
    </row>
    <row r="196" spans="1:9">
      <c r="A196" s="216" t="s">
        <v>1439</v>
      </c>
      <c r="B196" s="216" t="s">
        <v>1315</v>
      </c>
      <c r="C196" s="217" t="s">
        <v>1461</v>
      </c>
      <c r="D196" s="218"/>
      <c r="E196" s="216" t="s">
        <v>1737</v>
      </c>
      <c r="F196" s="216" t="s">
        <v>1532</v>
      </c>
      <c r="G196" s="219">
        <v>0</v>
      </c>
      <c r="H196" s="219">
        <v>529692.30000000005</v>
      </c>
      <c r="I196" s="219">
        <v>844765365.22999573</v>
      </c>
    </row>
    <row r="197" spans="1:9">
      <c r="A197" s="216" t="s">
        <v>1439</v>
      </c>
      <c r="B197" s="216" t="s">
        <v>1315</v>
      </c>
      <c r="C197" s="217" t="s">
        <v>1594</v>
      </c>
      <c r="D197" s="218"/>
      <c r="E197" s="216" t="s">
        <v>1738</v>
      </c>
      <c r="F197" s="216" t="s">
        <v>1563</v>
      </c>
      <c r="G197" s="219">
        <v>0</v>
      </c>
      <c r="H197" s="219">
        <v>709692.3</v>
      </c>
      <c r="I197" s="219">
        <v>844055672.92999554</v>
      </c>
    </row>
    <row r="198" spans="1:9">
      <c r="A198" s="216" t="s">
        <v>1439</v>
      </c>
      <c r="B198" s="216" t="s">
        <v>1315</v>
      </c>
      <c r="C198" s="217" t="s">
        <v>1462</v>
      </c>
      <c r="D198" s="218"/>
      <c r="E198" s="216" t="s">
        <v>1739</v>
      </c>
      <c r="F198" s="216" t="s">
        <v>1740</v>
      </c>
      <c r="G198" s="219">
        <v>0</v>
      </c>
      <c r="H198" s="219">
        <v>756358.96</v>
      </c>
      <c r="I198" s="219">
        <v>843299313.9699955</v>
      </c>
    </row>
    <row r="199" spans="1:9">
      <c r="A199" s="216" t="s">
        <v>1439</v>
      </c>
      <c r="B199" s="216" t="s">
        <v>1315</v>
      </c>
      <c r="C199" s="217" t="s">
        <v>1601</v>
      </c>
      <c r="D199" s="218"/>
      <c r="E199" s="216" t="s">
        <v>1741</v>
      </c>
      <c r="F199" s="216" t="s">
        <v>1628</v>
      </c>
      <c r="G199" s="219">
        <v>0</v>
      </c>
      <c r="H199" s="219">
        <v>5818866.6699999999</v>
      </c>
      <c r="I199" s="219">
        <v>837480447.29999542</v>
      </c>
    </row>
    <row r="200" spans="1:9">
      <c r="A200" s="216" t="s">
        <v>1439</v>
      </c>
      <c r="B200" s="216" t="s">
        <v>1315</v>
      </c>
      <c r="C200" s="217" t="s">
        <v>1603</v>
      </c>
      <c r="D200" s="218"/>
      <c r="E200" s="216" t="s">
        <v>1742</v>
      </c>
      <c r="F200" s="216" t="s">
        <v>1628</v>
      </c>
      <c r="G200" s="219">
        <v>0</v>
      </c>
      <c r="H200" s="219">
        <v>6234500</v>
      </c>
      <c r="I200" s="219">
        <v>831245947.29999542</v>
      </c>
    </row>
    <row r="201" spans="1:9">
      <c r="A201" s="216" t="s">
        <v>1439</v>
      </c>
      <c r="B201" s="216" t="s">
        <v>1315</v>
      </c>
      <c r="C201" s="217" t="s">
        <v>1605</v>
      </c>
      <c r="D201" s="218"/>
      <c r="E201" s="216" t="s">
        <v>1743</v>
      </c>
      <c r="F201" s="216" t="s">
        <v>1628</v>
      </c>
      <c r="G201" s="219">
        <v>0</v>
      </c>
      <c r="H201" s="219">
        <v>8396000</v>
      </c>
      <c r="I201" s="219">
        <v>822849947.29999542</v>
      </c>
    </row>
    <row r="202" spans="1:9">
      <c r="A202" s="216" t="s">
        <v>1439</v>
      </c>
      <c r="B202" s="216" t="s">
        <v>1315</v>
      </c>
      <c r="C202" s="217" t="s">
        <v>1607</v>
      </c>
      <c r="D202" s="218"/>
      <c r="E202" s="216" t="s">
        <v>1744</v>
      </c>
      <c r="F202" s="216" t="s">
        <v>1628</v>
      </c>
      <c r="G202" s="219">
        <v>0</v>
      </c>
      <c r="H202" s="219">
        <v>6234500</v>
      </c>
      <c r="I202" s="219">
        <v>816615447.29999542</v>
      </c>
    </row>
    <row r="203" spans="1:9">
      <c r="A203" s="216" t="s">
        <v>1439</v>
      </c>
      <c r="B203" s="216" t="s">
        <v>1315</v>
      </c>
      <c r="C203" s="217" t="s">
        <v>1609</v>
      </c>
      <c r="D203" s="218"/>
      <c r="E203" s="216" t="s">
        <v>1745</v>
      </c>
      <c r="F203" s="216" t="s">
        <v>1519</v>
      </c>
      <c r="G203" s="219">
        <v>0</v>
      </c>
      <c r="H203" s="219">
        <v>6234500</v>
      </c>
      <c r="I203" s="219">
        <v>810380947.29999542</v>
      </c>
    </row>
    <row r="204" spans="1:9">
      <c r="A204" s="216" t="s">
        <v>1439</v>
      </c>
      <c r="B204" s="216" t="s">
        <v>1315</v>
      </c>
      <c r="C204" s="217" t="s">
        <v>1611</v>
      </c>
      <c r="D204" s="218"/>
      <c r="E204" s="216" t="s">
        <v>1746</v>
      </c>
      <c r="F204" s="216" t="s">
        <v>1584</v>
      </c>
      <c r="G204" s="219">
        <v>0</v>
      </c>
      <c r="H204" s="219">
        <v>8396000</v>
      </c>
      <c r="I204" s="219">
        <v>801984947.29999542</v>
      </c>
    </row>
    <row r="205" spans="1:9">
      <c r="A205" s="216" t="s">
        <v>1439</v>
      </c>
      <c r="B205" s="216" t="s">
        <v>1315</v>
      </c>
      <c r="C205" s="217" t="s">
        <v>1613</v>
      </c>
      <c r="D205" s="218"/>
      <c r="E205" s="216" t="s">
        <v>1747</v>
      </c>
      <c r="F205" s="216" t="s">
        <v>1566</v>
      </c>
      <c r="G205" s="219">
        <v>0</v>
      </c>
      <c r="H205" s="219">
        <v>6234500</v>
      </c>
      <c r="I205" s="219">
        <v>795750447.29999542</v>
      </c>
    </row>
    <row r="206" spans="1:9">
      <c r="A206" s="216" t="s">
        <v>1439</v>
      </c>
      <c r="B206" s="216" t="s">
        <v>1315</v>
      </c>
      <c r="C206" s="217" t="s">
        <v>1615</v>
      </c>
      <c r="D206" s="218"/>
      <c r="E206" s="216" t="s">
        <v>1748</v>
      </c>
      <c r="F206" s="216" t="s">
        <v>1573</v>
      </c>
      <c r="G206" s="219">
        <v>0</v>
      </c>
      <c r="H206" s="219">
        <v>8396000</v>
      </c>
      <c r="I206" s="219">
        <v>787354447.29999542</v>
      </c>
    </row>
    <row r="207" spans="1:9">
      <c r="A207" s="216" t="s">
        <v>1439</v>
      </c>
      <c r="B207" s="216" t="s">
        <v>1315</v>
      </c>
      <c r="C207" s="217" t="s">
        <v>1617</v>
      </c>
      <c r="D207" s="218"/>
      <c r="E207" s="216" t="s">
        <v>1749</v>
      </c>
      <c r="F207" s="216" t="s">
        <v>1548</v>
      </c>
      <c r="G207" s="219">
        <v>0</v>
      </c>
      <c r="H207" s="219">
        <v>6234500</v>
      </c>
      <c r="I207" s="219">
        <v>781119947.29999542</v>
      </c>
    </row>
    <row r="208" spans="1:9">
      <c r="A208" s="216" t="s">
        <v>1439</v>
      </c>
      <c r="B208" s="216" t="s">
        <v>1315</v>
      </c>
      <c r="C208" s="217" t="s">
        <v>1619</v>
      </c>
      <c r="D208" s="218"/>
      <c r="E208" s="216" t="s">
        <v>1750</v>
      </c>
      <c r="F208" s="216" t="s">
        <v>1551</v>
      </c>
      <c r="G208" s="219">
        <v>0</v>
      </c>
      <c r="H208" s="219">
        <v>6234500</v>
      </c>
      <c r="I208" s="219">
        <v>774885447.29999542</v>
      </c>
    </row>
    <row r="209" spans="1:9">
      <c r="A209" s="216" t="s">
        <v>1439</v>
      </c>
      <c r="B209" s="216" t="s">
        <v>1315</v>
      </c>
      <c r="C209" s="217" t="s">
        <v>1621</v>
      </c>
      <c r="D209" s="218"/>
      <c r="E209" s="216" t="s">
        <v>1751</v>
      </c>
      <c r="F209" s="216" t="s">
        <v>1521</v>
      </c>
      <c r="G209" s="219">
        <v>0</v>
      </c>
      <c r="H209" s="219">
        <v>5403233.3300000001</v>
      </c>
      <c r="I209" s="219">
        <v>769482213.9699955</v>
      </c>
    </row>
    <row r="210" spans="1:9">
      <c r="A210" s="216" t="s">
        <v>1439</v>
      </c>
      <c r="B210" s="216" t="s">
        <v>1315</v>
      </c>
      <c r="C210" s="217" t="s">
        <v>1624</v>
      </c>
      <c r="D210" s="218"/>
      <c r="E210" s="216" t="s">
        <v>1752</v>
      </c>
      <c r="F210" s="216" t="s">
        <v>1720</v>
      </c>
      <c r="G210" s="219">
        <v>0</v>
      </c>
      <c r="H210" s="219">
        <v>8396000</v>
      </c>
      <c r="I210" s="219">
        <v>761086213.9699955</v>
      </c>
    </row>
    <row r="211" spans="1:9">
      <c r="A211" s="216" t="s">
        <v>1439</v>
      </c>
      <c r="B211" s="216" t="s">
        <v>1315</v>
      </c>
      <c r="C211" s="217" t="s">
        <v>1753</v>
      </c>
      <c r="D211" s="218"/>
      <c r="E211" s="216" t="s">
        <v>1754</v>
      </c>
      <c r="F211" s="216" t="s">
        <v>1722</v>
      </c>
      <c r="G211" s="219">
        <v>0</v>
      </c>
      <c r="H211" s="219">
        <v>6234500</v>
      </c>
      <c r="I211" s="219">
        <v>754851713.9699955</v>
      </c>
    </row>
    <row r="212" spans="1:9">
      <c r="A212" s="216" t="s">
        <v>1439</v>
      </c>
      <c r="B212" s="216" t="s">
        <v>1315</v>
      </c>
      <c r="C212" s="217" t="s">
        <v>1755</v>
      </c>
      <c r="D212" s="218"/>
      <c r="E212" s="216" t="s">
        <v>1756</v>
      </c>
      <c r="F212" s="216" t="s">
        <v>1553</v>
      </c>
      <c r="G212" s="219">
        <v>0</v>
      </c>
      <c r="H212" s="219">
        <v>6139109.75</v>
      </c>
      <c r="I212" s="219">
        <v>748712604.2199955</v>
      </c>
    </row>
    <row r="213" spans="1:9">
      <c r="A213" s="216" t="s">
        <v>1439</v>
      </c>
      <c r="B213" s="216" t="s">
        <v>1315</v>
      </c>
      <c r="C213" s="217" t="s">
        <v>1463</v>
      </c>
      <c r="D213" s="218"/>
      <c r="E213" s="216" t="s">
        <v>1757</v>
      </c>
      <c r="F213" s="216" t="s">
        <v>1758</v>
      </c>
      <c r="G213" s="219">
        <v>0</v>
      </c>
      <c r="H213" s="219">
        <v>5153750</v>
      </c>
      <c r="I213" s="219">
        <v>743558854.2199955</v>
      </c>
    </row>
    <row r="214" spans="1:9">
      <c r="A214" s="216" t="s">
        <v>1439</v>
      </c>
      <c r="B214" s="216" t="s">
        <v>1315</v>
      </c>
      <c r="C214" s="217" t="s">
        <v>1626</v>
      </c>
      <c r="D214" s="218"/>
      <c r="E214" s="216" t="s">
        <v>1759</v>
      </c>
      <c r="F214" s="216" t="s">
        <v>1541</v>
      </c>
      <c r="G214" s="219">
        <v>0</v>
      </c>
      <c r="H214" s="219">
        <v>5153750</v>
      </c>
      <c r="I214" s="219">
        <v>738405104.2199955</v>
      </c>
    </row>
    <row r="215" spans="1:9">
      <c r="A215" s="216" t="s">
        <v>1439</v>
      </c>
      <c r="B215" s="216" t="s">
        <v>1315</v>
      </c>
      <c r="C215" s="217" t="s">
        <v>1760</v>
      </c>
      <c r="D215" s="218"/>
      <c r="E215" s="216" t="s">
        <v>1761</v>
      </c>
      <c r="F215" s="216" t="s">
        <v>1546</v>
      </c>
      <c r="G215" s="219">
        <v>0</v>
      </c>
      <c r="H215" s="219">
        <v>6234500</v>
      </c>
      <c r="I215" s="219">
        <v>732170604.2199955</v>
      </c>
    </row>
    <row r="216" spans="1:9">
      <c r="A216" s="216" t="s">
        <v>1439</v>
      </c>
      <c r="B216" s="216" t="s">
        <v>1315</v>
      </c>
      <c r="C216" s="217" t="s">
        <v>1464</v>
      </c>
      <c r="D216" s="218"/>
      <c r="E216" s="216" t="s">
        <v>1762</v>
      </c>
      <c r="F216" s="216" t="s">
        <v>1538</v>
      </c>
      <c r="G216" s="219">
        <v>0</v>
      </c>
      <c r="H216" s="219">
        <v>4073000</v>
      </c>
      <c r="I216" s="219">
        <v>728097604.2199955</v>
      </c>
    </row>
    <row r="217" spans="1:9">
      <c r="A217" s="216" t="s">
        <v>1439</v>
      </c>
      <c r="B217" s="216" t="s">
        <v>1315</v>
      </c>
      <c r="C217" s="217" t="s">
        <v>1763</v>
      </c>
      <c r="D217" s="218"/>
      <c r="E217" s="216" t="s">
        <v>1764</v>
      </c>
      <c r="F217" s="216" t="s">
        <v>1529</v>
      </c>
      <c r="G217" s="219">
        <v>0</v>
      </c>
      <c r="H217" s="219">
        <v>5153750</v>
      </c>
      <c r="I217" s="219">
        <v>722943854.2199955</v>
      </c>
    </row>
    <row r="218" spans="1:9">
      <c r="A218" s="216" t="s">
        <v>1439</v>
      </c>
      <c r="B218" s="216" t="s">
        <v>1315</v>
      </c>
      <c r="C218" s="217" t="s">
        <v>1630</v>
      </c>
      <c r="D218" s="218"/>
      <c r="E218" s="216" t="s">
        <v>1765</v>
      </c>
      <c r="F218" s="216" t="s">
        <v>1556</v>
      </c>
      <c r="G218" s="219">
        <v>0</v>
      </c>
      <c r="H218" s="219">
        <v>6234500</v>
      </c>
      <c r="I218" s="219">
        <v>716709354.2199955</v>
      </c>
    </row>
    <row r="219" spans="1:9">
      <c r="A219" s="216" t="s">
        <v>1439</v>
      </c>
      <c r="B219" s="216" t="s">
        <v>1315</v>
      </c>
      <c r="C219" s="217" t="s">
        <v>1766</v>
      </c>
      <c r="D219" s="218"/>
      <c r="E219" s="216" t="s">
        <v>1767</v>
      </c>
      <c r="F219" s="216" t="s">
        <v>1543</v>
      </c>
      <c r="G219" s="219">
        <v>0</v>
      </c>
      <c r="H219" s="219">
        <v>7315250</v>
      </c>
      <c r="I219" s="219">
        <v>709394104.2199955</v>
      </c>
    </row>
    <row r="220" spans="1:9">
      <c r="A220" s="216" t="s">
        <v>1439</v>
      </c>
      <c r="B220" s="216" t="s">
        <v>1315</v>
      </c>
      <c r="C220" s="217" t="s">
        <v>1633</v>
      </c>
      <c r="D220" s="218"/>
      <c r="E220" s="216" t="s">
        <v>1768</v>
      </c>
      <c r="F220" s="216" t="s">
        <v>1558</v>
      </c>
      <c r="G220" s="219">
        <v>0</v>
      </c>
      <c r="H220" s="219">
        <v>6234500</v>
      </c>
      <c r="I220" s="219">
        <v>703159604.2199955</v>
      </c>
    </row>
    <row r="221" spans="1:9">
      <c r="A221" s="216" t="s">
        <v>1439</v>
      </c>
      <c r="B221" s="216" t="s">
        <v>1315</v>
      </c>
      <c r="C221" s="217" t="s">
        <v>1769</v>
      </c>
      <c r="D221" s="218"/>
      <c r="E221" s="216" t="s">
        <v>1770</v>
      </c>
      <c r="F221" s="216" t="s">
        <v>1561</v>
      </c>
      <c r="G221" s="219">
        <v>0</v>
      </c>
      <c r="H221" s="219">
        <v>6234500</v>
      </c>
      <c r="I221" s="219">
        <v>696925104.2199955</v>
      </c>
    </row>
    <row r="222" spans="1:9">
      <c r="A222" s="216" t="s">
        <v>1439</v>
      </c>
      <c r="B222" s="216" t="s">
        <v>1315</v>
      </c>
      <c r="C222" s="217" t="s">
        <v>1635</v>
      </c>
      <c r="D222" s="218"/>
      <c r="E222" s="216" t="s">
        <v>1771</v>
      </c>
      <c r="F222" s="216" t="s">
        <v>1576</v>
      </c>
      <c r="G222" s="219">
        <v>0</v>
      </c>
      <c r="H222" s="219">
        <v>7365250</v>
      </c>
      <c r="I222" s="219">
        <v>689559854.2199955</v>
      </c>
    </row>
    <row r="223" spans="1:9">
      <c r="A223" s="216" t="s">
        <v>1439</v>
      </c>
      <c r="B223" s="216" t="s">
        <v>1315</v>
      </c>
      <c r="C223" s="217" t="s">
        <v>1772</v>
      </c>
      <c r="D223" s="218"/>
      <c r="E223" s="216" t="s">
        <v>1773</v>
      </c>
      <c r="F223" s="216" t="s">
        <v>1568</v>
      </c>
      <c r="G223" s="219">
        <v>0</v>
      </c>
      <c r="H223" s="219">
        <v>8396000</v>
      </c>
      <c r="I223" s="219">
        <v>681163854.2199955</v>
      </c>
    </row>
    <row r="224" spans="1:9">
      <c r="A224" s="216" t="s">
        <v>1439</v>
      </c>
      <c r="B224" s="216" t="s">
        <v>1315</v>
      </c>
      <c r="C224" s="217" t="s">
        <v>1638</v>
      </c>
      <c r="D224" s="218"/>
      <c r="E224" s="216" t="s">
        <v>1774</v>
      </c>
      <c r="F224" s="216" t="s">
        <v>1532</v>
      </c>
      <c r="G224" s="219">
        <v>0</v>
      </c>
      <c r="H224" s="219">
        <v>4073000</v>
      </c>
      <c r="I224" s="219">
        <v>677090854.2199955</v>
      </c>
    </row>
    <row r="225" spans="1:9">
      <c r="A225" s="216" t="s">
        <v>1439</v>
      </c>
      <c r="B225" s="216" t="s">
        <v>1315</v>
      </c>
      <c r="C225" s="217" t="s">
        <v>1465</v>
      </c>
      <c r="D225" s="218"/>
      <c r="E225" s="216" t="s">
        <v>1775</v>
      </c>
      <c r="F225" s="216" t="s">
        <v>1563</v>
      </c>
      <c r="G225" s="219">
        <v>0</v>
      </c>
      <c r="H225" s="219">
        <v>7315250</v>
      </c>
      <c r="I225" s="219">
        <v>669775604.2199955</v>
      </c>
    </row>
    <row r="226" spans="1:9">
      <c r="A226" s="216" t="s">
        <v>1439</v>
      </c>
      <c r="B226" s="216" t="s">
        <v>1315</v>
      </c>
      <c r="C226" s="217" t="s">
        <v>1640</v>
      </c>
      <c r="D226" s="218"/>
      <c r="E226" s="216" t="s">
        <v>1776</v>
      </c>
      <c r="F226" s="216" t="s">
        <v>1777</v>
      </c>
      <c r="G226" s="219">
        <v>0</v>
      </c>
      <c r="H226" s="219">
        <v>5153750</v>
      </c>
      <c r="I226" s="219">
        <v>664621854.2199955</v>
      </c>
    </row>
    <row r="227" spans="1:9">
      <c r="A227" s="216" t="s">
        <v>1439</v>
      </c>
      <c r="B227" s="216" t="s">
        <v>1315</v>
      </c>
      <c r="C227" s="217" t="s">
        <v>1469</v>
      </c>
      <c r="D227" s="218"/>
      <c r="E227" s="216" t="s">
        <v>1778</v>
      </c>
      <c r="F227" s="216" t="s">
        <v>1628</v>
      </c>
      <c r="G227" s="219">
        <v>0</v>
      </c>
      <c r="H227" s="219">
        <v>614725.52</v>
      </c>
      <c r="I227" s="219">
        <v>664007128.69999504</v>
      </c>
    </row>
    <row r="228" spans="1:9">
      <c r="A228" s="216" t="s">
        <v>1439</v>
      </c>
      <c r="B228" s="216" t="s">
        <v>1315</v>
      </c>
      <c r="C228" s="217" t="s">
        <v>1779</v>
      </c>
      <c r="D228" s="218"/>
      <c r="E228" s="216" t="s">
        <v>1780</v>
      </c>
      <c r="F228" s="216" t="s">
        <v>1628</v>
      </c>
      <c r="G228" s="219">
        <v>0</v>
      </c>
      <c r="H228" s="219">
        <v>743058.84</v>
      </c>
      <c r="I228" s="219">
        <v>663264069.85999489</v>
      </c>
    </row>
    <row r="229" spans="1:9">
      <c r="A229" s="216" t="s">
        <v>1439</v>
      </c>
      <c r="B229" s="216" t="s">
        <v>1315</v>
      </c>
      <c r="C229" s="217" t="s">
        <v>1655</v>
      </c>
      <c r="D229" s="218"/>
      <c r="E229" s="216" t="s">
        <v>1781</v>
      </c>
      <c r="F229" s="216" t="s">
        <v>1628</v>
      </c>
      <c r="G229" s="219">
        <v>0</v>
      </c>
      <c r="H229" s="219">
        <v>894725.57</v>
      </c>
      <c r="I229" s="219">
        <v>662369344.28999519</v>
      </c>
    </row>
    <row r="230" spans="1:9">
      <c r="A230" s="216" t="s">
        <v>1439</v>
      </c>
      <c r="B230" s="216" t="s">
        <v>1315</v>
      </c>
      <c r="C230" s="217" t="s">
        <v>1470</v>
      </c>
      <c r="D230" s="218"/>
      <c r="E230" s="216" t="s">
        <v>1782</v>
      </c>
      <c r="F230" s="216" t="s">
        <v>1628</v>
      </c>
      <c r="G230" s="219">
        <v>0</v>
      </c>
      <c r="H230" s="219">
        <v>819725.6</v>
      </c>
      <c r="I230" s="219">
        <v>661549618.68999481</v>
      </c>
    </row>
    <row r="231" spans="1:9">
      <c r="A231" s="216" t="s">
        <v>1439</v>
      </c>
      <c r="B231" s="216" t="s">
        <v>1315</v>
      </c>
      <c r="C231" s="217" t="s">
        <v>1657</v>
      </c>
      <c r="D231" s="218"/>
      <c r="E231" s="216" t="s">
        <v>1783</v>
      </c>
      <c r="F231" s="216" t="s">
        <v>1519</v>
      </c>
      <c r="G231" s="219">
        <v>0</v>
      </c>
      <c r="H231" s="219">
        <v>779725.5</v>
      </c>
      <c r="I231" s="219">
        <v>660769893.18999481</v>
      </c>
    </row>
    <row r="232" spans="1:9">
      <c r="A232" s="216" t="s">
        <v>1439</v>
      </c>
      <c r="B232" s="216" t="s">
        <v>1315</v>
      </c>
      <c r="C232" s="217" t="s">
        <v>1784</v>
      </c>
      <c r="D232" s="218"/>
      <c r="E232" s="216" t="s">
        <v>1785</v>
      </c>
      <c r="F232" s="216" t="s">
        <v>1584</v>
      </c>
      <c r="G232" s="219">
        <v>0</v>
      </c>
      <c r="H232" s="219">
        <v>1096392.23</v>
      </c>
      <c r="I232" s="219">
        <v>659673500.95999527</v>
      </c>
    </row>
    <row r="233" spans="1:9">
      <c r="A233" s="216" t="s">
        <v>1439</v>
      </c>
      <c r="B233" s="216" t="s">
        <v>1315</v>
      </c>
      <c r="C233" s="217" t="s">
        <v>1660</v>
      </c>
      <c r="D233" s="218"/>
      <c r="E233" s="216" t="s">
        <v>1786</v>
      </c>
      <c r="F233" s="216" t="s">
        <v>1566</v>
      </c>
      <c r="G233" s="219">
        <v>0</v>
      </c>
      <c r="H233" s="219">
        <v>931392.31</v>
      </c>
      <c r="I233" s="219">
        <v>658742108.64999485</v>
      </c>
    </row>
    <row r="234" spans="1:9">
      <c r="A234" s="216" t="s">
        <v>1439</v>
      </c>
      <c r="B234" s="216" t="s">
        <v>1315</v>
      </c>
      <c r="C234" s="217" t="s">
        <v>1787</v>
      </c>
      <c r="D234" s="218"/>
      <c r="E234" s="216" t="s">
        <v>1788</v>
      </c>
      <c r="F234" s="216" t="s">
        <v>1573</v>
      </c>
      <c r="G234" s="219">
        <v>0</v>
      </c>
      <c r="H234" s="219">
        <v>971392.23</v>
      </c>
      <c r="I234" s="219">
        <v>657770716.41999531</v>
      </c>
    </row>
    <row r="235" spans="1:9">
      <c r="A235" s="216" t="s">
        <v>1439</v>
      </c>
      <c r="B235" s="216" t="s">
        <v>1315</v>
      </c>
      <c r="C235" s="217" t="s">
        <v>1471</v>
      </c>
      <c r="D235" s="218"/>
      <c r="E235" s="216" t="s">
        <v>1789</v>
      </c>
      <c r="F235" s="216" t="s">
        <v>1548</v>
      </c>
      <c r="G235" s="219">
        <v>0</v>
      </c>
      <c r="H235" s="219">
        <v>779725.5</v>
      </c>
      <c r="I235" s="219">
        <v>656990990.91999531</v>
      </c>
    </row>
    <row r="236" spans="1:9">
      <c r="A236" s="216" t="s">
        <v>1439</v>
      </c>
      <c r="B236" s="216" t="s">
        <v>1315</v>
      </c>
      <c r="C236" s="217" t="s">
        <v>1790</v>
      </c>
      <c r="D236" s="218"/>
      <c r="E236" s="216" t="s">
        <v>1791</v>
      </c>
      <c r="F236" s="216" t="s">
        <v>1551</v>
      </c>
      <c r="G236" s="219">
        <v>0</v>
      </c>
      <c r="H236" s="219">
        <v>779725.5</v>
      </c>
      <c r="I236" s="219">
        <v>656211265.41999531</v>
      </c>
    </row>
    <row r="237" spans="1:9">
      <c r="A237" s="216" t="s">
        <v>1439</v>
      </c>
      <c r="B237" s="216" t="s">
        <v>1315</v>
      </c>
      <c r="C237" s="217" t="s">
        <v>1663</v>
      </c>
      <c r="D237" s="218"/>
      <c r="E237" s="216" t="s">
        <v>1792</v>
      </c>
      <c r="F237" s="216" t="s">
        <v>1521</v>
      </c>
      <c r="G237" s="219">
        <v>0</v>
      </c>
      <c r="H237" s="219">
        <v>658058.9</v>
      </c>
      <c r="I237" s="219">
        <v>655553206.51999569</v>
      </c>
    </row>
    <row r="238" spans="1:9">
      <c r="A238" s="216" t="s">
        <v>1439</v>
      </c>
      <c r="B238" s="216" t="s">
        <v>1315</v>
      </c>
      <c r="C238" s="217" t="s">
        <v>1472</v>
      </c>
      <c r="D238" s="218"/>
      <c r="E238" s="216" t="s">
        <v>1793</v>
      </c>
      <c r="F238" s="216" t="s">
        <v>1720</v>
      </c>
      <c r="G238" s="219">
        <v>0</v>
      </c>
      <c r="H238" s="219">
        <v>384725.58</v>
      </c>
      <c r="I238" s="219">
        <v>655168480.93999577</v>
      </c>
    </row>
    <row r="239" spans="1:9">
      <c r="A239" s="216" t="s">
        <v>1439</v>
      </c>
      <c r="B239" s="216" t="s">
        <v>1315</v>
      </c>
      <c r="C239" s="217" t="s">
        <v>1665</v>
      </c>
      <c r="D239" s="218"/>
      <c r="E239" s="216" t="s">
        <v>1794</v>
      </c>
      <c r="F239" s="216" t="s">
        <v>1795</v>
      </c>
      <c r="G239" s="219">
        <v>0</v>
      </c>
      <c r="H239" s="219">
        <v>841392.23</v>
      </c>
      <c r="I239" s="219">
        <v>654327088.70999622</v>
      </c>
    </row>
    <row r="240" spans="1:9">
      <c r="A240" s="216" t="s">
        <v>1439</v>
      </c>
      <c r="B240" s="216" t="s">
        <v>1315</v>
      </c>
      <c r="C240" s="217" t="s">
        <v>1796</v>
      </c>
      <c r="D240" s="218"/>
      <c r="E240" s="216" t="s">
        <v>1797</v>
      </c>
      <c r="F240" s="216" t="s">
        <v>1553</v>
      </c>
      <c r="G240" s="219">
        <v>0</v>
      </c>
      <c r="H240" s="219">
        <v>571392.19999999995</v>
      </c>
      <c r="I240" s="219">
        <v>653755696.50999641</v>
      </c>
    </row>
    <row r="241" spans="1:9">
      <c r="A241" s="216" t="s">
        <v>1439</v>
      </c>
      <c r="B241" s="216" t="s">
        <v>1315</v>
      </c>
      <c r="C241" s="217" t="s">
        <v>1473</v>
      </c>
      <c r="D241" s="218"/>
      <c r="E241" s="216" t="s">
        <v>1798</v>
      </c>
      <c r="F241" s="216" t="s">
        <v>1799</v>
      </c>
      <c r="G241" s="219">
        <v>0</v>
      </c>
      <c r="H241" s="219">
        <v>1036392.23</v>
      </c>
      <c r="I241" s="219">
        <v>652719304.27999687</v>
      </c>
    </row>
    <row r="242" spans="1:9">
      <c r="A242" s="216" t="s">
        <v>1439</v>
      </c>
      <c r="B242" s="216" t="s">
        <v>1315</v>
      </c>
      <c r="C242" s="217" t="s">
        <v>1800</v>
      </c>
      <c r="D242" s="218"/>
      <c r="E242" s="216" t="s">
        <v>1801</v>
      </c>
      <c r="F242" s="216" t="s">
        <v>1541</v>
      </c>
      <c r="G242" s="219">
        <v>0</v>
      </c>
      <c r="H242" s="219">
        <v>708058.9</v>
      </c>
      <c r="I242" s="219">
        <v>652011245.37999725</v>
      </c>
    </row>
    <row r="243" spans="1:9">
      <c r="A243" s="216" t="s">
        <v>1439</v>
      </c>
      <c r="B243" s="216" t="s">
        <v>1315</v>
      </c>
      <c r="C243" s="217" t="s">
        <v>1670</v>
      </c>
      <c r="D243" s="218"/>
      <c r="E243" s="216" t="s">
        <v>1802</v>
      </c>
      <c r="F243" s="216" t="s">
        <v>1546</v>
      </c>
      <c r="G243" s="219">
        <v>0</v>
      </c>
      <c r="H243" s="219">
        <v>779725.51</v>
      </c>
      <c r="I243" s="219">
        <v>651231519.86999702</v>
      </c>
    </row>
    <row r="244" spans="1:9">
      <c r="A244" s="216" t="s">
        <v>1439</v>
      </c>
      <c r="B244" s="216" t="s">
        <v>1315</v>
      </c>
      <c r="C244" s="217" t="s">
        <v>1803</v>
      </c>
      <c r="D244" s="218"/>
      <c r="E244" s="216" t="s">
        <v>1804</v>
      </c>
      <c r="F244" s="216" t="s">
        <v>1538</v>
      </c>
      <c r="G244" s="219">
        <v>0</v>
      </c>
      <c r="H244" s="219">
        <v>591392.30000000005</v>
      </c>
      <c r="I244" s="219">
        <v>650640127.56999683</v>
      </c>
    </row>
    <row r="245" spans="1:9">
      <c r="A245" s="216" t="s">
        <v>1439</v>
      </c>
      <c r="B245" s="216" t="s">
        <v>1315</v>
      </c>
      <c r="C245" s="217" t="s">
        <v>1672</v>
      </c>
      <c r="D245" s="218"/>
      <c r="E245" s="216" t="s">
        <v>1805</v>
      </c>
      <c r="F245" s="216" t="s">
        <v>1529</v>
      </c>
      <c r="G245" s="219">
        <v>0</v>
      </c>
      <c r="H245" s="219">
        <v>658058.91</v>
      </c>
      <c r="I245" s="219">
        <v>649982068.65999699</v>
      </c>
    </row>
    <row r="246" spans="1:9">
      <c r="A246" s="216" t="s">
        <v>1439</v>
      </c>
      <c r="B246" s="216" t="s">
        <v>1315</v>
      </c>
      <c r="C246" s="217" t="s">
        <v>1806</v>
      </c>
      <c r="D246" s="218"/>
      <c r="E246" s="216" t="s">
        <v>1807</v>
      </c>
      <c r="F246" s="216" t="s">
        <v>1556</v>
      </c>
      <c r="G246" s="219">
        <v>0</v>
      </c>
      <c r="H246" s="219">
        <v>559725.54</v>
      </c>
      <c r="I246" s="219">
        <v>649422343.11999702</v>
      </c>
    </row>
    <row r="247" spans="1:9">
      <c r="A247" s="216" t="s">
        <v>1439</v>
      </c>
      <c r="B247" s="216" t="s">
        <v>1315</v>
      </c>
      <c r="C247" s="217" t="s">
        <v>1674</v>
      </c>
      <c r="D247" s="218"/>
      <c r="E247" s="216" t="s">
        <v>1808</v>
      </c>
      <c r="F247" s="216" t="s">
        <v>1543</v>
      </c>
      <c r="G247" s="219">
        <v>0</v>
      </c>
      <c r="H247" s="219">
        <v>671392.3</v>
      </c>
      <c r="I247" s="219">
        <v>648750950.81999683</v>
      </c>
    </row>
    <row r="248" spans="1:9">
      <c r="A248" s="216" t="s">
        <v>1439</v>
      </c>
      <c r="B248" s="216" t="s">
        <v>1315</v>
      </c>
      <c r="C248" s="217" t="s">
        <v>1809</v>
      </c>
      <c r="D248" s="218"/>
      <c r="E248" s="216" t="s">
        <v>1810</v>
      </c>
      <c r="F248" s="216" t="s">
        <v>1558</v>
      </c>
      <c r="G248" s="219">
        <v>0</v>
      </c>
      <c r="H248" s="219">
        <v>779725.5</v>
      </c>
      <c r="I248" s="219">
        <v>647971225.31999683</v>
      </c>
    </row>
    <row r="249" spans="1:9">
      <c r="A249" s="216" t="s">
        <v>1439</v>
      </c>
      <c r="B249" s="216" t="s">
        <v>1315</v>
      </c>
      <c r="C249" s="217" t="s">
        <v>1676</v>
      </c>
      <c r="D249" s="218"/>
      <c r="E249" s="216" t="s">
        <v>1811</v>
      </c>
      <c r="F249" s="216" t="s">
        <v>1561</v>
      </c>
      <c r="G249" s="219">
        <v>0</v>
      </c>
      <c r="H249" s="219">
        <v>779725.5</v>
      </c>
      <c r="I249" s="219">
        <v>647191499.81999683</v>
      </c>
    </row>
    <row r="250" spans="1:9">
      <c r="A250" s="216" t="s">
        <v>1439</v>
      </c>
      <c r="B250" s="216" t="s">
        <v>1315</v>
      </c>
      <c r="C250" s="217" t="s">
        <v>1812</v>
      </c>
      <c r="D250" s="218"/>
      <c r="E250" s="216" t="s">
        <v>1813</v>
      </c>
      <c r="F250" s="216" t="s">
        <v>1576</v>
      </c>
      <c r="G250" s="219">
        <v>0</v>
      </c>
      <c r="H250" s="219">
        <v>871392.3</v>
      </c>
      <c r="I250" s="219">
        <v>646320107.51999664</v>
      </c>
    </row>
    <row r="251" spans="1:9">
      <c r="A251" s="216" t="s">
        <v>1439</v>
      </c>
      <c r="B251" s="216" t="s">
        <v>1315</v>
      </c>
      <c r="C251" s="217" t="s">
        <v>1678</v>
      </c>
      <c r="D251" s="218"/>
      <c r="E251" s="216" t="s">
        <v>1814</v>
      </c>
      <c r="F251" s="216" t="s">
        <v>1568</v>
      </c>
      <c r="G251" s="219">
        <v>0</v>
      </c>
      <c r="H251" s="219">
        <v>923058.9</v>
      </c>
      <c r="I251" s="219">
        <v>645397048.61999702</v>
      </c>
    </row>
    <row r="252" spans="1:9">
      <c r="A252" s="216" t="s">
        <v>1439</v>
      </c>
      <c r="B252" s="216" t="s">
        <v>1315</v>
      </c>
      <c r="C252" s="217" t="s">
        <v>1815</v>
      </c>
      <c r="D252" s="218"/>
      <c r="E252" s="216" t="s">
        <v>1816</v>
      </c>
      <c r="F252" s="216" t="s">
        <v>1817</v>
      </c>
      <c r="G252" s="219">
        <v>0</v>
      </c>
      <c r="H252" s="219">
        <v>708058.9</v>
      </c>
      <c r="I252" s="219">
        <v>644688989.71999741</v>
      </c>
    </row>
    <row r="253" spans="1:9">
      <c r="A253" s="216" t="s">
        <v>1439</v>
      </c>
      <c r="B253" s="216" t="s">
        <v>1315</v>
      </c>
      <c r="C253" s="217" t="s">
        <v>1680</v>
      </c>
      <c r="D253" s="218"/>
      <c r="E253" s="216" t="s">
        <v>1818</v>
      </c>
      <c r="F253" s="216" t="s">
        <v>1532</v>
      </c>
      <c r="G253" s="219">
        <v>0</v>
      </c>
      <c r="H253" s="219">
        <v>636392.31000000006</v>
      </c>
      <c r="I253" s="219">
        <v>644052597.40999699</v>
      </c>
    </row>
    <row r="254" spans="1:9">
      <c r="A254" s="216" t="s">
        <v>1439</v>
      </c>
      <c r="B254" s="216" t="s">
        <v>1315</v>
      </c>
      <c r="C254" s="217" t="s">
        <v>1819</v>
      </c>
      <c r="D254" s="218"/>
      <c r="E254" s="216" t="s">
        <v>1820</v>
      </c>
      <c r="F254" s="216" t="s">
        <v>1563</v>
      </c>
      <c r="G254" s="219">
        <v>0</v>
      </c>
      <c r="H254" s="219">
        <v>851392.31</v>
      </c>
      <c r="I254" s="219">
        <v>643201205.09999657</v>
      </c>
    </row>
    <row r="255" spans="1:9">
      <c r="A255" s="216" t="s">
        <v>1439</v>
      </c>
      <c r="B255" s="216" t="s">
        <v>1315</v>
      </c>
      <c r="C255" s="217" t="s">
        <v>1685</v>
      </c>
      <c r="D255" s="218"/>
      <c r="E255" s="216" t="s">
        <v>1821</v>
      </c>
      <c r="F255" s="216" t="s">
        <v>1628</v>
      </c>
      <c r="G255" s="219">
        <v>0</v>
      </c>
      <c r="H255" s="219">
        <v>6650133.3300000001</v>
      </c>
      <c r="I255" s="219">
        <v>636551071.76999664</v>
      </c>
    </row>
    <row r="256" spans="1:9">
      <c r="A256" s="216" t="s">
        <v>1439</v>
      </c>
      <c r="B256" s="216" t="s">
        <v>1315</v>
      </c>
      <c r="C256" s="217" t="s">
        <v>1822</v>
      </c>
      <c r="D256" s="218"/>
      <c r="E256" s="216" t="s">
        <v>1823</v>
      </c>
      <c r="F256" s="216" t="s">
        <v>1628</v>
      </c>
      <c r="G256" s="219">
        <v>0</v>
      </c>
      <c r="H256" s="219">
        <v>6234500</v>
      </c>
      <c r="I256" s="219">
        <v>630316571.76999664</v>
      </c>
    </row>
    <row r="257" spans="1:9">
      <c r="A257" s="216" t="s">
        <v>1439</v>
      </c>
      <c r="B257" s="216" t="s">
        <v>1315</v>
      </c>
      <c r="C257" s="217" t="s">
        <v>1687</v>
      </c>
      <c r="D257" s="218"/>
      <c r="E257" s="216" t="s">
        <v>1824</v>
      </c>
      <c r="F257" s="216" t="s">
        <v>1628</v>
      </c>
      <c r="G257" s="219">
        <v>0</v>
      </c>
      <c r="H257" s="219">
        <v>8955733.3300000001</v>
      </c>
      <c r="I257" s="219">
        <v>621360838.43999672</v>
      </c>
    </row>
    <row r="258" spans="1:9">
      <c r="A258" s="216" t="s">
        <v>1439</v>
      </c>
      <c r="B258" s="216" t="s">
        <v>1315</v>
      </c>
      <c r="C258" s="217" t="s">
        <v>1825</v>
      </c>
      <c r="D258" s="218"/>
      <c r="E258" s="216" t="s">
        <v>1826</v>
      </c>
      <c r="F258" s="216" t="s">
        <v>1628</v>
      </c>
      <c r="G258" s="219">
        <v>0</v>
      </c>
      <c r="H258" s="219">
        <v>7897033.3300000001</v>
      </c>
      <c r="I258" s="219">
        <v>613463805.1099968</v>
      </c>
    </row>
    <row r="259" spans="1:9">
      <c r="A259" s="216" t="s">
        <v>1439</v>
      </c>
      <c r="B259" s="216" t="s">
        <v>1315</v>
      </c>
      <c r="C259" s="217" t="s">
        <v>1689</v>
      </c>
      <c r="D259" s="218"/>
      <c r="E259" s="216" t="s">
        <v>1827</v>
      </c>
      <c r="F259" s="216" t="s">
        <v>1519</v>
      </c>
      <c r="G259" s="219">
        <v>0</v>
      </c>
      <c r="H259" s="219">
        <v>6584677.1500000004</v>
      </c>
      <c r="I259" s="219">
        <v>606879127.95999718</v>
      </c>
    </row>
    <row r="260" spans="1:9">
      <c r="A260" s="216" t="s">
        <v>1439</v>
      </c>
      <c r="B260" s="216" t="s">
        <v>1315</v>
      </c>
      <c r="C260" s="217" t="s">
        <v>1828</v>
      </c>
      <c r="D260" s="218"/>
      <c r="E260" s="216" t="s">
        <v>339</v>
      </c>
      <c r="F260" s="216" t="s">
        <v>1584</v>
      </c>
      <c r="G260" s="219">
        <v>0</v>
      </c>
      <c r="H260" s="219">
        <v>11194666.67</v>
      </c>
      <c r="I260" s="219">
        <v>595684461.2899971</v>
      </c>
    </row>
    <row r="261" spans="1:9">
      <c r="A261" s="216" t="s">
        <v>1439</v>
      </c>
      <c r="B261" s="216" t="s">
        <v>1315</v>
      </c>
      <c r="C261" s="217" t="s">
        <v>1691</v>
      </c>
      <c r="D261" s="218"/>
      <c r="E261" s="216" t="s">
        <v>1829</v>
      </c>
      <c r="F261" s="216" t="s">
        <v>1566</v>
      </c>
      <c r="G261" s="219">
        <v>0</v>
      </c>
      <c r="H261" s="219">
        <v>12325933.33</v>
      </c>
      <c r="I261" s="219">
        <v>583358527.95999718</v>
      </c>
    </row>
    <row r="262" spans="1:9">
      <c r="A262" s="216" t="s">
        <v>1439</v>
      </c>
      <c r="B262" s="216" t="s">
        <v>1315</v>
      </c>
      <c r="C262" s="217" t="s">
        <v>1830</v>
      </c>
      <c r="D262" s="218"/>
      <c r="E262" s="216" t="s">
        <v>1831</v>
      </c>
      <c r="F262" s="216" t="s">
        <v>1573</v>
      </c>
      <c r="G262" s="219">
        <v>0</v>
      </c>
      <c r="H262" s="219">
        <v>8955733.3300000001</v>
      </c>
      <c r="I262" s="219">
        <v>574402794.62999725</v>
      </c>
    </row>
    <row r="263" spans="1:9">
      <c r="A263" s="216" t="s">
        <v>1439</v>
      </c>
      <c r="B263" s="216" t="s">
        <v>1315</v>
      </c>
      <c r="C263" s="217" t="s">
        <v>1474</v>
      </c>
      <c r="D263" s="218"/>
      <c r="E263" s="216" t="s">
        <v>1832</v>
      </c>
      <c r="F263" s="216" t="s">
        <v>1548</v>
      </c>
      <c r="G263" s="219">
        <v>0</v>
      </c>
      <c r="H263" s="219">
        <v>6650133.3300000001</v>
      </c>
      <c r="I263" s="219">
        <v>567752661.29999733</v>
      </c>
    </row>
    <row r="264" spans="1:9">
      <c r="A264" s="216" t="s">
        <v>1439</v>
      </c>
      <c r="B264" s="216" t="s">
        <v>1315</v>
      </c>
      <c r="C264" s="217" t="s">
        <v>1833</v>
      </c>
      <c r="D264" s="218"/>
      <c r="E264" s="216" t="s">
        <v>1834</v>
      </c>
      <c r="F264" s="216" t="s">
        <v>1551</v>
      </c>
      <c r="G264" s="219">
        <v>0</v>
      </c>
      <c r="H264" s="219">
        <v>6628133.3300000001</v>
      </c>
      <c r="I264" s="219">
        <v>561124527.96999741</v>
      </c>
    </row>
    <row r="265" spans="1:9">
      <c r="A265" s="216" t="s">
        <v>1439</v>
      </c>
      <c r="B265" s="216" t="s">
        <v>1315</v>
      </c>
      <c r="C265" s="217" t="s">
        <v>1695</v>
      </c>
      <c r="D265" s="218"/>
      <c r="E265" s="216" t="s">
        <v>1835</v>
      </c>
      <c r="F265" s="216" t="s">
        <v>1521</v>
      </c>
      <c r="G265" s="219">
        <v>0</v>
      </c>
      <c r="H265" s="219">
        <v>6650133.3300000001</v>
      </c>
      <c r="I265" s="219">
        <v>554474394.63999748</v>
      </c>
    </row>
    <row r="266" spans="1:9">
      <c r="A266" s="216" t="s">
        <v>1439</v>
      </c>
      <c r="B266" s="216" t="s">
        <v>1315</v>
      </c>
      <c r="C266" s="217" t="s">
        <v>1475</v>
      </c>
      <c r="D266" s="218"/>
      <c r="E266" s="216" t="s">
        <v>1836</v>
      </c>
      <c r="F266" s="216" t="s">
        <v>1720</v>
      </c>
      <c r="G266" s="219">
        <v>0</v>
      </c>
      <c r="H266" s="219">
        <v>199999.95</v>
      </c>
      <c r="I266" s="219">
        <v>554274394.68999767</v>
      </c>
    </row>
    <row r="267" spans="1:9">
      <c r="A267" s="216" t="s">
        <v>1439</v>
      </c>
      <c r="B267" s="216" t="s">
        <v>1315</v>
      </c>
      <c r="C267" s="217" t="s">
        <v>1698</v>
      </c>
      <c r="D267" s="218"/>
      <c r="E267" s="216" t="s">
        <v>1837</v>
      </c>
      <c r="F267" s="216" t="s">
        <v>1795</v>
      </c>
      <c r="G267" s="219">
        <v>0</v>
      </c>
      <c r="H267" s="219">
        <v>5497333.3300000001</v>
      </c>
      <c r="I267" s="219">
        <v>548777061.35999775</v>
      </c>
    </row>
    <row r="268" spans="1:9">
      <c r="A268" s="216" t="s">
        <v>1439</v>
      </c>
      <c r="B268" s="216" t="s">
        <v>1315</v>
      </c>
      <c r="C268" s="217" t="s">
        <v>1838</v>
      </c>
      <c r="D268" s="218"/>
      <c r="E268" s="216" t="s">
        <v>1839</v>
      </c>
      <c r="F268" s="216" t="s">
        <v>1553</v>
      </c>
      <c r="G268" s="219">
        <v>0</v>
      </c>
      <c r="H268" s="219">
        <v>5905900</v>
      </c>
      <c r="I268" s="219">
        <v>542871161.35999775</v>
      </c>
    </row>
    <row r="269" spans="1:9">
      <c r="A269" s="216" t="s">
        <v>1439</v>
      </c>
      <c r="B269" s="216" t="s">
        <v>1315</v>
      </c>
      <c r="C269" s="217" t="s">
        <v>1700</v>
      </c>
      <c r="D269" s="218"/>
      <c r="E269" s="216" t="s">
        <v>1840</v>
      </c>
      <c r="F269" s="216" t="s">
        <v>1799</v>
      </c>
      <c r="G269" s="219">
        <v>0</v>
      </c>
      <c r="H269" s="219">
        <v>10075200</v>
      </c>
      <c r="I269" s="219">
        <v>532795961.35999775</v>
      </c>
    </row>
    <row r="270" spans="1:9">
      <c r="A270" s="216" t="s">
        <v>1439</v>
      </c>
      <c r="B270" s="216" t="s">
        <v>1315</v>
      </c>
      <c r="C270" s="217" t="s">
        <v>1841</v>
      </c>
      <c r="D270" s="218"/>
      <c r="E270" s="216" t="s">
        <v>1842</v>
      </c>
      <c r="F270" s="216" t="s">
        <v>1541</v>
      </c>
      <c r="G270" s="219">
        <v>0</v>
      </c>
      <c r="H270" s="219">
        <v>5497333.3300000001</v>
      </c>
      <c r="I270" s="219">
        <v>527298628.02999783</v>
      </c>
    </row>
    <row r="271" spans="1:9">
      <c r="A271" s="216" t="s">
        <v>1439</v>
      </c>
      <c r="B271" s="216" t="s">
        <v>1315</v>
      </c>
      <c r="C271" s="217" t="s">
        <v>1702</v>
      </c>
      <c r="D271" s="218"/>
      <c r="E271" s="216" t="s">
        <v>1843</v>
      </c>
      <c r="F271" s="216" t="s">
        <v>1546</v>
      </c>
      <c r="G271" s="219">
        <v>0</v>
      </c>
      <c r="H271" s="219">
        <v>7897033.3300000001</v>
      </c>
      <c r="I271" s="219">
        <v>519401594.6999979</v>
      </c>
    </row>
    <row r="272" spans="1:9">
      <c r="A272" s="216" t="s">
        <v>1439</v>
      </c>
      <c r="B272" s="216" t="s">
        <v>1315</v>
      </c>
      <c r="C272" s="217" t="s">
        <v>1844</v>
      </c>
      <c r="D272" s="218"/>
      <c r="E272" s="216" t="s">
        <v>1845</v>
      </c>
      <c r="F272" s="216" t="s">
        <v>1538</v>
      </c>
      <c r="G272" s="219">
        <v>0</v>
      </c>
      <c r="H272" s="219">
        <v>4344533.33</v>
      </c>
      <c r="I272" s="219">
        <v>515057061.36999798</v>
      </c>
    </row>
    <row r="273" spans="1:9">
      <c r="A273" s="216" t="s">
        <v>1439</v>
      </c>
      <c r="B273" s="216" t="s">
        <v>1315</v>
      </c>
      <c r="C273" s="217" t="s">
        <v>1476</v>
      </c>
      <c r="D273" s="218"/>
      <c r="E273" s="216" t="s">
        <v>1846</v>
      </c>
      <c r="F273" s="216" t="s">
        <v>1529</v>
      </c>
      <c r="G273" s="219">
        <v>0</v>
      </c>
      <c r="H273" s="219">
        <v>5497333.3300000001</v>
      </c>
      <c r="I273" s="219">
        <v>509559728.03999805</v>
      </c>
    </row>
    <row r="274" spans="1:9">
      <c r="A274" s="216" t="s">
        <v>1439</v>
      </c>
      <c r="B274" s="216" t="s">
        <v>1315</v>
      </c>
      <c r="C274" s="217" t="s">
        <v>1847</v>
      </c>
      <c r="D274" s="218"/>
      <c r="E274" s="216" t="s">
        <v>1848</v>
      </c>
      <c r="F274" s="216" t="s">
        <v>1556</v>
      </c>
      <c r="G274" s="219">
        <v>0</v>
      </c>
      <c r="H274" s="219">
        <v>5403233.3300000001</v>
      </c>
      <c r="I274" s="219">
        <v>504156494.70999813</v>
      </c>
    </row>
    <row r="275" spans="1:9">
      <c r="A275" s="216" t="s">
        <v>1439</v>
      </c>
      <c r="B275" s="216" t="s">
        <v>1315</v>
      </c>
      <c r="C275" s="217" t="s">
        <v>1704</v>
      </c>
      <c r="D275" s="218"/>
      <c r="E275" s="216" t="s">
        <v>1849</v>
      </c>
      <c r="F275" s="216" t="s">
        <v>1543</v>
      </c>
      <c r="G275" s="219">
        <v>0</v>
      </c>
      <c r="H275" s="219">
        <v>7802933.3300000001</v>
      </c>
      <c r="I275" s="219">
        <v>496353561.37999821</v>
      </c>
    </row>
    <row r="276" spans="1:9">
      <c r="A276" s="216" t="s">
        <v>1439</v>
      </c>
      <c r="B276" s="216" t="s">
        <v>1315</v>
      </c>
      <c r="C276" s="217" t="s">
        <v>1850</v>
      </c>
      <c r="D276" s="218"/>
      <c r="E276" s="216" t="s">
        <v>1851</v>
      </c>
      <c r="F276" s="216" t="s">
        <v>1558</v>
      </c>
      <c r="G276" s="219">
        <v>0</v>
      </c>
      <c r="H276" s="219">
        <v>6650133.3300000001</v>
      </c>
      <c r="I276" s="219">
        <v>489703428.04999828</v>
      </c>
    </row>
    <row r="277" spans="1:9">
      <c r="A277" s="216" t="s">
        <v>1439</v>
      </c>
      <c r="B277" s="216" t="s">
        <v>1315</v>
      </c>
      <c r="C277" s="217" t="s">
        <v>1477</v>
      </c>
      <c r="D277" s="218"/>
      <c r="E277" s="216" t="s">
        <v>1852</v>
      </c>
      <c r="F277" s="216" t="s">
        <v>1561</v>
      </c>
      <c r="G277" s="219">
        <v>0</v>
      </c>
      <c r="H277" s="219">
        <v>6640052.3300000001</v>
      </c>
      <c r="I277" s="219">
        <v>483063375.71999836</v>
      </c>
    </row>
    <row r="278" spans="1:9">
      <c r="A278" s="216" t="s">
        <v>1439</v>
      </c>
      <c r="B278" s="216" t="s">
        <v>1315</v>
      </c>
      <c r="C278" s="217" t="s">
        <v>1853</v>
      </c>
      <c r="D278" s="218"/>
      <c r="E278" s="216" t="s">
        <v>1854</v>
      </c>
      <c r="F278" s="216" t="s">
        <v>1576</v>
      </c>
      <c r="G278" s="219">
        <v>0</v>
      </c>
      <c r="H278" s="219">
        <v>8778300</v>
      </c>
      <c r="I278" s="219">
        <v>474285075.71999836</v>
      </c>
    </row>
    <row r="279" spans="1:9">
      <c r="A279" s="216" t="s">
        <v>1439</v>
      </c>
      <c r="B279" s="216" t="s">
        <v>1315</v>
      </c>
      <c r="C279" s="217" t="s">
        <v>1855</v>
      </c>
      <c r="D279" s="218"/>
      <c r="E279" s="216" t="s">
        <v>1856</v>
      </c>
      <c r="F279" s="216" t="s">
        <v>1568</v>
      </c>
      <c r="G279" s="219">
        <v>0</v>
      </c>
      <c r="H279" s="219">
        <v>8955733.3300000001</v>
      </c>
      <c r="I279" s="219">
        <v>465329342.38999844</v>
      </c>
    </row>
    <row r="280" spans="1:9">
      <c r="A280" s="216" t="s">
        <v>1439</v>
      </c>
      <c r="B280" s="216" t="s">
        <v>1315</v>
      </c>
      <c r="C280" s="217" t="s">
        <v>1857</v>
      </c>
      <c r="D280" s="218"/>
      <c r="E280" s="216" t="s">
        <v>1858</v>
      </c>
      <c r="F280" s="216" t="s">
        <v>1736</v>
      </c>
      <c r="G280" s="219">
        <v>0</v>
      </c>
      <c r="H280" s="219">
        <v>5497333.3300000001</v>
      </c>
      <c r="I280" s="219">
        <v>459832009.05999851</v>
      </c>
    </row>
    <row r="281" spans="1:9">
      <c r="A281" s="216" t="s">
        <v>1439</v>
      </c>
      <c r="B281" s="216" t="s">
        <v>1315</v>
      </c>
      <c r="C281" s="217" t="s">
        <v>1859</v>
      </c>
      <c r="D281" s="218"/>
      <c r="E281" s="216" t="s">
        <v>1860</v>
      </c>
      <c r="F281" s="216" t="s">
        <v>1532</v>
      </c>
      <c r="G281" s="219">
        <v>0</v>
      </c>
      <c r="H281" s="219">
        <v>4344533.33</v>
      </c>
      <c r="I281" s="219">
        <v>455487475.72999859</v>
      </c>
    </row>
    <row r="282" spans="1:9">
      <c r="A282" s="216" t="s">
        <v>1439</v>
      </c>
      <c r="B282" s="216" t="s">
        <v>1315</v>
      </c>
      <c r="C282" s="217" t="s">
        <v>1861</v>
      </c>
      <c r="D282" s="218"/>
      <c r="E282" s="216" t="s">
        <v>1862</v>
      </c>
      <c r="F282" s="216" t="s">
        <v>1563</v>
      </c>
      <c r="G282" s="219">
        <v>0</v>
      </c>
      <c r="H282" s="219">
        <v>7802933.3300000001</v>
      </c>
      <c r="I282" s="219">
        <v>447684542.39999866</v>
      </c>
    </row>
    <row r="283" spans="1:9">
      <c r="A283" s="220" t="s">
        <v>1439</v>
      </c>
      <c r="B283" s="220" t="s">
        <v>1393</v>
      </c>
      <c r="C283" s="221" t="s">
        <v>1444</v>
      </c>
      <c r="D283" s="220" t="s">
        <v>115</v>
      </c>
      <c r="E283" s="220" t="s">
        <v>1863</v>
      </c>
      <c r="F283" s="220" t="s">
        <v>1864</v>
      </c>
      <c r="G283" s="222">
        <v>0</v>
      </c>
      <c r="H283" s="222">
        <v>20050250.93</v>
      </c>
      <c r="I283" s="222">
        <v>427634291.46999836</v>
      </c>
    </row>
    <row r="284" spans="1:9">
      <c r="A284" s="220" t="s">
        <v>1439</v>
      </c>
      <c r="B284" s="220" t="s">
        <v>1393</v>
      </c>
      <c r="C284" s="221" t="s">
        <v>1442</v>
      </c>
      <c r="D284" s="220" t="s">
        <v>115</v>
      </c>
      <c r="E284" s="220" t="s">
        <v>1865</v>
      </c>
      <c r="F284" s="220" t="s">
        <v>1866</v>
      </c>
      <c r="G284" s="222">
        <v>0</v>
      </c>
      <c r="H284" s="222">
        <v>6614000</v>
      </c>
      <c r="I284" s="222">
        <v>421020291.46999836</v>
      </c>
    </row>
    <row r="285" spans="1:9">
      <c r="A285" s="220" t="s">
        <v>1439</v>
      </c>
      <c r="B285" s="220" t="s">
        <v>1393</v>
      </c>
      <c r="C285" s="221" t="s">
        <v>1524</v>
      </c>
      <c r="D285" s="220" t="s">
        <v>115</v>
      </c>
      <c r="E285" s="223"/>
      <c r="F285" s="220" t="s">
        <v>1867</v>
      </c>
      <c r="G285" s="222">
        <v>0</v>
      </c>
      <c r="H285" s="222">
        <v>75773544</v>
      </c>
      <c r="I285" s="222">
        <v>345246747.46999836</v>
      </c>
    </row>
    <row r="286" spans="1:9">
      <c r="A286" s="220" t="s">
        <v>1439</v>
      </c>
      <c r="B286" s="220" t="s">
        <v>1393</v>
      </c>
      <c r="C286" s="221" t="s">
        <v>1530</v>
      </c>
      <c r="D286" s="220" t="s">
        <v>115</v>
      </c>
      <c r="E286" s="220" t="s">
        <v>1868</v>
      </c>
      <c r="F286" s="220" t="s">
        <v>1869</v>
      </c>
      <c r="G286" s="222">
        <v>0</v>
      </c>
      <c r="H286" s="222">
        <v>12905855.890000001</v>
      </c>
      <c r="I286" s="222">
        <v>332340891.57999802</v>
      </c>
    </row>
    <row r="287" spans="1:9">
      <c r="A287" s="201"/>
      <c r="B287" s="201"/>
      <c r="C287" s="201"/>
      <c r="D287" s="201"/>
      <c r="E287" s="201"/>
      <c r="F287" s="203" t="s">
        <v>1870</v>
      </c>
      <c r="G287" s="207">
        <v>7532891505.9499998</v>
      </c>
      <c r="H287" s="207">
        <v>7472730036.8100014</v>
      </c>
      <c r="I287" s="207">
        <v>332340891.57999802</v>
      </c>
    </row>
    <row r="288" spans="1:9">
      <c r="A288" s="201"/>
      <c r="B288" s="201"/>
      <c r="C288" s="201"/>
      <c r="D288" s="201"/>
      <c r="E288" s="201"/>
      <c r="F288" s="203" t="s">
        <v>1871</v>
      </c>
      <c r="G288" s="207">
        <v>7532891505.9499998</v>
      </c>
      <c r="H288" s="207">
        <v>7472730036.8100014</v>
      </c>
      <c r="I288" s="207">
        <v>332340891.57999802</v>
      </c>
    </row>
    <row r="291" spans="7:8">
      <c r="G291" s="24"/>
      <c r="H291" s="24"/>
    </row>
    <row r="292" spans="7:8">
      <c r="H292" s="25"/>
    </row>
  </sheetData>
  <autoFilter ref="A7:I28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opLeftCell="A109" workbookViewId="0">
      <selection activeCell="D144" sqref="D144"/>
    </sheetView>
  </sheetViews>
  <sheetFormatPr baseColWidth="10" defaultRowHeight="12.75"/>
  <cols>
    <col min="1" max="1" width="12.1640625" style="65" bestFit="1" customWidth="1"/>
    <col min="2" max="2" width="12" style="65"/>
    <col min="3" max="3" width="12.1640625" style="65" bestFit="1" customWidth="1"/>
    <col min="4" max="4" width="59.1640625" style="65" bestFit="1" customWidth="1"/>
    <col min="5" max="6" width="19.33203125" style="136" bestFit="1" customWidth="1"/>
    <col min="7" max="8" width="12" style="140"/>
    <col min="9" max="16384" width="12" style="65"/>
  </cols>
  <sheetData>
    <row r="1" spans="1:9">
      <c r="A1" s="114" t="s">
        <v>1267</v>
      </c>
      <c r="B1" s="114" t="s">
        <v>1268</v>
      </c>
      <c r="C1" s="114" t="s">
        <v>1269</v>
      </c>
      <c r="D1" s="114" t="s">
        <v>1270</v>
      </c>
      <c r="E1" s="134" t="s">
        <v>1271</v>
      </c>
      <c r="F1" s="134" t="s">
        <v>1272</v>
      </c>
      <c r="G1" s="116" t="s">
        <v>1273</v>
      </c>
      <c r="H1" s="116" t="s">
        <v>1274</v>
      </c>
      <c r="I1" s="116" t="s">
        <v>1275</v>
      </c>
    </row>
    <row r="2" spans="1:9">
      <c r="A2" s="117">
        <v>44135</v>
      </c>
      <c r="B2" s="116" t="s">
        <v>1282</v>
      </c>
      <c r="C2" s="118">
        <v>1111002</v>
      </c>
      <c r="D2" s="115" t="s">
        <v>1276</v>
      </c>
      <c r="E2" s="144">
        <v>18688390.210000005</v>
      </c>
      <c r="F2" s="143"/>
      <c r="G2" s="197"/>
      <c r="H2" s="116" t="s">
        <v>1277</v>
      </c>
      <c r="I2" s="116" t="s">
        <v>1278</v>
      </c>
    </row>
    <row r="3" spans="1:9">
      <c r="A3" s="117">
        <v>44135</v>
      </c>
      <c r="B3" s="116" t="s">
        <v>1282</v>
      </c>
      <c r="C3" s="120">
        <v>1111002</v>
      </c>
      <c r="D3" s="115" t="s">
        <v>1276</v>
      </c>
      <c r="E3" s="145">
        <v>131938214.80000001</v>
      </c>
      <c r="F3" s="121"/>
      <c r="G3" s="197"/>
      <c r="H3" s="116" t="s">
        <v>1277</v>
      </c>
      <c r="I3" s="119"/>
    </row>
    <row r="4" spans="1:9">
      <c r="A4" s="117">
        <v>44135</v>
      </c>
      <c r="B4" s="116" t="s">
        <v>1282</v>
      </c>
      <c r="C4" s="118">
        <v>1112001</v>
      </c>
      <c r="D4" s="115" t="s">
        <v>24</v>
      </c>
      <c r="E4" s="144"/>
      <c r="F4" s="144">
        <v>196358.97</v>
      </c>
      <c r="G4" s="116">
        <v>2535</v>
      </c>
      <c r="H4" s="116" t="s">
        <v>115</v>
      </c>
      <c r="I4" s="116"/>
    </row>
    <row r="5" spans="1:9">
      <c r="A5" s="117">
        <v>44135</v>
      </c>
      <c r="B5" s="116" t="s">
        <v>1282</v>
      </c>
      <c r="C5" s="118">
        <v>1112001</v>
      </c>
      <c r="D5" s="115" t="s">
        <v>30</v>
      </c>
      <c r="E5" s="144"/>
      <c r="F5" s="144">
        <v>216358.97</v>
      </c>
      <c r="G5" s="116">
        <v>2547</v>
      </c>
      <c r="H5" s="116" t="s">
        <v>115</v>
      </c>
      <c r="I5" s="116"/>
    </row>
    <row r="6" spans="1:9">
      <c r="A6" s="117">
        <v>44135</v>
      </c>
      <c r="B6" s="116" t="s">
        <v>1282</v>
      </c>
      <c r="C6" s="118">
        <v>1112001</v>
      </c>
      <c r="D6" s="115" t="s">
        <v>32</v>
      </c>
      <c r="E6" s="145"/>
      <c r="F6" s="144">
        <v>247179.49</v>
      </c>
      <c r="G6" s="116">
        <v>2551</v>
      </c>
      <c r="H6" s="116" t="s">
        <v>115</v>
      </c>
      <c r="I6" s="116"/>
    </row>
    <row r="7" spans="1:9">
      <c r="A7" s="117">
        <v>44135</v>
      </c>
      <c r="B7" s="116" t="s">
        <v>1282</v>
      </c>
      <c r="C7" s="118">
        <v>1112001</v>
      </c>
      <c r="D7" s="115" t="s">
        <v>34</v>
      </c>
      <c r="E7" s="143"/>
      <c r="F7" s="144">
        <v>333846.15000000002</v>
      </c>
      <c r="G7" s="116">
        <v>2555</v>
      </c>
      <c r="H7" s="116" t="s">
        <v>115</v>
      </c>
      <c r="I7" s="119"/>
    </row>
    <row r="8" spans="1:9">
      <c r="A8" s="117">
        <v>44135</v>
      </c>
      <c r="B8" s="116" t="s">
        <v>1282</v>
      </c>
      <c r="C8" s="118">
        <v>1112001</v>
      </c>
      <c r="D8" s="115" t="s">
        <v>38</v>
      </c>
      <c r="E8" s="143"/>
      <c r="F8" s="144">
        <v>489692.3</v>
      </c>
      <c r="G8" s="116">
        <v>2563</v>
      </c>
      <c r="H8" s="116" t="s">
        <v>115</v>
      </c>
      <c r="I8" s="119"/>
    </row>
    <row r="9" spans="1:9">
      <c r="A9" s="117">
        <v>44135</v>
      </c>
      <c r="B9" s="116" t="s">
        <v>1282</v>
      </c>
      <c r="C9" s="118">
        <v>1112001</v>
      </c>
      <c r="D9" s="115" t="s">
        <v>46</v>
      </c>
      <c r="E9" s="143"/>
      <c r="F9" s="144">
        <v>529692.30000000005</v>
      </c>
      <c r="G9" s="116">
        <v>2579</v>
      </c>
      <c r="H9" s="116" t="s">
        <v>115</v>
      </c>
      <c r="I9" s="119"/>
    </row>
    <row r="10" spans="1:9">
      <c r="A10" s="117">
        <v>44135</v>
      </c>
      <c r="B10" s="116" t="s">
        <v>1282</v>
      </c>
      <c r="C10" s="118">
        <v>1112001</v>
      </c>
      <c r="D10" s="115" t="s">
        <v>31</v>
      </c>
      <c r="E10" s="143"/>
      <c r="F10" s="144">
        <v>539692.30000000005</v>
      </c>
      <c r="G10" s="116">
        <v>2549</v>
      </c>
      <c r="H10" s="116" t="s">
        <v>115</v>
      </c>
      <c r="I10" s="119"/>
    </row>
    <row r="11" spans="1:9">
      <c r="A11" s="117">
        <v>44135</v>
      </c>
      <c r="B11" s="116" t="s">
        <v>1282</v>
      </c>
      <c r="C11" s="118">
        <v>1112001</v>
      </c>
      <c r="D11" s="115" t="s">
        <v>37</v>
      </c>
      <c r="E11" s="143"/>
      <c r="F11" s="144">
        <v>573025.63</v>
      </c>
      <c r="G11" s="116">
        <v>2561</v>
      </c>
      <c r="H11" s="116" t="s">
        <v>115</v>
      </c>
      <c r="I11" s="119"/>
    </row>
    <row r="12" spans="1:9">
      <c r="A12" s="117">
        <v>44135</v>
      </c>
      <c r="B12" s="116" t="s">
        <v>1282</v>
      </c>
      <c r="C12" s="118">
        <v>1112001</v>
      </c>
      <c r="D12" s="115" t="s">
        <v>35</v>
      </c>
      <c r="E12" s="143"/>
      <c r="F12" s="144">
        <v>589692.30000000005</v>
      </c>
      <c r="G12" s="116">
        <v>2557</v>
      </c>
      <c r="H12" s="116" t="s">
        <v>115</v>
      </c>
      <c r="I12" s="119"/>
    </row>
    <row r="13" spans="1:9">
      <c r="A13" s="117">
        <v>44135</v>
      </c>
      <c r="B13" s="116" t="s">
        <v>1282</v>
      </c>
      <c r="C13" s="118">
        <v>1112001</v>
      </c>
      <c r="D13" s="115" t="s">
        <v>40</v>
      </c>
      <c r="E13" s="143"/>
      <c r="F13" s="144">
        <v>589692.30000000005</v>
      </c>
      <c r="G13" s="116">
        <v>2567</v>
      </c>
      <c r="H13" s="116" t="s">
        <v>115</v>
      </c>
      <c r="I13" s="119"/>
    </row>
    <row r="14" spans="1:9">
      <c r="A14" s="117">
        <v>44135</v>
      </c>
      <c r="B14" s="116" t="s">
        <v>1282</v>
      </c>
      <c r="C14" s="118">
        <v>1112001</v>
      </c>
      <c r="D14" s="115" t="s">
        <v>36</v>
      </c>
      <c r="E14" s="143"/>
      <c r="F14" s="144">
        <v>639692.29</v>
      </c>
      <c r="G14" s="116">
        <v>2559</v>
      </c>
      <c r="H14" s="116" t="s">
        <v>115</v>
      </c>
      <c r="I14" s="119"/>
    </row>
    <row r="15" spans="1:9">
      <c r="A15" s="117">
        <v>44135</v>
      </c>
      <c r="B15" s="116" t="s">
        <v>1282</v>
      </c>
      <c r="C15" s="118">
        <v>1112001</v>
      </c>
      <c r="D15" s="69" t="s">
        <v>28</v>
      </c>
      <c r="E15" s="143"/>
      <c r="F15" s="144">
        <v>649692.30000000005</v>
      </c>
      <c r="G15" s="116">
        <v>2543</v>
      </c>
      <c r="H15" s="116" t="s">
        <v>115</v>
      </c>
      <c r="I15" s="119"/>
    </row>
    <row r="16" spans="1:9">
      <c r="A16" s="117">
        <v>44135</v>
      </c>
      <c r="B16" s="116" t="s">
        <v>1282</v>
      </c>
      <c r="C16" s="118">
        <v>1112001</v>
      </c>
      <c r="D16" s="115" t="s">
        <v>29</v>
      </c>
      <c r="E16" s="145"/>
      <c r="F16" s="144">
        <v>649692.30000000005</v>
      </c>
      <c r="G16" s="116">
        <v>2545</v>
      </c>
      <c r="H16" s="116" t="s">
        <v>115</v>
      </c>
      <c r="I16" s="119"/>
    </row>
    <row r="17" spans="1:8">
      <c r="A17" s="117">
        <v>44135</v>
      </c>
      <c r="B17" s="116" t="s">
        <v>1282</v>
      </c>
      <c r="C17" s="118">
        <v>1112001</v>
      </c>
      <c r="D17" s="115" t="s">
        <v>33</v>
      </c>
      <c r="E17" s="144"/>
      <c r="F17" s="144">
        <v>649692.30000000005</v>
      </c>
      <c r="G17" s="116">
        <v>2553</v>
      </c>
      <c r="H17" s="116" t="s">
        <v>115</v>
      </c>
    </row>
    <row r="18" spans="1:8">
      <c r="A18" s="117">
        <v>44135</v>
      </c>
      <c r="B18" s="116" t="s">
        <v>1282</v>
      </c>
      <c r="C18" s="118">
        <v>1112001</v>
      </c>
      <c r="D18" s="115" t="s">
        <v>39</v>
      </c>
      <c r="E18" s="144"/>
      <c r="F18" s="144">
        <v>649692.30000000005</v>
      </c>
      <c r="G18" s="116">
        <v>2565</v>
      </c>
      <c r="H18" s="116" t="s">
        <v>115</v>
      </c>
    </row>
    <row r="19" spans="1:8">
      <c r="A19" s="117">
        <v>44135</v>
      </c>
      <c r="B19" s="116" t="s">
        <v>1282</v>
      </c>
      <c r="C19" s="118">
        <v>1112001</v>
      </c>
      <c r="D19" s="115" t="s">
        <v>41</v>
      </c>
      <c r="E19" s="144"/>
      <c r="F19" s="144">
        <v>649692.30000000005</v>
      </c>
      <c r="G19" s="116">
        <v>2569</v>
      </c>
      <c r="H19" s="116" t="s">
        <v>115</v>
      </c>
    </row>
    <row r="20" spans="1:8">
      <c r="A20" s="117">
        <v>44135</v>
      </c>
      <c r="B20" s="116" t="s">
        <v>1282</v>
      </c>
      <c r="C20" s="118">
        <v>1112001</v>
      </c>
      <c r="D20" s="115" t="s">
        <v>42</v>
      </c>
      <c r="E20" s="144"/>
      <c r="F20" s="144">
        <v>649692.30000000005</v>
      </c>
      <c r="G20" s="116">
        <v>2571</v>
      </c>
      <c r="H20" s="116" t="s">
        <v>115</v>
      </c>
    </row>
    <row r="21" spans="1:8">
      <c r="A21" s="117">
        <v>44135</v>
      </c>
      <c r="B21" s="116" t="s">
        <v>1282</v>
      </c>
      <c r="C21" s="118">
        <v>1112001</v>
      </c>
      <c r="D21" s="115" t="s">
        <v>47</v>
      </c>
      <c r="E21" s="145"/>
      <c r="F21" s="144">
        <v>709692.3</v>
      </c>
      <c r="G21" s="116">
        <v>2581</v>
      </c>
      <c r="H21" s="116" t="s">
        <v>115</v>
      </c>
    </row>
    <row r="22" spans="1:8">
      <c r="A22" s="117">
        <v>44135</v>
      </c>
      <c r="B22" s="116" t="s">
        <v>1282</v>
      </c>
      <c r="C22" s="118">
        <v>1112001</v>
      </c>
      <c r="D22" s="115" t="s">
        <v>26</v>
      </c>
      <c r="E22" s="144"/>
      <c r="F22" s="144">
        <v>749692.29</v>
      </c>
      <c r="G22" s="116">
        <v>2539</v>
      </c>
      <c r="H22" s="116" t="s">
        <v>115</v>
      </c>
    </row>
    <row r="23" spans="1:8">
      <c r="A23" s="117">
        <v>44135</v>
      </c>
      <c r="B23" s="116" t="s">
        <v>1282</v>
      </c>
      <c r="C23" s="118">
        <v>1112001</v>
      </c>
      <c r="D23" s="115" t="s">
        <v>44</v>
      </c>
      <c r="E23" s="145"/>
      <c r="F23" s="144">
        <v>769692.3</v>
      </c>
      <c r="G23" s="116">
        <v>2575</v>
      </c>
      <c r="H23" s="116" t="s">
        <v>115</v>
      </c>
    </row>
    <row r="24" spans="1:8">
      <c r="A24" s="117">
        <v>44135</v>
      </c>
      <c r="B24" s="116" t="s">
        <v>1282</v>
      </c>
      <c r="C24" s="118">
        <v>1112001</v>
      </c>
      <c r="D24" s="115" t="s">
        <v>45</v>
      </c>
      <c r="E24" s="145"/>
      <c r="F24" s="144">
        <v>769692.3</v>
      </c>
      <c r="G24" s="116">
        <v>2577</v>
      </c>
      <c r="H24" s="116" t="s">
        <v>115</v>
      </c>
    </row>
    <row r="25" spans="1:8">
      <c r="A25" s="117">
        <v>44135</v>
      </c>
      <c r="B25" s="116" t="s">
        <v>1282</v>
      </c>
      <c r="C25" s="118">
        <v>1112001</v>
      </c>
      <c r="D25" s="115" t="s">
        <v>27</v>
      </c>
      <c r="E25" s="145"/>
      <c r="F25" s="144">
        <v>883025.63</v>
      </c>
      <c r="G25" s="116">
        <v>2541</v>
      </c>
      <c r="H25" s="116" t="s">
        <v>115</v>
      </c>
    </row>
    <row r="26" spans="1:8">
      <c r="A26" s="117">
        <v>44135</v>
      </c>
      <c r="B26" s="116" t="s">
        <v>1282</v>
      </c>
      <c r="C26" s="118">
        <v>1112001</v>
      </c>
      <c r="D26" s="69" t="s">
        <v>43</v>
      </c>
      <c r="E26" s="144"/>
      <c r="F26" s="144">
        <v>1939159.63</v>
      </c>
      <c r="G26" s="116">
        <v>2573</v>
      </c>
      <c r="H26" s="116" t="s">
        <v>115</v>
      </c>
    </row>
    <row r="27" spans="1:8">
      <c r="A27" s="117">
        <v>44135</v>
      </c>
      <c r="B27" s="116" t="s">
        <v>1282</v>
      </c>
      <c r="C27" s="118">
        <v>1112001</v>
      </c>
      <c r="D27" s="115" t="s">
        <v>32</v>
      </c>
      <c r="E27" s="145"/>
      <c r="F27" s="144">
        <v>2495800</v>
      </c>
      <c r="G27" s="116">
        <v>2503</v>
      </c>
      <c r="H27" s="116" t="s">
        <v>115</v>
      </c>
    </row>
    <row r="28" spans="1:8">
      <c r="A28" s="117">
        <v>44135</v>
      </c>
      <c r="B28" s="116" t="s">
        <v>1282</v>
      </c>
      <c r="C28" s="118">
        <v>1112001</v>
      </c>
      <c r="D28" s="115" t="s">
        <v>34</v>
      </c>
      <c r="E28" s="144"/>
      <c r="F28" s="144">
        <v>3564120</v>
      </c>
      <c r="G28" s="116">
        <v>2507</v>
      </c>
      <c r="H28" s="116" t="s">
        <v>115</v>
      </c>
    </row>
    <row r="29" spans="1:8">
      <c r="A29" s="117">
        <v>44135</v>
      </c>
      <c r="B29" s="116" t="s">
        <v>1282</v>
      </c>
      <c r="C29" s="118">
        <v>1112001</v>
      </c>
      <c r="D29" s="69" t="s">
        <v>37</v>
      </c>
      <c r="E29" s="144"/>
      <c r="F29" s="144">
        <v>3693700</v>
      </c>
      <c r="G29" s="116">
        <v>2513</v>
      </c>
      <c r="H29" s="116" t="s">
        <v>115</v>
      </c>
    </row>
    <row r="30" spans="1:8">
      <c r="A30" s="117">
        <v>44135</v>
      </c>
      <c r="B30" s="116" t="s">
        <v>1282</v>
      </c>
      <c r="C30" s="118">
        <v>1112001</v>
      </c>
      <c r="D30" s="115" t="s">
        <v>46</v>
      </c>
      <c r="E30" s="144"/>
      <c r="F30" s="144">
        <v>3693700</v>
      </c>
      <c r="G30" s="116">
        <v>2531</v>
      </c>
      <c r="H30" s="116" t="s">
        <v>115</v>
      </c>
    </row>
    <row r="31" spans="1:8">
      <c r="A31" s="117">
        <v>44135</v>
      </c>
      <c r="B31" s="116" t="s">
        <v>1282</v>
      </c>
      <c r="C31" s="118">
        <v>1112001</v>
      </c>
      <c r="D31" s="115" t="s">
        <v>25</v>
      </c>
      <c r="E31" s="144"/>
      <c r="F31" s="144">
        <v>4024358.96</v>
      </c>
      <c r="G31" s="116">
        <v>2537</v>
      </c>
      <c r="H31" s="116" t="s">
        <v>115</v>
      </c>
    </row>
    <row r="32" spans="1:8">
      <c r="A32" s="117">
        <v>44135</v>
      </c>
      <c r="B32" s="116" t="s">
        <v>1282</v>
      </c>
      <c r="C32" s="118">
        <v>1112001</v>
      </c>
      <c r="D32" s="115" t="s">
        <v>35</v>
      </c>
      <c r="E32" s="144"/>
      <c r="F32" s="144">
        <v>4679625</v>
      </c>
      <c r="G32" s="116">
        <v>2509</v>
      </c>
      <c r="H32" s="116" t="s">
        <v>115</v>
      </c>
    </row>
    <row r="33" spans="1:8">
      <c r="A33" s="117">
        <v>44135</v>
      </c>
      <c r="B33" s="116" t="s">
        <v>1282</v>
      </c>
      <c r="C33" s="118">
        <v>1112001</v>
      </c>
      <c r="D33" s="115" t="s">
        <v>38</v>
      </c>
      <c r="E33" s="144"/>
      <c r="F33" s="144">
        <v>4679625</v>
      </c>
      <c r="G33" s="116">
        <v>2515</v>
      </c>
      <c r="H33" s="116" t="s">
        <v>115</v>
      </c>
    </row>
    <row r="34" spans="1:8">
      <c r="A34" s="117">
        <v>44135</v>
      </c>
      <c r="B34" s="116" t="s">
        <v>1282</v>
      </c>
      <c r="C34" s="118">
        <v>1112001</v>
      </c>
      <c r="D34" s="69" t="s">
        <v>45</v>
      </c>
      <c r="E34" s="144"/>
      <c r="F34" s="144">
        <v>4679625</v>
      </c>
      <c r="G34" s="116">
        <v>2529</v>
      </c>
      <c r="H34" s="116" t="s">
        <v>115</v>
      </c>
    </row>
    <row r="35" spans="1:8">
      <c r="A35" s="117">
        <v>44135</v>
      </c>
      <c r="B35" s="116" t="s">
        <v>1282</v>
      </c>
      <c r="C35" s="118">
        <v>1112001</v>
      </c>
      <c r="D35" s="69" t="s">
        <v>24</v>
      </c>
      <c r="E35" s="144"/>
      <c r="F35" s="144">
        <v>5287846.67</v>
      </c>
      <c r="G35" s="116">
        <v>2487</v>
      </c>
      <c r="H35" s="116" t="s">
        <v>115</v>
      </c>
    </row>
    <row r="36" spans="1:8">
      <c r="A36" s="117">
        <v>44135</v>
      </c>
      <c r="B36" s="116" t="s">
        <v>1282</v>
      </c>
      <c r="C36" s="118">
        <v>1112001</v>
      </c>
      <c r="D36" s="69" t="s">
        <v>30</v>
      </c>
      <c r="E36" s="144"/>
      <c r="F36" s="144">
        <v>5287846.67</v>
      </c>
      <c r="G36" s="116">
        <v>2499</v>
      </c>
      <c r="H36" s="116" t="s">
        <v>115</v>
      </c>
    </row>
    <row r="37" spans="1:8">
      <c r="A37" s="117">
        <v>44135</v>
      </c>
      <c r="B37" s="116" t="s">
        <v>1282</v>
      </c>
      <c r="C37" s="118">
        <v>1112001</v>
      </c>
      <c r="D37" s="69" t="s">
        <v>33</v>
      </c>
      <c r="E37" s="144"/>
      <c r="F37" s="144">
        <v>5635301.46</v>
      </c>
      <c r="G37" s="116">
        <v>2505</v>
      </c>
      <c r="H37" s="116" t="s">
        <v>115</v>
      </c>
    </row>
    <row r="38" spans="1:8">
      <c r="A38" s="117">
        <v>44135</v>
      </c>
      <c r="B38" s="116" t="s">
        <v>1282</v>
      </c>
      <c r="C38" s="118">
        <v>1112001</v>
      </c>
      <c r="D38" s="69" t="s">
        <v>26</v>
      </c>
      <c r="E38" s="144"/>
      <c r="F38" s="144">
        <v>5665550</v>
      </c>
      <c r="G38" s="116">
        <v>2491</v>
      </c>
      <c r="H38" s="116" t="s">
        <v>115</v>
      </c>
    </row>
    <row r="39" spans="1:8">
      <c r="A39" s="117">
        <v>44135</v>
      </c>
      <c r="B39" s="116" t="s">
        <v>1282</v>
      </c>
      <c r="C39" s="118">
        <v>1112001</v>
      </c>
      <c r="D39" s="69" t="s">
        <v>28</v>
      </c>
      <c r="E39" s="144"/>
      <c r="F39" s="144">
        <v>5665550</v>
      </c>
      <c r="G39" s="116">
        <v>2495</v>
      </c>
      <c r="H39" s="116" t="s">
        <v>115</v>
      </c>
    </row>
    <row r="40" spans="1:8">
      <c r="A40" s="117">
        <v>44135</v>
      </c>
      <c r="B40" s="116" t="s">
        <v>1282</v>
      </c>
      <c r="C40" s="118">
        <v>1112001</v>
      </c>
      <c r="D40" s="69" t="s">
        <v>29</v>
      </c>
      <c r="E40" s="144"/>
      <c r="F40" s="144">
        <v>5665550</v>
      </c>
      <c r="G40" s="116">
        <v>2497</v>
      </c>
      <c r="H40" s="116" t="s">
        <v>115</v>
      </c>
    </row>
    <row r="41" spans="1:8">
      <c r="A41" s="117">
        <v>44135</v>
      </c>
      <c r="B41" s="116" t="s">
        <v>1282</v>
      </c>
      <c r="C41" s="118">
        <v>1112001</v>
      </c>
      <c r="D41" s="69" t="s">
        <v>31</v>
      </c>
      <c r="E41" s="144"/>
      <c r="F41" s="144">
        <v>5665550</v>
      </c>
      <c r="G41" s="116">
        <v>2501</v>
      </c>
      <c r="H41" s="116" t="s">
        <v>115</v>
      </c>
    </row>
    <row r="42" spans="1:8">
      <c r="A42" s="117">
        <v>44135</v>
      </c>
      <c r="B42" s="116" t="s">
        <v>1282</v>
      </c>
      <c r="C42" s="118">
        <v>1112001</v>
      </c>
      <c r="D42" s="69" t="s">
        <v>36</v>
      </c>
      <c r="E42" s="144"/>
      <c r="F42" s="145">
        <v>5665550</v>
      </c>
      <c r="G42" s="116">
        <v>2511</v>
      </c>
      <c r="H42" s="116" t="s">
        <v>115</v>
      </c>
    </row>
    <row r="43" spans="1:8">
      <c r="A43" s="117">
        <v>44135</v>
      </c>
      <c r="B43" s="116" t="s">
        <v>1282</v>
      </c>
      <c r="C43" s="118">
        <v>1112001</v>
      </c>
      <c r="D43" s="69" t="s">
        <v>39</v>
      </c>
      <c r="E43" s="144"/>
      <c r="F43" s="144">
        <v>5665550</v>
      </c>
      <c r="G43" s="116">
        <v>2517</v>
      </c>
      <c r="H43" s="116" t="s">
        <v>115</v>
      </c>
    </row>
    <row r="44" spans="1:8">
      <c r="A44" s="117">
        <v>44135</v>
      </c>
      <c r="B44" s="116" t="s">
        <v>1282</v>
      </c>
      <c r="C44" s="118">
        <v>1112001</v>
      </c>
      <c r="D44" s="69" t="s">
        <v>41</v>
      </c>
      <c r="E44" s="144"/>
      <c r="F44" s="144">
        <v>5665550</v>
      </c>
      <c r="G44" s="116">
        <v>2521</v>
      </c>
      <c r="H44" s="116" t="s">
        <v>115</v>
      </c>
    </row>
    <row r="45" spans="1:8">
      <c r="A45" s="117">
        <v>44135</v>
      </c>
      <c r="B45" s="116" t="s">
        <v>1282</v>
      </c>
      <c r="C45" s="118">
        <v>1112001</v>
      </c>
      <c r="D45" s="69" t="s">
        <v>42</v>
      </c>
      <c r="E45" s="144"/>
      <c r="F45" s="144">
        <v>5665550</v>
      </c>
      <c r="G45" s="116">
        <v>2523</v>
      </c>
      <c r="H45" s="116" t="s">
        <v>115</v>
      </c>
    </row>
    <row r="46" spans="1:8">
      <c r="A46" s="117">
        <v>44135</v>
      </c>
      <c r="B46" s="116" t="s">
        <v>1282</v>
      </c>
      <c r="C46" s="118">
        <v>1112001</v>
      </c>
      <c r="D46" s="69" t="s">
        <v>40</v>
      </c>
      <c r="E46" s="144"/>
      <c r="F46" s="144">
        <v>6651475</v>
      </c>
      <c r="G46" s="116">
        <v>2519</v>
      </c>
      <c r="H46" s="116" t="s">
        <v>115</v>
      </c>
    </row>
    <row r="47" spans="1:8">
      <c r="A47" s="117">
        <v>44135</v>
      </c>
      <c r="B47" s="116" t="s">
        <v>1282</v>
      </c>
      <c r="C47" s="118">
        <v>1112001</v>
      </c>
      <c r="D47" s="69" t="s">
        <v>47</v>
      </c>
      <c r="E47" s="144"/>
      <c r="F47" s="144">
        <v>6651475</v>
      </c>
      <c r="G47" s="116">
        <v>2533</v>
      </c>
      <c r="H47" s="116" t="s">
        <v>115</v>
      </c>
    </row>
    <row r="48" spans="1:8">
      <c r="A48" s="117">
        <v>44135</v>
      </c>
      <c r="B48" s="116" t="s">
        <v>1282</v>
      </c>
      <c r="C48" s="118">
        <v>1112001</v>
      </c>
      <c r="D48" s="69" t="s">
        <v>43</v>
      </c>
      <c r="E48" s="144"/>
      <c r="F48" s="144">
        <v>6701475</v>
      </c>
      <c r="G48" s="116">
        <v>2525</v>
      </c>
      <c r="H48" s="116" t="s">
        <v>115</v>
      </c>
    </row>
    <row r="49" spans="1:8">
      <c r="A49" s="117">
        <v>44135</v>
      </c>
      <c r="B49" s="116" t="s">
        <v>1282</v>
      </c>
      <c r="C49" s="118">
        <v>1112001</v>
      </c>
      <c r="D49" s="69" t="s">
        <v>25</v>
      </c>
      <c r="E49" s="144"/>
      <c r="F49" s="144">
        <v>7637400</v>
      </c>
      <c r="G49" s="116">
        <v>2489</v>
      </c>
      <c r="H49" s="116" t="s">
        <v>115</v>
      </c>
    </row>
    <row r="50" spans="1:8">
      <c r="A50" s="117">
        <v>44135</v>
      </c>
      <c r="B50" s="116" t="s">
        <v>1282</v>
      </c>
      <c r="C50" s="118">
        <v>1112001</v>
      </c>
      <c r="D50" s="69" t="s">
        <v>27</v>
      </c>
      <c r="E50" s="144"/>
      <c r="F50" s="144">
        <v>7637400</v>
      </c>
      <c r="G50" s="116">
        <v>2493</v>
      </c>
      <c r="H50" s="116" t="s">
        <v>115</v>
      </c>
    </row>
    <row r="51" spans="1:8">
      <c r="A51" s="117">
        <v>44135</v>
      </c>
      <c r="B51" s="116" t="s">
        <v>1282</v>
      </c>
      <c r="C51" s="118">
        <v>1112001</v>
      </c>
      <c r="D51" s="69" t="s">
        <v>44</v>
      </c>
      <c r="E51" s="144"/>
      <c r="F51" s="144">
        <v>7637400</v>
      </c>
      <c r="G51" s="116">
        <v>2527</v>
      </c>
      <c r="H51" s="116" t="s">
        <v>115</v>
      </c>
    </row>
    <row r="52" spans="1:8">
      <c r="A52" s="117">
        <v>44135</v>
      </c>
      <c r="B52" s="116" t="s">
        <v>1282</v>
      </c>
      <c r="C52" s="118">
        <v>1112001</v>
      </c>
      <c r="D52" s="69" t="s">
        <v>48</v>
      </c>
      <c r="E52" s="144">
        <v>3564120</v>
      </c>
      <c r="F52" s="146"/>
      <c r="G52" s="116">
        <v>2583</v>
      </c>
      <c r="H52" s="116" t="s">
        <v>1279</v>
      </c>
    </row>
    <row r="53" spans="1:8">
      <c r="A53" s="117">
        <v>44135</v>
      </c>
      <c r="B53" s="116" t="s">
        <v>1282</v>
      </c>
      <c r="C53" s="118">
        <v>1112001</v>
      </c>
      <c r="D53" s="69" t="s">
        <v>48</v>
      </c>
      <c r="E53" s="144">
        <v>333846.15000000002</v>
      </c>
      <c r="F53" s="146"/>
      <c r="G53" s="116">
        <v>2584</v>
      </c>
      <c r="H53" s="116" t="s">
        <v>1279</v>
      </c>
    </row>
    <row r="54" spans="1:8">
      <c r="A54" s="117">
        <v>44135</v>
      </c>
      <c r="B54" s="116" t="s">
        <v>1282</v>
      </c>
      <c r="C54" s="122">
        <v>2133007</v>
      </c>
      <c r="D54" s="69" t="s">
        <v>1280</v>
      </c>
      <c r="E54" s="144"/>
      <c r="F54" s="144">
        <v>3564120</v>
      </c>
      <c r="G54" s="116"/>
      <c r="H54" s="116" t="s">
        <v>1281</v>
      </c>
    </row>
    <row r="55" spans="1:8">
      <c r="A55" s="117">
        <v>44135</v>
      </c>
      <c r="B55" s="116" t="s">
        <v>1282</v>
      </c>
      <c r="C55" s="122">
        <v>2133007</v>
      </c>
      <c r="D55" s="69" t="s">
        <v>1280</v>
      </c>
      <c r="E55" s="144"/>
      <c r="F55" s="144">
        <v>333846.15000000002</v>
      </c>
      <c r="G55" s="116"/>
      <c r="H55" s="116" t="s">
        <v>1281</v>
      </c>
    </row>
    <row r="56" spans="1:8">
      <c r="A56" s="117">
        <v>44135</v>
      </c>
      <c r="B56" s="116" t="s">
        <v>1282</v>
      </c>
      <c r="C56" s="110">
        <v>1131003</v>
      </c>
      <c r="D56" s="69" t="s">
        <v>1283</v>
      </c>
      <c r="E56" s="144">
        <v>40000000</v>
      </c>
      <c r="F56" s="144"/>
      <c r="G56" s="116"/>
      <c r="H56" s="116"/>
    </row>
    <row r="57" spans="1:8">
      <c r="A57" s="117">
        <v>44135</v>
      </c>
      <c r="B57" s="116" t="s">
        <v>1282</v>
      </c>
      <c r="C57" s="118">
        <v>1112001</v>
      </c>
      <c r="D57" s="86" t="s">
        <v>49</v>
      </c>
      <c r="E57" s="144"/>
      <c r="F57" s="144">
        <v>40000000</v>
      </c>
      <c r="G57" s="116" t="s">
        <v>1284</v>
      </c>
      <c r="H57" s="116" t="s">
        <v>115</v>
      </c>
    </row>
    <row r="58" spans="1:8">
      <c r="A58" s="117">
        <v>44135</v>
      </c>
      <c r="B58" s="116" t="s">
        <v>1282</v>
      </c>
      <c r="C58" s="118">
        <v>1131003</v>
      </c>
      <c r="D58" s="69" t="s">
        <v>1285</v>
      </c>
      <c r="E58" s="144">
        <v>138182152.87</v>
      </c>
      <c r="F58" s="144"/>
      <c r="G58" s="116"/>
      <c r="H58" s="116"/>
    </row>
    <row r="59" spans="1:8">
      <c r="A59" s="117">
        <v>44135</v>
      </c>
      <c r="B59" s="116" t="s">
        <v>1282</v>
      </c>
      <c r="C59" s="118">
        <v>1112001</v>
      </c>
      <c r="D59" s="86" t="s">
        <v>49</v>
      </c>
      <c r="E59" s="144"/>
      <c r="F59" s="144">
        <v>138182152.87</v>
      </c>
      <c r="G59" s="116" t="s">
        <v>1286</v>
      </c>
      <c r="H59" s="116" t="s">
        <v>115</v>
      </c>
    </row>
    <row r="60" spans="1:8">
      <c r="A60" s="117">
        <v>44135</v>
      </c>
      <c r="B60" s="116" t="s">
        <v>1282</v>
      </c>
      <c r="C60" s="118">
        <v>1131003</v>
      </c>
      <c r="D60" s="69" t="s">
        <v>1287</v>
      </c>
      <c r="E60" s="144">
        <v>144591745.50999999</v>
      </c>
      <c r="F60" s="144"/>
      <c r="G60" s="116"/>
      <c r="H60" s="116" t="s">
        <v>115</v>
      </c>
    </row>
    <row r="61" spans="1:8">
      <c r="A61" s="117">
        <v>44135</v>
      </c>
      <c r="B61" s="116" t="s">
        <v>1282</v>
      </c>
      <c r="C61" s="118">
        <v>1112001</v>
      </c>
      <c r="D61" s="66" t="s">
        <v>56</v>
      </c>
      <c r="E61" s="144"/>
      <c r="F61" s="144">
        <v>144591745.50999999</v>
      </c>
      <c r="G61" s="116" t="s">
        <v>1288</v>
      </c>
      <c r="H61" s="116" t="s">
        <v>115</v>
      </c>
    </row>
    <row r="62" spans="1:8">
      <c r="A62" s="117">
        <v>44135</v>
      </c>
      <c r="B62" s="116" t="s">
        <v>1282</v>
      </c>
      <c r="C62" s="118">
        <v>1131003</v>
      </c>
      <c r="D62" s="69" t="s">
        <v>1289</v>
      </c>
      <c r="E62" s="147">
        <v>60362933.68</v>
      </c>
      <c r="F62" s="144"/>
      <c r="G62" s="116"/>
      <c r="H62" s="116"/>
    </row>
    <row r="63" spans="1:8">
      <c r="A63" s="117">
        <v>44135</v>
      </c>
      <c r="B63" s="116" t="s">
        <v>1282</v>
      </c>
      <c r="C63" s="118">
        <v>1112001</v>
      </c>
      <c r="D63" s="66" t="s">
        <v>49</v>
      </c>
      <c r="E63" s="144"/>
      <c r="F63" s="147">
        <v>60362933.68</v>
      </c>
      <c r="G63" s="116" t="s">
        <v>1290</v>
      </c>
      <c r="H63" s="116" t="s">
        <v>115</v>
      </c>
    </row>
    <row r="64" spans="1:8">
      <c r="A64" s="117">
        <v>44135</v>
      </c>
      <c r="B64" s="116" t="s">
        <v>1282</v>
      </c>
      <c r="C64" s="118">
        <v>1131003</v>
      </c>
      <c r="D64" s="115" t="s">
        <v>1291</v>
      </c>
      <c r="E64" s="147">
        <v>9189066.6099999994</v>
      </c>
      <c r="F64" s="144"/>
      <c r="G64" s="116"/>
      <c r="H64" s="116"/>
    </row>
    <row r="65" spans="1:8">
      <c r="A65" s="117">
        <v>44135</v>
      </c>
      <c r="B65" s="116" t="s">
        <v>1282</v>
      </c>
      <c r="C65" s="118">
        <v>1112001</v>
      </c>
      <c r="D65" s="66" t="s">
        <v>81</v>
      </c>
      <c r="E65" s="144"/>
      <c r="F65" s="147">
        <v>9189066.6099999994</v>
      </c>
      <c r="G65" s="116" t="s">
        <v>1292</v>
      </c>
      <c r="H65" s="116" t="s">
        <v>115</v>
      </c>
    </row>
    <row r="66" spans="1:8">
      <c r="A66" s="117">
        <v>44135</v>
      </c>
      <c r="B66" s="116" t="s">
        <v>1282</v>
      </c>
      <c r="C66" s="118">
        <v>1131003</v>
      </c>
      <c r="D66" s="69" t="s">
        <v>1293</v>
      </c>
      <c r="E66" s="147">
        <v>154425357.84999999</v>
      </c>
      <c r="F66" s="144"/>
      <c r="G66" s="116"/>
      <c r="H66" s="116"/>
    </row>
    <row r="67" spans="1:8">
      <c r="A67" s="117">
        <v>44135</v>
      </c>
      <c r="B67" s="116" t="s">
        <v>1282</v>
      </c>
      <c r="C67" s="118">
        <v>1112001</v>
      </c>
      <c r="D67" s="86" t="s">
        <v>49</v>
      </c>
      <c r="E67" s="144"/>
      <c r="F67" s="147">
        <v>154425357.84999999</v>
      </c>
      <c r="G67" s="116" t="s">
        <v>1294</v>
      </c>
      <c r="H67" s="116" t="s">
        <v>115</v>
      </c>
    </row>
    <row r="68" spans="1:8">
      <c r="A68" s="117">
        <v>44135</v>
      </c>
      <c r="B68" s="116" t="s">
        <v>1282</v>
      </c>
      <c r="C68" s="118">
        <v>1131003</v>
      </c>
      <c r="D68" s="115" t="s">
        <v>1295</v>
      </c>
      <c r="E68" s="147">
        <v>3000000</v>
      </c>
      <c r="F68" s="144"/>
      <c r="G68" s="116"/>
      <c r="H68" s="116"/>
    </row>
    <row r="69" spans="1:8">
      <c r="A69" s="117">
        <v>44135</v>
      </c>
      <c r="B69" s="116" t="s">
        <v>1282</v>
      </c>
      <c r="C69" s="118">
        <v>1112001</v>
      </c>
      <c r="D69" s="66" t="s">
        <v>99</v>
      </c>
      <c r="E69" s="144"/>
      <c r="F69" s="147">
        <v>3000000</v>
      </c>
      <c r="G69" s="149">
        <v>2924</v>
      </c>
      <c r="H69" s="116"/>
    </row>
    <row r="70" spans="1:8">
      <c r="A70" s="117">
        <v>44135</v>
      </c>
      <c r="B70" s="116" t="s">
        <v>1282</v>
      </c>
      <c r="C70" s="110">
        <v>1131007</v>
      </c>
      <c r="D70" s="115" t="s">
        <v>1337</v>
      </c>
      <c r="E70" s="144">
        <v>130200000</v>
      </c>
      <c r="F70" s="144"/>
      <c r="G70" s="116"/>
      <c r="H70" s="116" t="s">
        <v>1338</v>
      </c>
    </row>
    <row r="71" spans="1:8" ht="13.5">
      <c r="A71" s="117">
        <v>44135</v>
      </c>
      <c r="B71" s="116" t="s">
        <v>1282</v>
      </c>
      <c r="C71" s="115">
        <v>1112001</v>
      </c>
      <c r="D71" s="86" t="s">
        <v>49</v>
      </c>
      <c r="E71" s="144"/>
      <c r="F71" s="147">
        <v>130200000</v>
      </c>
      <c r="G71" s="150">
        <v>2586</v>
      </c>
      <c r="H71" s="116" t="s">
        <v>115</v>
      </c>
    </row>
    <row r="72" spans="1:8">
      <c r="A72" s="117">
        <v>44135</v>
      </c>
      <c r="B72" s="116" t="s">
        <v>1282</v>
      </c>
      <c r="C72" s="115">
        <v>1133001</v>
      </c>
      <c r="D72" s="115" t="s">
        <v>1339</v>
      </c>
      <c r="E72" s="147">
        <v>82500000</v>
      </c>
      <c r="F72" s="144"/>
      <c r="G72" s="116"/>
      <c r="H72" s="116" t="s">
        <v>1281</v>
      </c>
    </row>
    <row r="73" spans="1:8" ht="13.5">
      <c r="A73" s="117">
        <v>44135</v>
      </c>
      <c r="B73" s="116" t="s">
        <v>1282</v>
      </c>
      <c r="C73" s="115">
        <v>1112001</v>
      </c>
      <c r="D73" s="86" t="s">
        <v>49</v>
      </c>
      <c r="E73" s="144"/>
      <c r="F73" s="147">
        <v>82500000</v>
      </c>
      <c r="G73" s="150">
        <v>2591</v>
      </c>
      <c r="H73" s="116" t="s">
        <v>115</v>
      </c>
    </row>
    <row r="74" spans="1:8">
      <c r="A74" s="117">
        <v>44135</v>
      </c>
      <c r="B74" s="116" t="s">
        <v>1282</v>
      </c>
      <c r="C74" s="115">
        <v>1133001</v>
      </c>
      <c r="D74" s="124" t="s">
        <v>1340</v>
      </c>
      <c r="E74" s="147">
        <v>96854776</v>
      </c>
      <c r="F74" s="144"/>
      <c r="G74" s="116"/>
      <c r="H74" s="116" t="s">
        <v>1341</v>
      </c>
    </row>
    <row r="75" spans="1:8" ht="13.5">
      <c r="A75" s="117">
        <v>44135</v>
      </c>
      <c r="B75" s="116" t="s">
        <v>1282</v>
      </c>
      <c r="C75" s="115">
        <v>1112001</v>
      </c>
      <c r="D75" s="66" t="s">
        <v>49</v>
      </c>
      <c r="E75" s="144"/>
      <c r="F75" s="147">
        <v>96854776</v>
      </c>
      <c r="G75" s="150">
        <v>2629</v>
      </c>
      <c r="H75" s="116" t="s">
        <v>115</v>
      </c>
    </row>
    <row r="76" spans="1:8">
      <c r="A76" s="117">
        <v>44135</v>
      </c>
      <c r="B76" s="116" t="s">
        <v>1282</v>
      </c>
      <c r="C76" s="115">
        <v>1133001</v>
      </c>
      <c r="D76" s="124" t="s">
        <v>1340</v>
      </c>
      <c r="E76" s="147">
        <v>100000000</v>
      </c>
      <c r="F76" s="144"/>
      <c r="G76" s="116"/>
      <c r="H76" s="116" t="s">
        <v>1341</v>
      </c>
    </row>
    <row r="77" spans="1:8" ht="13.5">
      <c r="A77" s="117">
        <v>44135</v>
      </c>
      <c r="B77" s="116" t="s">
        <v>1282</v>
      </c>
      <c r="C77" s="115">
        <v>1112001</v>
      </c>
      <c r="D77" s="66" t="s">
        <v>49</v>
      </c>
      <c r="E77" s="144"/>
      <c r="F77" s="147">
        <v>100000000</v>
      </c>
      <c r="G77" s="150">
        <v>2631</v>
      </c>
      <c r="H77" s="116" t="s">
        <v>115</v>
      </c>
    </row>
    <row r="78" spans="1:8">
      <c r="A78" s="117">
        <v>44135</v>
      </c>
      <c r="B78" s="116" t="s">
        <v>1282</v>
      </c>
      <c r="C78" s="115">
        <v>1133001</v>
      </c>
      <c r="D78" s="124" t="s">
        <v>1342</v>
      </c>
      <c r="E78" s="147">
        <v>142800000</v>
      </c>
      <c r="F78" s="144"/>
      <c r="G78" s="116"/>
      <c r="H78" s="116" t="s">
        <v>1341</v>
      </c>
    </row>
    <row r="79" spans="1:8" ht="13.5">
      <c r="A79" s="117">
        <v>44135</v>
      </c>
      <c r="B79" s="116" t="s">
        <v>1282</v>
      </c>
      <c r="C79" s="115">
        <v>1112001</v>
      </c>
      <c r="D79" s="66" t="s">
        <v>63</v>
      </c>
      <c r="E79" s="144"/>
      <c r="F79" s="147">
        <v>142800000</v>
      </c>
      <c r="G79" s="150">
        <v>2644</v>
      </c>
      <c r="H79" s="116" t="s">
        <v>115</v>
      </c>
    </row>
    <row r="80" spans="1:8">
      <c r="A80" s="117">
        <v>44135</v>
      </c>
      <c r="B80" s="116" t="s">
        <v>1282</v>
      </c>
      <c r="C80" s="110">
        <v>1131006</v>
      </c>
      <c r="D80" s="124" t="s">
        <v>1343</v>
      </c>
      <c r="E80" s="147">
        <v>54000000</v>
      </c>
      <c r="F80" s="144"/>
      <c r="G80" s="116"/>
      <c r="H80" s="116" t="s">
        <v>1344</v>
      </c>
    </row>
    <row r="81" spans="1:8" ht="13.5">
      <c r="A81" s="117">
        <v>44135</v>
      </c>
      <c r="B81" s="116" t="s">
        <v>1282</v>
      </c>
      <c r="C81" s="115">
        <v>1112001</v>
      </c>
      <c r="D81" s="86" t="s">
        <v>49</v>
      </c>
      <c r="E81" s="144"/>
      <c r="F81" s="147">
        <v>54000000</v>
      </c>
      <c r="G81" s="150">
        <v>2655</v>
      </c>
      <c r="H81" s="116" t="s">
        <v>115</v>
      </c>
    </row>
    <row r="82" spans="1:8">
      <c r="A82" s="117">
        <v>44135</v>
      </c>
      <c r="B82" s="116" t="s">
        <v>1282</v>
      </c>
      <c r="C82" s="110" t="s">
        <v>487</v>
      </c>
      <c r="D82" s="124" t="s">
        <v>1345</v>
      </c>
      <c r="E82" s="147">
        <v>157072608.59999999</v>
      </c>
      <c r="F82" s="144"/>
      <c r="G82" s="116"/>
      <c r="H82" s="116"/>
    </row>
    <row r="83" spans="1:8" ht="13.5">
      <c r="A83" s="117">
        <v>44135</v>
      </c>
      <c r="B83" s="116" t="s">
        <v>1282</v>
      </c>
      <c r="C83" s="115">
        <v>1112001</v>
      </c>
      <c r="D83" s="86" t="s">
        <v>49</v>
      </c>
      <c r="E83" s="144"/>
      <c r="F83" s="147">
        <v>157072608.59999999</v>
      </c>
      <c r="G83" s="150">
        <v>2656</v>
      </c>
      <c r="H83" s="116" t="s">
        <v>115</v>
      </c>
    </row>
    <row r="84" spans="1:8">
      <c r="A84" s="117">
        <v>44135</v>
      </c>
      <c r="B84" s="116" t="s">
        <v>1282</v>
      </c>
      <c r="C84" s="110" t="s">
        <v>487</v>
      </c>
      <c r="D84" s="115" t="s">
        <v>1346</v>
      </c>
      <c r="E84" s="147">
        <v>31000000</v>
      </c>
      <c r="F84" s="144"/>
      <c r="G84" s="116"/>
      <c r="H84" s="116"/>
    </row>
    <row r="85" spans="1:8" ht="13.5">
      <c r="A85" s="117">
        <v>44135</v>
      </c>
      <c r="B85" s="116" t="s">
        <v>1282</v>
      </c>
      <c r="C85" s="115">
        <v>1112001</v>
      </c>
      <c r="D85" s="66" t="s">
        <v>79</v>
      </c>
      <c r="E85" s="147"/>
      <c r="F85" s="147">
        <v>31000000</v>
      </c>
      <c r="G85" s="150">
        <v>2810</v>
      </c>
      <c r="H85" s="116"/>
    </row>
    <row r="86" spans="1:8">
      <c r="A86" s="117">
        <v>44135</v>
      </c>
      <c r="B86" s="116" t="s">
        <v>1282</v>
      </c>
      <c r="C86" s="110" t="s">
        <v>487</v>
      </c>
      <c r="D86" s="124" t="s">
        <v>1347</v>
      </c>
      <c r="E86" s="147">
        <v>59000000</v>
      </c>
      <c r="F86" s="144"/>
      <c r="G86" s="116"/>
      <c r="H86" s="116"/>
    </row>
    <row r="87" spans="1:8" ht="13.5">
      <c r="A87" s="117">
        <v>44135</v>
      </c>
      <c r="B87" s="116" t="s">
        <v>1282</v>
      </c>
      <c r="C87" s="115">
        <v>1112001</v>
      </c>
      <c r="D87" s="66" t="s">
        <v>49</v>
      </c>
      <c r="E87" s="144"/>
      <c r="F87" s="147">
        <v>59000000</v>
      </c>
      <c r="G87" s="150">
        <v>2814</v>
      </c>
      <c r="H87" s="116"/>
    </row>
    <row r="88" spans="1:8">
      <c r="A88" s="117">
        <v>44135</v>
      </c>
      <c r="B88" s="116" t="s">
        <v>1282</v>
      </c>
      <c r="C88" s="115">
        <v>1131003</v>
      </c>
      <c r="D88" s="124" t="s">
        <v>1348</v>
      </c>
      <c r="E88" s="148">
        <v>20000000</v>
      </c>
      <c r="F88" s="144"/>
      <c r="G88" s="116"/>
      <c r="H88" s="116"/>
    </row>
    <row r="89" spans="1:8" ht="13.5">
      <c r="A89" s="117">
        <v>44135</v>
      </c>
      <c r="B89" s="116" t="s">
        <v>1282</v>
      </c>
      <c r="C89" s="115">
        <v>1112001</v>
      </c>
      <c r="D89" s="66" t="s">
        <v>49</v>
      </c>
      <c r="E89" s="144"/>
      <c r="F89" s="148">
        <v>20000000</v>
      </c>
      <c r="G89" s="150">
        <v>2833</v>
      </c>
      <c r="H89" s="116"/>
    </row>
    <row r="90" spans="1:8">
      <c r="A90" s="117">
        <v>44135</v>
      </c>
      <c r="B90" s="116" t="s">
        <v>1282</v>
      </c>
      <c r="C90" s="115">
        <v>1131003</v>
      </c>
      <c r="D90" s="124" t="s">
        <v>1349</v>
      </c>
      <c r="E90" s="147">
        <v>38394000</v>
      </c>
      <c r="F90" s="144"/>
      <c r="G90" s="116"/>
      <c r="H90" s="116"/>
    </row>
    <row r="91" spans="1:8" ht="13.5">
      <c r="A91" s="117">
        <v>44135</v>
      </c>
      <c r="B91" s="116" t="s">
        <v>1282</v>
      </c>
      <c r="C91" s="115">
        <v>1112001</v>
      </c>
      <c r="D91" s="66" t="s">
        <v>49</v>
      </c>
      <c r="E91" s="144"/>
      <c r="F91" s="147">
        <v>38394000</v>
      </c>
      <c r="G91" s="150">
        <v>2838</v>
      </c>
      <c r="H91" s="116"/>
    </row>
    <row r="92" spans="1:8">
      <c r="A92" s="117">
        <v>44135</v>
      </c>
      <c r="B92" s="116" t="s">
        <v>1282</v>
      </c>
      <c r="C92" s="110" t="s">
        <v>1127</v>
      </c>
      <c r="D92" s="124" t="s">
        <v>1350</v>
      </c>
      <c r="E92" s="147">
        <v>137000000</v>
      </c>
      <c r="F92" s="144"/>
      <c r="G92" s="116"/>
      <c r="H92" s="116"/>
    </row>
    <row r="93" spans="1:8" ht="13.5">
      <c r="A93" s="117">
        <v>44135</v>
      </c>
      <c r="B93" s="116" t="s">
        <v>1282</v>
      </c>
      <c r="C93" s="115">
        <v>1112001</v>
      </c>
      <c r="D93" s="86" t="s">
        <v>89</v>
      </c>
      <c r="E93" s="144"/>
      <c r="F93" s="147">
        <v>137000000</v>
      </c>
      <c r="G93" s="150">
        <v>2851</v>
      </c>
      <c r="H93" s="116"/>
    </row>
    <row r="94" spans="1:8">
      <c r="A94" s="117">
        <v>44135</v>
      </c>
      <c r="B94" s="116" t="s">
        <v>1282</v>
      </c>
      <c r="C94" s="115">
        <v>1131003</v>
      </c>
      <c r="D94" s="124" t="s">
        <v>1351</v>
      </c>
      <c r="E94" s="147">
        <v>81233658.799999997</v>
      </c>
      <c r="F94" s="144"/>
      <c r="G94" s="116"/>
      <c r="H94" s="116"/>
    </row>
    <row r="95" spans="1:8" ht="13.5">
      <c r="A95" s="117">
        <v>44135</v>
      </c>
      <c r="B95" s="116" t="s">
        <v>1282</v>
      </c>
      <c r="C95" s="115">
        <v>1112001</v>
      </c>
      <c r="D95" s="86" t="s">
        <v>67</v>
      </c>
      <c r="E95" s="144"/>
      <c r="F95" s="147">
        <v>81233658.799999997</v>
      </c>
      <c r="G95" s="150">
        <v>2872</v>
      </c>
      <c r="H95" s="116"/>
    </row>
    <row r="96" spans="1:8">
      <c r="A96" s="117">
        <v>44135</v>
      </c>
      <c r="B96" s="116" t="s">
        <v>1282</v>
      </c>
      <c r="C96" s="115">
        <v>1131003</v>
      </c>
      <c r="D96" s="124" t="s">
        <v>1353</v>
      </c>
      <c r="E96" s="147">
        <v>31246697.989999998</v>
      </c>
      <c r="F96" s="144"/>
      <c r="G96" s="116"/>
      <c r="H96" s="116"/>
    </row>
    <row r="97" spans="1:8" ht="13.5">
      <c r="A97" s="117">
        <v>44135</v>
      </c>
      <c r="B97" s="116" t="s">
        <v>1282</v>
      </c>
      <c r="C97" s="115">
        <v>1112001</v>
      </c>
      <c r="D97" s="86" t="s">
        <v>49</v>
      </c>
      <c r="E97" s="144"/>
      <c r="F97" s="147">
        <v>31246697.989999998</v>
      </c>
      <c r="G97" s="150">
        <v>2880</v>
      </c>
      <c r="H97" s="116"/>
    </row>
    <row r="98" spans="1:8">
      <c r="A98" s="117">
        <v>44135</v>
      </c>
      <c r="B98" s="116" t="s">
        <v>1282</v>
      </c>
      <c r="C98" s="115">
        <v>1131003</v>
      </c>
      <c r="D98" s="124" t="s">
        <v>1352</v>
      </c>
      <c r="E98" s="147">
        <v>84461695.200000003</v>
      </c>
      <c r="F98" s="144"/>
      <c r="G98" s="116"/>
      <c r="H98" s="116"/>
    </row>
    <row r="99" spans="1:8" ht="13.5">
      <c r="A99" s="117">
        <v>44135</v>
      </c>
      <c r="B99" s="116" t="s">
        <v>1282</v>
      </c>
      <c r="C99" s="115">
        <v>1112001</v>
      </c>
      <c r="D99" s="86" t="s">
        <v>49</v>
      </c>
      <c r="E99" s="144"/>
      <c r="F99" s="147">
        <v>84461695.200000003</v>
      </c>
      <c r="G99" s="150">
        <v>2881</v>
      </c>
      <c r="H99" s="116"/>
    </row>
    <row r="100" spans="1:8">
      <c r="A100" s="117">
        <v>44135</v>
      </c>
      <c r="B100" s="116" t="s">
        <v>1282</v>
      </c>
      <c r="C100" s="115">
        <v>1131003</v>
      </c>
      <c r="D100" s="124" t="s">
        <v>1352</v>
      </c>
      <c r="E100" s="148">
        <v>81917145.870000005</v>
      </c>
      <c r="F100" s="144"/>
      <c r="G100" s="116"/>
      <c r="H100" s="116"/>
    </row>
    <row r="101" spans="1:8" ht="13.5">
      <c r="A101" s="117">
        <v>44135</v>
      </c>
      <c r="B101" s="116" t="s">
        <v>1282</v>
      </c>
      <c r="C101" s="115">
        <v>1112001</v>
      </c>
      <c r="D101" s="86" t="s">
        <v>49</v>
      </c>
      <c r="E101" s="144"/>
      <c r="F101" s="148">
        <v>81917145.870000005</v>
      </c>
      <c r="G101" s="150">
        <v>2882</v>
      </c>
      <c r="H101" s="116"/>
    </row>
    <row r="102" spans="1:8">
      <c r="A102" s="117">
        <v>44135</v>
      </c>
      <c r="B102" s="116" t="s">
        <v>1282</v>
      </c>
      <c r="C102" s="115">
        <v>1131003</v>
      </c>
      <c r="D102" s="124" t="s">
        <v>1352</v>
      </c>
      <c r="E102" s="148">
        <v>87450700.75</v>
      </c>
      <c r="F102" s="144"/>
      <c r="G102" s="116"/>
      <c r="H102" s="116"/>
    </row>
    <row r="103" spans="1:8" ht="13.5">
      <c r="A103" s="117">
        <v>44135</v>
      </c>
      <c r="B103" s="116" t="s">
        <v>1282</v>
      </c>
      <c r="C103" s="115">
        <v>1112001</v>
      </c>
      <c r="D103" s="86" t="s">
        <v>49</v>
      </c>
      <c r="E103" s="144"/>
      <c r="F103" s="148">
        <v>87450700.75</v>
      </c>
      <c r="G103" s="150">
        <v>2883</v>
      </c>
      <c r="H103" s="116"/>
    </row>
    <row r="104" spans="1:8">
      <c r="A104" s="117">
        <v>44135</v>
      </c>
      <c r="B104" s="116" t="s">
        <v>1282</v>
      </c>
      <c r="C104" s="123">
        <v>1131004</v>
      </c>
      <c r="D104" s="124" t="s">
        <v>1354</v>
      </c>
      <c r="E104" s="148">
        <v>9515751.7400000002</v>
      </c>
      <c r="F104" s="144"/>
      <c r="G104" s="116"/>
      <c r="H104" s="116"/>
    </row>
    <row r="105" spans="1:8" ht="13.5">
      <c r="A105" s="117">
        <v>44135</v>
      </c>
      <c r="B105" s="116" t="s">
        <v>1282</v>
      </c>
      <c r="C105" s="115">
        <v>1112001</v>
      </c>
      <c r="D105" s="86" t="s">
        <v>49</v>
      </c>
      <c r="E105" s="144"/>
      <c r="F105" s="148">
        <v>9515751.7400000002</v>
      </c>
      <c r="G105" s="150">
        <v>2892</v>
      </c>
      <c r="H105" s="116"/>
    </row>
    <row r="106" spans="1:8">
      <c r="A106" s="117">
        <v>44135</v>
      </c>
      <c r="B106" s="116" t="s">
        <v>1282</v>
      </c>
      <c r="C106" s="115">
        <v>1131003</v>
      </c>
      <c r="D106" s="124" t="s">
        <v>1355</v>
      </c>
      <c r="E106" s="148">
        <v>68620000</v>
      </c>
      <c r="F106" s="144"/>
      <c r="G106" s="116"/>
      <c r="H106" s="116"/>
    </row>
    <row r="107" spans="1:8" ht="13.5">
      <c r="A107" s="117">
        <v>44135</v>
      </c>
      <c r="B107" s="116" t="s">
        <v>1282</v>
      </c>
      <c r="C107" s="115">
        <v>1112001</v>
      </c>
      <c r="D107" s="86" t="s">
        <v>96</v>
      </c>
      <c r="E107" s="144"/>
      <c r="F107" s="148">
        <v>68620000</v>
      </c>
      <c r="G107" s="150">
        <v>2895</v>
      </c>
      <c r="H107" s="116"/>
    </row>
    <row r="108" spans="1:8">
      <c r="A108" s="117">
        <v>44135</v>
      </c>
      <c r="B108" s="116" t="s">
        <v>1282</v>
      </c>
      <c r="C108" s="115">
        <v>1131003</v>
      </c>
      <c r="D108" s="124" t="s">
        <v>1356</v>
      </c>
      <c r="E108" s="148">
        <v>4825480</v>
      </c>
      <c r="F108" s="144"/>
      <c r="G108" s="116"/>
      <c r="H108" s="116" t="s">
        <v>1344</v>
      </c>
    </row>
    <row r="109" spans="1:8" ht="13.5">
      <c r="A109" s="117">
        <v>44135</v>
      </c>
      <c r="B109" s="116" t="s">
        <v>1282</v>
      </c>
      <c r="C109" s="115">
        <v>1112001</v>
      </c>
      <c r="D109" s="66" t="s">
        <v>49</v>
      </c>
      <c r="E109" s="144"/>
      <c r="F109" s="148">
        <v>4825480</v>
      </c>
      <c r="G109" s="150">
        <v>2911</v>
      </c>
      <c r="H109" s="116" t="s">
        <v>115</v>
      </c>
    </row>
    <row r="110" spans="1:8">
      <c r="A110" s="117">
        <v>44135</v>
      </c>
      <c r="B110" s="116" t="s">
        <v>1282</v>
      </c>
      <c r="C110" s="115">
        <v>1131003</v>
      </c>
      <c r="D110" s="124" t="s">
        <v>1356</v>
      </c>
      <c r="E110" s="148">
        <v>1979040</v>
      </c>
      <c r="F110" s="144"/>
      <c r="G110" s="116"/>
      <c r="H110" s="116" t="s">
        <v>1344</v>
      </c>
    </row>
    <row r="111" spans="1:8" ht="13.5">
      <c r="A111" s="117">
        <v>44135</v>
      </c>
      <c r="B111" s="116" t="s">
        <v>1282</v>
      </c>
      <c r="C111" s="115">
        <v>1112001</v>
      </c>
      <c r="D111" s="66" t="s">
        <v>49</v>
      </c>
      <c r="E111" s="144"/>
      <c r="F111" s="148">
        <v>1979040</v>
      </c>
      <c r="G111" s="150">
        <v>2912</v>
      </c>
      <c r="H111" s="116" t="s">
        <v>115</v>
      </c>
    </row>
    <row r="112" spans="1:8">
      <c r="A112" s="117">
        <v>44135</v>
      </c>
      <c r="B112" s="116" t="s">
        <v>1282</v>
      </c>
      <c r="C112" s="115">
        <v>1133001</v>
      </c>
      <c r="D112" s="124" t="s">
        <v>1357</v>
      </c>
      <c r="E112" s="147">
        <v>105960000</v>
      </c>
      <c r="F112" s="144"/>
      <c r="G112" s="116"/>
      <c r="H112" s="116" t="s">
        <v>1341</v>
      </c>
    </row>
    <row r="113" spans="1:8" ht="13.5">
      <c r="A113" s="117">
        <v>44135</v>
      </c>
      <c r="B113" s="116" t="s">
        <v>1282</v>
      </c>
      <c r="C113" s="115">
        <v>1112001</v>
      </c>
      <c r="D113" s="66" t="s">
        <v>49</v>
      </c>
      <c r="E113" s="144"/>
      <c r="F113" s="147">
        <v>105960000</v>
      </c>
      <c r="G113" s="150">
        <v>2914</v>
      </c>
      <c r="H113" s="116" t="s">
        <v>115</v>
      </c>
    </row>
    <row r="114" spans="1:8" ht="15">
      <c r="A114" s="117">
        <v>44135</v>
      </c>
      <c r="B114" s="116" t="s">
        <v>1282</v>
      </c>
      <c r="C114" s="115">
        <v>1131003</v>
      </c>
      <c r="D114" s="182" t="s">
        <v>1392</v>
      </c>
      <c r="E114" s="196">
        <v>1908832.44</v>
      </c>
      <c r="F114" s="144"/>
      <c r="G114" s="116"/>
      <c r="H114" s="116" t="s">
        <v>1409</v>
      </c>
    </row>
    <row r="115" spans="1:8" ht="15">
      <c r="A115" s="117">
        <v>44135</v>
      </c>
      <c r="B115" s="116" t="s">
        <v>1282</v>
      </c>
      <c r="C115" s="115">
        <v>1112001</v>
      </c>
      <c r="D115" s="88" t="s">
        <v>49</v>
      </c>
      <c r="E115" s="144"/>
      <c r="F115" s="196">
        <v>1908832.44</v>
      </c>
      <c r="G115" s="150">
        <v>2593</v>
      </c>
      <c r="H115" s="116" t="s">
        <v>115</v>
      </c>
    </row>
    <row r="116" spans="1:8" ht="13.5">
      <c r="A116" s="117">
        <v>44135</v>
      </c>
      <c r="B116" s="116" t="s">
        <v>1282</v>
      </c>
      <c r="C116" s="113">
        <v>1133001</v>
      </c>
      <c r="D116" s="198" t="s">
        <v>1407</v>
      </c>
      <c r="E116" s="176">
        <v>35168445.509999998</v>
      </c>
      <c r="F116" s="144"/>
      <c r="G116" s="116"/>
      <c r="H116" s="116" t="s">
        <v>1408</v>
      </c>
    </row>
    <row r="117" spans="1:8" ht="13.5">
      <c r="A117" s="117">
        <v>44135</v>
      </c>
      <c r="B117" s="116" t="s">
        <v>1282</v>
      </c>
      <c r="C117" s="115">
        <v>1112001</v>
      </c>
      <c r="D117" s="88" t="s">
        <v>94</v>
      </c>
      <c r="E117" s="144"/>
      <c r="F117" s="176">
        <v>35168445.509999998</v>
      </c>
      <c r="G117" s="150">
        <v>2874</v>
      </c>
      <c r="H117" s="116" t="s">
        <v>115</v>
      </c>
    </row>
    <row r="118" spans="1:8" ht="13.5">
      <c r="A118" s="117">
        <v>44135</v>
      </c>
      <c r="B118" s="116" t="s">
        <v>1282</v>
      </c>
      <c r="C118" s="113" t="s">
        <v>147</v>
      </c>
      <c r="D118" s="198" t="s">
        <v>1407</v>
      </c>
      <c r="E118" s="176">
        <v>13691318.08</v>
      </c>
      <c r="F118" s="144"/>
      <c r="G118" s="116"/>
      <c r="H118" s="116" t="s">
        <v>1408</v>
      </c>
    </row>
    <row r="119" spans="1:8" ht="13.5">
      <c r="A119" s="117">
        <v>44135</v>
      </c>
      <c r="B119" s="116" t="s">
        <v>1282</v>
      </c>
      <c r="C119" s="115">
        <v>1112001</v>
      </c>
      <c r="D119" s="88" t="s">
        <v>94</v>
      </c>
      <c r="E119" s="144"/>
      <c r="F119" s="176">
        <v>13691318.08</v>
      </c>
      <c r="G119" s="150">
        <v>2876</v>
      </c>
      <c r="H119" s="116" t="s">
        <v>115</v>
      </c>
    </row>
    <row r="120" spans="1:8">
      <c r="A120" s="117">
        <v>44135</v>
      </c>
      <c r="B120" s="116" t="s">
        <v>1282</v>
      </c>
      <c r="C120" s="113" t="s">
        <v>485</v>
      </c>
      <c r="D120" s="124" t="s">
        <v>1411</v>
      </c>
      <c r="E120" s="144">
        <v>424889348</v>
      </c>
      <c r="F120" s="144"/>
      <c r="G120" s="116"/>
      <c r="H120" s="116" t="s">
        <v>1344</v>
      </c>
    </row>
    <row r="121" spans="1:8" ht="13.5">
      <c r="A121" s="117">
        <v>44135</v>
      </c>
      <c r="B121" s="116" t="s">
        <v>1282</v>
      </c>
      <c r="C121" s="115">
        <v>1112001</v>
      </c>
      <c r="D121" s="89" t="s">
        <v>54</v>
      </c>
      <c r="E121" s="144"/>
      <c r="F121" s="144">
        <v>424889348</v>
      </c>
      <c r="G121" s="150">
        <v>2612</v>
      </c>
      <c r="H121" s="116" t="s">
        <v>115</v>
      </c>
    </row>
    <row r="122" spans="1:8">
      <c r="A122" s="117">
        <v>44135</v>
      </c>
      <c r="B122" s="116" t="s">
        <v>1282</v>
      </c>
      <c r="C122" s="113" t="s">
        <v>487</v>
      </c>
      <c r="D122" s="124" t="s">
        <v>1412</v>
      </c>
      <c r="E122" s="144">
        <v>159882269.08000001</v>
      </c>
      <c r="F122" s="144"/>
      <c r="G122" s="116"/>
      <c r="H122" s="116"/>
    </row>
    <row r="123" spans="1:8" ht="13.5">
      <c r="A123" s="117">
        <v>44135</v>
      </c>
      <c r="B123" s="116" t="s">
        <v>1282</v>
      </c>
      <c r="C123" s="115">
        <v>1112001</v>
      </c>
      <c r="D123" s="89" t="s">
        <v>49</v>
      </c>
      <c r="E123" s="144"/>
      <c r="F123" s="144">
        <v>159882269.08000001</v>
      </c>
      <c r="G123" s="116" t="s">
        <v>1413</v>
      </c>
      <c r="H123" s="116"/>
    </row>
    <row r="124" spans="1:8">
      <c r="A124" s="117">
        <v>44135</v>
      </c>
      <c r="B124" s="116" t="s">
        <v>1282</v>
      </c>
      <c r="C124" s="115">
        <v>1133001</v>
      </c>
      <c r="D124" s="124" t="s">
        <v>1414</v>
      </c>
      <c r="E124" s="144">
        <v>15200000</v>
      </c>
      <c r="F124" s="144"/>
      <c r="G124" s="116"/>
      <c r="H124" s="116"/>
    </row>
    <row r="125" spans="1:8" ht="13.5">
      <c r="A125" s="117">
        <v>44135</v>
      </c>
      <c r="B125" s="116" t="s">
        <v>1282</v>
      </c>
      <c r="C125" s="115">
        <v>1112001</v>
      </c>
      <c r="D125" s="89" t="s">
        <v>49</v>
      </c>
      <c r="E125" s="144"/>
      <c r="F125" s="144">
        <v>15200000</v>
      </c>
      <c r="G125" s="116" t="s">
        <v>1415</v>
      </c>
      <c r="H125" s="116"/>
    </row>
    <row r="126" spans="1:8">
      <c r="A126" s="117">
        <v>44135</v>
      </c>
      <c r="B126" s="116" t="s">
        <v>1282</v>
      </c>
      <c r="C126" s="115">
        <v>1133001</v>
      </c>
      <c r="D126" s="124" t="s">
        <v>1416</v>
      </c>
      <c r="E126" s="144">
        <v>45000000</v>
      </c>
      <c r="F126" s="144"/>
      <c r="G126" s="116"/>
      <c r="H126" s="116"/>
    </row>
    <row r="127" spans="1:8" ht="13.5">
      <c r="A127" s="117">
        <v>44135</v>
      </c>
      <c r="B127" s="116" t="s">
        <v>1282</v>
      </c>
      <c r="C127" s="115">
        <v>1112001</v>
      </c>
      <c r="D127" s="89" t="s">
        <v>49</v>
      </c>
      <c r="E127" s="144"/>
      <c r="F127" s="144">
        <v>45000000</v>
      </c>
      <c r="G127" s="116" t="s">
        <v>1417</v>
      </c>
      <c r="H127" s="116"/>
    </row>
    <row r="128" spans="1:8">
      <c r="A128" s="117">
        <v>44135</v>
      </c>
      <c r="B128" s="116" t="s">
        <v>1282</v>
      </c>
      <c r="C128" s="115">
        <v>1133001</v>
      </c>
      <c r="D128" s="124" t="s">
        <v>1418</v>
      </c>
      <c r="E128" s="144">
        <v>32000000</v>
      </c>
      <c r="F128" s="144"/>
      <c r="G128" s="116"/>
      <c r="H128" s="116"/>
    </row>
    <row r="129" spans="1:8" ht="13.5">
      <c r="A129" s="117">
        <v>44135</v>
      </c>
      <c r="B129" s="116" t="s">
        <v>1282</v>
      </c>
      <c r="C129" s="115">
        <v>1112001</v>
      </c>
      <c r="D129" s="89" t="s">
        <v>49</v>
      </c>
      <c r="E129" s="144"/>
      <c r="F129" s="144">
        <v>32000000</v>
      </c>
      <c r="G129" s="116"/>
      <c r="H129" s="116"/>
    </row>
    <row r="130" spans="1:8" ht="13.5">
      <c r="A130" s="117">
        <v>44135</v>
      </c>
      <c r="B130" s="116" t="s">
        <v>1282</v>
      </c>
      <c r="C130" s="115" t="s">
        <v>487</v>
      </c>
      <c r="D130" s="124" t="s">
        <v>1419</v>
      </c>
      <c r="E130" s="176">
        <v>64577243.170000002</v>
      </c>
      <c r="F130" s="144"/>
      <c r="G130" s="116" t="s">
        <v>1344</v>
      </c>
      <c r="H130" s="116" t="s">
        <v>1344</v>
      </c>
    </row>
    <row r="131" spans="1:8" ht="13.5">
      <c r="A131" s="117">
        <v>44135</v>
      </c>
      <c r="B131" s="116" t="s">
        <v>1282</v>
      </c>
      <c r="C131" s="115">
        <v>1112001</v>
      </c>
      <c r="D131" s="89" t="s">
        <v>53</v>
      </c>
      <c r="E131" s="144"/>
      <c r="F131" s="176">
        <v>64577243.170000002</v>
      </c>
      <c r="G131" s="116" t="s">
        <v>1420</v>
      </c>
      <c r="H131" s="116" t="s">
        <v>115</v>
      </c>
    </row>
    <row r="132" spans="1:8" ht="13.5">
      <c r="A132" s="117">
        <v>44135</v>
      </c>
      <c r="B132" s="116" t="s">
        <v>1282</v>
      </c>
      <c r="C132" s="113" t="s">
        <v>147</v>
      </c>
      <c r="D132" s="124" t="s">
        <v>1421</v>
      </c>
      <c r="E132" s="176">
        <v>15508320.07</v>
      </c>
      <c r="F132" s="144"/>
      <c r="G132" s="116" t="s">
        <v>115</v>
      </c>
      <c r="H132" s="116"/>
    </row>
    <row r="133" spans="1:8" ht="13.5">
      <c r="A133" s="117">
        <v>44135</v>
      </c>
      <c r="B133" s="116" t="s">
        <v>1282</v>
      </c>
      <c r="C133" s="115">
        <v>1112001</v>
      </c>
      <c r="D133" s="88" t="s">
        <v>49</v>
      </c>
      <c r="E133" s="144"/>
      <c r="F133" s="176">
        <v>15508320.07</v>
      </c>
      <c r="G133" s="150">
        <v>2850</v>
      </c>
      <c r="H133" s="116"/>
    </row>
    <row r="134" spans="1:8">
      <c r="A134" s="117"/>
      <c r="B134" s="116"/>
      <c r="C134" s="115"/>
      <c r="D134" s="115"/>
      <c r="E134" s="144"/>
      <c r="F134" s="144"/>
      <c r="G134" s="116"/>
      <c r="H134" s="116"/>
    </row>
    <row r="135" spans="1:8">
      <c r="A135" s="117"/>
      <c r="B135" s="116"/>
      <c r="C135" s="115"/>
      <c r="D135" s="115"/>
      <c r="E135" s="144"/>
      <c r="F135" s="144"/>
      <c r="G135" s="116"/>
      <c r="H135" s="116"/>
    </row>
    <row r="136" spans="1:8">
      <c r="A136" s="117"/>
      <c r="B136" s="116"/>
      <c r="C136" s="115"/>
      <c r="D136" s="115"/>
      <c r="E136" s="144"/>
      <c r="F136" s="144"/>
      <c r="G136" s="116"/>
      <c r="H136" s="116"/>
    </row>
    <row r="137" spans="1:8">
      <c r="A137" s="117"/>
      <c r="B137" s="116"/>
      <c r="C137" s="115"/>
      <c r="D137" s="115"/>
      <c r="E137" s="144"/>
      <c r="F137" s="144"/>
      <c r="G137" s="116"/>
      <c r="H137" s="116"/>
    </row>
    <row r="138" spans="1:8">
      <c r="A138" s="117"/>
      <c r="B138" s="116"/>
      <c r="C138" s="115"/>
      <c r="D138" s="115"/>
      <c r="E138" s="144"/>
      <c r="F138" s="144"/>
      <c r="G138" s="116"/>
      <c r="H138" s="116"/>
    </row>
    <row r="139" spans="1:8">
      <c r="A139" s="115"/>
      <c r="B139" s="115"/>
      <c r="C139" s="115"/>
      <c r="D139" s="115"/>
      <c r="E139" s="144">
        <v>154524571.16000003</v>
      </c>
      <c r="F139" s="144">
        <v>154524571.16000003</v>
      </c>
      <c r="G139" s="116"/>
      <c r="H139" s="116"/>
    </row>
    <row r="140" spans="1:8">
      <c r="A140" s="115"/>
      <c r="B140" s="115"/>
      <c r="C140" s="115"/>
      <c r="D140" s="115"/>
      <c r="E140" s="144"/>
      <c r="F140" s="144">
        <v>0</v>
      </c>
      <c r="G140" s="116"/>
      <c r="H140" s="116"/>
    </row>
    <row r="145" spans="4:7" ht="13.5">
      <c r="D145" s="90"/>
      <c r="E145" s="199"/>
      <c r="F145" s="176"/>
      <c r="G145" s="200"/>
    </row>
    <row r="146" spans="4:7" ht="13.5">
      <c r="D146" s="90"/>
      <c r="E146" s="199"/>
      <c r="F146" s="176"/>
      <c r="G146" s="200"/>
    </row>
    <row r="147" spans="4:7" ht="13.5">
      <c r="D147" s="90"/>
      <c r="E147" s="199"/>
      <c r="F147" s="176"/>
      <c r="G147" s="200"/>
    </row>
  </sheetData>
  <phoneticPr fontId="13" type="noConversion"/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3"/>
  <sheetViews>
    <sheetView workbookViewId="0">
      <selection activeCell="E23" sqref="E23"/>
    </sheetView>
  </sheetViews>
  <sheetFormatPr baseColWidth="10" defaultRowHeight="12.75"/>
  <cols>
    <col min="2" max="2" width="44.5" customWidth="1"/>
    <col min="3" max="3" width="17.1640625" bestFit="1" customWidth="1"/>
  </cols>
  <sheetData>
    <row r="6" spans="2:5" ht="15">
      <c r="B6" s="181" t="s">
        <v>1376</v>
      </c>
      <c r="C6" s="183">
        <v>75773544</v>
      </c>
      <c r="D6" s="227">
        <v>44105</v>
      </c>
      <c r="E6" s="78" t="s">
        <v>1400</v>
      </c>
    </row>
    <row r="7" spans="2:5" ht="15">
      <c r="B7" s="181" t="s">
        <v>1377</v>
      </c>
      <c r="C7" s="183">
        <v>6614000.0099999998</v>
      </c>
      <c r="D7" s="228"/>
      <c r="E7" s="78" t="s">
        <v>1401</v>
      </c>
    </row>
    <row r="8" spans="2:5" ht="15">
      <c r="B8" s="181" t="s">
        <v>1377</v>
      </c>
      <c r="C8" s="183">
        <v>20050250.93</v>
      </c>
      <c r="D8" s="228"/>
      <c r="E8" s="78" t="s">
        <v>1400</v>
      </c>
    </row>
    <row r="9" spans="2:5" ht="15">
      <c r="B9" s="181" t="s">
        <v>1378</v>
      </c>
      <c r="C9" s="183">
        <v>64577243.170000002</v>
      </c>
      <c r="D9" s="184">
        <v>44110</v>
      </c>
      <c r="E9" t="s">
        <v>1872</v>
      </c>
    </row>
    <row r="10" spans="2:5" ht="15">
      <c r="B10" s="181" t="s">
        <v>1379</v>
      </c>
      <c r="C10" s="183">
        <v>424889348</v>
      </c>
      <c r="D10" s="184">
        <v>44110</v>
      </c>
      <c r="E10" t="s">
        <v>1410</v>
      </c>
    </row>
    <row r="11" spans="2:5" ht="15">
      <c r="B11" s="181" t="s">
        <v>1380</v>
      </c>
      <c r="C11" s="183">
        <v>7540000</v>
      </c>
      <c r="D11" s="184">
        <v>44110</v>
      </c>
      <c r="E11" t="s">
        <v>1873</v>
      </c>
    </row>
    <row r="12" spans="2:5" ht="15">
      <c r="B12" s="181" t="s">
        <v>1381</v>
      </c>
      <c r="C12" s="183">
        <v>65510887.479999997</v>
      </c>
      <c r="D12" s="184">
        <v>44110</v>
      </c>
      <c r="E12" t="s">
        <v>1874</v>
      </c>
    </row>
    <row r="13" spans="2:5" ht="15">
      <c r="B13" s="181" t="s">
        <v>1382</v>
      </c>
      <c r="C13" s="183">
        <v>45696123.950000003</v>
      </c>
      <c r="D13" s="184">
        <v>44111</v>
      </c>
      <c r="E13" t="s">
        <v>1875</v>
      </c>
    </row>
    <row r="14" spans="2:5" ht="15">
      <c r="B14" s="181" t="s">
        <v>1383</v>
      </c>
      <c r="C14" s="183">
        <v>159882269.08000001</v>
      </c>
      <c r="D14" s="184">
        <v>44120</v>
      </c>
      <c r="E14" t="s">
        <v>1876</v>
      </c>
    </row>
    <row r="15" spans="2:5" ht="15">
      <c r="B15" s="181" t="s">
        <v>1384</v>
      </c>
      <c r="C15" s="183">
        <v>75163394.280000001</v>
      </c>
      <c r="D15" s="184">
        <v>44125</v>
      </c>
      <c r="E15" t="s">
        <v>1877</v>
      </c>
    </row>
    <row r="16" spans="2:5" ht="15">
      <c r="B16" s="181" t="s">
        <v>1385</v>
      </c>
      <c r="C16" s="183">
        <v>12905855.890000001</v>
      </c>
      <c r="D16" s="184">
        <v>44125</v>
      </c>
      <c r="E16" t="s">
        <v>1878</v>
      </c>
    </row>
    <row r="17" spans="2:5" ht="15">
      <c r="B17" s="181" t="s">
        <v>1386</v>
      </c>
      <c r="C17" s="183">
        <v>15508320.07</v>
      </c>
      <c r="D17" s="184">
        <v>44127</v>
      </c>
      <c r="E17" t="s">
        <v>1879</v>
      </c>
    </row>
    <row r="18" spans="2:5" ht="15">
      <c r="B18" s="181" t="s">
        <v>1387</v>
      </c>
      <c r="C18" s="183">
        <v>35168445.509999998</v>
      </c>
      <c r="D18" s="184">
        <v>44120</v>
      </c>
      <c r="E18" t="s">
        <v>1880</v>
      </c>
    </row>
    <row r="19" spans="2:5" ht="15">
      <c r="B19" s="181" t="s">
        <v>1387</v>
      </c>
      <c r="C19" s="183">
        <v>13691318.08</v>
      </c>
      <c r="D19" s="184">
        <v>44130</v>
      </c>
      <c r="E19" t="s">
        <v>1881</v>
      </c>
    </row>
    <row r="20" spans="2:5" ht="15">
      <c r="B20" s="181" t="s">
        <v>1389</v>
      </c>
      <c r="C20" s="183">
        <v>15200000</v>
      </c>
      <c r="D20" s="184">
        <v>44133</v>
      </c>
      <c r="E20" t="s">
        <v>1882</v>
      </c>
    </row>
    <row r="21" spans="2:5" ht="15">
      <c r="B21" s="181" t="s">
        <v>1390</v>
      </c>
      <c r="C21" s="183">
        <v>45000000</v>
      </c>
      <c r="D21" s="184">
        <v>44134</v>
      </c>
      <c r="E21" t="s">
        <v>1882</v>
      </c>
    </row>
    <row r="22" spans="2:5" ht="15">
      <c r="B22" s="181" t="s">
        <v>1391</v>
      </c>
      <c r="C22" s="183">
        <v>32000000</v>
      </c>
      <c r="D22" s="184">
        <v>44134</v>
      </c>
      <c r="E22" t="s">
        <v>1882</v>
      </c>
    </row>
    <row r="23" spans="2:5">
      <c r="C23" s="25"/>
    </row>
  </sheetData>
  <mergeCells count="1">
    <mergeCell ref="D6:D8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39"/>
  <sheetViews>
    <sheetView workbookViewId="0">
      <selection activeCell="A6" sqref="A6:B6"/>
    </sheetView>
  </sheetViews>
  <sheetFormatPr baseColWidth="10" defaultRowHeight="12.75"/>
  <cols>
    <col min="1" max="1" width="12.1640625" style="65" bestFit="1" customWidth="1"/>
    <col min="2" max="2" width="12" style="65"/>
    <col min="3" max="3" width="12.1640625" style="65" bestFit="1" customWidth="1"/>
    <col min="4" max="4" width="59.1640625" style="65" bestFit="1" customWidth="1"/>
    <col min="5" max="6" width="19.33203125" style="136" bestFit="1" customWidth="1"/>
    <col min="7" max="8" width="12" style="140"/>
    <col min="9" max="16384" width="12" style="65"/>
  </cols>
  <sheetData>
    <row r="1" spans="1:9">
      <c r="A1" s="114" t="s">
        <v>1267</v>
      </c>
      <c r="B1" s="114" t="s">
        <v>1268</v>
      </c>
      <c r="C1" s="114" t="s">
        <v>1269</v>
      </c>
      <c r="D1" s="114" t="s">
        <v>1270</v>
      </c>
      <c r="E1" s="134" t="s">
        <v>1271</v>
      </c>
      <c r="F1" s="134" t="s">
        <v>1272</v>
      </c>
      <c r="G1" s="116" t="s">
        <v>1273</v>
      </c>
      <c r="H1" s="116" t="s">
        <v>1274</v>
      </c>
      <c r="I1" s="116" t="s">
        <v>1275</v>
      </c>
    </row>
    <row r="2" spans="1:9">
      <c r="A2" s="117">
        <v>44135</v>
      </c>
      <c r="B2" s="116" t="s">
        <v>1366</v>
      </c>
      <c r="C2" s="127" t="s">
        <v>113</v>
      </c>
      <c r="D2" s="128" t="s">
        <v>1360</v>
      </c>
      <c r="E2" s="141">
        <v>7528993539.8000002</v>
      </c>
      <c r="F2" s="129"/>
      <c r="G2" s="130"/>
      <c r="H2" s="130" t="s">
        <v>1361</v>
      </c>
      <c r="I2" s="130" t="s">
        <v>1365</v>
      </c>
    </row>
    <row r="3" spans="1:9">
      <c r="A3" s="117">
        <v>44135</v>
      </c>
      <c r="B3" s="116" t="s">
        <v>1366</v>
      </c>
      <c r="C3" s="127">
        <v>1111002</v>
      </c>
      <c r="D3" s="128" t="s">
        <v>1362</v>
      </c>
      <c r="E3" s="131"/>
      <c r="F3" s="141">
        <v>7528993539.8000002</v>
      </c>
      <c r="G3" s="130"/>
      <c r="H3" s="130" t="s">
        <v>1361</v>
      </c>
      <c r="I3" s="130"/>
    </row>
    <row r="4" spans="1:9">
      <c r="A4" s="117">
        <v>44135</v>
      </c>
      <c r="B4" s="116" t="s">
        <v>1366</v>
      </c>
      <c r="C4" s="127" t="s">
        <v>1102</v>
      </c>
      <c r="D4" s="128" t="s">
        <v>1363</v>
      </c>
      <c r="E4" s="142">
        <v>19876644.52</v>
      </c>
      <c r="F4" s="132"/>
      <c r="G4" s="130"/>
      <c r="H4" s="130" t="s">
        <v>1364</v>
      </c>
      <c r="I4" s="130"/>
    </row>
    <row r="5" spans="1:9">
      <c r="A5" s="117">
        <v>44135</v>
      </c>
      <c r="B5" s="116" t="s">
        <v>1366</v>
      </c>
      <c r="C5" s="127">
        <v>1112001</v>
      </c>
      <c r="D5" s="128" t="s">
        <v>1363</v>
      </c>
      <c r="E5" s="133"/>
      <c r="F5" s="142">
        <v>19876644.52</v>
      </c>
      <c r="G5" s="130"/>
      <c r="H5" s="130" t="s">
        <v>1364</v>
      </c>
      <c r="I5" s="130"/>
    </row>
    <row r="6" spans="1:9">
      <c r="A6" s="117"/>
      <c r="B6" s="116"/>
      <c r="C6" s="118"/>
      <c r="D6" s="115"/>
      <c r="E6" s="143"/>
      <c r="F6" s="144"/>
      <c r="G6" s="116"/>
      <c r="H6" s="116"/>
      <c r="I6" s="119"/>
    </row>
    <row r="7" spans="1:9">
      <c r="A7" s="117"/>
      <c r="B7" s="116"/>
      <c r="C7" s="118"/>
      <c r="D7" s="115"/>
      <c r="E7" s="143"/>
      <c r="F7" s="144"/>
      <c r="G7" s="116"/>
      <c r="H7" s="116"/>
      <c r="I7" s="119"/>
    </row>
    <row r="8" spans="1:9">
      <c r="A8" s="117"/>
      <c r="B8" s="116"/>
      <c r="C8" s="118"/>
      <c r="D8" s="115"/>
      <c r="E8" s="143"/>
      <c r="F8" s="144"/>
      <c r="G8" s="116"/>
      <c r="H8" s="116"/>
      <c r="I8" s="119"/>
    </row>
    <row r="9" spans="1:9">
      <c r="A9" s="117"/>
      <c r="B9" s="116"/>
      <c r="C9" s="118"/>
      <c r="D9" s="115"/>
      <c r="E9" s="143"/>
      <c r="F9" s="144"/>
      <c r="G9" s="116"/>
      <c r="H9" s="116"/>
      <c r="I9" s="119"/>
    </row>
    <row r="10" spans="1:9">
      <c r="A10" s="117"/>
      <c r="B10" s="116"/>
      <c r="C10" s="118"/>
      <c r="D10" s="115"/>
      <c r="E10" s="143"/>
      <c r="F10" s="144"/>
      <c r="G10" s="116"/>
      <c r="H10" s="116"/>
      <c r="I10" s="119"/>
    </row>
    <row r="11" spans="1:9">
      <c r="A11" s="117"/>
      <c r="B11" s="116"/>
      <c r="C11" s="118"/>
      <c r="D11" s="115"/>
      <c r="E11" s="143"/>
      <c r="F11" s="144"/>
      <c r="G11" s="116"/>
      <c r="H11" s="116"/>
      <c r="I11" s="119"/>
    </row>
    <row r="12" spans="1:9">
      <c r="A12" s="117"/>
      <c r="B12" s="116"/>
      <c r="C12" s="118"/>
      <c r="D12" s="115"/>
      <c r="E12" s="143"/>
      <c r="F12" s="144"/>
      <c r="G12" s="116"/>
      <c r="H12" s="116"/>
      <c r="I12" s="119"/>
    </row>
    <row r="13" spans="1:9">
      <c r="A13" s="117"/>
      <c r="B13" s="116"/>
      <c r="C13" s="118"/>
      <c r="D13" s="115"/>
      <c r="E13" s="143"/>
      <c r="F13" s="144"/>
      <c r="G13" s="116"/>
      <c r="H13" s="116"/>
      <c r="I13" s="119"/>
    </row>
    <row r="14" spans="1:9">
      <c r="A14" s="117"/>
      <c r="B14" s="116"/>
      <c r="C14" s="118"/>
      <c r="D14" s="69"/>
      <c r="E14" s="143"/>
      <c r="F14" s="144"/>
      <c r="G14" s="116"/>
      <c r="H14" s="116"/>
      <c r="I14" s="119"/>
    </row>
    <row r="15" spans="1:9">
      <c r="A15" s="117"/>
      <c r="B15" s="116"/>
      <c r="C15" s="118"/>
      <c r="D15" s="115"/>
      <c r="E15" s="145"/>
      <c r="F15" s="144"/>
      <c r="G15" s="116"/>
      <c r="H15" s="116"/>
      <c r="I15" s="119"/>
    </row>
    <row r="16" spans="1:9">
      <c r="A16" s="117"/>
      <c r="B16" s="116"/>
      <c r="C16" s="118"/>
      <c r="D16" s="115"/>
      <c r="E16" s="144"/>
      <c r="F16" s="144"/>
      <c r="G16" s="116"/>
      <c r="H16" s="116"/>
    </row>
    <row r="17" spans="1:8">
      <c r="A17" s="117"/>
      <c r="B17" s="116"/>
      <c r="C17" s="118"/>
      <c r="D17" s="115"/>
      <c r="E17" s="144"/>
      <c r="F17" s="144"/>
      <c r="G17" s="116"/>
      <c r="H17" s="116"/>
    </row>
    <row r="18" spans="1:8">
      <c r="A18" s="117"/>
      <c r="B18" s="116"/>
      <c r="C18" s="118"/>
      <c r="D18" s="115"/>
      <c r="E18" s="144"/>
      <c r="F18" s="144"/>
      <c r="G18" s="116"/>
      <c r="H18" s="116"/>
    </row>
    <row r="19" spans="1:8">
      <c r="A19" s="117"/>
      <c r="B19" s="116"/>
      <c r="C19" s="118"/>
      <c r="D19" s="115"/>
      <c r="E19" s="144"/>
      <c r="F19" s="144"/>
      <c r="G19" s="116"/>
      <c r="H19" s="116"/>
    </row>
    <row r="20" spans="1:8">
      <c r="A20" s="117"/>
      <c r="B20" s="116"/>
      <c r="C20" s="118"/>
      <c r="D20" s="115"/>
      <c r="E20" s="145"/>
      <c r="F20" s="144"/>
      <c r="G20" s="116"/>
      <c r="H20" s="116"/>
    </row>
    <row r="21" spans="1:8">
      <c r="A21" s="117"/>
      <c r="B21" s="116"/>
      <c r="C21" s="118"/>
      <c r="D21" s="115"/>
      <c r="E21" s="144"/>
      <c r="F21" s="144"/>
      <c r="G21" s="116"/>
      <c r="H21" s="116"/>
    </row>
    <row r="22" spans="1:8">
      <c r="A22" s="117"/>
      <c r="B22" s="116"/>
      <c r="C22" s="118"/>
      <c r="D22" s="115"/>
      <c r="E22" s="145"/>
      <c r="F22" s="144"/>
      <c r="G22" s="116"/>
      <c r="H22" s="116"/>
    </row>
    <row r="23" spans="1:8">
      <c r="A23" s="117"/>
      <c r="B23" s="116"/>
      <c r="C23" s="118"/>
      <c r="D23" s="115"/>
      <c r="E23" s="145"/>
      <c r="F23" s="144"/>
      <c r="G23" s="116"/>
      <c r="H23" s="116"/>
    </row>
    <row r="24" spans="1:8">
      <c r="A24" s="117"/>
      <c r="B24" s="116"/>
      <c r="C24" s="118"/>
      <c r="D24" s="115"/>
      <c r="E24" s="145"/>
      <c r="F24" s="144"/>
      <c r="G24" s="116"/>
      <c r="H24" s="116"/>
    </row>
    <row r="25" spans="1:8">
      <c r="A25" s="117"/>
      <c r="B25" s="116"/>
      <c r="C25" s="118"/>
      <c r="D25" s="69"/>
      <c r="E25" s="144"/>
      <c r="F25" s="144"/>
      <c r="G25" s="116"/>
      <c r="H25" s="116"/>
    </row>
    <row r="26" spans="1:8">
      <c r="A26" s="117"/>
      <c r="B26" s="116"/>
      <c r="C26" s="118"/>
      <c r="D26" s="115"/>
      <c r="E26" s="145"/>
      <c r="F26" s="144"/>
      <c r="G26" s="116"/>
      <c r="H26" s="116"/>
    </row>
    <row r="27" spans="1:8">
      <c r="A27" s="117"/>
      <c r="B27" s="116"/>
      <c r="C27" s="118"/>
      <c r="D27" s="115"/>
      <c r="E27" s="144"/>
      <c r="F27" s="144"/>
      <c r="G27" s="116"/>
      <c r="H27" s="116"/>
    </row>
    <row r="28" spans="1:8">
      <c r="A28" s="117"/>
      <c r="B28" s="116"/>
      <c r="C28" s="118"/>
      <c r="D28" s="69"/>
      <c r="E28" s="144"/>
      <c r="F28" s="144"/>
      <c r="G28" s="116"/>
      <c r="H28" s="116"/>
    </row>
    <row r="29" spans="1:8">
      <c r="A29" s="117"/>
      <c r="B29" s="116"/>
      <c r="C29" s="118"/>
      <c r="D29" s="115"/>
      <c r="E29" s="144"/>
      <c r="F29" s="144"/>
      <c r="G29" s="116"/>
      <c r="H29" s="116"/>
    </row>
    <row r="30" spans="1:8">
      <c r="A30" s="117"/>
      <c r="B30" s="116"/>
      <c r="C30" s="118"/>
      <c r="D30" s="115"/>
      <c r="E30" s="144"/>
      <c r="F30" s="144"/>
      <c r="G30" s="116"/>
      <c r="H30" s="116"/>
    </row>
    <row r="31" spans="1:8">
      <c r="A31" s="117"/>
      <c r="B31" s="116"/>
      <c r="C31" s="118"/>
      <c r="D31" s="115"/>
      <c r="E31" s="144"/>
      <c r="F31" s="144"/>
      <c r="G31" s="116"/>
      <c r="H31" s="116"/>
    </row>
    <row r="32" spans="1:8">
      <c r="A32" s="117"/>
      <c r="B32" s="116"/>
      <c r="C32" s="118"/>
      <c r="D32" s="115"/>
      <c r="E32" s="144"/>
      <c r="F32" s="144"/>
      <c r="G32" s="116"/>
      <c r="H32" s="116"/>
    </row>
    <row r="33" spans="1:8">
      <c r="A33" s="117"/>
      <c r="B33" s="116"/>
      <c r="C33" s="118"/>
      <c r="D33" s="69"/>
      <c r="E33" s="144"/>
      <c r="F33" s="144"/>
      <c r="G33" s="116"/>
      <c r="H33" s="116"/>
    </row>
    <row r="34" spans="1:8">
      <c r="A34" s="117"/>
      <c r="B34" s="116"/>
      <c r="C34" s="118"/>
      <c r="D34" s="69"/>
      <c r="E34" s="144"/>
      <c r="F34" s="144"/>
      <c r="G34" s="116"/>
      <c r="H34" s="116"/>
    </row>
    <row r="35" spans="1:8">
      <c r="A35" s="117"/>
      <c r="B35" s="116"/>
      <c r="C35" s="118"/>
      <c r="D35" s="69"/>
      <c r="E35" s="144"/>
      <c r="F35" s="144"/>
      <c r="G35" s="116"/>
      <c r="H35" s="116"/>
    </row>
    <row r="36" spans="1:8">
      <c r="A36" s="117"/>
      <c r="B36" s="116"/>
      <c r="C36" s="118"/>
      <c r="D36" s="69"/>
      <c r="E36" s="144"/>
      <c r="F36" s="144"/>
      <c r="G36" s="116"/>
      <c r="H36" s="116"/>
    </row>
    <row r="37" spans="1:8">
      <c r="A37" s="117"/>
      <c r="B37" s="116"/>
      <c r="C37" s="118"/>
      <c r="D37" s="69"/>
      <c r="E37" s="144"/>
      <c r="F37" s="144"/>
      <c r="G37" s="116"/>
      <c r="H37" s="116"/>
    </row>
    <row r="38" spans="1:8">
      <c r="A38" s="117"/>
      <c r="B38" s="116"/>
      <c r="C38" s="118"/>
      <c r="D38" s="69"/>
      <c r="E38" s="144"/>
      <c r="F38" s="144"/>
      <c r="G38" s="116"/>
      <c r="H38" s="116"/>
    </row>
    <row r="39" spans="1:8">
      <c r="A39" s="117"/>
      <c r="B39" s="116"/>
      <c r="C39" s="118"/>
      <c r="D39" s="69"/>
      <c r="E39" s="144"/>
      <c r="F39" s="144"/>
      <c r="G39" s="116"/>
      <c r="H39" s="116"/>
    </row>
    <row r="40" spans="1:8">
      <c r="A40" s="117"/>
      <c r="B40" s="116"/>
      <c r="C40" s="118"/>
      <c r="D40" s="69"/>
      <c r="E40" s="144"/>
      <c r="F40" s="144"/>
      <c r="G40" s="116"/>
      <c r="H40" s="116"/>
    </row>
    <row r="41" spans="1:8">
      <c r="A41" s="117"/>
      <c r="B41" s="116"/>
      <c r="C41" s="118"/>
      <c r="D41" s="69"/>
      <c r="E41" s="144"/>
      <c r="F41" s="145"/>
      <c r="G41" s="116"/>
      <c r="H41" s="116"/>
    </row>
    <row r="42" spans="1:8">
      <c r="A42" s="117"/>
      <c r="B42" s="116"/>
      <c r="C42" s="118"/>
      <c r="D42" s="69"/>
      <c r="E42" s="144"/>
      <c r="F42" s="144"/>
      <c r="G42" s="116"/>
      <c r="H42" s="116"/>
    </row>
    <row r="43" spans="1:8">
      <c r="A43" s="117"/>
      <c r="B43" s="116"/>
      <c r="C43" s="118"/>
      <c r="D43" s="69"/>
      <c r="E43" s="144"/>
      <c r="F43" s="144"/>
      <c r="G43" s="116"/>
      <c r="H43" s="116"/>
    </row>
    <row r="44" spans="1:8">
      <c r="A44" s="117"/>
      <c r="B44" s="116"/>
      <c r="C44" s="118"/>
      <c r="D44" s="69"/>
      <c r="E44" s="144"/>
      <c r="F44" s="144"/>
      <c r="G44" s="116"/>
      <c r="H44" s="116"/>
    </row>
    <row r="45" spans="1:8">
      <c r="A45" s="117"/>
      <c r="B45" s="116"/>
      <c r="C45" s="118"/>
      <c r="D45" s="69"/>
      <c r="E45" s="144"/>
      <c r="F45" s="144"/>
      <c r="G45" s="116"/>
      <c r="H45" s="116"/>
    </row>
    <row r="46" spans="1:8">
      <c r="A46" s="117"/>
      <c r="B46" s="116"/>
      <c r="C46" s="118"/>
      <c r="D46" s="69"/>
      <c r="E46" s="144"/>
      <c r="F46" s="144"/>
      <c r="G46" s="116"/>
      <c r="H46" s="116"/>
    </row>
    <row r="47" spans="1:8">
      <c r="A47" s="117"/>
      <c r="B47" s="116"/>
      <c r="C47" s="118"/>
      <c r="D47" s="69"/>
      <c r="E47" s="144"/>
      <c r="F47" s="144"/>
      <c r="G47" s="116"/>
      <c r="H47" s="116"/>
    </row>
    <row r="48" spans="1:8">
      <c r="A48" s="117"/>
      <c r="B48" s="116"/>
      <c r="C48" s="118"/>
      <c r="D48" s="69"/>
      <c r="E48" s="144"/>
      <c r="F48" s="144"/>
      <c r="G48" s="116"/>
      <c r="H48" s="116"/>
    </row>
    <row r="49" spans="1:8">
      <c r="A49" s="117"/>
      <c r="B49" s="116"/>
      <c r="C49" s="118"/>
      <c r="D49" s="69"/>
      <c r="E49" s="144"/>
      <c r="F49" s="144"/>
      <c r="G49" s="116"/>
      <c r="H49" s="116"/>
    </row>
    <row r="50" spans="1:8">
      <c r="A50" s="117"/>
      <c r="B50" s="116"/>
      <c r="C50" s="118"/>
      <c r="D50" s="69"/>
      <c r="E50" s="144"/>
      <c r="F50" s="144"/>
      <c r="G50" s="116"/>
      <c r="H50" s="116"/>
    </row>
    <row r="51" spans="1:8">
      <c r="A51" s="117"/>
      <c r="B51" s="116"/>
      <c r="C51" s="118"/>
      <c r="D51" s="69"/>
      <c r="E51" s="144"/>
      <c r="F51" s="146"/>
      <c r="G51" s="116"/>
      <c r="H51" s="116"/>
    </row>
    <row r="52" spans="1:8">
      <c r="A52" s="117"/>
      <c r="B52" s="116"/>
      <c r="C52" s="118"/>
      <c r="D52" s="69"/>
      <c r="E52" s="144"/>
      <c r="F52" s="146"/>
      <c r="G52" s="116"/>
      <c r="H52" s="116"/>
    </row>
    <row r="53" spans="1:8">
      <c r="A53" s="117"/>
      <c r="B53" s="116"/>
      <c r="C53" s="122"/>
      <c r="D53" s="69"/>
      <c r="E53" s="144"/>
      <c r="F53" s="144"/>
      <c r="G53" s="116"/>
      <c r="H53" s="116"/>
    </row>
    <row r="54" spans="1:8">
      <c r="A54" s="117"/>
      <c r="B54" s="116"/>
      <c r="C54" s="122"/>
      <c r="D54" s="69"/>
      <c r="E54" s="144"/>
      <c r="F54" s="144"/>
      <c r="G54" s="116"/>
      <c r="H54" s="116"/>
    </row>
    <row r="55" spans="1:8">
      <c r="A55" s="117"/>
      <c r="B55" s="116"/>
      <c r="C55" s="110"/>
      <c r="D55" s="69"/>
      <c r="E55" s="144"/>
      <c r="F55" s="144"/>
      <c r="G55" s="116"/>
      <c r="H55" s="116"/>
    </row>
    <row r="56" spans="1:8">
      <c r="A56" s="117"/>
      <c r="B56" s="116"/>
      <c r="C56" s="118"/>
      <c r="D56" s="86"/>
      <c r="E56" s="144"/>
      <c r="F56" s="144"/>
      <c r="G56" s="116"/>
      <c r="H56" s="116"/>
    </row>
    <row r="57" spans="1:8">
      <c r="A57" s="117"/>
      <c r="B57" s="116"/>
      <c r="C57" s="118"/>
      <c r="D57" s="69"/>
      <c r="E57" s="144"/>
      <c r="F57" s="144"/>
      <c r="G57" s="116"/>
      <c r="H57" s="116"/>
    </row>
    <row r="58" spans="1:8">
      <c r="A58" s="117"/>
      <c r="B58" s="116"/>
      <c r="C58" s="118"/>
      <c r="D58" s="86"/>
      <c r="E58" s="144"/>
      <c r="F58" s="144"/>
      <c r="G58" s="116"/>
      <c r="H58" s="116"/>
    </row>
    <row r="59" spans="1:8">
      <c r="A59" s="117"/>
      <c r="B59" s="116"/>
      <c r="C59" s="118"/>
      <c r="D59" s="69"/>
      <c r="E59" s="144"/>
      <c r="F59" s="144"/>
      <c r="G59" s="116"/>
      <c r="H59" s="116"/>
    </row>
    <row r="60" spans="1:8">
      <c r="A60" s="117"/>
      <c r="B60" s="116"/>
      <c r="C60" s="118"/>
      <c r="D60" s="66"/>
      <c r="E60" s="144"/>
      <c r="F60" s="144"/>
      <c r="G60" s="116"/>
      <c r="H60" s="116"/>
    </row>
    <row r="61" spans="1:8">
      <c r="A61" s="117"/>
      <c r="B61" s="116"/>
      <c r="C61" s="118"/>
      <c r="D61" s="69"/>
      <c r="E61" s="147"/>
      <c r="F61" s="144"/>
      <c r="G61" s="116"/>
      <c r="H61" s="116"/>
    </row>
    <row r="62" spans="1:8">
      <c r="A62" s="117"/>
      <c r="B62" s="116"/>
      <c r="C62" s="118"/>
      <c r="D62" s="66"/>
      <c r="E62" s="144"/>
      <c r="F62" s="147"/>
      <c r="G62" s="116"/>
      <c r="H62" s="116"/>
    </row>
    <row r="63" spans="1:8">
      <c r="A63" s="117"/>
      <c r="B63" s="116"/>
      <c r="C63" s="118"/>
      <c r="D63" s="115"/>
      <c r="E63" s="147"/>
      <c r="F63" s="144"/>
      <c r="G63" s="116"/>
      <c r="H63" s="116"/>
    </row>
    <row r="64" spans="1:8">
      <c r="A64" s="117"/>
      <c r="B64" s="116"/>
      <c r="C64" s="118"/>
      <c r="D64" s="66"/>
      <c r="E64" s="144"/>
      <c r="F64" s="147"/>
      <c r="G64" s="116"/>
      <c r="H64" s="116"/>
    </row>
    <row r="65" spans="1:8">
      <c r="A65" s="117"/>
      <c r="B65" s="116"/>
      <c r="C65" s="118"/>
      <c r="D65" s="69"/>
      <c r="E65" s="147"/>
      <c r="F65" s="144"/>
      <c r="G65" s="116"/>
      <c r="H65" s="116"/>
    </row>
    <row r="66" spans="1:8">
      <c r="A66" s="117"/>
      <c r="B66" s="116"/>
      <c r="C66" s="118"/>
      <c r="D66" s="86"/>
      <c r="E66" s="144"/>
      <c r="F66" s="147"/>
      <c r="G66" s="116"/>
      <c r="H66" s="116"/>
    </row>
    <row r="67" spans="1:8">
      <c r="A67" s="117"/>
      <c r="B67" s="116"/>
      <c r="C67" s="118"/>
      <c r="D67" s="115"/>
      <c r="E67" s="147"/>
      <c r="F67" s="144"/>
      <c r="G67" s="116"/>
      <c r="H67" s="116"/>
    </row>
    <row r="68" spans="1:8">
      <c r="A68" s="117"/>
      <c r="B68" s="116"/>
      <c r="C68" s="118"/>
      <c r="D68" s="66"/>
      <c r="E68" s="144"/>
      <c r="F68" s="147"/>
      <c r="G68" s="149"/>
      <c r="H68" s="116"/>
    </row>
    <row r="69" spans="1:8">
      <c r="A69" s="117"/>
      <c r="B69" s="116"/>
      <c r="C69" s="110"/>
      <c r="D69" s="115"/>
      <c r="E69" s="144"/>
      <c r="F69" s="144"/>
      <c r="G69" s="116"/>
      <c r="H69" s="116"/>
    </row>
    <row r="70" spans="1:8" ht="13.5">
      <c r="A70" s="117"/>
      <c r="B70" s="116"/>
      <c r="C70" s="115"/>
      <c r="D70" s="86"/>
      <c r="E70" s="144"/>
      <c r="F70" s="147"/>
      <c r="G70" s="150"/>
      <c r="H70" s="116"/>
    </row>
    <row r="71" spans="1:8">
      <c r="A71" s="117"/>
      <c r="B71" s="116"/>
      <c r="C71" s="115"/>
      <c r="D71" s="115"/>
      <c r="E71" s="147"/>
      <c r="F71" s="144"/>
      <c r="G71" s="116"/>
      <c r="H71" s="116"/>
    </row>
    <row r="72" spans="1:8" ht="13.5">
      <c r="A72" s="117"/>
      <c r="B72" s="116"/>
      <c r="C72" s="115"/>
      <c r="D72" s="86"/>
      <c r="E72" s="144"/>
      <c r="F72" s="147"/>
      <c r="G72" s="150"/>
      <c r="H72" s="116"/>
    </row>
    <row r="73" spans="1:8">
      <c r="A73" s="117"/>
      <c r="B73" s="116"/>
      <c r="C73" s="115"/>
      <c r="D73" s="124"/>
      <c r="E73" s="147"/>
      <c r="F73" s="144"/>
      <c r="G73" s="116"/>
      <c r="H73" s="116"/>
    </row>
    <row r="74" spans="1:8" ht="13.5">
      <c r="A74" s="117"/>
      <c r="B74" s="116"/>
      <c r="C74" s="115"/>
      <c r="D74" s="66"/>
      <c r="E74" s="144"/>
      <c r="F74" s="147"/>
      <c r="G74" s="150"/>
      <c r="H74" s="116"/>
    </row>
    <row r="75" spans="1:8">
      <c r="A75" s="117"/>
      <c r="B75" s="116"/>
      <c r="C75" s="115"/>
      <c r="D75" s="124"/>
      <c r="E75" s="147"/>
      <c r="F75" s="144"/>
      <c r="G75" s="116"/>
      <c r="H75" s="116"/>
    </row>
    <row r="76" spans="1:8" ht="13.5">
      <c r="A76" s="117"/>
      <c r="B76" s="116"/>
      <c r="C76" s="115"/>
      <c r="D76" s="66"/>
      <c r="E76" s="144"/>
      <c r="F76" s="147"/>
      <c r="G76" s="150"/>
      <c r="H76" s="116"/>
    </row>
    <row r="77" spans="1:8">
      <c r="A77" s="117"/>
      <c r="B77" s="116"/>
      <c r="C77" s="115"/>
      <c r="D77" s="124"/>
      <c r="E77" s="147"/>
      <c r="F77" s="144"/>
      <c r="G77" s="116"/>
      <c r="H77" s="116"/>
    </row>
    <row r="78" spans="1:8" ht="13.5">
      <c r="A78" s="117"/>
      <c r="B78" s="116"/>
      <c r="C78" s="115"/>
      <c r="D78" s="66"/>
      <c r="E78" s="144"/>
      <c r="F78" s="147"/>
      <c r="G78" s="150"/>
      <c r="H78" s="116"/>
    </row>
    <row r="79" spans="1:8">
      <c r="A79" s="117"/>
      <c r="B79" s="116"/>
      <c r="C79" s="110"/>
      <c r="D79" s="124"/>
      <c r="E79" s="147"/>
      <c r="F79" s="144"/>
      <c r="G79" s="116"/>
      <c r="H79" s="116"/>
    </row>
    <row r="80" spans="1:8" ht="13.5">
      <c r="A80" s="117"/>
      <c r="B80" s="116"/>
      <c r="C80" s="115"/>
      <c r="D80" s="86"/>
      <c r="E80" s="144"/>
      <c r="F80" s="147"/>
      <c r="G80" s="150"/>
      <c r="H80" s="116"/>
    </row>
    <row r="81" spans="1:8">
      <c r="A81" s="117"/>
      <c r="B81" s="116"/>
      <c r="C81" s="110"/>
      <c r="D81" s="124"/>
      <c r="E81" s="147"/>
      <c r="F81" s="144"/>
      <c r="G81" s="116"/>
      <c r="H81" s="116"/>
    </row>
    <row r="82" spans="1:8" ht="13.5">
      <c r="A82" s="117"/>
      <c r="B82" s="116"/>
      <c r="C82" s="115"/>
      <c r="D82" s="86"/>
      <c r="E82" s="144"/>
      <c r="F82" s="147"/>
      <c r="G82" s="150"/>
      <c r="H82" s="116"/>
    </row>
    <row r="83" spans="1:8">
      <c r="A83" s="117"/>
      <c r="B83" s="116"/>
      <c r="C83" s="110"/>
      <c r="D83" s="115"/>
      <c r="E83" s="147"/>
      <c r="F83" s="144"/>
      <c r="G83" s="116"/>
      <c r="H83" s="116"/>
    </row>
    <row r="84" spans="1:8" ht="13.5">
      <c r="A84" s="117"/>
      <c r="B84" s="116"/>
      <c r="C84" s="115"/>
      <c r="D84" s="66"/>
      <c r="E84" s="147"/>
      <c r="F84" s="147"/>
      <c r="G84" s="150"/>
      <c r="H84" s="116"/>
    </row>
    <row r="85" spans="1:8">
      <c r="A85" s="117"/>
      <c r="B85" s="116"/>
      <c r="C85" s="110"/>
      <c r="D85" s="124"/>
      <c r="E85" s="147"/>
      <c r="F85" s="144"/>
      <c r="G85" s="116"/>
      <c r="H85" s="116"/>
    </row>
    <row r="86" spans="1:8" ht="13.5">
      <c r="A86" s="117"/>
      <c r="B86" s="116"/>
      <c r="C86" s="115"/>
      <c r="D86" s="66"/>
      <c r="E86" s="144"/>
      <c r="F86" s="147"/>
      <c r="G86" s="150"/>
      <c r="H86" s="116"/>
    </row>
    <row r="87" spans="1:8">
      <c r="A87" s="117"/>
      <c r="B87" s="116"/>
      <c r="C87" s="115"/>
      <c r="D87" s="124"/>
      <c r="E87" s="148"/>
      <c r="F87" s="144"/>
      <c r="G87" s="116"/>
      <c r="H87" s="116"/>
    </row>
    <row r="88" spans="1:8" ht="13.5">
      <c r="A88" s="117"/>
      <c r="B88" s="116"/>
      <c r="C88" s="115"/>
      <c r="D88" s="66"/>
      <c r="E88" s="144"/>
      <c r="F88" s="148"/>
      <c r="G88" s="150"/>
      <c r="H88" s="116"/>
    </row>
    <row r="89" spans="1:8">
      <c r="A89" s="117"/>
      <c r="B89" s="116"/>
      <c r="C89" s="115"/>
      <c r="D89" s="124"/>
      <c r="E89" s="147"/>
      <c r="F89" s="144"/>
      <c r="G89" s="116"/>
      <c r="H89" s="116"/>
    </row>
    <row r="90" spans="1:8" ht="13.5">
      <c r="A90" s="117"/>
      <c r="B90" s="116"/>
      <c r="C90" s="115"/>
      <c r="D90" s="66"/>
      <c r="E90" s="144"/>
      <c r="F90" s="147"/>
      <c r="G90" s="150"/>
      <c r="H90" s="116"/>
    </row>
    <row r="91" spans="1:8">
      <c r="A91" s="117"/>
      <c r="B91" s="116"/>
      <c r="C91" s="110"/>
      <c r="D91" s="124"/>
      <c r="E91" s="147"/>
      <c r="F91" s="144"/>
      <c r="G91" s="116"/>
      <c r="H91" s="116"/>
    </row>
    <row r="92" spans="1:8" ht="13.5">
      <c r="A92" s="117"/>
      <c r="B92" s="116"/>
      <c r="C92" s="115"/>
      <c r="D92" s="86"/>
      <c r="E92" s="144"/>
      <c r="F92" s="147"/>
      <c r="G92" s="150"/>
      <c r="H92" s="116"/>
    </row>
    <row r="93" spans="1:8">
      <c r="A93" s="117"/>
      <c r="B93" s="116"/>
      <c r="C93" s="115"/>
      <c r="D93" s="124"/>
      <c r="E93" s="147"/>
      <c r="F93" s="144"/>
      <c r="G93" s="116"/>
      <c r="H93" s="116"/>
    </row>
    <row r="94" spans="1:8" ht="13.5">
      <c r="A94" s="117"/>
      <c r="B94" s="116"/>
      <c r="C94" s="115"/>
      <c r="D94" s="86"/>
      <c r="E94" s="144"/>
      <c r="F94" s="147"/>
      <c r="G94" s="150"/>
      <c r="H94" s="116"/>
    </row>
    <row r="95" spans="1:8">
      <c r="A95" s="117"/>
      <c r="B95" s="116"/>
      <c r="C95" s="115"/>
      <c r="D95" s="124"/>
      <c r="E95" s="147"/>
      <c r="F95" s="144"/>
      <c r="G95" s="116"/>
      <c r="H95" s="116"/>
    </row>
    <row r="96" spans="1:8" ht="13.5">
      <c r="A96" s="117"/>
      <c r="B96" s="116"/>
      <c r="C96" s="115"/>
      <c r="D96" s="86"/>
      <c r="E96" s="144"/>
      <c r="F96" s="147"/>
      <c r="G96" s="150"/>
      <c r="H96" s="116"/>
    </row>
    <row r="97" spans="1:8">
      <c r="A97" s="117"/>
      <c r="B97" s="116"/>
      <c r="C97" s="115"/>
      <c r="D97" s="124"/>
      <c r="E97" s="147"/>
      <c r="F97" s="144"/>
      <c r="G97" s="116"/>
      <c r="H97" s="116"/>
    </row>
    <row r="98" spans="1:8" ht="13.5">
      <c r="A98" s="117"/>
      <c r="B98" s="116"/>
      <c r="C98" s="115"/>
      <c r="D98" s="86"/>
      <c r="E98" s="144"/>
      <c r="F98" s="147"/>
      <c r="G98" s="150"/>
      <c r="H98" s="116"/>
    </row>
    <row r="99" spans="1:8">
      <c r="A99" s="117"/>
      <c r="B99" s="116"/>
      <c r="C99" s="115"/>
      <c r="D99" s="124"/>
      <c r="E99" s="148"/>
      <c r="F99" s="144"/>
      <c r="G99" s="116"/>
      <c r="H99" s="116"/>
    </row>
    <row r="100" spans="1:8" ht="13.5">
      <c r="A100" s="117"/>
      <c r="B100" s="116"/>
      <c r="C100" s="115"/>
      <c r="D100" s="86"/>
      <c r="E100" s="144"/>
      <c r="F100" s="148"/>
      <c r="G100" s="150"/>
      <c r="H100" s="116"/>
    </row>
    <row r="101" spans="1:8">
      <c r="A101" s="117"/>
      <c r="B101" s="116"/>
      <c r="C101" s="115"/>
      <c r="D101" s="124"/>
      <c r="E101" s="148"/>
      <c r="F101" s="144"/>
      <c r="G101" s="116"/>
      <c r="H101" s="116"/>
    </row>
    <row r="102" spans="1:8" ht="13.5">
      <c r="A102" s="117"/>
      <c r="B102" s="116"/>
      <c r="C102" s="115"/>
      <c r="D102" s="86"/>
      <c r="E102" s="144"/>
      <c r="F102" s="148"/>
      <c r="G102" s="150"/>
      <c r="H102" s="116"/>
    </row>
    <row r="103" spans="1:8">
      <c r="A103" s="117"/>
      <c r="B103" s="116"/>
      <c r="C103" s="123"/>
      <c r="D103" s="124"/>
      <c r="E103" s="148"/>
      <c r="F103" s="144"/>
      <c r="G103" s="116"/>
      <c r="H103" s="116"/>
    </row>
    <row r="104" spans="1:8" ht="13.5">
      <c r="A104" s="117"/>
      <c r="B104" s="116"/>
      <c r="C104" s="115"/>
      <c r="D104" s="86"/>
      <c r="E104" s="144"/>
      <c r="F104" s="148"/>
      <c r="G104" s="150"/>
      <c r="H104" s="116"/>
    </row>
    <row r="105" spans="1:8">
      <c r="A105" s="117"/>
      <c r="B105" s="116"/>
      <c r="C105" s="115"/>
      <c r="D105" s="124"/>
      <c r="E105" s="148"/>
      <c r="F105" s="144"/>
      <c r="G105" s="116"/>
      <c r="H105" s="116"/>
    </row>
    <row r="106" spans="1:8" ht="13.5">
      <c r="A106" s="117"/>
      <c r="B106" s="116"/>
      <c r="C106" s="115"/>
      <c r="D106" s="86"/>
      <c r="E106" s="144"/>
      <c r="F106" s="148"/>
      <c r="G106" s="150"/>
      <c r="H106" s="116"/>
    </row>
    <row r="107" spans="1:8">
      <c r="A107" s="117"/>
      <c r="B107" s="116"/>
      <c r="C107" s="115"/>
      <c r="D107" s="124"/>
      <c r="E107" s="148"/>
      <c r="F107" s="144"/>
      <c r="G107" s="116"/>
      <c r="H107" s="116"/>
    </row>
    <row r="108" spans="1:8" ht="13.5">
      <c r="A108" s="117"/>
      <c r="B108" s="116"/>
      <c r="C108" s="115"/>
      <c r="D108" s="66"/>
      <c r="E108" s="144"/>
      <c r="F108" s="148"/>
      <c r="G108" s="150"/>
      <c r="H108" s="116"/>
    </row>
    <row r="109" spans="1:8">
      <c r="A109" s="117"/>
      <c r="B109" s="116"/>
      <c r="C109" s="115"/>
      <c r="D109" s="124"/>
      <c r="E109" s="148"/>
      <c r="F109" s="144"/>
      <c r="G109" s="116"/>
      <c r="H109" s="116"/>
    </row>
    <row r="110" spans="1:8" ht="13.5">
      <c r="A110" s="117"/>
      <c r="B110" s="116"/>
      <c r="C110" s="115"/>
      <c r="D110" s="66"/>
      <c r="E110" s="144"/>
      <c r="F110" s="148"/>
      <c r="G110" s="150"/>
      <c r="H110" s="116"/>
    </row>
    <row r="111" spans="1:8">
      <c r="A111" s="117"/>
      <c r="B111" s="116"/>
      <c r="C111" s="115"/>
      <c r="D111" s="124"/>
      <c r="E111" s="147"/>
      <c r="F111" s="144"/>
      <c r="G111" s="116"/>
      <c r="H111" s="116"/>
    </row>
    <row r="112" spans="1:8" ht="13.5">
      <c r="A112" s="117"/>
      <c r="B112" s="116"/>
      <c r="C112" s="115"/>
      <c r="D112" s="66"/>
      <c r="E112" s="144"/>
      <c r="F112" s="147"/>
      <c r="G112" s="150"/>
      <c r="H112" s="116"/>
    </row>
    <row r="113" spans="1:8">
      <c r="A113" s="117"/>
      <c r="B113" s="116"/>
      <c r="C113" s="115"/>
      <c r="D113" s="124"/>
      <c r="E113" s="144"/>
      <c r="F113" s="144"/>
      <c r="G113" s="116"/>
      <c r="H113" s="116"/>
    </row>
    <row r="114" spans="1:8">
      <c r="A114" s="117"/>
      <c r="B114" s="116"/>
      <c r="C114" s="115"/>
      <c r="D114" s="124"/>
      <c r="E114" s="144"/>
      <c r="F114" s="144"/>
      <c r="G114" s="116"/>
      <c r="H114" s="116"/>
    </row>
    <row r="115" spans="1:8">
      <c r="A115" s="117"/>
      <c r="B115" s="116"/>
      <c r="C115" s="115"/>
      <c r="D115" s="124"/>
      <c r="E115" s="144"/>
      <c r="F115" s="144"/>
      <c r="G115" s="116"/>
      <c r="H115" s="116"/>
    </row>
    <row r="116" spans="1:8">
      <c r="A116" s="117"/>
      <c r="B116" s="116"/>
      <c r="C116" s="115"/>
      <c r="D116" s="124"/>
      <c r="E116" s="144"/>
      <c r="F116" s="144"/>
      <c r="G116" s="116"/>
      <c r="H116" s="116"/>
    </row>
    <row r="117" spans="1:8">
      <c r="A117" s="117"/>
      <c r="B117" s="116"/>
      <c r="C117" s="115"/>
      <c r="D117" s="124"/>
      <c r="E117" s="144"/>
      <c r="F117" s="144"/>
      <c r="G117" s="116"/>
      <c r="H117" s="116"/>
    </row>
    <row r="118" spans="1:8">
      <c r="A118" s="117"/>
      <c r="B118" s="116"/>
      <c r="C118" s="115"/>
      <c r="D118" s="124"/>
      <c r="E118" s="144"/>
      <c r="F118" s="144"/>
      <c r="G118" s="116"/>
      <c r="H118" s="116"/>
    </row>
    <row r="119" spans="1:8">
      <c r="A119" s="117"/>
      <c r="B119" s="116"/>
      <c r="C119" s="115"/>
      <c r="D119" s="124"/>
      <c r="E119" s="144"/>
      <c r="F119" s="144"/>
      <c r="G119" s="116"/>
      <c r="H119" s="116"/>
    </row>
    <row r="120" spans="1:8">
      <c r="A120" s="117"/>
      <c r="B120" s="116"/>
      <c r="C120" s="115"/>
      <c r="D120" s="124"/>
      <c r="E120" s="144"/>
      <c r="F120" s="144"/>
      <c r="G120" s="116"/>
      <c r="H120" s="116"/>
    </row>
    <row r="121" spans="1:8">
      <c r="A121" s="117"/>
      <c r="B121" s="116"/>
      <c r="C121" s="115"/>
      <c r="D121" s="124"/>
      <c r="E121" s="144"/>
      <c r="F121" s="144"/>
      <c r="G121" s="116"/>
      <c r="H121" s="116"/>
    </row>
    <row r="122" spans="1:8">
      <c r="A122" s="117"/>
      <c r="B122" s="116"/>
      <c r="C122" s="115"/>
      <c r="D122" s="124"/>
      <c r="E122" s="144"/>
      <c r="F122" s="144"/>
      <c r="G122" s="116"/>
      <c r="H122" s="116"/>
    </row>
    <row r="123" spans="1:8">
      <c r="A123" s="117"/>
      <c r="B123" s="116"/>
      <c r="C123" s="115"/>
      <c r="D123" s="124"/>
      <c r="E123" s="144"/>
      <c r="F123" s="144"/>
      <c r="G123" s="116"/>
      <c r="H123" s="116"/>
    </row>
    <row r="124" spans="1:8">
      <c r="A124" s="117"/>
      <c r="B124" s="116"/>
      <c r="C124" s="115"/>
      <c r="D124" s="124"/>
      <c r="E124" s="144"/>
      <c r="F124" s="144"/>
      <c r="G124" s="116"/>
      <c r="H124" s="116"/>
    </row>
    <row r="125" spans="1:8">
      <c r="A125" s="117"/>
      <c r="B125" s="116"/>
      <c r="C125" s="115"/>
      <c r="D125" s="124"/>
      <c r="E125" s="144"/>
      <c r="F125" s="144"/>
      <c r="G125" s="116"/>
      <c r="H125" s="116"/>
    </row>
    <row r="126" spans="1:8">
      <c r="A126" s="117"/>
      <c r="B126" s="116"/>
      <c r="C126" s="115"/>
      <c r="D126" s="124"/>
      <c r="E126" s="144"/>
      <c r="F126" s="144"/>
      <c r="G126" s="116"/>
      <c r="H126" s="116"/>
    </row>
    <row r="127" spans="1:8">
      <c r="A127" s="117"/>
      <c r="B127" s="116"/>
      <c r="C127" s="115"/>
      <c r="D127" s="124"/>
      <c r="E127" s="144"/>
      <c r="F127" s="144"/>
      <c r="G127" s="116"/>
      <c r="H127" s="116"/>
    </row>
    <row r="128" spans="1:8">
      <c r="A128" s="117"/>
      <c r="B128" s="116"/>
      <c r="C128" s="115"/>
      <c r="D128" s="124"/>
      <c r="E128" s="144"/>
      <c r="F128" s="144"/>
      <c r="G128" s="116"/>
      <c r="H128" s="116"/>
    </row>
    <row r="129" spans="1:8">
      <c r="A129" s="117"/>
      <c r="B129" s="116"/>
      <c r="C129" s="115"/>
      <c r="D129" s="124"/>
      <c r="E129" s="144"/>
      <c r="F129" s="144"/>
      <c r="G129" s="116"/>
      <c r="H129" s="116"/>
    </row>
    <row r="130" spans="1:8">
      <c r="A130" s="117"/>
      <c r="B130" s="116"/>
      <c r="C130" s="115"/>
      <c r="D130" s="124"/>
      <c r="E130" s="144"/>
      <c r="F130" s="144"/>
      <c r="G130" s="116"/>
      <c r="H130" s="116"/>
    </row>
    <row r="131" spans="1:8">
      <c r="A131" s="117"/>
      <c r="B131" s="116"/>
      <c r="C131" s="115"/>
      <c r="D131" s="124"/>
      <c r="E131" s="144"/>
      <c r="F131" s="144"/>
      <c r="G131" s="116"/>
      <c r="H131" s="116"/>
    </row>
    <row r="132" spans="1:8">
      <c r="A132" s="117"/>
      <c r="B132" s="116"/>
      <c r="C132" s="115"/>
      <c r="D132" s="115"/>
      <c r="E132" s="144"/>
      <c r="F132" s="144"/>
      <c r="G132" s="116"/>
      <c r="H132" s="116"/>
    </row>
    <row r="133" spans="1:8">
      <c r="A133" s="117"/>
      <c r="B133" s="116"/>
      <c r="C133" s="115"/>
      <c r="D133" s="115"/>
      <c r="E133" s="144"/>
      <c r="F133" s="144"/>
      <c r="G133" s="116"/>
      <c r="H133" s="116"/>
    </row>
    <row r="134" spans="1:8">
      <c r="A134" s="117"/>
      <c r="B134" s="116"/>
      <c r="C134" s="115"/>
      <c r="D134" s="115"/>
      <c r="E134" s="144"/>
      <c r="F134" s="144"/>
      <c r="G134" s="116"/>
      <c r="H134" s="116"/>
    </row>
    <row r="135" spans="1:8">
      <c r="A135" s="117"/>
      <c r="B135" s="116"/>
      <c r="C135" s="115"/>
      <c r="D135" s="115"/>
      <c r="E135" s="144"/>
      <c r="F135" s="144"/>
      <c r="G135" s="116"/>
      <c r="H135" s="116"/>
    </row>
    <row r="136" spans="1:8">
      <c r="A136" s="117"/>
      <c r="B136" s="116"/>
      <c r="C136" s="115"/>
      <c r="D136" s="115"/>
      <c r="E136" s="144"/>
      <c r="F136" s="144"/>
      <c r="G136" s="116"/>
      <c r="H136" s="116"/>
    </row>
    <row r="137" spans="1:8">
      <c r="A137" s="117"/>
      <c r="B137" s="116"/>
      <c r="C137" s="115"/>
      <c r="D137" s="115"/>
      <c r="E137" s="144"/>
      <c r="F137" s="144"/>
      <c r="G137" s="116"/>
      <c r="H137" s="116"/>
    </row>
    <row r="138" spans="1:8">
      <c r="A138" s="115"/>
      <c r="B138" s="115"/>
      <c r="C138" s="115"/>
      <c r="D138" s="115"/>
      <c r="E138" s="144">
        <v>154524571.16000003</v>
      </c>
      <c r="F138" s="144">
        <v>154524571.16000003</v>
      </c>
      <c r="G138" s="116"/>
      <c r="H138" s="116"/>
    </row>
    <row r="139" spans="1:8">
      <c r="A139" s="115"/>
      <c r="B139" s="115"/>
      <c r="C139" s="115"/>
      <c r="D139" s="115"/>
      <c r="E139" s="144"/>
      <c r="F139" s="144">
        <v>0</v>
      </c>
      <c r="G139" s="116"/>
      <c r="H139" s="116"/>
    </row>
  </sheetData>
  <phoneticPr fontId="18" type="noConversion"/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84"/>
  <sheetViews>
    <sheetView topLeftCell="A7" workbookViewId="0">
      <selection activeCell="D33" sqref="D33"/>
    </sheetView>
  </sheetViews>
  <sheetFormatPr baseColWidth="10" defaultRowHeight="12.75"/>
  <cols>
    <col min="1" max="1" width="12.1640625" style="65" bestFit="1" customWidth="1"/>
    <col min="2" max="2" width="12" style="65"/>
    <col min="3" max="3" width="12.1640625" style="91" bestFit="1" customWidth="1"/>
    <col min="4" max="4" width="99.5" style="65" customWidth="1"/>
    <col min="5" max="6" width="18" style="136" bestFit="1" customWidth="1"/>
    <col min="7" max="8" width="12" style="140"/>
    <col min="9" max="16384" width="12" style="65"/>
  </cols>
  <sheetData>
    <row r="1" spans="1:9">
      <c r="A1" s="114" t="s">
        <v>1267</v>
      </c>
      <c r="B1" s="114" t="s">
        <v>1268</v>
      </c>
      <c r="C1" s="172" t="s">
        <v>1269</v>
      </c>
      <c r="D1" s="114" t="s">
        <v>1270</v>
      </c>
      <c r="E1" s="134" t="s">
        <v>1271</v>
      </c>
      <c r="F1" s="134" t="s">
        <v>1272</v>
      </c>
      <c r="G1" s="116" t="s">
        <v>1273</v>
      </c>
      <c r="H1" s="116" t="s">
        <v>1274</v>
      </c>
      <c r="I1" s="116" t="s">
        <v>1275</v>
      </c>
    </row>
    <row r="2" spans="1:9" s="168" customFormat="1">
      <c r="A2" s="163">
        <v>44135</v>
      </c>
      <c r="B2" s="164" t="s">
        <v>1358</v>
      </c>
      <c r="C2" s="165" t="s">
        <v>109</v>
      </c>
      <c r="D2" s="165" t="s">
        <v>424</v>
      </c>
      <c r="E2" s="166">
        <v>12320701.99</v>
      </c>
      <c r="F2" s="166">
        <v>0</v>
      </c>
      <c r="G2" s="167" t="s">
        <v>415</v>
      </c>
      <c r="H2" s="167" t="s">
        <v>111</v>
      </c>
      <c r="I2" s="164" t="s">
        <v>107</v>
      </c>
    </row>
    <row r="3" spans="1:9" s="168" customFormat="1">
      <c r="A3" s="163">
        <v>44135</v>
      </c>
      <c r="B3" s="164" t="s">
        <v>1358</v>
      </c>
      <c r="C3" s="165" t="s">
        <v>113</v>
      </c>
      <c r="D3" s="165" t="s">
        <v>425</v>
      </c>
      <c r="E3" s="166">
        <v>0</v>
      </c>
      <c r="F3" s="166">
        <v>16590559.970000001</v>
      </c>
      <c r="G3" s="167" t="s">
        <v>394</v>
      </c>
      <c r="H3" s="167" t="s">
        <v>115</v>
      </c>
      <c r="I3" s="169"/>
    </row>
    <row r="4" spans="1:9">
      <c r="A4" s="117">
        <v>44135</v>
      </c>
      <c r="B4" s="116" t="s">
        <v>1358</v>
      </c>
      <c r="C4" s="125" t="s">
        <v>147</v>
      </c>
      <c r="D4" s="125" t="s">
        <v>426</v>
      </c>
      <c r="E4" s="135">
        <v>4269857.9800000004</v>
      </c>
      <c r="F4" s="135">
        <v>0</v>
      </c>
      <c r="G4" s="138" t="s">
        <v>394</v>
      </c>
      <c r="H4" s="138" t="s">
        <v>168</v>
      </c>
      <c r="I4" s="116"/>
    </row>
    <row r="5" spans="1:9">
      <c r="A5" s="117">
        <v>44135</v>
      </c>
      <c r="B5" s="116" t="s">
        <v>1358</v>
      </c>
      <c r="C5" s="125" t="s">
        <v>109</v>
      </c>
      <c r="D5" s="125" t="s">
        <v>427</v>
      </c>
      <c r="E5" s="135">
        <v>14648480</v>
      </c>
      <c r="F5" s="135">
        <v>0</v>
      </c>
      <c r="G5" s="138" t="s">
        <v>416</v>
      </c>
      <c r="H5" s="138" t="s">
        <v>111</v>
      </c>
      <c r="I5" s="116"/>
    </row>
    <row r="6" spans="1:9">
      <c r="A6" s="117">
        <v>44135</v>
      </c>
      <c r="B6" s="116" t="s">
        <v>1358</v>
      </c>
      <c r="C6" s="125" t="s">
        <v>113</v>
      </c>
      <c r="D6" s="125" t="s">
        <v>428</v>
      </c>
      <c r="E6" s="135">
        <v>0</v>
      </c>
      <c r="F6" s="135">
        <v>14648480</v>
      </c>
      <c r="G6" s="138" t="s">
        <v>417</v>
      </c>
      <c r="H6" s="138" t="s">
        <v>115</v>
      </c>
      <c r="I6" s="116"/>
    </row>
    <row r="7" spans="1:9">
      <c r="A7" s="117">
        <v>44135</v>
      </c>
      <c r="B7" s="116" t="s">
        <v>1358</v>
      </c>
      <c r="C7" s="125" t="s">
        <v>109</v>
      </c>
      <c r="D7" s="125" t="s">
        <v>429</v>
      </c>
      <c r="E7" s="135">
        <v>136038000</v>
      </c>
      <c r="F7" s="135">
        <v>0</v>
      </c>
      <c r="G7" s="138" t="s">
        <v>418</v>
      </c>
      <c r="H7" s="138" t="s">
        <v>111</v>
      </c>
      <c r="I7" s="119"/>
    </row>
    <row r="8" spans="1:9">
      <c r="A8" s="117">
        <v>44135</v>
      </c>
      <c r="B8" s="116" t="s">
        <v>1358</v>
      </c>
      <c r="C8" s="125" t="s">
        <v>177</v>
      </c>
      <c r="D8" s="125" t="s">
        <v>430</v>
      </c>
      <c r="E8" s="135">
        <v>0</v>
      </c>
      <c r="F8" s="135">
        <v>136038000</v>
      </c>
      <c r="G8" s="138" t="s">
        <v>419</v>
      </c>
      <c r="H8" s="138" t="s">
        <v>115</v>
      </c>
      <c r="I8" s="119"/>
    </row>
    <row r="9" spans="1:9">
      <c r="A9" s="117">
        <v>44135</v>
      </c>
      <c r="B9" s="116" t="s">
        <v>1358</v>
      </c>
      <c r="C9" s="125" t="s">
        <v>109</v>
      </c>
      <c r="D9" s="125" t="s">
        <v>431</v>
      </c>
      <c r="E9" s="135">
        <v>27798795.420000002</v>
      </c>
      <c r="F9" s="135">
        <v>0</v>
      </c>
      <c r="G9" s="138" t="s">
        <v>420</v>
      </c>
      <c r="H9" s="138" t="s">
        <v>111</v>
      </c>
      <c r="I9" s="119"/>
    </row>
    <row r="10" spans="1:9">
      <c r="A10" s="117">
        <v>44135</v>
      </c>
      <c r="B10" s="116" t="s">
        <v>1358</v>
      </c>
      <c r="C10" s="125" t="s">
        <v>165</v>
      </c>
      <c r="D10" s="125" t="s">
        <v>432</v>
      </c>
      <c r="E10" s="135">
        <v>0</v>
      </c>
      <c r="F10" s="135">
        <v>28845546.84</v>
      </c>
      <c r="G10" s="138" t="s">
        <v>421</v>
      </c>
      <c r="H10" s="138" t="s">
        <v>115</v>
      </c>
      <c r="I10" s="119"/>
    </row>
    <row r="11" spans="1:9">
      <c r="A11" s="117">
        <v>44135</v>
      </c>
      <c r="B11" s="116" t="s">
        <v>1358</v>
      </c>
      <c r="C11" s="125" t="s">
        <v>147</v>
      </c>
      <c r="D11" s="125" t="s">
        <v>433</v>
      </c>
      <c r="E11" s="135">
        <v>1046751.42</v>
      </c>
      <c r="F11" s="135">
        <v>0</v>
      </c>
      <c r="G11" s="138" t="s">
        <v>421</v>
      </c>
      <c r="H11" s="138" t="s">
        <v>168</v>
      </c>
      <c r="I11" s="119"/>
    </row>
    <row r="12" spans="1:9">
      <c r="A12" s="117">
        <v>44135</v>
      </c>
      <c r="B12" s="116" t="s">
        <v>1358</v>
      </c>
      <c r="C12" s="125" t="s">
        <v>109</v>
      </c>
      <c r="D12" s="125" t="s">
        <v>434</v>
      </c>
      <c r="E12" s="135">
        <v>179779022.13999999</v>
      </c>
      <c r="F12" s="135">
        <v>0</v>
      </c>
      <c r="G12" s="138" t="s">
        <v>422</v>
      </c>
      <c r="H12" s="138" t="s">
        <v>111</v>
      </c>
      <c r="I12" s="119"/>
    </row>
    <row r="13" spans="1:9">
      <c r="A13" s="117">
        <v>44135</v>
      </c>
      <c r="B13" s="116" t="s">
        <v>1358</v>
      </c>
      <c r="C13" s="125" t="s">
        <v>113</v>
      </c>
      <c r="D13" s="125" t="s">
        <v>435</v>
      </c>
      <c r="E13" s="135">
        <v>0</v>
      </c>
      <c r="F13" s="135">
        <v>179779022.13999999</v>
      </c>
      <c r="G13" s="138" t="s">
        <v>423</v>
      </c>
      <c r="H13" s="138" t="s">
        <v>115</v>
      </c>
      <c r="I13" s="119"/>
    </row>
    <row r="14" spans="1:9">
      <c r="A14" s="117">
        <v>44135</v>
      </c>
      <c r="B14" s="116" t="s">
        <v>1358</v>
      </c>
      <c r="C14" s="125" t="s">
        <v>109</v>
      </c>
      <c r="D14" s="125" t="s">
        <v>436</v>
      </c>
      <c r="E14" s="135">
        <v>5628000</v>
      </c>
      <c r="F14" s="135">
        <v>0</v>
      </c>
      <c r="G14" s="138" t="s">
        <v>112</v>
      </c>
      <c r="H14" s="138" t="s">
        <v>111</v>
      </c>
      <c r="I14" s="119"/>
    </row>
    <row r="15" spans="1:9">
      <c r="A15" s="117">
        <v>44135</v>
      </c>
      <c r="B15" s="116" t="s">
        <v>1358</v>
      </c>
      <c r="C15" s="125" t="s">
        <v>113</v>
      </c>
      <c r="D15" s="125" t="s">
        <v>117</v>
      </c>
      <c r="E15" s="135">
        <v>0</v>
      </c>
      <c r="F15" s="135">
        <v>5628000</v>
      </c>
      <c r="G15" s="138" t="s">
        <v>116</v>
      </c>
      <c r="H15" s="138" t="s">
        <v>115</v>
      </c>
      <c r="I15" s="119"/>
    </row>
    <row r="16" spans="1:9">
      <c r="A16" s="117">
        <v>44135</v>
      </c>
      <c r="B16" s="116" t="s">
        <v>1358</v>
      </c>
      <c r="C16" s="125" t="s">
        <v>109</v>
      </c>
      <c r="D16" s="125" t="s">
        <v>437</v>
      </c>
      <c r="E16" s="135">
        <v>2814000</v>
      </c>
      <c r="F16" s="135">
        <v>0</v>
      </c>
      <c r="G16" s="138" t="s">
        <v>118</v>
      </c>
      <c r="H16" s="138" t="s">
        <v>111</v>
      </c>
      <c r="I16" s="119"/>
    </row>
    <row r="17" spans="1:8">
      <c r="A17" s="117">
        <v>44135</v>
      </c>
      <c r="B17" s="116" t="s">
        <v>1358</v>
      </c>
      <c r="C17" s="125" t="s">
        <v>113</v>
      </c>
      <c r="D17" s="125" t="s">
        <v>117</v>
      </c>
      <c r="E17" s="135">
        <v>0</v>
      </c>
      <c r="F17" s="135">
        <v>2814000</v>
      </c>
      <c r="G17" s="138" t="s">
        <v>119</v>
      </c>
      <c r="H17" s="138" t="s">
        <v>115</v>
      </c>
    </row>
    <row r="18" spans="1:8">
      <c r="A18" s="117">
        <v>44135</v>
      </c>
      <c r="B18" s="116" t="s">
        <v>1358</v>
      </c>
      <c r="C18" s="125" t="s">
        <v>109</v>
      </c>
      <c r="D18" s="125" t="s">
        <v>438</v>
      </c>
      <c r="E18" s="135">
        <v>3600000</v>
      </c>
      <c r="F18" s="135">
        <v>0</v>
      </c>
      <c r="G18" s="138" t="s">
        <v>120</v>
      </c>
      <c r="H18" s="138" t="s">
        <v>111</v>
      </c>
    </row>
    <row r="19" spans="1:8">
      <c r="A19" s="117">
        <v>44135</v>
      </c>
      <c r="B19" s="116" t="s">
        <v>1358</v>
      </c>
      <c r="C19" s="125" t="s">
        <v>113</v>
      </c>
      <c r="D19" s="125" t="s">
        <v>117</v>
      </c>
      <c r="E19" s="135">
        <v>0</v>
      </c>
      <c r="F19" s="135">
        <v>3600000</v>
      </c>
      <c r="G19" s="138" t="s">
        <v>121</v>
      </c>
      <c r="H19" s="138" t="s">
        <v>115</v>
      </c>
    </row>
    <row r="20" spans="1:8">
      <c r="A20" s="117">
        <v>44135</v>
      </c>
      <c r="B20" s="116" t="s">
        <v>1358</v>
      </c>
      <c r="C20" s="125" t="s">
        <v>109</v>
      </c>
      <c r="D20" s="125" t="s">
        <v>439</v>
      </c>
      <c r="E20" s="135">
        <v>7200000</v>
      </c>
      <c r="F20" s="135">
        <v>0</v>
      </c>
      <c r="G20" s="138" t="s">
        <v>122</v>
      </c>
      <c r="H20" s="138" t="s">
        <v>111</v>
      </c>
    </row>
    <row r="21" spans="1:8">
      <c r="A21" s="117">
        <v>44135</v>
      </c>
      <c r="B21" s="116" t="s">
        <v>1358</v>
      </c>
      <c r="C21" s="125" t="s">
        <v>113</v>
      </c>
      <c r="D21" s="125" t="s">
        <v>117</v>
      </c>
      <c r="E21" s="135">
        <v>0</v>
      </c>
      <c r="F21" s="135">
        <v>7200000</v>
      </c>
      <c r="G21" s="138" t="s">
        <v>123</v>
      </c>
      <c r="H21" s="138" t="s">
        <v>115</v>
      </c>
    </row>
    <row r="22" spans="1:8">
      <c r="A22" s="117">
        <v>44135</v>
      </c>
      <c r="B22" s="116" t="s">
        <v>1358</v>
      </c>
      <c r="C22" s="125" t="s">
        <v>109</v>
      </c>
      <c r="D22" s="125" t="s">
        <v>440</v>
      </c>
      <c r="E22" s="135">
        <v>3366000</v>
      </c>
      <c r="F22" s="135">
        <v>0</v>
      </c>
      <c r="G22" s="138" t="s">
        <v>124</v>
      </c>
      <c r="H22" s="138" t="s">
        <v>111</v>
      </c>
    </row>
    <row r="23" spans="1:8">
      <c r="A23" s="117">
        <v>44135</v>
      </c>
      <c r="B23" s="116" t="s">
        <v>1358</v>
      </c>
      <c r="C23" s="125" t="s">
        <v>113</v>
      </c>
      <c r="D23" s="125" t="s">
        <v>117</v>
      </c>
      <c r="E23" s="135">
        <v>0</v>
      </c>
      <c r="F23" s="135">
        <v>3366000</v>
      </c>
      <c r="G23" s="138" t="s">
        <v>125</v>
      </c>
      <c r="H23" s="138" t="s">
        <v>115</v>
      </c>
    </row>
    <row r="24" spans="1:8">
      <c r="A24" s="117">
        <v>44135</v>
      </c>
      <c r="B24" s="116" t="s">
        <v>1358</v>
      </c>
      <c r="C24" s="125" t="s">
        <v>109</v>
      </c>
      <c r="D24" s="125" t="s">
        <v>441</v>
      </c>
      <c r="E24" s="135">
        <v>2358000</v>
      </c>
      <c r="F24" s="135">
        <v>0</v>
      </c>
      <c r="G24" s="138" t="s">
        <v>126</v>
      </c>
      <c r="H24" s="138" t="s">
        <v>111</v>
      </c>
    </row>
    <row r="25" spans="1:8">
      <c r="A25" s="117">
        <v>44135</v>
      </c>
      <c r="B25" s="116" t="s">
        <v>1358</v>
      </c>
      <c r="C25" s="125" t="s">
        <v>113</v>
      </c>
      <c r="D25" s="125" t="s">
        <v>128</v>
      </c>
      <c r="E25" s="135">
        <v>0</v>
      </c>
      <c r="F25" s="135">
        <v>2358000</v>
      </c>
      <c r="G25" s="138" t="s">
        <v>127</v>
      </c>
      <c r="H25" s="138" t="s">
        <v>115</v>
      </c>
    </row>
    <row r="26" spans="1:8" s="157" customFormat="1">
      <c r="A26" s="151">
        <v>44135</v>
      </c>
      <c r="B26" s="152" t="s">
        <v>1358</v>
      </c>
      <c r="C26" s="153" t="s">
        <v>109</v>
      </c>
      <c r="D26" s="154" t="s">
        <v>442</v>
      </c>
      <c r="E26" s="155">
        <v>3474000</v>
      </c>
      <c r="F26" s="155">
        <v>0</v>
      </c>
      <c r="G26" s="156" t="s">
        <v>129</v>
      </c>
      <c r="H26" s="156" t="s">
        <v>111</v>
      </c>
    </row>
    <row r="27" spans="1:8" s="157" customFormat="1">
      <c r="A27" s="151">
        <v>44135</v>
      </c>
      <c r="B27" s="152" t="s">
        <v>1358</v>
      </c>
      <c r="C27" s="153" t="s">
        <v>113</v>
      </c>
      <c r="D27" s="153" t="s">
        <v>117</v>
      </c>
      <c r="E27" s="155">
        <v>0</v>
      </c>
      <c r="F27" s="155">
        <v>3474000</v>
      </c>
      <c r="G27" s="156" t="s">
        <v>130</v>
      </c>
      <c r="H27" s="156" t="s">
        <v>115</v>
      </c>
    </row>
    <row r="28" spans="1:8">
      <c r="A28" s="117">
        <v>44135</v>
      </c>
      <c r="B28" s="116" t="s">
        <v>1358</v>
      </c>
      <c r="C28" s="125" t="s">
        <v>109</v>
      </c>
      <c r="D28" s="126" t="s">
        <v>117</v>
      </c>
      <c r="E28" s="135">
        <v>7380000</v>
      </c>
      <c r="F28" s="135">
        <v>0</v>
      </c>
      <c r="G28" s="138" t="s">
        <v>131</v>
      </c>
      <c r="H28" s="138" t="s">
        <v>111</v>
      </c>
    </row>
    <row r="29" spans="1:8">
      <c r="A29" s="117">
        <v>44135</v>
      </c>
      <c r="B29" s="116" t="s">
        <v>1358</v>
      </c>
      <c r="C29" s="125" t="s">
        <v>113</v>
      </c>
      <c r="D29" s="125" t="s">
        <v>117</v>
      </c>
      <c r="E29" s="135">
        <v>0</v>
      </c>
      <c r="F29" s="135">
        <v>7380000</v>
      </c>
      <c r="G29" s="138" t="s">
        <v>132</v>
      </c>
      <c r="H29" s="138" t="s">
        <v>115</v>
      </c>
    </row>
    <row r="30" spans="1:8">
      <c r="A30" s="117">
        <v>44135</v>
      </c>
      <c r="B30" s="116" t="s">
        <v>1358</v>
      </c>
      <c r="C30" s="125" t="s">
        <v>109</v>
      </c>
      <c r="D30" s="126" t="s">
        <v>443</v>
      </c>
      <c r="E30" s="135">
        <v>24756828.199999999</v>
      </c>
      <c r="F30" s="135">
        <v>0</v>
      </c>
      <c r="G30" s="138" t="s">
        <v>133</v>
      </c>
      <c r="H30" s="138" t="s">
        <v>111</v>
      </c>
    </row>
    <row r="31" spans="1:8">
      <c r="A31" s="117">
        <v>44135</v>
      </c>
      <c r="B31" s="116" t="s">
        <v>1358</v>
      </c>
      <c r="C31" s="125" t="s">
        <v>113</v>
      </c>
      <c r="D31" s="125" t="s">
        <v>135</v>
      </c>
      <c r="E31" s="135">
        <v>0</v>
      </c>
      <c r="F31" s="135">
        <v>24756828.199999999</v>
      </c>
      <c r="G31" s="138" t="s">
        <v>134</v>
      </c>
      <c r="H31" s="138" t="s">
        <v>115</v>
      </c>
    </row>
    <row r="32" spans="1:8">
      <c r="A32" s="117">
        <v>44135</v>
      </c>
      <c r="B32" s="116" t="s">
        <v>1358</v>
      </c>
      <c r="C32" s="125" t="s">
        <v>109</v>
      </c>
      <c r="D32" s="126" t="s">
        <v>444</v>
      </c>
      <c r="E32" s="135">
        <v>22348704.210000001</v>
      </c>
      <c r="F32" s="135">
        <v>0</v>
      </c>
      <c r="G32" s="138" t="s">
        <v>136</v>
      </c>
      <c r="H32" s="138" t="s">
        <v>111</v>
      </c>
    </row>
    <row r="33" spans="1:8">
      <c r="A33" s="117">
        <v>44135</v>
      </c>
      <c r="B33" s="116" t="s">
        <v>1358</v>
      </c>
      <c r="C33" s="125" t="s">
        <v>113</v>
      </c>
      <c r="D33" s="125" t="s">
        <v>138</v>
      </c>
      <c r="E33" s="135">
        <v>0</v>
      </c>
      <c r="F33" s="135">
        <v>22348704.210000001</v>
      </c>
      <c r="G33" s="138" t="s">
        <v>137</v>
      </c>
      <c r="H33" s="138" t="s">
        <v>115</v>
      </c>
    </row>
    <row r="34" spans="1:8">
      <c r="A34" s="117">
        <v>44135</v>
      </c>
      <c r="B34" s="116" t="s">
        <v>1358</v>
      </c>
      <c r="C34" s="125" t="s">
        <v>109</v>
      </c>
      <c r="D34" s="126" t="s">
        <v>445</v>
      </c>
      <c r="E34" s="135">
        <v>97259927.349999994</v>
      </c>
      <c r="F34" s="135">
        <v>0</v>
      </c>
      <c r="G34" s="138" t="s">
        <v>139</v>
      </c>
      <c r="H34" s="138" t="s">
        <v>111</v>
      </c>
    </row>
    <row r="35" spans="1:8">
      <c r="A35" s="117">
        <v>44135</v>
      </c>
      <c r="B35" s="116" t="s">
        <v>1358</v>
      </c>
      <c r="C35" s="125" t="s">
        <v>113</v>
      </c>
      <c r="D35" s="125" t="s">
        <v>140</v>
      </c>
      <c r="E35" s="135">
        <v>0</v>
      </c>
      <c r="F35" s="135">
        <v>97259927.349999994</v>
      </c>
      <c r="G35" s="138" t="s">
        <v>141</v>
      </c>
      <c r="H35" s="138" t="s">
        <v>115</v>
      </c>
    </row>
    <row r="36" spans="1:8">
      <c r="A36" s="117">
        <v>44135</v>
      </c>
      <c r="B36" s="116" t="s">
        <v>1358</v>
      </c>
      <c r="C36" s="125" t="s">
        <v>109</v>
      </c>
      <c r="D36" s="126" t="s">
        <v>446</v>
      </c>
      <c r="E36" s="135">
        <v>23767754.859999999</v>
      </c>
      <c r="F36" s="135">
        <v>0</v>
      </c>
      <c r="G36" s="138" t="s">
        <v>142</v>
      </c>
      <c r="H36" s="138" t="s">
        <v>111</v>
      </c>
    </row>
    <row r="37" spans="1:8">
      <c r="A37" s="117">
        <v>44135</v>
      </c>
      <c r="B37" s="116" t="s">
        <v>1358</v>
      </c>
      <c r="C37" s="125" t="s">
        <v>113</v>
      </c>
      <c r="D37" s="125" t="s">
        <v>140</v>
      </c>
      <c r="E37" s="135">
        <v>0</v>
      </c>
      <c r="F37" s="135">
        <v>23767754.859999999</v>
      </c>
      <c r="G37" s="138" t="s">
        <v>143</v>
      </c>
      <c r="H37" s="138" t="s">
        <v>115</v>
      </c>
    </row>
    <row r="38" spans="1:8">
      <c r="A38" s="117">
        <v>44135</v>
      </c>
      <c r="B38" s="116" t="s">
        <v>1358</v>
      </c>
      <c r="C38" s="125" t="s">
        <v>109</v>
      </c>
      <c r="D38" s="126" t="s">
        <v>447</v>
      </c>
      <c r="E38" s="135">
        <v>102325916.97</v>
      </c>
      <c r="F38" s="135">
        <v>0</v>
      </c>
      <c r="G38" s="138" t="s">
        <v>144</v>
      </c>
      <c r="H38" s="138" t="s">
        <v>111</v>
      </c>
    </row>
    <row r="39" spans="1:8">
      <c r="A39" s="117">
        <v>44135</v>
      </c>
      <c r="B39" s="116" t="s">
        <v>1358</v>
      </c>
      <c r="C39" s="125" t="s">
        <v>113</v>
      </c>
      <c r="D39" s="125" t="s">
        <v>140</v>
      </c>
      <c r="E39" s="135">
        <v>0</v>
      </c>
      <c r="F39" s="135">
        <v>102325916.97</v>
      </c>
      <c r="G39" s="138" t="s">
        <v>145</v>
      </c>
      <c r="H39" s="138" t="s">
        <v>115</v>
      </c>
    </row>
    <row r="40" spans="1:8">
      <c r="A40" s="117">
        <v>44135</v>
      </c>
      <c r="B40" s="116" t="s">
        <v>1358</v>
      </c>
      <c r="C40" s="125" t="s">
        <v>109</v>
      </c>
      <c r="D40" s="126" t="s">
        <v>1181</v>
      </c>
      <c r="E40" s="135">
        <v>50550829.579999998</v>
      </c>
      <c r="F40" s="135">
        <v>0</v>
      </c>
      <c r="G40" s="138" t="s">
        <v>146</v>
      </c>
      <c r="H40" s="138" t="s">
        <v>111</v>
      </c>
    </row>
    <row r="41" spans="1:8">
      <c r="A41" s="117">
        <v>44135</v>
      </c>
      <c r="B41" s="116" t="s">
        <v>1358</v>
      </c>
      <c r="C41" s="125">
        <v>2133007</v>
      </c>
      <c r="D41" s="125" t="s">
        <v>149</v>
      </c>
      <c r="E41" s="135">
        <v>0</v>
      </c>
      <c r="F41" s="135">
        <v>10000000</v>
      </c>
      <c r="G41" s="139"/>
      <c r="H41" s="138" t="s">
        <v>115</v>
      </c>
    </row>
    <row r="42" spans="1:8">
      <c r="A42" s="117">
        <v>44135</v>
      </c>
      <c r="B42" s="116" t="s">
        <v>1358</v>
      </c>
      <c r="C42" s="125" t="s">
        <v>147</v>
      </c>
      <c r="D42" s="125" t="s">
        <v>151</v>
      </c>
      <c r="E42" s="135">
        <v>0</v>
      </c>
      <c r="F42" s="135">
        <v>26807285.82</v>
      </c>
      <c r="G42" s="138" t="s">
        <v>150</v>
      </c>
      <c r="H42" s="138" t="s">
        <v>115</v>
      </c>
    </row>
    <row r="43" spans="1:8">
      <c r="A43" s="117">
        <v>44135</v>
      </c>
      <c r="B43" s="116" t="s">
        <v>1358</v>
      </c>
      <c r="C43" s="125">
        <v>2133007</v>
      </c>
      <c r="D43" s="125" t="s">
        <v>149</v>
      </c>
      <c r="E43" s="135">
        <v>0</v>
      </c>
      <c r="F43" s="135">
        <v>12000000</v>
      </c>
      <c r="G43" s="138" t="s">
        <v>152</v>
      </c>
      <c r="H43" s="138" t="s">
        <v>115</v>
      </c>
    </row>
    <row r="44" spans="1:8">
      <c r="A44" s="117">
        <v>44135</v>
      </c>
      <c r="B44" s="116" t="s">
        <v>1358</v>
      </c>
      <c r="C44" s="125">
        <v>2133007</v>
      </c>
      <c r="D44" s="126" t="s">
        <v>448</v>
      </c>
      <c r="E44" s="135">
        <v>0</v>
      </c>
      <c r="F44" s="135">
        <v>1071045.3799999999</v>
      </c>
      <c r="G44" s="138" t="s">
        <v>152</v>
      </c>
      <c r="H44" s="138" t="s">
        <v>115</v>
      </c>
    </row>
    <row r="45" spans="1:8">
      <c r="A45" s="117">
        <v>44135</v>
      </c>
      <c r="B45" s="116" t="s">
        <v>1358</v>
      </c>
      <c r="C45" s="125">
        <v>5121001</v>
      </c>
      <c r="D45" s="126" t="s">
        <v>1180</v>
      </c>
      <c r="E45" s="135"/>
      <c r="F45" s="135">
        <v>672498.38</v>
      </c>
      <c r="G45" s="138"/>
      <c r="H45" s="138" t="s">
        <v>163</v>
      </c>
    </row>
    <row r="46" spans="1:8">
      <c r="A46" s="117">
        <v>44135</v>
      </c>
      <c r="B46" s="116" t="s">
        <v>1358</v>
      </c>
      <c r="C46" s="125" t="s">
        <v>109</v>
      </c>
      <c r="D46" s="126" t="s">
        <v>1182</v>
      </c>
      <c r="E46" s="135">
        <v>212120.1</v>
      </c>
      <c r="F46" s="135">
        <v>0</v>
      </c>
      <c r="G46" s="138" t="s">
        <v>153</v>
      </c>
      <c r="H46" s="138" t="s">
        <v>111</v>
      </c>
    </row>
    <row r="47" spans="1:8">
      <c r="A47" s="117">
        <v>44135</v>
      </c>
      <c r="B47" s="116" t="s">
        <v>1358</v>
      </c>
      <c r="C47" s="125" t="s">
        <v>147</v>
      </c>
      <c r="D47" s="125" t="s">
        <v>155</v>
      </c>
      <c r="E47" s="135">
        <v>0</v>
      </c>
      <c r="F47" s="135">
        <v>212120.1</v>
      </c>
      <c r="G47" s="138" t="s">
        <v>153</v>
      </c>
      <c r="H47" s="138" t="s">
        <v>115</v>
      </c>
    </row>
    <row r="48" spans="1:8">
      <c r="A48" s="117">
        <v>44135</v>
      </c>
      <c r="B48" s="116" t="s">
        <v>1358</v>
      </c>
      <c r="C48" s="125" t="s">
        <v>109</v>
      </c>
      <c r="D48" s="126" t="s">
        <v>1183</v>
      </c>
      <c r="E48" s="135">
        <v>2876509.4</v>
      </c>
      <c r="F48" s="135">
        <v>0</v>
      </c>
      <c r="G48" s="138" t="s">
        <v>156</v>
      </c>
      <c r="H48" s="138" t="s">
        <v>111</v>
      </c>
    </row>
    <row r="49" spans="1:8">
      <c r="A49" s="117">
        <v>44135</v>
      </c>
      <c r="B49" s="116" t="s">
        <v>1358</v>
      </c>
      <c r="C49" s="125" t="s">
        <v>147</v>
      </c>
      <c r="D49" s="125" t="s">
        <v>158</v>
      </c>
      <c r="E49" s="135">
        <v>0</v>
      </c>
      <c r="F49" s="135">
        <v>2876509.4</v>
      </c>
      <c r="G49" s="138" t="s">
        <v>156</v>
      </c>
      <c r="H49" s="138" t="s">
        <v>115</v>
      </c>
    </row>
    <row r="50" spans="1:8">
      <c r="A50" s="117">
        <v>44135</v>
      </c>
      <c r="B50" s="116" t="s">
        <v>1358</v>
      </c>
      <c r="C50" s="125" t="s">
        <v>109</v>
      </c>
      <c r="D50" s="126" t="s">
        <v>1184</v>
      </c>
      <c r="E50" s="135">
        <v>106903176.43000001</v>
      </c>
      <c r="F50" s="135">
        <v>0</v>
      </c>
      <c r="G50" s="138" t="s">
        <v>159</v>
      </c>
      <c r="H50" s="138" t="s">
        <v>111</v>
      </c>
    </row>
    <row r="51" spans="1:8">
      <c r="A51" s="117">
        <v>44135</v>
      </c>
      <c r="B51" s="116" t="s">
        <v>1358</v>
      </c>
      <c r="C51" s="125" t="s">
        <v>109</v>
      </c>
      <c r="D51" s="125" t="s">
        <v>157</v>
      </c>
      <c r="E51" s="135">
        <v>10573284.24</v>
      </c>
      <c r="F51" s="135">
        <v>0</v>
      </c>
      <c r="G51" s="138" t="s">
        <v>160</v>
      </c>
      <c r="H51" s="138" t="s">
        <v>111</v>
      </c>
    </row>
    <row r="52" spans="1:8">
      <c r="A52" s="117">
        <v>44135</v>
      </c>
      <c r="B52" s="116" t="s">
        <v>1358</v>
      </c>
      <c r="C52" s="125">
        <v>2131001</v>
      </c>
      <c r="D52" s="125" t="s">
        <v>128</v>
      </c>
      <c r="E52" s="135">
        <v>0</v>
      </c>
      <c r="F52" s="135">
        <v>1493742.56</v>
      </c>
      <c r="G52" s="138" t="s">
        <v>164</v>
      </c>
      <c r="H52" s="138" t="s">
        <v>163</v>
      </c>
    </row>
    <row r="53" spans="1:8">
      <c r="A53" s="117">
        <v>44135</v>
      </c>
      <c r="B53" s="116" t="s">
        <v>1358</v>
      </c>
      <c r="C53" s="125" t="s">
        <v>165</v>
      </c>
      <c r="D53" s="125" t="s">
        <v>149</v>
      </c>
      <c r="E53" s="135">
        <v>0</v>
      </c>
      <c r="F53" s="135">
        <v>117476460.67</v>
      </c>
      <c r="G53" s="138" t="s">
        <v>167</v>
      </c>
      <c r="H53" s="138" t="s">
        <v>115</v>
      </c>
    </row>
    <row r="54" spans="1:8">
      <c r="A54" s="117">
        <v>44135</v>
      </c>
      <c r="B54" s="116" t="s">
        <v>1358</v>
      </c>
      <c r="C54" s="125" t="s">
        <v>147</v>
      </c>
      <c r="D54" s="125" t="s">
        <v>169</v>
      </c>
      <c r="E54" s="135">
        <v>1493742.56</v>
      </c>
      <c r="F54" s="135">
        <v>0</v>
      </c>
      <c r="G54" s="138" t="s">
        <v>167</v>
      </c>
      <c r="H54" s="138" t="s">
        <v>168</v>
      </c>
    </row>
    <row r="55" spans="1:8">
      <c r="A55" s="117">
        <v>44135</v>
      </c>
      <c r="B55" s="116" t="s">
        <v>1358</v>
      </c>
      <c r="C55" s="125" t="s">
        <v>109</v>
      </c>
      <c r="D55" s="126" t="s">
        <v>1185</v>
      </c>
      <c r="E55" s="135">
        <v>72547280.859999999</v>
      </c>
      <c r="F55" s="135">
        <v>0</v>
      </c>
      <c r="G55" s="138" t="s">
        <v>170</v>
      </c>
      <c r="H55" s="138" t="s">
        <v>111</v>
      </c>
    </row>
    <row r="56" spans="1:8">
      <c r="A56" s="117">
        <v>44135</v>
      </c>
      <c r="B56" s="116" t="s">
        <v>1358</v>
      </c>
      <c r="C56" s="125" t="s">
        <v>113</v>
      </c>
      <c r="D56" s="125" t="s">
        <v>172</v>
      </c>
      <c r="E56" s="135">
        <v>0</v>
      </c>
      <c r="F56" s="135">
        <v>74591314.420000002</v>
      </c>
      <c r="G56" s="138" t="s">
        <v>171</v>
      </c>
      <c r="H56" s="138" t="s">
        <v>115</v>
      </c>
    </row>
    <row r="57" spans="1:8">
      <c r="A57" s="117">
        <v>44135</v>
      </c>
      <c r="B57" s="116" t="s">
        <v>1358</v>
      </c>
      <c r="C57" s="125" t="s">
        <v>147</v>
      </c>
      <c r="D57" s="125" t="s">
        <v>169</v>
      </c>
      <c r="E57" s="135">
        <v>2044033.56</v>
      </c>
      <c r="F57" s="135">
        <v>0</v>
      </c>
      <c r="G57" s="138" t="s">
        <v>171</v>
      </c>
      <c r="H57" s="138" t="s">
        <v>168</v>
      </c>
    </row>
    <row r="58" spans="1:8">
      <c r="A58" s="117">
        <v>44135</v>
      </c>
      <c r="B58" s="116" t="s">
        <v>1358</v>
      </c>
      <c r="C58" s="125" t="s">
        <v>109</v>
      </c>
      <c r="D58" s="125" t="s">
        <v>1186</v>
      </c>
      <c r="E58" s="135">
        <v>111050196.13</v>
      </c>
      <c r="F58" s="135">
        <v>0</v>
      </c>
      <c r="G58" s="138" t="s">
        <v>173</v>
      </c>
      <c r="H58" s="138" t="s">
        <v>111</v>
      </c>
    </row>
    <row r="59" spans="1:8">
      <c r="A59" s="117">
        <v>44135</v>
      </c>
      <c r="B59" s="116" t="s">
        <v>1358</v>
      </c>
      <c r="C59" s="125" t="s">
        <v>113</v>
      </c>
      <c r="D59" s="125" t="s">
        <v>172</v>
      </c>
      <c r="E59" s="135">
        <v>0</v>
      </c>
      <c r="F59" s="135">
        <v>111786861.7</v>
      </c>
      <c r="G59" s="138" t="s">
        <v>174</v>
      </c>
      <c r="H59" s="138" t="s">
        <v>115</v>
      </c>
    </row>
    <row r="60" spans="1:8">
      <c r="A60" s="117">
        <v>44135</v>
      </c>
      <c r="B60" s="116" t="s">
        <v>1358</v>
      </c>
      <c r="C60" s="125" t="s">
        <v>147</v>
      </c>
      <c r="D60" s="125" t="s">
        <v>169</v>
      </c>
      <c r="E60" s="135">
        <v>736665.57</v>
      </c>
      <c r="F60" s="135">
        <v>0</v>
      </c>
      <c r="G60" s="138" t="s">
        <v>174</v>
      </c>
      <c r="H60" s="138" t="s">
        <v>168</v>
      </c>
    </row>
    <row r="61" spans="1:8">
      <c r="A61" s="117">
        <v>44135</v>
      </c>
      <c r="B61" s="116" t="s">
        <v>1358</v>
      </c>
      <c r="C61" s="125" t="s">
        <v>109</v>
      </c>
      <c r="D61" s="125" t="s">
        <v>1187</v>
      </c>
      <c r="E61" s="135">
        <v>90505431.819999993</v>
      </c>
      <c r="F61" s="135">
        <v>0</v>
      </c>
      <c r="G61" s="138" t="s">
        <v>175</v>
      </c>
      <c r="H61" s="138" t="s">
        <v>111</v>
      </c>
    </row>
    <row r="62" spans="1:8">
      <c r="A62" s="117">
        <v>44135</v>
      </c>
      <c r="B62" s="116" t="s">
        <v>1358</v>
      </c>
      <c r="C62" s="125">
        <v>2131001</v>
      </c>
      <c r="D62" s="125" t="s">
        <v>128</v>
      </c>
      <c r="E62" s="135">
        <v>0</v>
      </c>
      <c r="F62" s="135">
        <v>298877.14</v>
      </c>
      <c r="G62" s="138" t="s">
        <v>176</v>
      </c>
      <c r="H62" s="138" t="s">
        <v>163</v>
      </c>
    </row>
    <row r="63" spans="1:8">
      <c r="A63" s="117">
        <v>44135</v>
      </c>
      <c r="B63" s="116" t="s">
        <v>1358</v>
      </c>
      <c r="C63" s="125" t="s">
        <v>177</v>
      </c>
      <c r="D63" s="125" t="s">
        <v>180</v>
      </c>
      <c r="E63" s="135">
        <v>0</v>
      </c>
      <c r="F63" s="135">
        <v>91384410.099999994</v>
      </c>
      <c r="G63" s="138" t="s">
        <v>179</v>
      </c>
      <c r="H63" s="138" t="s">
        <v>115</v>
      </c>
    </row>
    <row r="64" spans="1:8">
      <c r="A64" s="117">
        <v>44135</v>
      </c>
      <c r="B64" s="116" t="s">
        <v>1358</v>
      </c>
      <c r="C64" s="125" t="s">
        <v>147</v>
      </c>
      <c r="D64" s="125" t="s">
        <v>169</v>
      </c>
      <c r="E64" s="135">
        <v>1177855.42</v>
      </c>
      <c r="F64" s="135">
        <v>0</v>
      </c>
      <c r="G64" s="138" t="s">
        <v>179</v>
      </c>
      <c r="H64" s="138" t="s">
        <v>168</v>
      </c>
    </row>
    <row r="65" spans="1:8">
      <c r="A65" s="117">
        <v>44135</v>
      </c>
      <c r="B65" s="116" t="s">
        <v>1358</v>
      </c>
      <c r="C65" s="125" t="s">
        <v>109</v>
      </c>
      <c r="D65" s="125" t="s">
        <v>154</v>
      </c>
      <c r="E65" s="135">
        <v>1046751.42</v>
      </c>
      <c r="F65" s="135">
        <v>0</v>
      </c>
      <c r="G65" s="138" t="s">
        <v>181</v>
      </c>
      <c r="H65" s="138" t="s">
        <v>111</v>
      </c>
    </row>
    <row r="66" spans="1:8">
      <c r="A66" s="117">
        <v>44135</v>
      </c>
      <c r="B66" s="116" t="s">
        <v>1358</v>
      </c>
      <c r="C66" s="125" t="s">
        <v>147</v>
      </c>
      <c r="D66" s="125" t="s">
        <v>182</v>
      </c>
      <c r="E66" s="135">
        <v>0</v>
      </c>
      <c r="F66" s="135">
        <v>1046751.42</v>
      </c>
      <c r="G66" s="138" t="s">
        <v>181</v>
      </c>
      <c r="H66" s="138" t="s">
        <v>115</v>
      </c>
    </row>
    <row r="67" spans="1:8">
      <c r="A67" s="117">
        <v>44135</v>
      </c>
      <c r="B67" s="116" t="s">
        <v>1358</v>
      </c>
      <c r="C67" s="125" t="s">
        <v>109</v>
      </c>
      <c r="D67" s="125" t="s">
        <v>1188</v>
      </c>
      <c r="E67" s="135">
        <v>38649630.18</v>
      </c>
      <c r="F67" s="135">
        <v>0</v>
      </c>
      <c r="G67" s="138" t="s">
        <v>183</v>
      </c>
      <c r="H67" s="138" t="s">
        <v>111</v>
      </c>
    </row>
    <row r="68" spans="1:8">
      <c r="A68" s="117">
        <v>44135</v>
      </c>
      <c r="B68" s="116" t="s">
        <v>1358</v>
      </c>
      <c r="C68" s="125" t="s">
        <v>113</v>
      </c>
      <c r="D68" s="125" t="s">
        <v>185</v>
      </c>
      <c r="E68" s="135">
        <v>0</v>
      </c>
      <c r="F68" s="135">
        <v>38649630.18</v>
      </c>
      <c r="G68" s="138" t="s">
        <v>184</v>
      </c>
      <c r="H68" s="138" t="s">
        <v>115</v>
      </c>
    </row>
    <row r="69" spans="1:8">
      <c r="A69" s="117">
        <v>44135</v>
      </c>
      <c r="B69" s="116" t="s">
        <v>1358</v>
      </c>
      <c r="C69" s="125" t="s">
        <v>109</v>
      </c>
      <c r="D69" s="125" t="s">
        <v>1189</v>
      </c>
      <c r="E69" s="135">
        <v>75168000</v>
      </c>
      <c r="F69" s="135">
        <v>0</v>
      </c>
      <c r="G69" s="138" t="s">
        <v>186</v>
      </c>
      <c r="H69" s="138" t="s">
        <v>111</v>
      </c>
    </row>
    <row r="70" spans="1:8">
      <c r="A70" s="117">
        <v>44135</v>
      </c>
      <c r="B70" s="116" t="s">
        <v>1358</v>
      </c>
      <c r="C70" s="125" t="s">
        <v>113</v>
      </c>
      <c r="D70" s="125" t="s">
        <v>188</v>
      </c>
      <c r="E70" s="135">
        <v>0</v>
      </c>
      <c r="F70" s="135">
        <v>75168000</v>
      </c>
      <c r="G70" s="138" t="s">
        <v>187</v>
      </c>
      <c r="H70" s="138" t="s">
        <v>115</v>
      </c>
    </row>
    <row r="71" spans="1:8">
      <c r="A71" s="117">
        <v>44135</v>
      </c>
      <c r="B71" s="116" t="s">
        <v>1358</v>
      </c>
      <c r="C71" s="125" t="s">
        <v>109</v>
      </c>
      <c r="D71" s="125" t="s">
        <v>1190</v>
      </c>
      <c r="E71" s="135">
        <v>6842010</v>
      </c>
      <c r="F71" s="135">
        <v>0</v>
      </c>
      <c r="G71" s="138" t="s">
        <v>189</v>
      </c>
      <c r="H71" s="138" t="s">
        <v>111</v>
      </c>
    </row>
    <row r="72" spans="1:8">
      <c r="A72" s="117">
        <v>44135</v>
      </c>
      <c r="B72" s="116" t="s">
        <v>1358</v>
      </c>
      <c r="C72" s="125" t="s">
        <v>113</v>
      </c>
      <c r="D72" s="125" t="s">
        <v>191</v>
      </c>
      <c r="E72" s="135">
        <v>0</v>
      </c>
      <c r="F72" s="135">
        <v>7156413.9299999997</v>
      </c>
      <c r="G72" s="138" t="s">
        <v>190</v>
      </c>
      <c r="H72" s="138" t="s">
        <v>115</v>
      </c>
    </row>
    <row r="73" spans="1:8">
      <c r="A73" s="117">
        <v>44135</v>
      </c>
      <c r="B73" s="116" t="s">
        <v>1358</v>
      </c>
      <c r="C73" s="125" t="s">
        <v>147</v>
      </c>
      <c r="D73" s="125" t="s">
        <v>169</v>
      </c>
      <c r="E73" s="135">
        <v>314403.93</v>
      </c>
      <c r="F73" s="135">
        <v>0</v>
      </c>
      <c r="G73" s="138" t="s">
        <v>190</v>
      </c>
      <c r="H73" s="138" t="s">
        <v>168</v>
      </c>
    </row>
    <row r="74" spans="1:8">
      <c r="A74" s="117">
        <v>44135</v>
      </c>
      <c r="B74" s="116" t="s">
        <v>1358</v>
      </c>
      <c r="C74" s="125" t="s">
        <v>109</v>
      </c>
      <c r="D74" s="125" t="s">
        <v>1191</v>
      </c>
      <c r="E74" s="135">
        <v>21141562.399999999</v>
      </c>
      <c r="F74" s="135">
        <v>0</v>
      </c>
      <c r="G74" s="138" t="s">
        <v>192</v>
      </c>
      <c r="H74" s="138" t="s">
        <v>111</v>
      </c>
    </row>
    <row r="75" spans="1:8">
      <c r="A75" s="117">
        <v>44135</v>
      </c>
      <c r="B75" s="116" t="s">
        <v>1358</v>
      </c>
      <c r="C75" s="125" t="s">
        <v>165</v>
      </c>
      <c r="D75" s="125" t="s">
        <v>194</v>
      </c>
      <c r="E75" s="135">
        <v>0</v>
      </c>
      <c r="F75" s="135">
        <v>21458022.640000001</v>
      </c>
      <c r="G75" s="138" t="s">
        <v>193</v>
      </c>
      <c r="H75" s="138" t="s">
        <v>115</v>
      </c>
    </row>
    <row r="76" spans="1:8">
      <c r="A76" s="117">
        <v>44135</v>
      </c>
      <c r="B76" s="116" t="s">
        <v>1358</v>
      </c>
      <c r="C76" s="125" t="s">
        <v>147</v>
      </c>
      <c r="D76" s="125" t="s">
        <v>169</v>
      </c>
      <c r="E76" s="135">
        <v>316460.24</v>
      </c>
      <c r="F76" s="135">
        <v>0</v>
      </c>
      <c r="G76" s="138" t="s">
        <v>193</v>
      </c>
      <c r="H76" s="138" t="s">
        <v>168</v>
      </c>
    </row>
    <row r="77" spans="1:8">
      <c r="A77" s="117">
        <v>44135</v>
      </c>
      <c r="B77" s="116" t="s">
        <v>1358</v>
      </c>
      <c r="C77" s="125" t="s">
        <v>109</v>
      </c>
      <c r="D77" s="125" t="s">
        <v>1192</v>
      </c>
      <c r="E77" s="135">
        <v>20210424</v>
      </c>
      <c r="F77" s="135">
        <v>0</v>
      </c>
      <c r="G77" s="138" t="s">
        <v>195</v>
      </c>
      <c r="H77" s="138" t="s">
        <v>111</v>
      </c>
    </row>
    <row r="78" spans="1:8">
      <c r="A78" s="117">
        <v>44135</v>
      </c>
      <c r="B78" s="116" t="s">
        <v>1358</v>
      </c>
      <c r="C78" s="125" t="s">
        <v>113</v>
      </c>
      <c r="D78" s="125" t="s">
        <v>191</v>
      </c>
      <c r="E78" s="135">
        <v>0</v>
      </c>
      <c r="F78" s="135">
        <v>20354685.050000001</v>
      </c>
      <c r="G78" s="138" t="s">
        <v>196</v>
      </c>
      <c r="H78" s="138" t="s">
        <v>115</v>
      </c>
    </row>
    <row r="79" spans="1:8">
      <c r="A79" s="117">
        <v>44135</v>
      </c>
      <c r="B79" s="116" t="s">
        <v>1358</v>
      </c>
      <c r="C79" s="125" t="s">
        <v>147</v>
      </c>
      <c r="D79" s="125" t="s">
        <v>169</v>
      </c>
      <c r="E79" s="135">
        <v>144261.04999999999</v>
      </c>
      <c r="F79" s="135">
        <v>0</v>
      </c>
      <c r="G79" s="138" t="s">
        <v>196</v>
      </c>
      <c r="H79" s="138" t="s">
        <v>168</v>
      </c>
    </row>
    <row r="80" spans="1:8">
      <c r="A80" s="117">
        <v>44135</v>
      </c>
      <c r="B80" s="116" t="s">
        <v>1358</v>
      </c>
      <c r="C80" s="125" t="s">
        <v>109</v>
      </c>
      <c r="D80" s="125" t="s">
        <v>1193</v>
      </c>
      <c r="E80" s="135">
        <v>28444377.300000001</v>
      </c>
      <c r="F80" s="135">
        <v>0</v>
      </c>
      <c r="G80" s="138" t="s">
        <v>197</v>
      </c>
      <c r="H80" s="138" t="s">
        <v>111</v>
      </c>
    </row>
    <row r="81" spans="1:8">
      <c r="A81" s="117">
        <v>44135</v>
      </c>
      <c r="B81" s="116" t="s">
        <v>1358</v>
      </c>
      <c r="C81" s="125" t="s">
        <v>113</v>
      </c>
      <c r="D81" s="125" t="s">
        <v>191</v>
      </c>
      <c r="E81" s="135">
        <v>0</v>
      </c>
      <c r="F81" s="135">
        <v>30066950.059999999</v>
      </c>
      <c r="G81" s="138" t="s">
        <v>198</v>
      </c>
      <c r="H81" s="138" t="s">
        <v>115</v>
      </c>
    </row>
    <row r="82" spans="1:8">
      <c r="A82" s="117">
        <v>44135</v>
      </c>
      <c r="B82" s="116" t="s">
        <v>1358</v>
      </c>
      <c r="C82" s="125" t="s">
        <v>147</v>
      </c>
      <c r="D82" s="125" t="s">
        <v>169</v>
      </c>
      <c r="E82" s="135">
        <v>1622572.76</v>
      </c>
      <c r="F82" s="135">
        <v>0</v>
      </c>
      <c r="G82" s="138" t="s">
        <v>198</v>
      </c>
      <c r="H82" s="138" t="s">
        <v>168</v>
      </c>
    </row>
    <row r="83" spans="1:8">
      <c r="A83" s="117">
        <v>44135</v>
      </c>
      <c r="B83" s="116" t="s">
        <v>1358</v>
      </c>
      <c r="C83" s="125" t="s">
        <v>109</v>
      </c>
      <c r="D83" s="125" t="s">
        <v>1194</v>
      </c>
      <c r="E83" s="135">
        <v>269283770</v>
      </c>
      <c r="F83" s="135">
        <v>0</v>
      </c>
      <c r="G83" s="138" t="s">
        <v>199</v>
      </c>
      <c r="H83" s="138" t="s">
        <v>111</v>
      </c>
    </row>
    <row r="84" spans="1:8">
      <c r="A84" s="117">
        <v>44135</v>
      </c>
      <c r="B84" s="116" t="s">
        <v>1358</v>
      </c>
      <c r="C84" s="125" t="s">
        <v>113</v>
      </c>
      <c r="D84" s="125" t="s">
        <v>201</v>
      </c>
      <c r="E84" s="135">
        <v>0</v>
      </c>
      <c r="F84" s="135">
        <v>271543355.16000003</v>
      </c>
      <c r="G84" s="138" t="s">
        <v>200</v>
      </c>
      <c r="H84" s="138" t="s">
        <v>115</v>
      </c>
    </row>
    <row r="85" spans="1:8">
      <c r="A85" s="117">
        <v>44135</v>
      </c>
      <c r="B85" s="116" t="s">
        <v>1358</v>
      </c>
      <c r="C85" s="125" t="s">
        <v>147</v>
      </c>
      <c r="D85" s="125" t="s">
        <v>169</v>
      </c>
      <c r="E85" s="135">
        <v>2259585.16</v>
      </c>
      <c r="F85" s="135">
        <v>0</v>
      </c>
      <c r="G85" s="138" t="s">
        <v>200</v>
      </c>
      <c r="H85" s="138" t="s">
        <v>168</v>
      </c>
    </row>
    <row r="86" spans="1:8">
      <c r="A86" s="117">
        <v>44135</v>
      </c>
      <c r="B86" s="116" t="s">
        <v>1358</v>
      </c>
      <c r="C86" s="125" t="s">
        <v>109</v>
      </c>
      <c r="D86" s="125" t="s">
        <v>1195</v>
      </c>
      <c r="E86" s="135">
        <v>100214913.98999999</v>
      </c>
      <c r="F86" s="135">
        <v>0</v>
      </c>
      <c r="G86" s="138" t="s">
        <v>202</v>
      </c>
      <c r="H86" s="138" t="s">
        <v>111</v>
      </c>
    </row>
    <row r="87" spans="1:8">
      <c r="A87" s="117">
        <v>44135</v>
      </c>
      <c r="B87" s="116" t="s">
        <v>1358</v>
      </c>
      <c r="C87" s="125">
        <v>2131001</v>
      </c>
      <c r="D87" s="125" t="s">
        <v>1196</v>
      </c>
      <c r="E87" s="135">
        <v>0</v>
      </c>
      <c r="F87" s="135">
        <v>60431532.979999997</v>
      </c>
      <c r="G87" s="138" t="s">
        <v>203</v>
      </c>
      <c r="H87" s="138" t="s">
        <v>163</v>
      </c>
    </row>
    <row r="88" spans="1:8">
      <c r="A88" s="117">
        <v>44135</v>
      </c>
      <c r="B88" s="116" t="s">
        <v>1358</v>
      </c>
      <c r="C88" s="125">
        <v>2131001</v>
      </c>
      <c r="D88" s="125" t="s">
        <v>1197</v>
      </c>
      <c r="E88" s="135">
        <v>0</v>
      </c>
      <c r="F88" s="135">
        <v>2309580.02</v>
      </c>
      <c r="G88" s="138" t="s">
        <v>204</v>
      </c>
      <c r="H88" s="138" t="s">
        <v>163</v>
      </c>
    </row>
    <row r="89" spans="1:8">
      <c r="A89" s="117">
        <v>44135</v>
      </c>
      <c r="B89" s="116" t="s">
        <v>1358</v>
      </c>
      <c r="C89" s="125" t="s">
        <v>113</v>
      </c>
      <c r="D89" s="125" t="s">
        <v>206</v>
      </c>
      <c r="E89" s="135">
        <v>0</v>
      </c>
      <c r="F89" s="135">
        <v>37473800.990000002</v>
      </c>
      <c r="G89" s="138" t="s">
        <v>205</v>
      </c>
      <c r="H89" s="138" t="s">
        <v>115</v>
      </c>
    </row>
    <row r="90" spans="1:8">
      <c r="A90" s="117">
        <v>44135</v>
      </c>
      <c r="B90" s="116" t="s">
        <v>1358</v>
      </c>
      <c r="C90" s="125" t="s">
        <v>109</v>
      </c>
      <c r="D90" s="125" t="s">
        <v>1198</v>
      </c>
      <c r="E90" s="135">
        <v>141605250.90000001</v>
      </c>
      <c r="F90" s="135">
        <v>0</v>
      </c>
      <c r="G90" s="138" t="s">
        <v>207</v>
      </c>
      <c r="H90" s="138" t="s">
        <v>111</v>
      </c>
    </row>
    <row r="91" spans="1:8">
      <c r="A91" s="117">
        <v>44135</v>
      </c>
      <c r="B91" s="116" t="s">
        <v>1358</v>
      </c>
      <c r="C91" s="125">
        <v>2131001</v>
      </c>
      <c r="D91" s="125" t="s">
        <v>1199</v>
      </c>
      <c r="E91" s="135">
        <v>0</v>
      </c>
      <c r="F91" s="135">
        <v>12258215.41</v>
      </c>
      <c r="G91" s="138" t="s">
        <v>208</v>
      </c>
      <c r="H91" s="138" t="s">
        <v>163</v>
      </c>
    </row>
    <row r="92" spans="1:8">
      <c r="A92" s="117">
        <v>44135</v>
      </c>
      <c r="B92" s="116" t="s">
        <v>1358</v>
      </c>
      <c r="C92" s="125" t="s">
        <v>113</v>
      </c>
      <c r="D92" s="125" t="s">
        <v>206</v>
      </c>
      <c r="E92" s="135">
        <v>0</v>
      </c>
      <c r="F92" s="135">
        <v>129347035.48999999</v>
      </c>
      <c r="G92" s="138" t="s">
        <v>209</v>
      </c>
      <c r="H92" s="138" t="s">
        <v>115</v>
      </c>
    </row>
    <row r="93" spans="1:8">
      <c r="A93" s="117">
        <v>44135</v>
      </c>
      <c r="B93" s="116" t="s">
        <v>1358</v>
      </c>
      <c r="C93" s="125" t="s">
        <v>109</v>
      </c>
      <c r="D93" s="125" t="s">
        <v>1200</v>
      </c>
      <c r="E93" s="135">
        <v>26375016.670000002</v>
      </c>
      <c r="F93" s="135">
        <v>0</v>
      </c>
      <c r="G93" s="138" t="s">
        <v>210</v>
      </c>
      <c r="H93" s="138" t="s">
        <v>111</v>
      </c>
    </row>
    <row r="94" spans="1:8">
      <c r="A94" s="117">
        <v>44135</v>
      </c>
      <c r="B94" s="116" t="s">
        <v>1358</v>
      </c>
      <c r="C94" s="125">
        <v>2131001</v>
      </c>
      <c r="D94" s="125" t="s">
        <v>1201</v>
      </c>
      <c r="E94" s="135">
        <v>0</v>
      </c>
      <c r="F94" s="135">
        <v>1318750.83</v>
      </c>
      <c r="G94" s="138" t="s">
        <v>211</v>
      </c>
      <c r="H94" s="138" t="s">
        <v>163</v>
      </c>
    </row>
    <row r="95" spans="1:8">
      <c r="A95" s="117">
        <v>44135</v>
      </c>
      <c r="B95" s="116" t="s">
        <v>1358</v>
      </c>
      <c r="C95" s="125" t="s">
        <v>113</v>
      </c>
      <c r="D95" s="125" t="s">
        <v>206</v>
      </c>
      <c r="E95" s="135">
        <v>0</v>
      </c>
      <c r="F95" s="135">
        <v>25056265.84</v>
      </c>
      <c r="G95" s="138" t="s">
        <v>212</v>
      </c>
      <c r="H95" s="138" t="s">
        <v>115</v>
      </c>
    </row>
    <row r="96" spans="1:8">
      <c r="A96" s="117">
        <v>44135</v>
      </c>
      <c r="B96" s="116" t="s">
        <v>1358</v>
      </c>
      <c r="C96" s="125" t="s">
        <v>109</v>
      </c>
      <c r="D96" s="125" t="s">
        <v>214</v>
      </c>
      <c r="E96" s="135">
        <v>9090265.1999999993</v>
      </c>
      <c r="F96" s="135">
        <v>0</v>
      </c>
      <c r="G96" s="138" t="s">
        <v>213</v>
      </c>
      <c r="H96" s="138" t="s">
        <v>111</v>
      </c>
    </row>
    <row r="97" spans="1:8">
      <c r="A97" s="117">
        <v>44135</v>
      </c>
      <c r="B97" s="116" t="s">
        <v>1358</v>
      </c>
      <c r="C97" s="125" t="s">
        <v>215</v>
      </c>
      <c r="D97" s="125" t="s">
        <v>218</v>
      </c>
      <c r="E97" s="135">
        <v>0</v>
      </c>
      <c r="F97" s="135">
        <v>9090265.1999999993</v>
      </c>
      <c r="G97" s="138" t="s">
        <v>217</v>
      </c>
      <c r="H97" s="138" t="s">
        <v>115</v>
      </c>
    </row>
    <row r="98" spans="1:8">
      <c r="A98" s="117">
        <v>44135</v>
      </c>
      <c r="B98" s="116" t="s">
        <v>1358</v>
      </c>
      <c r="C98" s="125" t="s">
        <v>109</v>
      </c>
      <c r="D98" s="125" t="s">
        <v>220</v>
      </c>
      <c r="E98" s="135">
        <v>4887239.3600000003</v>
      </c>
      <c r="F98" s="135">
        <v>0</v>
      </c>
      <c r="G98" s="138" t="s">
        <v>219</v>
      </c>
      <c r="H98" s="138" t="s">
        <v>111</v>
      </c>
    </row>
    <row r="99" spans="1:8">
      <c r="A99" s="117">
        <v>44135</v>
      </c>
      <c r="B99" s="116" t="s">
        <v>1358</v>
      </c>
      <c r="C99" s="125" t="s">
        <v>215</v>
      </c>
      <c r="D99" s="125" t="s">
        <v>221</v>
      </c>
      <c r="E99" s="135">
        <v>0</v>
      </c>
      <c r="F99" s="135">
        <v>4887239.3600000003</v>
      </c>
      <c r="G99" s="138" t="s">
        <v>217</v>
      </c>
      <c r="H99" s="138" t="s">
        <v>115</v>
      </c>
    </row>
    <row r="100" spans="1:8">
      <c r="A100" s="117">
        <v>44135</v>
      </c>
      <c r="B100" s="116" t="s">
        <v>1358</v>
      </c>
      <c r="C100" s="125" t="s">
        <v>109</v>
      </c>
      <c r="D100" s="125" t="s">
        <v>220</v>
      </c>
      <c r="E100" s="135">
        <v>28241217.899999999</v>
      </c>
      <c r="F100" s="135">
        <v>0</v>
      </c>
      <c r="G100" s="138" t="s">
        <v>222</v>
      </c>
      <c r="H100" s="138" t="s">
        <v>111</v>
      </c>
    </row>
    <row r="101" spans="1:8">
      <c r="A101" s="117">
        <v>44135</v>
      </c>
      <c r="B101" s="116" t="s">
        <v>1358</v>
      </c>
      <c r="C101" s="125" t="s">
        <v>215</v>
      </c>
      <c r="D101" s="125" t="s">
        <v>221</v>
      </c>
      <c r="E101" s="135">
        <v>0</v>
      </c>
      <c r="F101" s="135">
        <v>28241217.899999999</v>
      </c>
      <c r="G101" s="138" t="s">
        <v>217</v>
      </c>
      <c r="H101" s="138" t="s">
        <v>115</v>
      </c>
    </row>
    <row r="102" spans="1:8">
      <c r="A102" s="117">
        <v>44135</v>
      </c>
      <c r="B102" s="116" t="s">
        <v>1358</v>
      </c>
      <c r="C102" s="125" t="s">
        <v>109</v>
      </c>
      <c r="D102" s="125" t="s">
        <v>220</v>
      </c>
      <c r="E102" s="135">
        <v>59042769.740000002</v>
      </c>
      <c r="F102" s="135">
        <v>0</v>
      </c>
      <c r="G102" s="138" t="s">
        <v>223</v>
      </c>
      <c r="H102" s="138" t="s">
        <v>111</v>
      </c>
    </row>
    <row r="103" spans="1:8">
      <c r="A103" s="117">
        <v>44135</v>
      </c>
      <c r="B103" s="116" t="s">
        <v>1358</v>
      </c>
      <c r="C103" s="125" t="s">
        <v>215</v>
      </c>
      <c r="D103" s="125" t="s">
        <v>221</v>
      </c>
      <c r="E103" s="135">
        <v>0</v>
      </c>
      <c r="F103" s="135">
        <v>59042769.740000002</v>
      </c>
      <c r="G103" s="138" t="s">
        <v>217</v>
      </c>
      <c r="H103" s="138" t="s">
        <v>115</v>
      </c>
    </row>
    <row r="104" spans="1:8">
      <c r="A104" s="117">
        <v>44135</v>
      </c>
      <c r="B104" s="116" t="s">
        <v>1358</v>
      </c>
      <c r="C104" s="125" t="s">
        <v>109</v>
      </c>
      <c r="D104" s="125" t="s">
        <v>220</v>
      </c>
      <c r="E104" s="135">
        <v>10894949.4</v>
      </c>
      <c r="F104" s="135">
        <v>0</v>
      </c>
      <c r="G104" s="138" t="s">
        <v>224</v>
      </c>
      <c r="H104" s="138" t="s">
        <v>111</v>
      </c>
    </row>
    <row r="105" spans="1:8">
      <c r="A105" s="117">
        <v>44135</v>
      </c>
      <c r="B105" s="116" t="s">
        <v>1358</v>
      </c>
      <c r="C105" s="125" t="s">
        <v>215</v>
      </c>
      <c r="D105" s="125" t="s">
        <v>221</v>
      </c>
      <c r="E105" s="135">
        <v>0</v>
      </c>
      <c r="F105" s="135">
        <v>10894949.4</v>
      </c>
      <c r="G105" s="138" t="s">
        <v>217</v>
      </c>
      <c r="H105" s="138" t="s">
        <v>115</v>
      </c>
    </row>
    <row r="106" spans="1:8">
      <c r="A106" s="117">
        <v>44135</v>
      </c>
      <c r="B106" s="116" t="s">
        <v>1358</v>
      </c>
      <c r="C106" s="125" t="s">
        <v>109</v>
      </c>
      <c r="D106" s="125" t="s">
        <v>220</v>
      </c>
      <c r="E106" s="135">
        <v>10531784.42</v>
      </c>
      <c r="F106" s="135">
        <v>0</v>
      </c>
      <c r="G106" s="138" t="s">
        <v>225</v>
      </c>
      <c r="H106" s="138" t="s">
        <v>111</v>
      </c>
    </row>
    <row r="107" spans="1:8">
      <c r="A107" s="117">
        <v>44135</v>
      </c>
      <c r="B107" s="116" t="s">
        <v>1358</v>
      </c>
      <c r="C107" s="125" t="s">
        <v>215</v>
      </c>
      <c r="D107" s="125" t="s">
        <v>221</v>
      </c>
      <c r="E107" s="135">
        <v>0</v>
      </c>
      <c r="F107" s="135">
        <v>10531784.42</v>
      </c>
      <c r="G107" s="138" t="s">
        <v>217</v>
      </c>
      <c r="H107" s="138" t="s">
        <v>115</v>
      </c>
    </row>
    <row r="108" spans="1:8">
      <c r="A108" s="117">
        <v>44135</v>
      </c>
      <c r="B108" s="116" t="s">
        <v>1358</v>
      </c>
      <c r="C108" s="125" t="s">
        <v>109</v>
      </c>
      <c r="D108" s="125" t="s">
        <v>220</v>
      </c>
      <c r="E108" s="135">
        <v>98922535.079999998</v>
      </c>
      <c r="F108" s="135">
        <v>0</v>
      </c>
      <c r="G108" s="138" t="s">
        <v>226</v>
      </c>
      <c r="H108" s="138" t="s">
        <v>111</v>
      </c>
    </row>
    <row r="109" spans="1:8">
      <c r="A109" s="117">
        <v>44135</v>
      </c>
      <c r="B109" s="116" t="s">
        <v>1358</v>
      </c>
      <c r="C109" s="125" t="s">
        <v>215</v>
      </c>
      <c r="D109" s="125" t="s">
        <v>221</v>
      </c>
      <c r="E109" s="135">
        <v>0</v>
      </c>
      <c r="F109" s="135">
        <v>98922535.079999998</v>
      </c>
      <c r="G109" s="138" t="s">
        <v>217</v>
      </c>
      <c r="H109" s="138" t="s">
        <v>115</v>
      </c>
    </row>
    <row r="110" spans="1:8">
      <c r="A110" s="117">
        <v>44135</v>
      </c>
      <c r="B110" s="116" t="s">
        <v>1358</v>
      </c>
      <c r="C110" s="125" t="s">
        <v>109</v>
      </c>
      <c r="D110" s="125" t="s">
        <v>221</v>
      </c>
      <c r="E110" s="135">
        <v>13180085.82</v>
      </c>
      <c r="F110" s="135">
        <v>0</v>
      </c>
      <c r="G110" s="138" t="s">
        <v>227</v>
      </c>
      <c r="H110" s="138" t="s">
        <v>111</v>
      </c>
    </row>
    <row r="111" spans="1:8">
      <c r="A111" s="117">
        <v>44135</v>
      </c>
      <c r="B111" s="116" t="s">
        <v>1358</v>
      </c>
      <c r="C111" s="125" t="s">
        <v>215</v>
      </c>
      <c r="D111" s="125" t="s">
        <v>218</v>
      </c>
      <c r="E111" s="135">
        <v>0</v>
      </c>
      <c r="F111" s="135">
        <v>13180085.82</v>
      </c>
      <c r="G111" s="138" t="s">
        <v>217</v>
      </c>
      <c r="H111" s="138" t="s">
        <v>115</v>
      </c>
    </row>
    <row r="112" spans="1:8">
      <c r="A112" s="117">
        <v>44135</v>
      </c>
      <c r="B112" s="116" t="s">
        <v>1358</v>
      </c>
      <c r="C112" s="125" t="s">
        <v>109</v>
      </c>
      <c r="D112" s="125" t="s">
        <v>221</v>
      </c>
      <c r="E112" s="135">
        <v>37294114.5</v>
      </c>
      <c r="F112" s="135">
        <v>0</v>
      </c>
      <c r="G112" s="138" t="s">
        <v>228</v>
      </c>
      <c r="H112" s="138" t="s">
        <v>111</v>
      </c>
    </row>
    <row r="113" spans="1:8">
      <c r="A113" s="117">
        <v>44135</v>
      </c>
      <c r="B113" s="116" t="s">
        <v>1358</v>
      </c>
      <c r="C113" s="125" t="s">
        <v>215</v>
      </c>
      <c r="D113" s="125" t="s">
        <v>218</v>
      </c>
      <c r="E113" s="135">
        <v>0</v>
      </c>
      <c r="F113" s="135">
        <v>37294114.5</v>
      </c>
      <c r="G113" s="138" t="s">
        <v>217</v>
      </c>
      <c r="H113" s="138" t="s">
        <v>115</v>
      </c>
    </row>
    <row r="114" spans="1:8">
      <c r="A114" s="117">
        <v>44135</v>
      </c>
      <c r="B114" s="116" t="s">
        <v>1358</v>
      </c>
      <c r="C114" s="125" t="s">
        <v>109</v>
      </c>
      <c r="D114" s="125" t="s">
        <v>221</v>
      </c>
      <c r="E114" s="135">
        <v>78125844.189999998</v>
      </c>
      <c r="F114" s="135">
        <v>0</v>
      </c>
      <c r="G114" s="138" t="s">
        <v>229</v>
      </c>
      <c r="H114" s="138" t="s">
        <v>111</v>
      </c>
    </row>
    <row r="115" spans="1:8">
      <c r="A115" s="117">
        <v>44135</v>
      </c>
      <c r="B115" s="116" t="s">
        <v>1358</v>
      </c>
      <c r="C115" s="125" t="s">
        <v>215</v>
      </c>
      <c r="D115" s="125" t="s">
        <v>218</v>
      </c>
      <c r="E115" s="135">
        <v>0</v>
      </c>
      <c r="F115" s="135">
        <v>78125844.189999998</v>
      </c>
      <c r="G115" s="138" t="s">
        <v>217</v>
      </c>
      <c r="H115" s="138" t="s">
        <v>115</v>
      </c>
    </row>
    <row r="116" spans="1:8">
      <c r="A116" s="117">
        <v>44135</v>
      </c>
      <c r="B116" s="116" t="s">
        <v>1358</v>
      </c>
      <c r="C116" s="125" t="s">
        <v>109</v>
      </c>
      <c r="D116" s="125" t="s">
        <v>128</v>
      </c>
      <c r="E116" s="135">
        <v>7862053.5199999996</v>
      </c>
      <c r="F116" s="135">
        <v>0</v>
      </c>
      <c r="G116" s="138" t="s">
        <v>230</v>
      </c>
      <c r="H116" s="138" t="s">
        <v>111</v>
      </c>
    </row>
    <row r="117" spans="1:8">
      <c r="A117" s="117">
        <v>44135</v>
      </c>
      <c r="B117" s="116" t="s">
        <v>1358</v>
      </c>
      <c r="C117" s="125" t="s">
        <v>215</v>
      </c>
      <c r="D117" s="125" t="s">
        <v>128</v>
      </c>
      <c r="E117" s="135">
        <v>0</v>
      </c>
      <c r="F117" s="135">
        <v>7862053.5199999996</v>
      </c>
      <c r="G117" s="138" t="s">
        <v>217</v>
      </c>
      <c r="H117" s="138" t="s">
        <v>115</v>
      </c>
    </row>
    <row r="118" spans="1:8">
      <c r="A118" s="117">
        <v>44135</v>
      </c>
      <c r="B118" s="116" t="s">
        <v>1358</v>
      </c>
      <c r="C118" s="125" t="s">
        <v>109</v>
      </c>
      <c r="D118" s="125" t="s">
        <v>232</v>
      </c>
      <c r="E118" s="135">
        <v>65591040</v>
      </c>
      <c r="F118" s="135">
        <v>0</v>
      </c>
      <c r="G118" s="138" t="s">
        <v>231</v>
      </c>
      <c r="H118" s="138" t="s">
        <v>111</v>
      </c>
    </row>
    <row r="119" spans="1:8">
      <c r="A119" s="117">
        <v>44135</v>
      </c>
      <c r="B119" s="116" t="s">
        <v>1358</v>
      </c>
      <c r="C119" s="125" t="s">
        <v>113</v>
      </c>
      <c r="D119" s="125" t="s">
        <v>234</v>
      </c>
      <c r="E119" s="135">
        <v>0</v>
      </c>
      <c r="F119" s="135">
        <v>65949776.960000001</v>
      </c>
      <c r="G119" s="138" t="s">
        <v>233</v>
      </c>
      <c r="H119" s="138" t="s">
        <v>115</v>
      </c>
    </row>
    <row r="120" spans="1:8">
      <c r="A120" s="117">
        <v>44135</v>
      </c>
      <c r="B120" s="116" t="s">
        <v>1358</v>
      </c>
      <c r="C120" s="125" t="s">
        <v>147</v>
      </c>
      <c r="D120" s="125" t="s">
        <v>169</v>
      </c>
      <c r="E120" s="135">
        <v>358736.96</v>
      </c>
      <c r="F120" s="135">
        <v>0</v>
      </c>
      <c r="G120" s="138" t="s">
        <v>233</v>
      </c>
      <c r="H120" s="138" t="s">
        <v>168</v>
      </c>
    </row>
    <row r="121" spans="1:8">
      <c r="A121" s="117">
        <v>44135</v>
      </c>
      <c r="B121" s="116" t="s">
        <v>1358</v>
      </c>
      <c r="C121" s="125" t="s">
        <v>109</v>
      </c>
      <c r="D121" s="125" t="s">
        <v>1202</v>
      </c>
      <c r="E121" s="135">
        <v>23178604.370000001</v>
      </c>
      <c r="F121" s="135">
        <v>0</v>
      </c>
      <c r="G121" s="138" t="s">
        <v>235</v>
      </c>
      <c r="H121" s="138" t="s">
        <v>111</v>
      </c>
    </row>
    <row r="122" spans="1:8">
      <c r="A122" s="117">
        <v>44135</v>
      </c>
      <c r="B122" s="116" t="s">
        <v>1358</v>
      </c>
      <c r="C122" s="125" t="s">
        <v>113</v>
      </c>
      <c r="D122" s="125" t="s">
        <v>237</v>
      </c>
      <c r="E122" s="135">
        <v>0</v>
      </c>
      <c r="F122" s="135">
        <v>23178604</v>
      </c>
      <c r="G122" s="138" t="s">
        <v>236</v>
      </c>
      <c r="H122" s="138" t="s">
        <v>115</v>
      </c>
    </row>
    <row r="123" spans="1:8">
      <c r="A123" s="117">
        <v>44135</v>
      </c>
      <c r="B123" s="116" t="s">
        <v>1358</v>
      </c>
      <c r="C123" s="125" t="s">
        <v>238</v>
      </c>
      <c r="D123" s="125" t="s">
        <v>240</v>
      </c>
      <c r="E123" s="135">
        <v>0</v>
      </c>
      <c r="F123" s="135">
        <v>0.37</v>
      </c>
      <c r="G123" s="138" t="s">
        <v>236</v>
      </c>
      <c r="H123" s="138" t="s">
        <v>168</v>
      </c>
    </row>
    <row r="124" spans="1:8">
      <c r="A124" s="117">
        <v>44135</v>
      </c>
      <c r="B124" s="116" t="s">
        <v>1358</v>
      </c>
      <c r="C124" s="125" t="s">
        <v>109</v>
      </c>
      <c r="D124" s="125" t="s">
        <v>1203</v>
      </c>
      <c r="E124" s="135">
        <v>103485280</v>
      </c>
      <c r="F124" s="135">
        <v>0</v>
      </c>
      <c r="G124" s="138" t="s">
        <v>241</v>
      </c>
      <c r="H124" s="138" t="s">
        <v>111</v>
      </c>
    </row>
    <row r="125" spans="1:8">
      <c r="A125" s="117">
        <v>44135</v>
      </c>
      <c r="B125" s="116" t="s">
        <v>1358</v>
      </c>
      <c r="C125" s="125" t="s">
        <v>215</v>
      </c>
      <c r="D125" s="125" t="s">
        <v>242</v>
      </c>
      <c r="E125" s="135">
        <v>0</v>
      </c>
      <c r="F125" s="135">
        <v>103485280</v>
      </c>
      <c r="G125" s="138" t="s">
        <v>217</v>
      </c>
      <c r="H125" s="138" t="s">
        <v>115</v>
      </c>
    </row>
    <row r="126" spans="1:8">
      <c r="A126" s="117">
        <v>44135</v>
      </c>
      <c r="B126" s="116" t="s">
        <v>1358</v>
      </c>
      <c r="C126" s="125" t="s">
        <v>109</v>
      </c>
      <c r="D126" s="125" t="s">
        <v>1204</v>
      </c>
      <c r="E126" s="135">
        <v>54638492.5</v>
      </c>
      <c r="F126" s="135">
        <v>0</v>
      </c>
      <c r="G126" s="138" t="s">
        <v>243</v>
      </c>
      <c r="H126" s="138" t="s">
        <v>111</v>
      </c>
    </row>
    <row r="127" spans="1:8">
      <c r="A127" s="117">
        <v>44135</v>
      </c>
      <c r="B127" s="116" t="s">
        <v>1358</v>
      </c>
      <c r="C127" s="125" t="s">
        <v>215</v>
      </c>
      <c r="D127" s="125" t="s">
        <v>244</v>
      </c>
      <c r="E127" s="135">
        <v>0</v>
      </c>
      <c r="F127" s="135">
        <v>54638492.5</v>
      </c>
      <c r="G127" s="138" t="s">
        <v>217</v>
      </c>
      <c r="H127" s="138" t="s">
        <v>115</v>
      </c>
    </row>
    <row r="128" spans="1:8">
      <c r="A128" s="117">
        <v>44135</v>
      </c>
      <c r="B128" s="116" t="s">
        <v>1358</v>
      </c>
      <c r="C128" s="125" t="s">
        <v>109</v>
      </c>
      <c r="D128" s="125" t="s">
        <v>1205</v>
      </c>
      <c r="E128" s="135">
        <v>352440500</v>
      </c>
      <c r="F128" s="135">
        <v>0</v>
      </c>
      <c r="G128" s="138" t="s">
        <v>245</v>
      </c>
      <c r="H128" s="138" t="s">
        <v>111</v>
      </c>
    </row>
    <row r="129" spans="1:8">
      <c r="A129" s="117">
        <v>44135</v>
      </c>
      <c r="B129" s="116" t="s">
        <v>1358</v>
      </c>
      <c r="C129" s="125" t="s">
        <v>113</v>
      </c>
      <c r="D129" s="125" t="s">
        <v>247</v>
      </c>
      <c r="E129" s="135">
        <v>0</v>
      </c>
      <c r="F129" s="135">
        <v>355398013.68000001</v>
      </c>
      <c r="G129" s="138" t="s">
        <v>246</v>
      </c>
      <c r="H129" s="138" t="s">
        <v>115</v>
      </c>
    </row>
    <row r="130" spans="1:8">
      <c r="A130" s="117">
        <v>44135</v>
      </c>
      <c r="B130" s="116" t="s">
        <v>1358</v>
      </c>
      <c r="C130" s="125" t="s">
        <v>248</v>
      </c>
      <c r="D130" s="125" t="s">
        <v>251</v>
      </c>
      <c r="E130" s="135">
        <v>0</v>
      </c>
      <c r="F130" s="135">
        <v>14455166.720000001</v>
      </c>
      <c r="G130" s="138" t="s">
        <v>250</v>
      </c>
      <c r="H130" s="138" t="s">
        <v>115</v>
      </c>
    </row>
    <row r="131" spans="1:8">
      <c r="A131" s="117">
        <v>44135</v>
      </c>
      <c r="B131" s="116" t="s">
        <v>1358</v>
      </c>
      <c r="C131" s="125" t="s">
        <v>147</v>
      </c>
      <c r="D131" s="125" t="s">
        <v>169</v>
      </c>
      <c r="E131" s="135">
        <v>17412680.399999999</v>
      </c>
      <c r="F131" s="135">
        <v>0</v>
      </c>
      <c r="G131" s="138" t="s">
        <v>250</v>
      </c>
      <c r="H131" s="138" t="s">
        <v>168</v>
      </c>
    </row>
    <row r="132" spans="1:8">
      <c r="A132" s="117">
        <v>44135</v>
      </c>
      <c r="B132" s="116" t="s">
        <v>1358</v>
      </c>
      <c r="C132" s="125" t="s">
        <v>109</v>
      </c>
      <c r="D132" s="125" t="s">
        <v>1206</v>
      </c>
      <c r="E132" s="135">
        <v>113931456</v>
      </c>
      <c r="F132" s="135">
        <v>0</v>
      </c>
      <c r="G132" s="138" t="s">
        <v>252</v>
      </c>
      <c r="H132" s="138" t="s">
        <v>111</v>
      </c>
    </row>
    <row r="133" spans="1:8">
      <c r="A133" s="117">
        <v>44135</v>
      </c>
      <c r="B133" s="116" t="s">
        <v>1358</v>
      </c>
      <c r="C133" s="125" t="s">
        <v>113</v>
      </c>
      <c r="D133" s="125" t="s">
        <v>254</v>
      </c>
      <c r="E133" s="135">
        <v>0</v>
      </c>
      <c r="F133" s="135">
        <v>158855760.96000001</v>
      </c>
      <c r="G133" s="138" t="s">
        <v>253</v>
      </c>
      <c r="H133" s="138" t="s">
        <v>115</v>
      </c>
    </row>
    <row r="134" spans="1:8">
      <c r="A134" s="117">
        <v>44135</v>
      </c>
      <c r="B134" s="116" t="s">
        <v>1358</v>
      </c>
      <c r="C134" s="125" t="s">
        <v>147</v>
      </c>
      <c r="D134" s="125" t="s">
        <v>169</v>
      </c>
      <c r="E134" s="135">
        <v>44924304.960000001</v>
      </c>
      <c r="F134" s="135">
        <v>0</v>
      </c>
      <c r="G134" s="138" t="s">
        <v>253</v>
      </c>
      <c r="H134" s="138" t="s">
        <v>168</v>
      </c>
    </row>
    <row r="135" spans="1:8">
      <c r="A135" s="117">
        <v>44135</v>
      </c>
      <c r="B135" s="116" t="s">
        <v>1358</v>
      </c>
      <c r="C135" s="125" t="s">
        <v>109</v>
      </c>
      <c r="D135" s="125" t="s">
        <v>1207</v>
      </c>
      <c r="E135" s="135">
        <v>96824000</v>
      </c>
      <c r="F135" s="135">
        <v>0</v>
      </c>
      <c r="G135" s="138" t="s">
        <v>255</v>
      </c>
      <c r="H135" s="138" t="s">
        <v>111</v>
      </c>
    </row>
    <row r="136" spans="1:8">
      <c r="A136" s="117">
        <v>44135</v>
      </c>
      <c r="B136" s="116" t="s">
        <v>1358</v>
      </c>
      <c r="C136" s="125" t="s">
        <v>215</v>
      </c>
      <c r="D136" s="125" t="s">
        <v>256</v>
      </c>
      <c r="E136" s="135">
        <v>0</v>
      </c>
      <c r="F136" s="135">
        <v>56000000</v>
      </c>
      <c r="G136" s="138" t="s">
        <v>217</v>
      </c>
      <c r="H136" s="138" t="s">
        <v>115</v>
      </c>
    </row>
    <row r="137" spans="1:8">
      <c r="A137" s="117">
        <v>44135</v>
      </c>
      <c r="B137" s="116" t="s">
        <v>1358</v>
      </c>
      <c r="C137" s="125" t="s">
        <v>248</v>
      </c>
      <c r="D137" s="125" t="s">
        <v>258</v>
      </c>
      <c r="E137" s="135">
        <v>0</v>
      </c>
      <c r="F137" s="135">
        <v>40824000</v>
      </c>
      <c r="G137" s="138" t="s">
        <v>257</v>
      </c>
      <c r="H137" s="138" t="s">
        <v>115</v>
      </c>
    </row>
    <row r="138" spans="1:8">
      <c r="A138" s="117">
        <v>44135</v>
      </c>
      <c r="B138" s="116" t="s">
        <v>1358</v>
      </c>
      <c r="C138" s="125" t="s">
        <v>109</v>
      </c>
      <c r="D138" s="125" t="s">
        <v>1208</v>
      </c>
      <c r="E138" s="135">
        <v>22952207.16</v>
      </c>
      <c r="F138" s="135">
        <v>0</v>
      </c>
      <c r="G138" s="138" t="s">
        <v>259</v>
      </c>
      <c r="H138" s="138" t="s">
        <v>111</v>
      </c>
    </row>
    <row r="139" spans="1:8">
      <c r="A139" s="117">
        <v>44135</v>
      </c>
      <c r="B139" s="116" t="s">
        <v>1358</v>
      </c>
      <c r="C139" s="125" t="s">
        <v>215</v>
      </c>
      <c r="D139" s="125" t="s">
        <v>260</v>
      </c>
      <c r="E139" s="135">
        <v>0</v>
      </c>
      <c r="F139" s="135">
        <v>22952207.16</v>
      </c>
      <c r="G139" s="138" t="s">
        <v>217</v>
      </c>
      <c r="H139" s="138" t="s">
        <v>115</v>
      </c>
    </row>
    <row r="140" spans="1:8">
      <c r="A140" s="117">
        <v>44135</v>
      </c>
      <c r="B140" s="116" t="s">
        <v>1358</v>
      </c>
      <c r="C140" s="125" t="s">
        <v>109</v>
      </c>
      <c r="D140" s="125" t="s">
        <v>1209</v>
      </c>
      <c r="E140" s="135">
        <v>139341328.15000001</v>
      </c>
      <c r="F140" s="135">
        <v>0</v>
      </c>
      <c r="G140" s="138" t="s">
        <v>261</v>
      </c>
      <c r="H140" s="138" t="s">
        <v>111</v>
      </c>
    </row>
    <row r="141" spans="1:8">
      <c r="A141" s="117">
        <v>44135</v>
      </c>
      <c r="B141" s="116" t="s">
        <v>1358</v>
      </c>
      <c r="C141" s="125" t="s">
        <v>113</v>
      </c>
      <c r="D141" s="125" t="s">
        <v>263</v>
      </c>
      <c r="E141" s="135">
        <v>0</v>
      </c>
      <c r="F141" s="135">
        <v>139341328.15000001</v>
      </c>
      <c r="G141" s="138" t="s">
        <v>262</v>
      </c>
      <c r="H141" s="138" t="s">
        <v>115</v>
      </c>
    </row>
    <row r="142" spans="1:8">
      <c r="A142" s="117">
        <v>44135</v>
      </c>
      <c r="B142" s="116" t="s">
        <v>1358</v>
      </c>
      <c r="C142" s="125" t="s">
        <v>109</v>
      </c>
      <c r="D142" s="125" t="s">
        <v>1210</v>
      </c>
      <c r="E142" s="135">
        <v>2968842.96</v>
      </c>
      <c r="F142" s="135">
        <v>0</v>
      </c>
      <c r="G142" s="138" t="s">
        <v>264</v>
      </c>
      <c r="H142" s="138" t="s">
        <v>111</v>
      </c>
    </row>
    <row r="143" spans="1:8">
      <c r="A143" s="117">
        <v>44135</v>
      </c>
      <c r="B143" s="116" t="s">
        <v>1358</v>
      </c>
      <c r="C143" s="125" t="s">
        <v>113</v>
      </c>
      <c r="D143" s="125" t="s">
        <v>266</v>
      </c>
      <c r="E143" s="135">
        <v>0</v>
      </c>
      <c r="F143" s="135">
        <v>2968842.96</v>
      </c>
      <c r="G143" s="138" t="s">
        <v>265</v>
      </c>
      <c r="H143" s="138" t="s">
        <v>115</v>
      </c>
    </row>
    <row r="144" spans="1:8">
      <c r="A144" s="117">
        <v>44135</v>
      </c>
      <c r="B144" s="116" t="s">
        <v>1358</v>
      </c>
      <c r="C144" s="125" t="s">
        <v>109</v>
      </c>
      <c r="D144" s="125" t="s">
        <v>1211</v>
      </c>
      <c r="E144" s="135">
        <v>33109208.690000001</v>
      </c>
      <c r="F144" s="135">
        <v>0</v>
      </c>
      <c r="G144" s="138" t="s">
        <v>267</v>
      </c>
      <c r="H144" s="138" t="s">
        <v>111</v>
      </c>
    </row>
    <row r="145" spans="1:8">
      <c r="A145" s="117">
        <v>44135</v>
      </c>
      <c r="B145" s="116" t="s">
        <v>1358</v>
      </c>
      <c r="C145" s="125" t="s">
        <v>113</v>
      </c>
      <c r="D145" s="125" t="s">
        <v>269</v>
      </c>
      <c r="E145" s="135">
        <v>0</v>
      </c>
      <c r="F145" s="135">
        <v>33109208.690000001</v>
      </c>
      <c r="G145" s="138" t="s">
        <v>268</v>
      </c>
      <c r="H145" s="138" t="s">
        <v>115</v>
      </c>
    </row>
    <row r="146" spans="1:8">
      <c r="A146" s="117">
        <v>44135</v>
      </c>
      <c r="B146" s="116" t="s">
        <v>1358</v>
      </c>
      <c r="C146" s="125" t="s">
        <v>109</v>
      </c>
      <c r="D146" s="125" t="s">
        <v>1212</v>
      </c>
      <c r="E146" s="135">
        <v>26605405.789999999</v>
      </c>
      <c r="F146" s="135">
        <v>0</v>
      </c>
      <c r="G146" s="138" t="s">
        <v>270</v>
      </c>
      <c r="H146" s="138" t="s">
        <v>111</v>
      </c>
    </row>
    <row r="147" spans="1:8">
      <c r="A147" s="117">
        <v>44135</v>
      </c>
      <c r="B147" s="116" t="s">
        <v>1358</v>
      </c>
      <c r="C147" s="125">
        <v>2131001</v>
      </c>
      <c r="D147" s="125" t="s">
        <v>1213</v>
      </c>
      <c r="E147" s="135">
        <v>0</v>
      </c>
      <c r="F147" s="135">
        <v>7372549.1200000001</v>
      </c>
      <c r="G147" s="138" t="s">
        <v>271</v>
      </c>
      <c r="H147" s="138" t="s">
        <v>163</v>
      </c>
    </row>
    <row r="148" spans="1:8">
      <c r="A148" s="117">
        <v>44135</v>
      </c>
      <c r="B148" s="116" t="s">
        <v>1358</v>
      </c>
      <c r="C148" s="125" t="s">
        <v>113</v>
      </c>
      <c r="D148" s="125" t="s">
        <v>128</v>
      </c>
      <c r="E148" s="135">
        <v>0</v>
      </c>
      <c r="F148" s="135">
        <v>19232856.670000002</v>
      </c>
      <c r="G148" s="138" t="s">
        <v>272</v>
      </c>
      <c r="H148" s="138" t="s">
        <v>115</v>
      </c>
    </row>
    <row r="149" spans="1:8">
      <c r="A149" s="117">
        <v>44135</v>
      </c>
      <c r="B149" s="116" t="s">
        <v>1358</v>
      </c>
      <c r="C149" s="125" t="s">
        <v>109</v>
      </c>
      <c r="D149" s="125" t="s">
        <v>1214</v>
      </c>
      <c r="E149" s="135">
        <v>18999227.16</v>
      </c>
      <c r="F149" s="135">
        <v>0</v>
      </c>
      <c r="G149" s="138" t="s">
        <v>273</v>
      </c>
      <c r="H149" s="138" t="s">
        <v>111</v>
      </c>
    </row>
    <row r="150" spans="1:8">
      <c r="A150" s="117">
        <v>44135</v>
      </c>
      <c r="B150" s="116" t="s">
        <v>1358</v>
      </c>
      <c r="C150" s="125" t="s">
        <v>113</v>
      </c>
      <c r="D150" s="125" t="s">
        <v>128</v>
      </c>
      <c r="E150" s="135">
        <v>0</v>
      </c>
      <c r="F150" s="135">
        <v>18999227.16</v>
      </c>
      <c r="G150" s="138" t="s">
        <v>274</v>
      </c>
      <c r="H150" s="138" t="s">
        <v>115</v>
      </c>
    </row>
    <row r="151" spans="1:8">
      <c r="A151" s="117">
        <v>44135</v>
      </c>
      <c r="B151" s="116" t="s">
        <v>1358</v>
      </c>
      <c r="C151" s="125" t="s">
        <v>109</v>
      </c>
      <c r="D151" s="125" t="s">
        <v>1215</v>
      </c>
      <c r="E151" s="135">
        <v>25019030.43</v>
      </c>
      <c r="F151" s="135">
        <v>0</v>
      </c>
      <c r="G151" s="138" t="s">
        <v>275</v>
      </c>
      <c r="H151" s="138" t="s">
        <v>111</v>
      </c>
    </row>
    <row r="152" spans="1:8">
      <c r="A152" s="117">
        <v>44135</v>
      </c>
      <c r="B152" s="116" t="s">
        <v>1358</v>
      </c>
      <c r="C152" s="125" t="s">
        <v>109</v>
      </c>
      <c r="D152" s="125" t="s">
        <v>1216</v>
      </c>
      <c r="E152" s="135">
        <v>20518970.390000001</v>
      </c>
      <c r="F152" s="135">
        <v>0</v>
      </c>
      <c r="G152" s="138" t="s">
        <v>276</v>
      </c>
      <c r="H152" s="138" t="s">
        <v>111</v>
      </c>
    </row>
    <row r="153" spans="1:8">
      <c r="A153" s="117">
        <v>44135</v>
      </c>
      <c r="B153" s="116" t="s">
        <v>1358</v>
      </c>
      <c r="C153" s="125" t="s">
        <v>109</v>
      </c>
      <c r="D153" s="125" t="s">
        <v>1217</v>
      </c>
      <c r="E153" s="135">
        <v>12747100</v>
      </c>
      <c r="F153" s="135">
        <v>0</v>
      </c>
      <c r="G153" s="138" t="s">
        <v>277</v>
      </c>
      <c r="H153" s="138" t="s">
        <v>111</v>
      </c>
    </row>
    <row r="154" spans="1:8">
      <c r="A154" s="117">
        <v>44135</v>
      </c>
      <c r="B154" s="116" t="s">
        <v>1358</v>
      </c>
      <c r="C154" s="125" t="s">
        <v>109</v>
      </c>
      <c r="D154" s="125" t="s">
        <v>1218</v>
      </c>
      <c r="E154" s="135">
        <v>11121955.539999999</v>
      </c>
      <c r="F154" s="135">
        <v>0</v>
      </c>
      <c r="G154" s="138" t="s">
        <v>278</v>
      </c>
      <c r="H154" s="138" t="s">
        <v>111</v>
      </c>
    </row>
    <row r="155" spans="1:8">
      <c r="A155" s="117">
        <v>44135</v>
      </c>
      <c r="B155" s="116" t="s">
        <v>1358</v>
      </c>
      <c r="C155" s="125" t="s">
        <v>113</v>
      </c>
      <c r="D155" s="125" t="s">
        <v>269</v>
      </c>
      <c r="E155" s="135">
        <v>0</v>
      </c>
      <c r="F155" s="135">
        <v>12747100</v>
      </c>
      <c r="G155" s="138" t="s">
        <v>279</v>
      </c>
      <c r="H155" s="138" t="s">
        <v>115</v>
      </c>
    </row>
    <row r="156" spans="1:8">
      <c r="A156" s="117">
        <v>44135</v>
      </c>
      <c r="B156" s="116" t="s">
        <v>1358</v>
      </c>
      <c r="C156" s="125" t="s">
        <v>113</v>
      </c>
      <c r="D156" s="125" t="s">
        <v>269</v>
      </c>
      <c r="E156" s="135">
        <v>0</v>
      </c>
      <c r="F156" s="135">
        <v>11121955.539999999</v>
      </c>
      <c r="G156" s="138" t="s">
        <v>280</v>
      </c>
      <c r="H156" s="138" t="s">
        <v>115</v>
      </c>
    </row>
    <row r="157" spans="1:8">
      <c r="A157" s="117">
        <v>44135</v>
      </c>
      <c r="B157" s="116" t="s">
        <v>1358</v>
      </c>
      <c r="C157" s="125" t="s">
        <v>113</v>
      </c>
      <c r="D157" s="125" t="s">
        <v>269</v>
      </c>
      <c r="E157" s="135">
        <v>0</v>
      </c>
      <c r="F157" s="135">
        <v>25019030.43</v>
      </c>
      <c r="G157" s="138" t="s">
        <v>281</v>
      </c>
      <c r="H157" s="138" t="s">
        <v>115</v>
      </c>
    </row>
    <row r="158" spans="1:8">
      <c r="A158" s="117">
        <v>44135</v>
      </c>
      <c r="B158" s="116" t="s">
        <v>1358</v>
      </c>
      <c r="C158" s="125" t="s">
        <v>113</v>
      </c>
      <c r="D158" s="125" t="s">
        <v>283</v>
      </c>
      <c r="E158" s="135">
        <v>0</v>
      </c>
      <c r="F158" s="135">
        <v>20518970.390000001</v>
      </c>
      <c r="G158" s="138" t="s">
        <v>282</v>
      </c>
      <c r="H158" s="138" t="s">
        <v>115</v>
      </c>
    </row>
    <row r="159" spans="1:8">
      <c r="A159" s="117">
        <v>44135</v>
      </c>
      <c r="B159" s="116" t="s">
        <v>1358</v>
      </c>
      <c r="C159" s="125" t="s">
        <v>109</v>
      </c>
      <c r="D159" s="125" t="s">
        <v>1219</v>
      </c>
      <c r="E159" s="135">
        <v>71740000</v>
      </c>
      <c r="F159" s="135">
        <v>0</v>
      </c>
      <c r="G159" s="138" t="s">
        <v>284</v>
      </c>
      <c r="H159" s="138" t="s">
        <v>111</v>
      </c>
    </row>
    <row r="160" spans="1:8">
      <c r="A160" s="117">
        <v>44135</v>
      </c>
      <c r="B160" s="116" t="s">
        <v>1358</v>
      </c>
      <c r="C160" s="125" t="s">
        <v>113</v>
      </c>
      <c r="D160" s="125" t="s">
        <v>287</v>
      </c>
      <c r="E160" s="135">
        <v>0</v>
      </c>
      <c r="F160" s="135">
        <v>71740000</v>
      </c>
      <c r="G160" s="138" t="s">
        <v>286</v>
      </c>
      <c r="H160" s="138" t="s">
        <v>115</v>
      </c>
    </row>
    <row r="161" spans="1:8">
      <c r="A161" s="117">
        <v>44135</v>
      </c>
      <c r="B161" s="116" t="s">
        <v>1358</v>
      </c>
      <c r="C161" s="125" t="s">
        <v>109</v>
      </c>
      <c r="D161" s="125" t="s">
        <v>1220</v>
      </c>
      <c r="E161" s="135">
        <v>81320000</v>
      </c>
      <c r="F161" s="135">
        <v>0</v>
      </c>
      <c r="G161" s="138" t="s">
        <v>288</v>
      </c>
      <c r="H161" s="138" t="s">
        <v>111</v>
      </c>
    </row>
    <row r="162" spans="1:8">
      <c r="A162" s="117">
        <v>44135</v>
      </c>
      <c r="B162" s="116" t="s">
        <v>1358</v>
      </c>
      <c r="C162" s="125" t="s">
        <v>113</v>
      </c>
      <c r="D162" s="125" t="s">
        <v>287</v>
      </c>
      <c r="E162" s="135">
        <v>0</v>
      </c>
      <c r="F162" s="135">
        <v>44000000</v>
      </c>
      <c r="G162" s="138" t="s">
        <v>289</v>
      </c>
      <c r="H162" s="138" t="s">
        <v>115</v>
      </c>
    </row>
    <row r="163" spans="1:8">
      <c r="A163" s="117">
        <v>44135</v>
      </c>
      <c r="B163" s="116" t="s">
        <v>1358</v>
      </c>
      <c r="C163" s="125" t="s">
        <v>113</v>
      </c>
      <c r="D163" s="125" t="s">
        <v>285</v>
      </c>
      <c r="E163" s="135">
        <v>0</v>
      </c>
      <c r="F163" s="135">
        <v>37320000</v>
      </c>
      <c r="G163" s="138" t="s">
        <v>291</v>
      </c>
      <c r="H163" s="138" t="s">
        <v>290</v>
      </c>
    </row>
    <row r="164" spans="1:8">
      <c r="A164" s="117">
        <v>44135</v>
      </c>
      <c r="B164" s="116" t="s">
        <v>1358</v>
      </c>
      <c r="C164" s="125" t="s">
        <v>109</v>
      </c>
      <c r="D164" s="125" t="s">
        <v>1221</v>
      </c>
      <c r="E164" s="135">
        <v>113176000</v>
      </c>
      <c r="F164" s="135">
        <v>0</v>
      </c>
      <c r="G164" s="138" t="s">
        <v>292</v>
      </c>
      <c r="H164" s="138" t="s">
        <v>111</v>
      </c>
    </row>
    <row r="165" spans="1:8">
      <c r="A165" s="117">
        <v>44135</v>
      </c>
      <c r="B165" s="116" t="s">
        <v>1358</v>
      </c>
      <c r="C165" s="125" t="s">
        <v>165</v>
      </c>
      <c r="D165" s="125" t="s">
        <v>287</v>
      </c>
      <c r="E165" s="135">
        <v>0</v>
      </c>
      <c r="F165" s="135">
        <v>113176000</v>
      </c>
      <c r="G165" s="138" t="s">
        <v>293</v>
      </c>
      <c r="H165" s="138" t="s">
        <v>115</v>
      </c>
    </row>
    <row r="166" spans="1:8">
      <c r="A166" s="117">
        <v>44135</v>
      </c>
      <c r="B166" s="116" t="s">
        <v>1358</v>
      </c>
      <c r="C166" s="125" t="s">
        <v>109</v>
      </c>
      <c r="D166" s="125" t="s">
        <v>1222</v>
      </c>
      <c r="E166" s="135">
        <v>36579999.93</v>
      </c>
      <c r="F166" s="135">
        <v>0</v>
      </c>
      <c r="G166" s="138" t="s">
        <v>294</v>
      </c>
      <c r="H166" s="138" t="s">
        <v>111</v>
      </c>
    </row>
    <row r="167" spans="1:8">
      <c r="A167" s="117">
        <v>44135</v>
      </c>
      <c r="B167" s="116" t="s">
        <v>1358</v>
      </c>
      <c r="C167" s="125" t="s">
        <v>113</v>
      </c>
      <c r="D167" s="125" t="s">
        <v>296</v>
      </c>
      <c r="E167" s="135">
        <v>0</v>
      </c>
      <c r="F167" s="135">
        <v>36579999.93</v>
      </c>
      <c r="G167" s="138" t="s">
        <v>295</v>
      </c>
      <c r="H167" s="138" t="s">
        <v>115</v>
      </c>
    </row>
    <row r="168" spans="1:8">
      <c r="A168" s="117">
        <v>44135</v>
      </c>
      <c r="B168" s="116" t="s">
        <v>1358</v>
      </c>
      <c r="C168" s="125" t="s">
        <v>109</v>
      </c>
      <c r="D168" s="125" t="s">
        <v>1223</v>
      </c>
      <c r="E168" s="135">
        <v>30474999.940000001</v>
      </c>
      <c r="F168" s="135">
        <v>0</v>
      </c>
      <c r="G168" s="138" t="s">
        <v>297</v>
      </c>
      <c r="H168" s="138" t="s">
        <v>111</v>
      </c>
    </row>
    <row r="169" spans="1:8">
      <c r="A169" s="117">
        <v>44135</v>
      </c>
      <c r="B169" s="116" t="s">
        <v>1358</v>
      </c>
      <c r="C169" s="125" t="s">
        <v>113</v>
      </c>
      <c r="D169" s="125" t="s">
        <v>128</v>
      </c>
      <c r="E169" s="135">
        <v>0</v>
      </c>
      <c r="F169" s="135">
        <v>30474999.940000001</v>
      </c>
      <c r="G169" s="138" t="s">
        <v>298</v>
      </c>
      <c r="H169" s="138" t="s">
        <v>115</v>
      </c>
    </row>
    <row r="170" spans="1:8">
      <c r="A170" s="117">
        <v>44135</v>
      </c>
      <c r="B170" s="116" t="s">
        <v>1358</v>
      </c>
      <c r="C170" s="125" t="s">
        <v>109</v>
      </c>
      <c r="D170" s="125" t="s">
        <v>1224</v>
      </c>
      <c r="E170" s="135">
        <v>78265193.599999994</v>
      </c>
      <c r="F170" s="135">
        <v>0</v>
      </c>
      <c r="G170" s="138" t="s">
        <v>299</v>
      </c>
      <c r="H170" s="138" t="s">
        <v>111</v>
      </c>
    </row>
    <row r="171" spans="1:8">
      <c r="A171" s="117">
        <v>44135</v>
      </c>
      <c r="B171" s="116" t="s">
        <v>1358</v>
      </c>
      <c r="C171" s="125" t="s">
        <v>300</v>
      </c>
      <c r="D171" s="125" t="s">
        <v>303</v>
      </c>
      <c r="E171" s="135">
        <v>0</v>
      </c>
      <c r="F171" s="135">
        <v>74265193.599999994</v>
      </c>
      <c r="G171" s="138" t="s">
        <v>302</v>
      </c>
      <c r="H171" s="138" t="s">
        <v>115</v>
      </c>
    </row>
    <row r="172" spans="1:8">
      <c r="A172" s="117">
        <v>44135</v>
      </c>
      <c r="B172" s="116" t="s">
        <v>1358</v>
      </c>
      <c r="C172" s="125" t="s">
        <v>113</v>
      </c>
      <c r="D172" s="125" t="s">
        <v>128</v>
      </c>
      <c r="E172" s="135">
        <v>0</v>
      </c>
      <c r="F172" s="135">
        <v>4000000</v>
      </c>
      <c r="G172" s="138" t="s">
        <v>304</v>
      </c>
      <c r="H172" s="138" t="s">
        <v>115</v>
      </c>
    </row>
    <row r="173" spans="1:8">
      <c r="A173" s="117">
        <v>44135</v>
      </c>
      <c r="B173" s="116" t="s">
        <v>1358</v>
      </c>
      <c r="C173" s="125" t="s">
        <v>109</v>
      </c>
      <c r="D173" s="125" t="s">
        <v>1225</v>
      </c>
      <c r="E173" s="135">
        <v>57809492</v>
      </c>
      <c r="F173" s="135">
        <v>0</v>
      </c>
      <c r="G173" s="138" t="s">
        <v>305</v>
      </c>
      <c r="H173" s="138" t="s">
        <v>111</v>
      </c>
    </row>
    <row r="174" spans="1:8">
      <c r="A174" s="117">
        <v>44135</v>
      </c>
      <c r="B174" s="116" t="s">
        <v>1358</v>
      </c>
      <c r="C174" s="125" t="s">
        <v>165</v>
      </c>
      <c r="D174" s="125" t="s">
        <v>149</v>
      </c>
      <c r="E174" s="135">
        <v>0</v>
      </c>
      <c r="F174" s="135">
        <v>57809492</v>
      </c>
      <c r="G174" s="138" t="s">
        <v>306</v>
      </c>
      <c r="H174" s="138" t="s">
        <v>115</v>
      </c>
    </row>
    <row r="175" spans="1:8">
      <c r="A175" s="117">
        <v>44135</v>
      </c>
      <c r="B175" s="116" t="s">
        <v>1358</v>
      </c>
      <c r="C175" s="125" t="s">
        <v>109</v>
      </c>
      <c r="D175" s="125" t="s">
        <v>1226</v>
      </c>
      <c r="E175" s="135">
        <v>860417.47</v>
      </c>
      <c r="F175" s="135">
        <v>0</v>
      </c>
      <c r="G175" s="138" t="s">
        <v>307</v>
      </c>
      <c r="H175" s="138" t="s">
        <v>111</v>
      </c>
    </row>
    <row r="176" spans="1:8">
      <c r="A176" s="117">
        <v>44135</v>
      </c>
      <c r="B176" s="116" t="s">
        <v>1358</v>
      </c>
      <c r="C176" s="125" t="s">
        <v>113</v>
      </c>
      <c r="D176" s="125" t="s">
        <v>309</v>
      </c>
      <c r="E176" s="135">
        <v>0</v>
      </c>
      <c r="F176" s="135">
        <v>860417.47</v>
      </c>
      <c r="G176" s="138" t="s">
        <v>308</v>
      </c>
      <c r="H176" s="138" t="s">
        <v>115</v>
      </c>
    </row>
    <row r="177" spans="1:8">
      <c r="A177" s="117">
        <v>44135</v>
      </c>
      <c r="B177" s="116" t="s">
        <v>1358</v>
      </c>
      <c r="C177" s="125" t="s">
        <v>109</v>
      </c>
      <c r="D177" s="125" t="s">
        <v>1227</v>
      </c>
      <c r="E177" s="135">
        <v>28790103.77</v>
      </c>
      <c r="F177" s="135">
        <v>0</v>
      </c>
      <c r="G177" s="138" t="s">
        <v>310</v>
      </c>
      <c r="H177" s="138" t="s">
        <v>111</v>
      </c>
    </row>
    <row r="178" spans="1:8">
      <c r="A178" s="117">
        <v>44135</v>
      </c>
      <c r="B178" s="116" t="s">
        <v>1358</v>
      </c>
      <c r="C178" s="125" t="s">
        <v>113</v>
      </c>
      <c r="D178" s="125" t="s">
        <v>309</v>
      </c>
      <c r="E178" s="135">
        <v>0</v>
      </c>
      <c r="F178" s="135">
        <v>28790103.77</v>
      </c>
      <c r="G178" s="138" t="s">
        <v>311</v>
      </c>
      <c r="H178" s="138" t="s">
        <v>115</v>
      </c>
    </row>
    <row r="179" spans="1:8">
      <c r="A179" s="117">
        <v>44135</v>
      </c>
      <c r="B179" s="116" t="s">
        <v>1358</v>
      </c>
      <c r="C179" s="125" t="s">
        <v>109</v>
      </c>
      <c r="D179" s="125" t="s">
        <v>1228</v>
      </c>
      <c r="E179" s="135">
        <v>7192000</v>
      </c>
      <c r="F179" s="135">
        <v>0</v>
      </c>
      <c r="G179" s="138" t="s">
        <v>312</v>
      </c>
      <c r="H179" s="138" t="s">
        <v>111</v>
      </c>
    </row>
    <row r="180" spans="1:8">
      <c r="A180" s="117">
        <v>44135</v>
      </c>
      <c r="B180" s="116" t="s">
        <v>1358</v>
      </c>
      <c r="C180" s="125" t="s">
        <v>113</v>
      </c>
      <c r="D180" s="125" t="s">
        <v>314</v>
      </c>
      <c r="E180" s="135">
        <v>0</v>
      </c>
      <c r="F180" s="135">
        <v>7192000</v>
      </c>
      <c r="G180" s="138" t="s">
        <v>313</v>
      </c>
      <c r="H180" s="138" t="s">
        <v>115</v>
      </c>
    </row>
    <row r="181" spans="1:8">
      <c r="A181" s="117">
        <v>44135</v>
      </c>
      <c r="B181" s="116" t="s">
        <v>1358</v>
      </c>
      <c r="C181" s="125" t="s">
        <v>109</v>
      </c>
      <c r="D181" s="125" t="s">
        <v>1229</v>
      </c>
      <c r="E181" s="135">
        <v>7540000</v>
      </c>
      <c r="F181" s="135">
        <v>0</v>
      </c>
      <c r="G181" s="138" t="s">
        <v>315</v>
      </c>
      <c r="H181" s="138" t="s">
        <v>111</v>
      </c>
    </row>
    <row r="182" spans="1:8">
      <c r="A182" s="117">
        <v>44135</v>
      </c>
      <c r="B182" s="116" t="s">
        <v>1358</v>
      </c>
      <c r="C182" s="125" t="s">
        <v>113</v>
      </c>
      <c r="D182" s="125" t="s">
        <v>317</v>
      </c>
      <c r="E182" s="135">
        <v>0</v>
      </c>
      <c r="F182" s="135">
        <v>7540000</v>
      </c>
      <c r="G182" s="138" t="s">
        <v>316</v>
      </c>
      <c r="H182" s="138" t="s">
        <v>115</v>
      </c>
    </row>
    <row r="183" spans="1:8">
      <c r="A183" s="117">
        <v>44135</v>
      </c>
      <c r="B183" s="116" t="s">
        <v>1358</v>
      </c>
      <c r="C183" s="125" t="s">
        <v>109</v>
      </c>
      <c r="D183" s="125" t="s">
        <v>1230</v>
      </c>
      <c r="E183" s="135">
        <v>3752000</v>
      </c>
      <c r="F183" s="135">
        <v>0</v>
      </c>
      <c r="G183" s="138" t="s">
        <v>318</v>
      </c>
      <c r="H183" s="138" t="s">
        <v>111</v>
      </c>
    </row>
    <row r="184" spans="1:8">
      <c r="A184" s="117">
        <v>44135</v>
      </c>
      <c r="B184" s="116" t="s">
        <v>1358</v>
      </c>
      <c r="C184" s="125" t="s">
        <v>113</v>
      </c>
      <c r="D184" s="125" t="s">
        <v>320</v>
      </c>
      <c r="E184" s="135">
        <v>0</v>
      </c>
      <c r="F184" s="135">
        <v>3752000</v>
      </c>
      <c r="G184" s="138" t="s">
        <v>319</v>
      </c>
      <c r="H184" s="138" t="s">
        <v>115</v>
      </c>
    </row>
    <row r="185" spans="1:8">
      <c r="A185" s="117">
        <v>44135</v>
      </c>
      <c r="B185" s="116" t="s">
        <v>1358</v>
      </c>
      <c r="C185" s="125" t="s">
        <v>109</v>
      </c>
      <c r="D185" s="125" t="s">
        <v>1231</v>
      </c>
      <c r="E185" s="135">
        <v>15948801.75</v>
      </c>
      <c r="F185" s="135">
        <v>0</v>
      </c>
      <c r="G185" s="138" t="s">
        <v>321</v>
      </c>
      <c r="H185" s="138" t="s">
        <v>111</v>
      </c>
    </row>
    <row r="186" spans="1:8">
      <c r="A186" s="117">
        <v>44135</v>
      </c>
      <c r="B186" s="116" t="s">
        <v>1358</v>
      </c>
      <c r="C186" s="125" t="s">
        <v>113</v>
      </c>
      <c r="D186" s="125" t="s">
        <v>320</v>
      </c>
      <c r="E186" s="135">
        <v>0</v>
      </c>
      <c r="F186" s="135">
        <v>15948801.75</v>
      </c>
      <c r="G186" s="138" t="s">
        <v>322</v>
      </c>
      <c r="H186" s="138" t="s">
        <v>115</v>
      </c>
    </row>
    <row r="187" spans="1:8">
      <c r="A187" s="117">
        <v>44135</v>
      </c>
      <c r="B187" s="116" t="s">
        <v>1358</v>
      </c>
      <c r="C187" s="125" t="s">
        <v>109</v>
      </c>
      <c r="D187" s="125" t="s">
        <v>1232</v>
      </c>
      <c r="E187" s="135">
        <v>69154560</v>
      </c>
      <c r="F187" s="135">
        <v>0</v>
      </c>
      <c r="G187" s="138" t="s">
        <v>323</v>
      </c>
      <c r="H187" s="138" t="s">
        <v>111</v>
      </c>
    </row>
    <row r="188" spans="1:8">
      <c r="A188" s="117">
        <v>44135</v>
      </c>
      <c r="B188" s="116" t="s">
        <v>1358</v>
      </c>
      <c r="C188" s="125" t="s">
        <v>113</v>
      </c>
      <c r="D188" s="125" t="s">
        <v>325</v>
      </c>
      <c r="E188" s="135">
        <v>0</v>
      </c>
      <c r="F188" s="135">
        <v>65510887.479999997</v>
      </c>
      <c r="G188" s="138" t="s">
        <v>324</v>
      </c>
      <c r="H188" s="138" t="s">
        <v>115</v>
      </c>
    </row>
    <row r="189" spans="1:8">
      <c r="A189" s="117">
        <v>44135</v>
      </c>
      <c r="B189" s="116" t="s">
        <v>1358</v>
      </c>
      <c r="C189" s="125" t="s">
        <v>147</v>
      </c>
      <c r="D189" s="125" t="s">
        <v>169</v>
      </c>
      <c r="E189" s="135">
        <v>0</v>
      </c>
      <c r="F189" s="135">
        <v>3643672.52</v>
      </c>
      <c r="G189" s="138" t="s">
        <v>324</v>
      </c>
      <c r="H189" s="138" t="s">
        <v>168</v>
      </c>
    </row>
    <row r="190" spans="1:8">
      <c r="A190" s="117">
        <v>44135</v>
      </c>
      <c r="B190" s="116" t="s">
        <v>1358</v>
      </c>
      <c r="C190" s="125" t="s">
        <v>109</v>
      </c>
      <c r="D190" s="125" t="s">
        <v>1233</v>
      </c>
      <c r="E190" s="135">
        <v>96300000</v>
      </c>
      <c r="F190" s="135">
        <v>0</v>
      </c>
      <c r="G190" s="138" t="s">
        <v>326</v>
      </c>
      <c r="H190" s="138" t="s">
        <v>111</v>
      </c>
    </row>
    <row r="191" spans="1:8">
      <c r="A191" s="117">
        <v>44135</v>
      </c>
      <c r="B191" s="116" t="s">
        <v>1358</v>
      </c>
      <c r="C191" s="125" t="s">
        <v>215</v>
      </c>
      <c r="D191" s="125" t="s">
        <v>327</v>
      </c>
      <c r="E191" s="135">
        <v>0</v>
      </c>
      <c r="F191" s="135">
        <v>96300000</v>
      </c>
      <c r="G191" s="138" t="s">
        <v>217</v>
      </c>
      <c r="H191" s="138" t="s">
        <v>115</v>
      </c>
    </row>
    <row r="192" spans="1:8">
      <c r="A192" s="117">
        <v>44135</v>
      </c>
      <c r="B192" s="116" t="s">
        <v>1358</v>
      </c>
      <c r="C192" s="125" t="s">
        <v>109</v>
      </c>
      <c r="D192" s="125" t="s">
        <v>1234</v>
      </c>
      <c r="E192" s="135">
        <v>38760000</v>
      </c>
      <c r="F192" s="135">
        <v>0</v>
      </c>
      <c r="G192" s="138" t="s">
        <v>328</v>
      </c>
      <c r="H192" s="138" t="s">
        <v>111</v>
      </c>
    </row>
    <row r="193" spans="1:8">
      <c r="A193" s="117">
        <v>44135</v>
      </c>
      <c r="B193" s="116" t="s">
        <v>1358</v>
      </c>
      <c r="C193" s="125" t="s">
        <v>215</v>
      </c>
      <c r="D193" s="125" t="s">
        <v>327</v>
      </c>
      <c r="E193" s="135">
        <v>0</v>
      </c>
      <c r="F193" s="135">
        <v>38760000</v>
      </c>
      <c r="G193" s="138" t="s">
        <v>217</v>
      </c>
      <c r="H193" s="138" t="s">
        <v>115</v>
      </c>
    </row>
    <row r="194" spans="1:8">
      <c r="A194" s="117">
        <v>44135</v>
      </c>
      <c r="B194" s="116" t="s">
        <v>1358</v>
      </c>
      <c r="C194" s="125" t="s">
        <v>109</v>
      </c>
      <c r="D194" s="125" t="s">
        <v>1235</v>
      </c>
      <c r="E194" s="135">
        <v>9594000.0299999993</v>
      </c>
      <c r="F194" s="135">
        <v>0</v>
      </c>
      <c r="G194" s="138" t="s">
        <v>329</v>
      </c>
      <c r="H194" s="138" t="s">
        <v>111</v>
      </c>
    </row>
    <row r="195" spans="1:8">
      <c r="A195" s="117">
        <v>44135</v>
      </c>
      <c r="B195" s="116" t="s">
        <v>1358</v>
      </c>
      <c r="C195" s="125" t="s">
        <v>113</v>
      </c>
      <c r="D195" s="125" t="s">
        <v>331</v>
      </c>
      <c r="E195" s="135">
        <v>0</v>
      </c>
      <c r="F195" s="135">
        <v>9594000</v>
      </c>
      <c r="G195" s="138" t="s">
        <v>330</v>
      </c>
      <c r="H195" s="138" t="s">
        <v>115</v>
      </c>
    </row>
    <row r="196" spans="1:8">
      <c r="A196" s="117">
        <v>44135</v>
      </c>
      <c r="B196" s="116" t="s">
        <v>1358</v>
      </c>
      <c r="C196" s="125" t="s">
        <v>238</v>
      </c>
      <c r="D196" s="125" t="s">
        <v>240</v>
      </c>
      <c r="E196" s="135">
        <v>0</v>
      </c>
      <c r="F196" s="135">
        <v>0.03</v>
      </c>
      <c r="G196" s="138" t="s">
        <v>330</v>
      </c>
      <c r="H196" s="138" t="s">
        <v>168</v>
      </c>
    </row>
    <row r="197" spans="1:8">
      <c r="A197" s="117">
        <v>44135</v>
      </c>
      <c r="B197" s="116" t="s">
        <v>1358</v>
      </c>
      <c r="C197" s="125" t="s">
        <v>109</v>
      </c>
      <c r="D197" s="125" t="s">
        <v>1236</v>
      </c>
      <c r="E197" s="135">
        <v>190606542</v>
      </c>
      <c r="F197" s="135">
        <v>0</v>
      </c>
      <c r="G197" s="138" t="s">
        <v>332</v>
      </c>
      <c r="H197" s="138" t="s">
        <v>111</v>
      </c>
    </row>
    <row r="198" spans="1:8">
      <c r="A198" s="117">
        <v>44135</v>
      </c>
      <c r="B198" s="116" t="s">
        <v>1358</v>
      </c>
      <c r="C198" s="125" t="s">
        <v>215</v>
      </c>
      <c r="D198" s="125" t="s">
        <v>333</v>
      </c>
      <c r="E198" s="135">
        <v>0</v>
      </c>
      <c r="F198" s="135">
        <v>190606542</v>
      </c>
      <c r="G198" s="138" t="s">
        <v>217</v>
      </c>
      <c r="H198" s="138" t="s">
        <v>115</v>
      </c>
    </row>
    <row r="199" spans="1:8">
      <c r="A199" s="117">
        <v>44135</v>
      </c>
      <c r="B199" s="116" t="s">
        <v>1358</v>
      </c>
      <c r="C199" s="125" t="s">
        <v>109</v>
      </c>
      <c r="D199" s="125" t="s">
        <v>1237</v>
      </c>
      <c r="E199" s="135">
        <v>47060000</v>
      </c>
      <c r="F199" s="135">
        <v>0</v>
      </c>
      <c r="G199" s="138" t="s">
        <v>334</v>
      </c>
      <c r="H199" s="138" t="s">
        <v>111</v>
      </c>
    </row>
    <row r="200" spans="1:8">
      <c r="A200" s="117">
        <v>44135</v>
      </c>
      <c r="B200" s="116" t="s">
        <v>1358</v>
      </c>
      <c r="C200" s="125" t="s">
        <v>215</v>
      </c>
      <c r="D200" s="125" t="s">
        <v>335</v>
      </c>
      <c r="E200" s="135">
        <v>0</v>
      </c>
      <c r="F200" s="135">
        <v>47060000</v>
      </c>
      <c r="G200" s="138" t="s">
        <v>217</v>
      </c>
      <c r="H200" s="138" t="s">
        <v>115</v>
      </c>
    </row>
    <row r="201" spans="1:8">
      <c r="A201" s="117">
        <v>44135</v>
      </c>
      <c r="B201" s="116" t="s">
        <v>1358</v>
      </c>
      <c r="C201" s="125" t="s">
        <v>109</v>
      </c>
      <c r="D201" s="125" t="s">
        <v>1238</v>
      </c>
      <c r="E201" s="135">
        <v>131852891.88</v>
      </c>
      <c r="F201" s="135">
        <v>0</v>
      </c>
      <c r="G201" s="138" t="s">
        <v>336</v>
      </c>
      <c r="H201" s="138" t="s">
        <v>111</v>
      </c>
    </row>
    <row r="202" spans="1:8">
      <c r="A202" s="117">
        <v>44135</v>
      </c>
      <c r="B202" s="116" t="s">
        <v>1358</v>
      </c>
      <c r="C202" s="125" t="s">
        <v>113</v>
      </c>
      <c r="D202" s="125" t="s">
        <v>338</v>
      </c>
      <c r="E202" s="135">
        <v>0</v>
      </c>
      <c r="F202" s="135">
        <v>131852891.88</v>
      </c>
      <c r="G202" s="138" t="s">
        <v>337</v>
      </c>
      <c r="H202" s="138" t="s">
        <v>115</v>
      </c>
    </row>
    <row r="203" spans="1:8">
      <c r="A203" s="117">
        <v>44135</v>
      </c>
      <c r="B203" s="116" t="s">
        <v>1358</v>
      </c>
      <c r="C203" s="125" t="s">
        <v>109</v>
      </c>
      <c r="D203" s="125" t="s">
        <v>1239</v>
      </c>
      <c r="E203" s="135">
        <v>184511344.5</v>
      </c>
      <c r="F203" s="135">
        <v>0</v>
      </c>
      <c r="G203" s="138" t="s">
        <v>339</v>
      </c>
      <c r="H203" s="138" t="s">
        <v>111</v>
      </c>
    </row>
    <row r="204" spans="1:8">
      <c r="A204" s="117">
        <v>44135</v>
      </c>
      <c r="B204" s="116" t="s">
        <v>1358</v>
      </c>
      <c r="C204" s="125" t="s">
        <v>215</v>
      </c>
      <c r="D204" s="125" t="s">
        <v>340</v>
      </c>
      <c r="E204" s="135">
        <v>0</v>
      </c>
      <c r="F204" s="135">
        <v>184511344.5</v>
      </c>
      <c r="G204" s="138" t="s">
        <v>217</v>
      </c>
      <c r="H204" s="138" t="s">
        <v>115</v>
      </c>
    </row>
    <row r="205" spans="1:8">
      <c r="A205" s="117">
        <v>44135</v>
      </c>
      <c r="B205" s="116" t="s">
        <v>1358</v>
      </c>
      <c r="C205" s="125" t="s">
        <v>109</v>
      </c>
      <c r="D205" s="125" t="s">
        <v>1240</v>
      </c>
      <c r="E205" s="135">
        <v>227854807.19999999</v>
      </c>
      <c r="F205" s="135">
        <v>0</v>
      </c>
      <c r="G205" s="138" t="s">
        <v>341</v>
      </c>
      <c r="H205" s="138" t="s">
        <v>111</v>
      </c>
    </row>
    <row r="206" spans="1:8">
      <c r="A206" s="117">
        <v>44135</v>
      </c>
      <c r="B206" s="116" t="s">
        <v>1358</v>
      </c>
      <c r="C206" s="125" t="s">
        <v>113</v>
      </c>
      <c r="D206" s="125" t="s">
        <v>343</v>
      </c>
      <c r="E206" s="135">
        <v>0</v>
      </c>
      <c r="F206" s="135">
        <v>235190424.59999999</v>
      </c>
      <c r="G206" s="138" t="s">
        <v>342</v>
      </c>
      <c r="H206" s="138" t="s">
        <v>115</v>
      </c>
    </row>
    <row r="207" spans="1:8">
      <c r="A207" s="117">
        <v>44135</v>
      </c>
      <c r="B207" s="116" t="s">
        <v>1358</v>
      </c>
      <c r="C207" s="125" t="s">
        <v>147</v>
      </c>
      <c r="D207" s="125" t="s">
        <v>169</v>
      </c>
      <c r="E207" s="135">
        <v>7335617.4000000004</v>
      </c>
      <c r="F207" s="135">
        <v>0</v>
      </c>
      <c r="G207" s="138" t="s">
        <v>342</v>
      </c>
      <c r="H207" s="138" t="s">
        <v>168</v>
      </c>
    </row>
    <row r="208" spans="1:8">
      <c r="A208" s="117">
        <v>44135</v>
      </c>
      <c r="B208" s="116" t="s">
        <v>1358</v>
      </c>
      <c r="C208" s="125" t="s">
        <v>109</v>
      </c>
      <c r="D208" s="125" t="s">
        <v>1241</v>
      </c>
      <c r="E208" s="135">
        <v>25514873.52</v>
      </c>
      <c r="F208" s="135">
        <v>0</v>
      </c>
      <c r="G208" s="138" t="s">
        <v>344</v>
      </c>
      <c r="H208" s="138" t="s">
        <v>111</v>
      </c>
    </row>
    <row r="209" spans="1:8">
      <c r="A209" s="117">
        <v>44135</v>
      </c>
      <c r="B209" s="116" t="s">
        <v>1358</v>
      </c>
      <c r="C209" s="125" t="s">
        <v>113</v>
      </c>
      <c r="D209" s="125" t="s">
        <v>346</v>
      </c>
      <c r="E209" s="135">
        <v>0</v>
      </c>
      <c r="F209" s="135">
        <v>25514873.52</v>
      </c>
      <c r="G209" s="138" t="s">
        <v>345</v>
      </c>
      <c r="H209" s="138" t="s">
        <v>115</v>
      </c>
    </row>
    <row r="210" spans="1:8">
      <c r="A210" s="117">
        <v>44135</v>
      </c>
      <c r="B210" s="116" t="s">
        <v>1358</v>
      </c>
      <c r="C210" s="125" t="s">
        <v>109</v>
      </c>
      <c r="D210" s="125" t="s">
        <v>1242</v>
      </c>
      <c r="E210" s="135">
        <v>1755000000</v>
      </c>
      <c r="F210" s="135">
        <v>0</v>
      </c>
      <c r="G210" s="138" t="s">
        <v>347</v>
      </c>
      <c r="H210" s="138" t="s">
        <v>111</v>
      </c>
    </row>
    <row r="211" spans="1:8">
      <c r="A211" s="117">
        <v>44135</v>
      </c>
      <c r="B211" s="116" t="s">
        <v>1358</v>
      </c>
      <c r="C211" s="125" t="s">
        <v>348</v>
      </c>
      <c r="D211" s="125" t="s">
        <v>350</v>
      </c>
      <c r="E211" s="135">
        <v>0</v>
      </c>
      <c r="F211" s="135">
        <v>1755000000</v>
      </c>
      <c r="G211" s="138" t="s">
        <v>347</v>
      </c>
      <c r="H211" s="138" t="s">
        <v>115</v>
      </c>
    </row>
    <row r="212" spans="1:8">
      <c r="A212" s="117">
        <v>44135</v>
      </c>
      <c r="B212" s="116" t="s">
        <v>1358</v>
      </c>
      <c r="C212" s="125" t="s">
        <v>109</v>
      </c>
      <c r="D212" s="125" t="s">
        <v>1244</v>
      </c>
      <c r="E212" s="135">
        <v>139703200</v>
      </c>
      <c r="F212" s="135">
        <v>0</v>
      </c>
      <c r="G212" s="138" t="s">
        <v>351</v>
      </c>
      <c r="H212" s="138" t="s">
        <v>111</v>
      </c>
    </row>
    <row r="213" spans="1:8">
      <c r="A213" s="117">
        <v>44135</v>
      </c>
      <c r="B213" s="116" t="s">
        <v>1358</v>
      </c>
      <c r="C213" s="125" t="s">
        <v>348</v>
      </c>
      <c r="D213" s="125" t="s">
        <v>350</v>
      </c>
      <c r="E213" s="135">
        <v>0</v>
      </c>
      <c r="F213" s="135">
        <v>139703200</v>
      </c>
      <c r="G213" s="138" t="s">
        <v>351</v>
      </c>
      <c r="H213" s="138" t="s">
        <v>115</v>
      </c>
    </row>
    <row r="214" spans="1:8">
      <c r="A214" s="117">
        <v>44135</v>
      </c>
      <c r="B214" s="116" t="s">
        <v>1358</v>
      </c>
      <c r="C214" s="125" t="s">
        <v>109</v>
      </c>
      <c r="D214" s="125" t="s">
        <v>1243</v>
      </c>
      <c r="E214" s="135">
        <v>77520000</v>
      </c>
      <c r="F214" s="135">
        <v>0</v>
      </c>
      <c r="G214" s="138" t="s">
        <v>352</v>
      </c>
      <c r="H214" s="138" t="s">
        <v>111</v>
      </c>
    </row>
    <row r="215" spans="1:8">
      <c r="A215" s="117">
        <v>44135</v>
      </c>
      <c r="B215" s="116" t="s">
        <v>1358</v>
      </c>
      <c r="C215" s="125" t="s">
        <v>348</v>
      </c>
      <c r="D215" s="125" t="s">
        <v>350</v>
      </c>
      <c r="E215" s="135">
        <v>0</v>
      </c>
      <c r="F215" s="135">
        <v>77520000</v>
      </c>
      <c r="G215" s="138" t="s">
        <v>352</v>
      </c>
      <c r="H215" s="138" t="s">
        <v>115</v>
      </c>
    </row>
    <row r="216" spans="1:8">
      <c r="A216" s="117">
        <v>44135</v>
      </c>
      <c r="B216" s="116" t="s">
        <v>1358</v>
      </c>
      <c r="C216" s="125" t="s">
        <v>109</v>
      </c>
      <c r="D216" s="125" t="s">
        <v>1245</v>
      </c>
      <c r="E216" s="135">
        <v>13204800</v>
      </c>
      <c r="F216" s="135">
        <v>0</v>
      </c>
      <c r="G216" s="138" t="s">
        <v>353</v>
      </c>
      <c r="H216" s="138" t="s">
        <v>111</v>
      </c>
    </row>
    <row r="217" spans="1:8">
      <c r="A217" s="117">
        <v>44135</v>
      </c>
      <c r="B217" s="116" t="s">
        <v>1358</v>
      </c>
      <c r="C217" s="125" t="s">
        <v>113</v>
      </c>
      <c r="D217" s="125" t="s">
        <v>355</v>
      </c>
      <c r="E217" s="135">
        <v>0</v>
      </c>
      <c r="F217" s="135">
        <v>13204800</v>
      </c>
      <c r="G217" s="138" t="s">
        <v>354</v>
      </c>
      <c r="H217" s="138" t="s">
        <v>115</v>
      </c>
    </row>
    <row r="218" spans="1:8">
      <c r="A218" s="117">
        <v>44135</v>
      </c>
      <c r="B218" s="116" t="s">
        <v>1358</v>
      </c>
      <c r="C218" s="125" t="s">
        <v>109</v>
      </c>
      <c r="D218" s="125" t="s">
        <v>1246</v>
      </c>
      <c r="E218" s="135">
        <v>63707903.409999996</v>
      </c>
      <c r="F218" s="135">
        <v>0</v>
      </c>
      <c r="G218" s="138" t="s">
        <v>356</v>
      </c>
      <c r="H218" s="138" t="s">
        <v>111</v>
      </c>
    </row>
    <row r="219" spans="1:8">
      <c r="A219" s="117">
        <v>44135</v>
      </c>
      <c r="B219" s="116" t="s">
        <v>1358</v>
      </c>
      <c r="C219" s="125" t="s">
        <v>147</v>
      </c>
      <c r="D219" s="125" t="s">
        <v>358</v>
      </c>
      <c r="E219" s="135">
        <v>0</v>
      </c>
      <c r="F219" s="135">
        <v>63723456.240000002</v>
      </c>
      <c r="G219" s="138" t="s">
        <v>357</v>
      </c>
      <c r="H219" s="138" t="s">
        <v>168</v>
      </c>
    </row>
    <row r="220" spans="1:8">
      <c r="A220" s="117">
        <v>44135</v>
      </c>
      <c r="B220" s="116" t="s">
        <v>1358</v>
      </c>
      <c r="C220" s="125" t="s">
        <v>147</v>
      </c>
      <c r="D220" s="125" t="s">
        <v>169</v>
      </c>
      <c r="E220" s="135">
        <v>15552.83</v>
      </c>
      <c r="F220" s="135">
        <v>0</v>
      </c>
      <c r="G220" s="138" t="s">
        <v>357</v>
      </c>
      <c r="H220" s="138" t="s">
        <v>168</v>
      </c>
    </row>
    <row r="221" spans="1:8">
      <c r="A221" s="117">
        <v>44135</v>
      </c>
      <c r="B221" s="116" t="s">
        <v>1358</v>
      </c>
      <c r="C221" s="125" t="s">
        <v>109</v>
      </c>
      <c r="D221" s="125" t="s">
        <v>1247</v>
      </c>
      <c r="E221" s="135">
        <v>88246665.519999996</v>
      </c>
      <c r="F221" s="135">
        <v>0</v>
      </c>
      <c r="G221" s="138" t="s">
        <v>359</v>
      </c>
      <c r="H221" s="138" t="s">
        <v>111</v>
      </c>
    </row>
    <row r="222" spans="1:8">
      <c r="A222" s="117">
        <v>44135</v>
      </c>
      <c r="B222" s="116" t="s">
        <v>1358</v>
      </c>
      <c r="C222" s="125">
        <v>2131001</v>
      </c>
      <c r="D222" s="125" t="s">
        <v>361</v>
      </c>
      <c r="E222" s="135">
        <v>0</v>
      </c>
      <c r="F222" s="135">
        <v>1617555.99</v>
      </c>
      <c r="G222" s="138" t="s">
        <v>360</v>
      </c>
      <c r="H222" s="138" t="s">
        <v>163</v>
      </c>
    </row>
    <row r="223" spans="1:8">
      <c r="A223" s="117">
        <v>44135</v>
      </c>
      <c r="B223" s="116" t="s">
        <v>1358</v>
      </c>
      <c r="C223" s="125" t="s">
        <v>165</v>
      </c>
      <c r="D223" s="125" t="s">
        <v>149</v>
      </c>
      <c r="E223" s="135">
        <v>0</v>
      </c>
      <c r="F223" s="135">
        <v>89939495.090000004</v>
      </c>
      <c r="G223" s="138" t="s">
        <v>362</v>
      </c>
      <c r="H223" s="138" t="s">
        <v>115</v>
      </c>
    </row>
    <row r="224" spans="1:8">
      <c r="A224" s="117">
        <v>44135</v>
      </c>
      <c r="B224" s="116" t="s">
        <v>1358</v>
      </c>
      <c r="C224" s="125" t="s">
        <v>147</v>
      </c>
      <c r="D224" s="125" t="s">
        <v>169</v>
      </c>
      <c r="E224" s="135">
        <v>3310385.56</v>
      </c>
      <c r="F224" s="135">
        <v>0</v>
      </c>
      <c r="G224" s="138" t="s">
        <v>362</v>
      </c>
      <c r="H224" s="138" t="s">
        <v>168</v>
      </c>
    </row>
    <row r="225" spans="1:8">
      <c r="A225" s="117">
        <v>44135</v>
      </c>
      <c r="B225" s="116" t="s">
        <v>1358</v>
      </c>
      <c r="C225" s="125" t="s">
        <v>109</v>
      </c>
      <c r="D225" s="125" t="s">
        <v>1248</v>
      </c>
      <c r="E225" s="135">
        <v>90828909.909999996</v>
      </c>
      <c r="F225" s="135">
        <v>0</v>
      </c>
      <c r="G225" s="138" t="s">
        <v>363</v>
      </c>
      <c r="H225" s="138" t="s">
        <v>111</v>
      </c>
    </row>
    <row r="226" spans="1:8">
      <c r="A226" s="117">
        <v>44135</v>
      </c>
      <c r="B226" s="116" t="s">
        <v>1358</v>
      </c>
      <c r="C226" s="125" t="s">
        <v>113</v>
      </c>
      <c r="D226" s="125" t="s">
        <v>365</v>
      </c>
      <c r="E226" s="135">
        <v>0</v>
      </c>
      <c r="F226" s="135">
        <v>90977407.120000005</v>
      </c>
      <c r="G226" s="138" t="s">
        <v>364</v>
      </c>
      <c r="H226" s="138" t="s">
        <v>115</v>
      </c>
    </row>
    <row r="227" spans="1:8">
      <c r="A227" s="117">
        <v>44135</v>
      </c>
      <c r="B227" s="116" t="s">
        <v>1358</v>
      </c>
      <c r="C227" s="125" t="s">
        <v>147</v>
      </c>
      <c r="D227" s="125" t="s">
        <v>169</v>
      </c>
      <c r="E227" s="135">
        <v>148497.21</v>
      </c>
      <c r="F227" s="135">
        <v>0</v>
      </c>
      <c r="G227" s="138" t="s">
        <v>364</v>
      </c>
      <c r="H227" s="138" t="s">
        <v>168</v>
      </c>
    </row>
    <row r="228" spans="1:8">
      <c r="A228" s="117">
        <v>44135</v>
      </c>
      <c r="B228" s="116" t="s">
        <v>1358</v>
      </c>
      <c r="C228" s="125" t="s">
        <v>109</v>
      </c>
      <c r="D228" s="125" t="s">
        <v>1249</v>
      </c>
      <c r="E228" s="135">
        <v>157383532.61000001</v>
      </c>
      <c r="F228" s="135">
        <v>0</v>
      </c>
      <c r="G228" s="138" t="s">
        <v>366</v>
      </c>
      <c r="H228" s="138" t="s">
        <v>111</v>
      </c>
    </row>
    <row r="229" spans="1:8">
      <c r="A229" s="117">
        <v>44135</v>
      </c>
      <c r="B229" s="116" t="s">
        <v>1358</v>
      </c>
      <c r="C229" s="125">
        <v>2131001</v>
      </c>
      <c r="D229" s="125" t="s">
        <v>1250</v>
      </c>
      <c r="E229" s="135">
        <v>0</v>
      </c>
      <c r="F229" s="135">
        <v>2327040.15</v>
      </c>
      <c r="G229" s="138" t="s">
        <v>367</v>
      </c>
      <c r="H229" s="138" t="s">
        <v>163</v>
      </c>
    </row>
    <row r="230" spans="1:8">
      <c r="A230" s="117">
        <v>44135</v>
      </c>
      <c r="B230" s="116" t="s">
        <v>1358</v>
      </c>
      <c r="C230" s="125" t="s">
        <v>113</v>
      </c>
      <c r="D230" s="125" t="s">
        <v>128</v>
      </c>
      <c r="E230" s="135">
        <v>0</v>
      </c>
      <c r="F230" s="135">
        <v>155271561.16</v>
      </c>
      <c r="G230" s="138" t="s">
        <v>368</v>
      </c>
      <c r="H230" s="138" t="s">
        <v>115</v>
      </c>
    </row>
    <row r="231" spans="1:8">
      <c r="A231" s="117">
        <v>44135</v>
      </c>
      <c r="B231" s="116" t="s">
        <v>1358</v>
      </c>
      <c r="C231" s="125">
        <v>2131001</v>
      </c>
      <c r="D231" s="125" t="s">
        <v>169</v>
      </c>
      <c r="E231" s="135">
        <v>216050.15</v>
      </c>
      <c r="F231" s="135">
        <v>0</v>
      </c>
      <c r="G231" s="138" t="s">
        <v>368</v>
      </c>
      <c r="H231" s="138" t="s">
        <v>111</v>
      </c>
    </row>
    <row r="232" spans="1:8">
      <c r="A232" s="117">
        <v>44135</v>
      </c>
      <c r="B232" s="116" t="s">
        <v>1358</v>
      </c>
      <c r="C232" s="125">
        <v>1133001</v>
      </c>
      <c r="D232" s="125" t="s">
        <v>1251</v>
      </c>
      <c r="E232" s="135"/>
      <c r="F232" s="135">
        <v>981.45</v>
      </c>
      <c r="G232" s="138">
        <v>2794</v>
      </c>
      <c r="H232" s="138" t="s">
        <v>168</v>
      </c>
    </row>
    <row r="233" spans="1:8">
      <c r="A233" s="117">
        <v>44135</v>
      </c>
      <c r="B233" s="116" t="s">
        <v>1358</v>
      </c>
      <c r="C233" s="125" t="s">
        <v>109</v>
      </c>
      <c r="D233" s="125" t="s">
        <v>1252</v>
      </c>
      <c r="E233" s="135">
        <v>78119488.140000001</v>
      </c>
      <c r="F233" s="135">
        <v>0</v>
      </c>
      <c r="G233" s="138" t="s">
        <v>369</v>
      </c>
      <c r="H233" s="138" t="s">
        <v>111</v>
      </c>
    </row>
    <row r="234" spans="1:8">
      <c r="A234" s="117">
        <v>44135</v>
      </c>
      <c r="B234" s="116" t="s">
        <v>1358</v>
      </c>
      <c r="C234" s="125" t="s">
        <v>113</v>
      </c>
      <c r="D234" s="125" t="s">
        <v>365</v>
      </c>
      <c r="E234" s="135">
        <v>0</v>
      </c>
      <c r="F234" s="135">
        <v>78814187.719999999</v>
      </c>
      <c r="G234" s="138" t="s">
        <v>370</v>
      </c>
      <c r="H234" s="138" t="s">
        <v>115</v>
      </c>
    </row>
    <row r="235" spans="1:8">
      <c r="A235" s="117">
        <v>44135</v>
      </c>
      <c r="B235" s="116" t="s">
        <v>1358</v>
      </c>
      <c r="C235" s="125" t="s">
        <v>147</v>
      </c>
      <c r="D235" s="125" t="s">
        <v>169</v>
      </c>
      <c r="E235" s="135">
        <v>694699.58</v>
      </c>
      <c r="F235" s="135">
        <v>0</v>
      </c>
      <c r="G235" s="138" t="s">
        <v>370</v>
      </c>
      <c r="H235" s="138" t="s">
        <v>168</v>
      </c>
    </row>
    <row r="236" spans="1:8">
      <c r="A236" s="117">
        <v>44135</v>
      </c>
      <c r="B236" s="116" t="s">
        <v>1358</v>
      </c>
      <c r="C236" s="125" t="s">
        <v>109</v>
      </c>
      <c r="D236" s="125" t="s">
        <v>1253</v>
      </c>
      <c r="E236" s="135">
        <v>74144268.819999993</v>
      </c>
      <c r="F236" s="135">
        <v>0</v>
      </c>
      <c r="G236" s="138" t="s">
        <v>371</v>
      </c>
      <c r="H236" s="138" t="s">
        <v>111</v>
      </c>
    </row>
    <row r="237" spans="1:8">
      <c r="A237" s="117">
        <v>44135</v>
      </c>
      <c r="B237" s="116" t="s">
        <v>1358</v>
      </c>
      <c r="C237" s="125">
        <v>2131001</v>
      </c>
      <c r="D237" s="125" t="s">
        <v>373</v>
      </c>
      <c r="E237" s="135">
        <v>0</v>
      </c>
      <c r="F237" s="135">
        <v>600358.44999999995</v>
      </c>
      <c r="G237" s="138" t="s">
        <v>372</v>
      </c>
      <c r="H237" s="138" t="s">
        <v>163</v>
      </c>
    </row>
    <row r="238" spans="1:8">
      <c r="A238" s="117">
        <v>44135</v>
      </c>
      <c r="B238" s="116" t="s">
        <v>1358</v>
      </c>
      <c r="C238" s="125" t="s">
        <v>113</v>
      </c>
      <c r="D238" s="125" t="s">
        <v>365</v>
      </c>
      <c r="E238" s="135">
        <v>0</v>
      </c>
      <c r="F238" s="135">
        <v>75163394.280000001</v>
      </c>
      <c r="G238" s="138" t="s">
        <v>374</v>
      </c>
      <c r="H238" s="138" t="s">
        <v>115</v>
      </c>
    </row>
    <row r="239" spans="1:8">
      <c r="A239" s="117">
        <v>44135</v>
      </c>
      <c r="B239" s="116" t="s">
        <v>1358</v>
      </c>
      <c r="C239" s="125" t="s">
        <v>161</v>
      </c>
      <c r="D239" s="125" t="s">
        <v>169</v>
      </c>
      <c r="E239" s="135">
        <v>1619483.91</v>
      </c>
      <c r="F239" s="135">
        <v>0</v>
      </c>
      <c r="G239" s="138" t="s">
        <v>374</v>
      </c>
      <c r="H239" s="138" t="s">
        <v>168</v>
      </c>
    </row>
    <row r="240" spans="1:8">
      <c r="A240" s="117">
        <v>44135</v>
      </c>
      <c r="B240" s="116" t="s">
        <v>1358</v>
      </c>
      <c r="C240" s="125" t="s">
        <v>109</v>
      </c>
      <c r="D240" s="125" t="s">
        <v>1254</v>
      </c>
      <c r="E240" s="135">
        <v>177366047.31999999</v>
      </c>
      <c r="F240" s="135">
        <v>0</v>
      </c>
      <c r="G240" s="138" t="s">
        <v>375</v>
      </c>
      <c r="H240" s="138" t="s">
        <v>111</v>
      </c>
    </row>
    <row r="241" spans="1:8">
      <c r="A241" s="117">
        <v>44135</v>
      </c>
      <c r="B241" s="116" t="s">
        <v>1358</v>
      </c>
      <c r="C241" s="125" t="s">
        <v>113</v>
      </c>
      <c r="D241" s="125" t="s">
        <v>365</v>
      </c>
      <c r="E241" s="135">
        <v>0</v>
      </c>
      <c r="F241" s="135">
        <v>178954980.38999999</v>
      </c>
      <c r="G241" s="138" t="s">
        <v>376</v>
      </c>
      <c r="H241" s="138" t="s">
        <v>115</v>
      </c>
    </row>
    <row r="242" spans="1:8">
      <c r="A242" s="117">
        <v>44135</v>
      </c>
      <c r="B242" s="116" t="s">
        <v>1358</v>
      </c>
      <c r="C242" s="125" t="s">
        <v>147</v>
      </c>
      <c r="D242" s="125" t="s">
        <v>169</v>
      </c>
      <c r="E242" s="135">
        <v>1588933.07</v>
      </c>
      <c r="F242" s="135">
        <v>0</v>
      </c>
      <c r="G242" s="138" t="s">
        <v>376</v>
      </c>
      <c r="H242" s="138" t="s">
        <v>168</v>
      </c>
    </row>
    <row r="243" spans="1:8">
      <c r="A243" s="117">
        <v>44135</v>
      </c>
      <c r="B243" s="116" t="s">
        <v>1358</v>
      </c>
      <c r="C243" s="125" t="s">
        <v>109</v>
      </c>
      <c r="D243" s="125" t="s">
        <v>1255</v>
      </c>
      <c r="E243" s="135">
        <v>32977151.359999999</v>
      </c>
      <c r="F243" s="135">
        <v>0</v>
      </c>
      <c r="G243" s="138" t="s">
        <v>377</v>
      </c>
      <c r="H243" s="138" t="s">
        <v>111</v>
      </c>
    </row>
    <row r="244" spans="1:8">
      <c r="A244" s="117">
        <v>44135</v>
      </c>
      <c r="B244" s="116" t="s">
        <v>1358</v>
      </c>
      <c r="C244" s="125" t="s">
        <v>113</v>
      </c>
      <c r="D244" s="125" t="s">
        <v>379</v>
      </c>
      <c r="E244" s="135">
        <v>0</v>
      </c>
      <c r="F244" s="135">
        <v>32977151.359999999</v>
      </c>
      <c r="G244" s="138" t="s">
        <v>378</v>
      </c>
      <c r="H244" s="138" t="s">
        <v>115</v>
      </c>
    </row>
    <row r="245" spans="1:8">
      <c r="A245" s="117">
        <v>44135</v>
      </c>
      <c r="B245" s="116" t="s">
        <v>1358</v>
      </c>
      <c r="C245" s="125" t="s">
        <v>109</v>
      </c>
      <c r="D245" s="125" t="s">
        <v>1256</v>
      </c>
      <c r="E245" s="135">
        <v>39145956.270000003</v>
      </c>
      <c r="F245" s="135">
        <v>0</v>
      </c>
      <c r="G245" s="138" t="s">
        <v>380</v>
      </c>
      <c r="H245" s="138" t="s">
        <v>111</v>
      </c>
    </row>
    <row r="246" spans="1:8">
      <c r="A246" s="117">
        <v>44135</v>
      </c>
      <c r="B246" s="116" t="s">
        <v>1358</v>
      </c>
      <c r="C246" s="125">
        <v>2131001</v>
      </c>
      <c r="D246" s="125" t="s">
        <v>382</v>
      </c>
      <c r="E246" s="135">
        <v>0</v>
      </c>
      <c r="F246" s="135">
        <v>409643.07</v>
      </c>
      <c r="G246" s="138" t="s">
        <v>381</v>
      </c>
      <c r="H246" s="138" t="s">
        <v>163</v>
      </c>
    </row>
    <row r="247" spans="1:8">
      <c r="A247" s="117">
        <v>44135</v>
      </c>
      <c r="B247" s="116" t="s">
        <v>1358</v>
      </c>
      <c r="C247" s="125" t="s">
        <v>113</v>
      </c>
      <c r="D247" s="125" t="s">
        <v>379</v>
      </c>
      <c r="E247" s="135">
        <v>0</v>
      </c>
      <c r="F247" s="135">
        <v>38736313.200000003</v>
      </c>
      <c r="G247" s="138" t="s">
        <v>383</v>
      </c>
      <c r="H247" s="138" t="s">
        <v>115</v>
      </c>
    </row>
    <row r="248" spans="1:8" s="170" customFormat="1">
      <c r="A248" s="158">
        <v>44135</v>
      </c>
      <c r="B248" s="159" t="s">
        <v>1358</v>
      </c>
      <c r="C248" s="160" t="s">
        <v>109</v>
      </c>
      <c r="D248" s="160" t="s">
        <v>1257</v>
      </c>
      <c r="E248" s="161">
        <v>52421765.450000003</v>
      </c>
      <c r="F248" s="161">
        <v>0</v>
      </c>
      <c r="G248" s="162" t="s">
        <v>384</v>
      </c>
      <c r="H248" s="162" t="s">
        <v>111</v>
      </c>
    </row>
    <row r="249" spans="1:8" s="170" customFormat="1">
      <c r="A249" s="158">
        <v>44135</v>
      </c>
      <c r="B249" s="159" t="s">
        <v>1358</v>
      </c>
      <c r="C249" s="160" t="s">
        <v>113</v>
      </c>
      <c r="D249" s="160" t="s">
        <v>379</v>
      </c>
      <c r="E249" s="161">
        <v>0</v>
      </c>
      <c r="F249" s="161">
        <v>52421765.450000003</v>
      </c>
      <c r="G249" s="162" t="s">
        <v>385</v>
      </c>
      <c r="H249" s="162" t="s">
        <v>115</v>
      </c>
    </row>
    <row r="250" spans="1:8">
      <c r="A250" s="117">
        <v>44135</v>
      </c>
      <c r="B250" s="116" t="s">
        <v>1358</v>
      </c>
      <c r="C250" s="125" t="s">
        <v>109</v>
      </c>
      <c r="D250" s="125" t="s">
        <v>1258</v>
      </c>
      <c r="E250" s="135">
        <v>45696123.950000003</v>
      </c>
      <c r="F250" s="135">
        <v>0</v>
      </c>
      <c r="G250" s="138" t="s">
        <v>386</v>
      </c>
      <c r="H250" s="138" t="s">
        <v>111</v>
      </c>
    </row>
    <row r="251" spans="1:8">
      <c r="A251" s="117">
        <v>44135</v>
      </c>
      <c r="B251" s="116" t="s">
        <v>1358</v>
      </c>
      <c r="C251" s="125" t="s">
        <v>113</v>
      </c>
      <c r="D251" s="125" t="s">
        <v>379</v>
      </c>
      <c r="E251" s="135">
        <v>0</v>
      </c>
      <c r="F251" s="135">
        <v>45696123.950000003</v>
      </c>
      <c r="G251" s="138" t="s">
        <v>387</v>
      </c>
      <c r="H251" s="138" t="s">
        <v>115</v>
      </c>
    </row>
    <row r="252" spans="1:8">
      <c r="A252" s="117">
        <v>44135</v>
      </c>
      <c r="B252" s="116" t="s">
        <v>1358</v>
      </c>
      <c r="C252" s="125" t="s">
        <v>109</v>
      </c>
      <c r="D252" s="125" t="s">
        <v>1259</v>
      </c>
      <c r="E252" s="135">
        <v>38590721.159999996</v>
      </c>
      <c r="F252" s="135">
        <v>0</v>
      </c>
      <c r="G252" s="138" t="s">
        <v>388</v>
      </c>
      <c r="H252" s="138" t="s">
        <v>111</v>
      </c>
    </row>
    <row r="253" spans="1:8">
      <c r="A253" s="117">
        <v>44135</v>
      </c>
      <c r="B253" s="116" t="s">
        <v>1358</v>
      </c>
      <c r="C253" s="125" t="s">
        <v>113</v>
      </c>
      <c r="D253" s="125" t="s">
        <v>379</v>
      </c>
      <c r="E253" s="135">
        <v>0</v>
      </c>
      <c r="F253" s="135">
        <v>38590721.159999996</v>
      </c>
      <c r="G253" s="138" t="s">
        <v>389</v>
      </c>
      <c r="H253" s="138" t="s">
        <v>115</v>
      </c>
    </row>
    <row r="254" spans="1:8">
      <c r="A254" s="117">
        <v>44135</v>
      </c>
      <c r="B254" s="116" t="s">
        <v>1358</v>
      </c>
      <c r="C254" s="125" t="s">
        <v>109</v>
      </c>
      <c r="D254" s="125" t="s">
        <v>1260</v>
      </c>
      <c r="E254" s="135">
        <v>942261</v>
      </c>
      <c r="F254" s="135">
        <v>0</v>
      </c>
      <c r="G254" s="138" t="s">
        <v>390</v>
      </c>
      <c r="H254" s="138" t="s">
        <v>111</v>
      </c>
    </row>
    <row r="255" spans="1:8">
      <c r="A255" s="117">
        <v>44135</v>
      </c>
      <c r="B255" s="116" t="s">
        <v>1358</v>
      </c>
      <c r="C255" s="125" t="s">
        <v>147</v>
      </c>
      <c r="D255" s="125" t="s">
        <v>392</v>
      </c>
      <c r="E255" s="135">
        <v>0</v>
      </c>
      <c r="F255" s="135">
        <v>942261</v>
      </c>
      <c r="G255" s="138" t="s">
        <v>391</v>
      </c>
      <c r="H255" s="138" t="s">
        <v>115</v>
      </c>
    </row>
    <row r="256" spans="1:8">
      <c r="A256" s="117">
        <v>44135</v>
      </c>
      <c r="B256" s="116" t="s">
        <v>1358</v>
      </c>
      <c r="C256" s="125" t="s">
        <v>109</v>
      </c>
      <c r="D256" s="125" t="s">
        <v>1261</v>
      </c>
      <c r="E256" s="135">
        <v>4267760.12</v>
      </c>
      <c r="F256" s="135">
        <v>0</v>
      </c>
      <c r="G256" s="138" t="s">
        <v>393</v>
      </c>
      <c r="H256" s="138" t="s">
        <v>111</v>
      </c>
    </row>
    <row r="257" spans="1:8">
      <c r="A257" s="117">
        <v>44135</v>
      </c>
      <c r="B257" s="116" t="s">
        <v>1358</v>
      </c>
      <c r="C257" s="125" t="s">
        <v>147</v>
      </c>
      <c r="D257" s="125" t="s">
        <v>395</v>
      </c>
      <c r="E257" s="135">
        <v>0</v>
      </c>
      <c r="F257" s="135">
        <v>4267760.12</v>
      </c>
      <c r="G257" s="138" t="s">
        <v>394</v>
      </c>
      <c r="H257" s="138" t="s">
        <v>115</v>
      </c>
    </row>
    <row r="258" spans="1:8">
      <c r="A258" s="117">
        <v>44135</v>
      </c>
      <c r="B258" s="116" t="s">
        <v>1358</v>
      </c>
      <c r="C258" s="125" t="s">
        <v>109</v>
      </c>
      <c r="D258" s="125" t="s">
        <v>1262</v>
      </c>
      <c r="E258" s="135">
        <v>6784987.3499999996</v>
      </c>
      <c r="F258" s="135">
        <v>0</v>
      </c>
      <c r="G258" s="138" t="s">
        <v>396</v>
      </c>
      <c r="H258" s="138" t="s">
        <v>111</v>
      </c>
    </row>
    <row r="259" spans="1:8">
      <c r="A259" s="117">
        <v>44135</v>
      </c>
      <c r="B259" s="116" t="s">
        <v>1358</v>
      </c>
      <c r="C259" s="125" t="s">
        <v>147</v>
      </c>
      <c r="D259" s="125" t="s">
        <v>398</v>
      </c>
      <c r="E259" s="135">
        <v>0</v>
      </c>
      <c r="F259" s="135">
        <v>6784987.3499999996</v>
      </c>
      <c r="G259" s="138" t="s">
        <v>397</v>
      </c>
      <c r="H259" s="138" t="s">
        <v>115</v>
      </c>
    </row>
    <row r="260" spans="1:8">
      <c r="A260" s="117">
        <v>44135</v>
      </c>
      <c r="B260" s="116" t="s">
        <v>1358</v>
      </c>
      <c r="C260" s="125" t="s">
        <v>109</v>
      </c>
      <c r="D260" s="125" t="s">
        <v>1263</v>
      </c>
      <c r="E260" s="135">
        <v>2146445.09</v>
      </c>
      <c r="F260" s="135">
        <v>0</v>
      </c>
      <c r="G260" s="138" t="s">
        <v>399</v>
      </c>
      <c r="H260" s="138" t="s">
        <v>111</v>
      </c>
    </row>
    <row r="261" spans="1:8">
      <c r="A261" s="117">
        <v>44135</v>
      </c>
      <c r="B261" s="116" t="s">
        <v>1358</v>
      </c>
      <c r="C261" s="125" t="s">
        <v>147</v>
      </c>
      <c r="D261" s="125" t="s">
        <v>401</v>
      </c>
      <c r="E261" s="135">
        <v>0</v>
      </c>
      <c r="F261" s="135">
        <v>2146445.09</v>
      </c>
      <c r="G261" s="138" t="s">
        <v>400</v>
      </c>
      <c r="H261" s="138" t="s">
        <v>115</v>
      </c>
    </row>
    <row r="262" spans="1:8">
      <c r="A262" s="117">
        <v>44135</v>
      </c>
      <c r="B262" s="116" t="s">
        <v>1358</v>
      </c>
      <c r="C262" s="125" t="s">
        <v>109</v>
      </c>
      <c r="D262" s="125" t="s">
        <v>1264</v>
      </c>
      <c r="E262" s="135">
        <v>14652502.18</v>
      </c>
      <c r="F262" s="135">
        <v>0</v>
      </c>
      <c r="G262" s="138" t="s">
        <v>402</v>
      </c>
      <c r="H262" s="138" t="s">
        <v>111</v>
      </c>
    </row>
    <row r="263" spans="1:8">
      <c r="A263" s="117">
        <v>44135</v>
      </c>
      <c r="B263" s="116" t="s">
        <v>1358</v>
      </c>
      <c r="C263" s="125" t="s">
        <v>113</v>
      </c>
      <c r="D263" s="125" t="s">
        <v>404</v>
      </c>
      <c r="E263" s="135">
        <v>0</v>
      </c>
      <c r="F263" s="135">
        <v>14652502.18</v>
      </c>
      <c r="G263" s="138" t="s">
        <v>403</v>
      </c>
      <c r="H263" s="138" t="s">
        <v>115</v>
      </c>
    </row>
    <row r="264" spans="1:8">
      <c r="A264" s="117">
        <v>44135</v>
      </c>
      <c r="B264" s="116" t="s">
        <v>1358</v>
      </c>
      <c r="C264" s="125" t="s">
        <v>109</v>
      </c>
      <c r="D264" s="125" t="s">
        <v>406</v>
      </c>
      <c r="E264" s="135">
        <v>32800000</v>
      </c>
      <c r="F264" s="135">
        <v>0</v>
      </c>
      <c r="G264" s="138" t="s">
        <v>405</v>
      </c>
      <c r="H264" s="138" t="s">
        <v>111</v>
      </c>
    </row>
    <row r="265" spans="1:8">
      <c r="A265" s="117">
        <v>44135</v>
      </c>
      <c r="B265" s="116" t="s">
        <v>1358</v>
      </c>
      <c r="C265" s="125" t="s">
        <v>215</v>
      </c>
      <c r="D265" s="125" t="s">
        <v>128</v>
      </c>
      <c r="E265" s="135">
        <v>0</v>
      </c>
      <c r="F265" s="135">
        <v>32800000</v>
      </c>
      <c r="G265" s="138" t="s">
        <v>217</v>
      </c>
      <c r="H265" s="138" t="s">
        <v>115</v>
      </c>
    </row>
    <row r="266" spans="1:8">
      <c r="A266" s="117">
        <v>44135</v>
      </c>
      <c r="B266" s="116" t="s">
        <v>1358</v>
      </c>
      <c r="C266" s="125" t="s">
        <v>109</v>
      </c>
      <c r="D266" s="125" t="s">
        <v>1265</v>
      </c>
      <c r="E266" s="135">
        <v>43820752.020000003</v>
      </c>
      <c r="F266" s="135">
        <v>0</v>
      </c>
      <c r="G266" s="138" t="s">
        <v>407</v>
      </c>
      <c r="H266" s="138" t="s">
        <v>111</v>
      </c>
    </row>
    <row r="267" spans="1:8">
      <c r="A267" s="117">
        <v>44135</v>
      </c>
      <c r="B267" s="116" t="s">
        <v>1358</v>
      </c>
      <c r="C267" s="125" t="s">
        <v>215</v>
      </c>
      <c r="D267" s="125" t="s">
        <v>408</v>
      </c>
      <c r="E267" s="135">
        <v>0</v>
      </c>
      <c r="F267" s="135">
        <v>43820752.020000003</v>
      </c>
      <c r="G267" s="138" t="s">
        <v>217</v>
      </c>
      <c r="H267" s="138" t="s">
        <v>115</v>
      </c>
    </row>
    <row r="268" spans="1:8">
      <c r="A268" s="117">
        <v>44135</v>
      </c>
      <c r="B268" s="116" t="s">
        <v>1358</v>
      </c>
      <c r="C268" s="125" t="s">
        <v>109</v>
      </c>
      <c r="D268" s="125" t="s">
        <v>1266</v>
      </c>
      <c r="E268" s="135">
        <v>62666330.170000002</v>
      </c>
      <c r="F268" s="135">
        <v>0</v>
      </c>
      <c r="G268" s="138" t="s">
        <v>409</v>
      </c>
      <c r="H268" s="138" t="s">
        <v>111</v>
      </c>
    </row>
    <row r="269" spans="1:8">
      <c r="A269" s="117">
        <v>44135</v>
      </c>
      <c r="B269" s="116" t="s">
        <v>1358</v>
      </c>
      <c r="C269" s="125" t="s">
        <v>215</v>
      </c>
      <c r="D269" s="125" t="s">
        <v>410</v>
      </c>
      <c r="E269" s="135">
        <v>0</v>
      </c>
      <c r="F269" s="135">
        <v>62666330.170000002</v>
      </c>
      <c r="G269" s="138" t="s">
        <v>217</v>
      </c>
      <c r="H269" s="138" t="s">
        <v>115</v>
      </c>
    </row>
    <row r="270" spans="1:8">
      <c r="A270" s="117">
        <v>44135</v>
      </c>
      <c r="B270" s="116" t="s">
        <v>1358</v>
      </c>
      <c r="C270" s="125" t="s">
        <v>109</v>
      </c>
      <c r="D270" s="125" t="s">
        <v>412</v>
      </c>
      <c r="E270" s="135">
        <v>13512724.199999999</v>
      </c>
      <c r="F270" s="135">
        <v>0</v>
      </c>
      <c r="G270" s="138" t="s">
        <v>411</v>
      </c>
      <c r="H270" s="138" t="s">
        <v>111</v>
      </c>
    </row>
    <row r="271" spans="1:8">
      <c r="A271" s="117">
        <v>44135</v>
      </c>
      <c r="B271" s="116" t="s">
        <v>1358</v>
      </c>
      <c r="C271" s="125" t="s">
        <v>113</v>
      </c>
      <c r="D271" s="125" t="s">
        <v>414</v>
      </c>
      <c r="E271" s="135">
        <v>0</v>
      </c>
      <c r="F271" s="135">
        <v>13693902.289999999</v>
      </c>
      <c r="G271" s="138" t="s">
        <v>413</v>
      </c>
      <c r="H271" s="138" t="s">
        <v>115</v>
      </c>
    </row>
    <row r="272" spans="1:8">
      <c r="A272" s="117">
        <v>44135</v>
      </c>
      <c r="B272" s="116" t="s">
        <v>1358</v>
      </c>
      <c r="C272" s="125" t="s">
        <v>147</v>
      </c>
      <c r="D272" s="125" t="s">
        <v>169</v>
      </c>
      <c r="E272" s="135">
        <v>181178.09</v>
      </c>
      <c r="F272" s="135">
        <v>0</v>
      </c>
      <c r="G272" s="138" t="s">
        <v>413</v>
      </c>
      <c r="H272" s="138" t="s">
        <v>168</v>
      </c>
    </row>
    <row r="273" spans="1:8">
      <c r="A273" s="117">
        <v>44135</v>
      </c>
      <c r="B273" s="116" t="s">
        <v>1358</v>
      </c>
      <c r="C273" s="91">
        <v>2131001</v>
      </c>
      <c r="D273" s="65" t="s">
        <v>1367</v>
      </c>
      <c r="E273" s="171">
        <v>344146010.11000001</v>
      </c>
      <c r="G273" s="140" t="s">
        <v>1370</v>
      </c>
      <c r="H273" s="140" t="s">
        <v>111</v>
      </c>
    </row>
    <row r="274" spans="1:8">
      <c r="A274" s="117">
        <v>44135</v>
      </c>
      <c r="B274" s="116" t="s">
        <v>1358</v>
      </c>
      <c r="C274" s="51" t="s">
        <v>348</v>
      </c>
      <c r="D274" s="51" t="s">
        <v>1368</v>
      </c>
      <c r="F274" s="136">
        <v>344146010.11000001</v>
      </c>
      <c r="H274" s="140" t="s">
        <v>115</v>
      </c>
    </row>
    <row r="275" spans="1:8">
      <c r="A275" s="117">
        <v>44135</v>
      </c>
      <c r="B275" s="116" t="s">
        <v>1358</v>
      </c>
      <c r="C275" s="91">
        <v>2131001</v>
      </c>
      <c r="D275" s="65" t="s">
        <v>1369</v>
      </c>
      <c r="E275" s="136">
        <v>243154908</v>
      </c>
      <c r="G275" s="140" t="s">
        <v>1371</v>
      </c>
      <c r="H275" s="140" t="s">
        <v>111</v>
      </c>
    </row>
    <row r="276" spans="1:8">
      <c r="A276" s="117">
        <v>44135</v>
      </c>
      <c r="B276" s="116" t="s">
        <v>1358</v>
      </c>
      <c r="C276" s="51" t="s">
        <v>348</v>
      </c>
      <c r="D276" s="51" t="s">
        <v>1368</v>
      </c>
      <c r="F276" s="136">
        <v>243154908</v>
      </c>
      <c r="H276" s="140" t="s">
        <v>115</v>
      </c>
    </row>
    <row r="277" spans="1:8">
      <c r="A277" s="117">
        <v>44135</v>
      </c>
      <c r="B277" s="116" t="s">
        <v>1358</v>
      </c>
      <c r="C277" s="91">
        <v>2131001</v>
      </c>
      <c r="D277" s="65" t="s">
        <v>1372</v>
      </c>
      <c r="E277" s="136">
        <v>1572268640</v>
      </c>
      <c r="G277" s="140" t="s">
        <v>1373</v>
      </c>
      <c r="H277" s="140" t="s">
        <v>111</v>
      </c>
    </row>
    <row r="278" spans="1:8">
      <c r="A278" s="117">
        <v>44135</v>
      </c>
      <c r="B278" s="116" t="s">
        <v>1358</v>
      </c>
      <c r="C278" s="51" t="s">
        <v>348</v>
      </c>
      <c r="D278" s="51" t="s">
        <v>1368</v>
      </c>
      <c r="F278" s="137">
        <v>1572268640</v>
      </c>
      <c r="H278" s="140" t="s">
        <v>115</v>
      </c>
    </row>
    <row r="279" spans="1:8">
      <c r="A279" s="117"/>
      <c r="B279" s="116"/>
    </row>
    <row r="280" spans="1:8">
      <c r="A280" s="117"/>
      <c r="B280" s="116"/>
    </row>
    <row r="281" spans="1:8">
      <c r="A281" s="117"/>
      <c r="B281" s="116"/>
    </row>
    <row r="282" spans="1:8">
      <c r="A282" s="117"/>
      <c r="B282" s="116"/>
    </row>
    <row r="283" spans="1:8">
      <c r="A283" s="117"/>
      <c r="B283" s="116"/>
    </row>
    <row r="284" spans="1:8">
      <c r="A284" s="117"/>
      <c r="B284" s="116"/>
    </row>
  </sheetData>
  <autoFilter ref="A1:I272"/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86"/>
  <sheetViews>
    <sheetView topLeftCell="A86" workbookViewId="0">
      <selection activeCell="C139" sqref="C139"/>
    </sheetView>
  </sheetViews>
  <sheetFormatPr baseColWidth="10" defaultRowHeight="12.75"/>
  <cols>
    <col min="1" max="3" width="12" style="65"/>
    <col min="4" max="4" width="59.1640625" style="65" bestFit="1" customWidth="1"/>
    <col min="5" max="6" width="17.5" style="136" bestFit="1" customWidth="1"/>
    <col min="7" max="7" width="12" style="140"/>
    <col min="8" max="16384" width="12" style="65"/>
  </cols>
  <sheetData>
    <row r="1" spans="1:9">
      <c r="A1" s="67" t="s">
        <v>1267</v>
      </c>
      <c r="B1" s="67" t="s">
        <v>1268</v>
      </c>
      <c r="C1" s="67" t="s">
        <v>1269</v>
      </c>
      <c r="D1" s="67" t="s">
        <v>1270</v>
      </c>
      <c r="E1" s="173" t="s">
        <v>1271</v>
      </c>
      <c r="F1" s="173" t="s">
        <v>1272</v>
      </c>
      <c r="G1" s="63" t="s">
        <v>1273</v>
      </c>
      <c r="H1" s="63" t="s">
        <v>1274</v>
      </c>
      <c r="I1" s="63" t="s">
        <v>1275</v>
      </c>
    </row>
    <row r="2" spans="1:9">
      <c r="A2" s="64">
        <v>44135</v>
      </c>
      <c r="B2" s="63" t="s">
        <v>1315</v>
      </c>
      <c r="C2" s="113" t="s">
        <v>925</v>
      </c>
      <c r="D2" s="65" t="s">
        <v>1301</v>
      </c>
      <c r="E2" s="136">
        <v>10530000</v>
      </c>
      <c r="F2" s="136">
        <v>0</v>
      </c>
      <c r="G2" s="179" t="s">
        <v>1316</v>
      </c>
      <c r="H2" s="63"/>
      <c r="I2" s="63" t="s">
        <v>1317</v>
      </c>
    </row>
    <row r="3" spans="1:9">
      <c r="A3" s="64">
        <v>44135</v>
      </c>
      <c r="B3" s="63" t="s">
        <v>1315</v>
      </c>
      <c r="C3" s="113" t="s">
        <v>907</v>
      </c>
      <c r="D3" s="65" t="s">
        <v>1308</v>
      </c>
      <c r="E3" s="136">
        <v>0</v>
      </c>
      <c r="F3" s="136">
        <v>40000</v>
      </c>
      <c r="G3" s="179" t="s">
        <v>1316</v>
      </c>
      <c r="H3" s="63"/>
      <c r="I3" s="68"/>
    </row>
    <row r="4" spans="1:9">
      <c r="A4" s="64">
        <v>44135</v>
      </c>
      <c r="B4" s="63" t="s">
        <v>1315</v>
      </c>
      <c r="C4" s="113" t="s">
        <v>909</v>
      </c>
      <c r="D4" s="65" t="s">
        <v>1303</v>
      </c>
      <c r="E4" s="136">
        <v>1493333.2400000002</v>
      </c>
      <c r="F4" s="136">
        <v>0</v>
      </c>
      <c r="G4" s="179" t="s">
        <v>1316</v>
      </c>
      <c r="H4" s="63"/>
      <c r="I4" s="63"/>
    </row>
    <row r="5" spans="1:9">
      <c r="A5" s="64">
        <v>44135</v>
      </c>
      <c r="B5" s="63" t="s">
        <v>1315</v>
      </c>
      <c r="C5" s="113" t="s">
        <v>907</v>
      </c>
      <c r="D5" s="65" t="s">
        <v>1300</v>
      </c>
      <c r="E5" s="136">
        <v>603333.28</v>
      </c>
      <c r="F5" s="136">
        <v>0</v>
      </c>
      <c r="G5" s="179" t="s">
        <v>1316</v>
      </c>
      <c r="H5" s="63"/>
      <c r="I5" s="63"/>
    </row>
    <row r="6" spans="1:9">
      <c r="A6" s="64">
        <v>44135</v>
      </c>
      <c r="B6" s="63" t="s">
        <v>1315</v>
      </c>
      <c r="C6" s="113" t="s">
        <v>1029</v>
      </c>
      <c r="D6" s="65" t="s">
        <v>1302</v>
      </c>
      <c r="E6" s="136">
        <v>920000</v>
      </c>
      <c r="F6" s="136">
        <v>0</v>
      </c>
      <c r="G6" s="179" t="s">
        <v>1316</v>
      </c>
      <c r="H6" s="63"/>
      <c r="I6" s="63"/>
    </row>
    <row r="7" spans="1:9">
      <c r="A7" s="64">
        <v>44135</v>
      </c>
      <c r="B7" s="63" t="s">
        <v>1315</v>
      </c>
      <c r="C7" s="113" t="s">
        <v>697</v>
      </c>
      <c r="D7" s="65" t="s">
        <v>1305</v>
      </c>
      <c r="E7" s="136">
        <v>0</v>
      </c>
      <c r="F7" s="136">
        <v>56000</v>
      </c>
      <c r="G7" s="179" t="s">
        <v>1316</v>
      </c>
      <c r="H7" s="63"/>
      <c r="I7" s="68"/>
    </row>
    <row r="8" spans="1:9">
      <c r="A8" s="64">
        <v>44135</v>
      </c>
      <c r="B8" s="63" t="s">
        <v>1315</v>
      </c>
      <c r="C8" s="113" t="s">
        <v>907</v>
      </c>
      <c r="D8" s="65" t="s">
        <v>1307</v>
      </c>
      <c r="E8" s="136">
        <v>386666.65</v>
      </c>
      <c r="F8" s="136">
        <v>0</v>
      </c>
      <c r="G8" s="179" t="s">
        <v>1316</v>
      </c>
      <c r="H8" s="63"/>
      <c r="I8" s="68"/>
    </row>
    <row r="9" spans="1:9">
      <c r="A9" s="64">
        <v>44135</v>
      </c>
      <c r="B9" s="63" t="s">
        <v>1315</v>
      </c>
      <c r="C9" s="113" t="s">
        <v>695</v>
      </c>
      <c r="D9" s="65" t="s">
        <v>1304</v>
      </c>
      <c r="E9" s="136">
        <v>0</v>
      </c>
      <c r="F9" s="136">
        <v>25846.24000000002</v>
      </c>
      <c r="G9" s="179" t="s">
        <v>1316</v>
      </c>
      <c r="H9" s="63"/>
      <c r="I9" s="68"/>
    </row>
    <row r="10" spans="1:9">
      <c r="A10" s="64">
        <v>44135</v>
      </c>
      <c r="B10" s="63" t="s">
        <v>1315</v>
      </c>
      <c r="C10" s="113" t="s">
        <v>693</v>
      </c>
      <c r="D10" s="65" t="s">
        <v>1306</v>
      </c>
      <c r="E10" s="136">
        <v>0</v>
      </c>
      <c r="F10" s="136">
        <v>206769.35999999993</v>
      </c>
      <c r="G10" s="179" t="s">
        <v>1316</v>
      </c>
      <c r="H10" s="63"/>
      <c r="I10" s="68"/>
    </row>
    <row r="11" spans="1:9">
      <c r="A11" s="64">
        <v>44135</v>
      </c>
      <c r="B11" s="63" t="s">
        <v>1315</v>
      </c>
      <c r="C11" s="113" t="s">
        <v>907</v>
      </c>
      <c r="D11" s="65" t="s">
        <v>1299</v>
      </c>
      <c r="E11" s="136">
        <v>4106666.7599999988</v>
      </c>
      <c r="F11" s="136">
        <v>0</v>
      </c>
      <c r="G11" s="63" t="s">
        <v>1316</v>
      </c>
      <c r="H11" s="63"/>
      <c r="I11" s="68"/>
    </row>
    <row r="12" spans="1:9">
      <c r="A12" s="64">
        <v>44135</v>
      </c>
      <c r="B12" s="63" t="s">
        <v>1315</v>
      </c>
      <c r="C12" s="113" t="s">
        <v>113</v>
      </c>
      <c r="D12" s="86" t="s">
        <v>49</v>
      </c>
      <c r="E12" s="174"/>
      <c r="F12" s="147">
        <v>176358.97</v>
      </c>
      <c r="G12" s="149">
        <v>2683</v>
      </c>
      <c r="H12" s="63"/>
      <c r="I12" s="68"/>
    </row>
    <row r="13" spans="1:9">
      <c r="A13" s="64">
        <v>44135</v>
      </c>
      <c r="B13" s="63" t="s">
        <v>1315</v>
      </c>
      <c r="C13" s="113" t="s">
        <v>113</v>
      </c>
      <c r="D13" s="86" t="s">
        <v>49</v>
      </c>
      <c r="E13" s="174"/>
      <c r="F13" s="147">
        <v>649692.30000000005</v>
      </c>
      <c r="G13" s="149">
        <v>2684</v>
      </c>
      <c r="H13" s="63"/>
      <c r="I13" s="68"/>
    </row>
    <row r="14" spans="1:9">
      <c r="A14" s="64">
        <v>44135</v>
      </c>
      <c r="B14" s="63" t="s">
        <v>1315</v>
      </c>
      <c r="C14" s="113" t="s">
        <v>113</v>
      </c>
      <c r="D14" s="86" t="s">
        <v>49</v>
      </c>
      <c r="E14" s="174"/>
      <c r="F14" s="147">
        <v>769692.3</v>
      </c>
      <c r="G14" s="149">
        <v>2685</v>
      </c>
      <c r="H14" s="63"/>
      <c r="I14" s="68"/>
    </row>
    <row r="15" spans="1:9">
      <c r="A15" s="64">
        <v>44135</v>
      </c>
      <c r="B15" s="63" t="s">
        <v>1315</v>
      </c>
      <c r="C15" s="113" t="s">
        <v>113</v>
      </c>
      <c r="D15" s="86" t="s">
        <v>49</v>
      </c>
      <c r="E15" s="174"/>
      <c r="F15" s="147">
        <v>749692.29</v>
      </c>
      <c r="G15" s="149">
        <v>2686</v>
      </c>
      <c r="H15" s="63"/>
      <c r="I15" s="68"/>
    </row>
    <row r="16" spans="1:9">
      <c r="A16" s="64">
        <v>44135</v>
      </c>
      <c r="B16" s="63" t="s">
        <v>1315</v>
      </c>
      <c r="C16" s="113" t="s">
        <v>113</v>
      </c>
      <c r="D16" s="86" t="s">
        <v>24</v>
      </c>
      <c r="E16" s="145"/>
      <c r="F16" s="147">
        <v>649692.30000000005</v>
      </c>
      <c r="G16" s="149">
        <v>2742</v>
      </c>
      <c r="H16" s="63"/>
      <c r="I16" s="68"/>
    </row>
    <row r="17" spans="1:8">
      <c r="A17" s="64">
        <v>44135</v>
      </c>
      <c r="B17" s="63" t="s">
        <v>1315</v>
      </c>
      <c r="C17" s="113" t="s">
        <v>113</v>
      </c>
      <c r="D17" s="86" t="s">
        <v>25</v>
      </c>
      <c r="E17" s="175"/>
      <c r="F17" s="147">
        <v>573025.63</v>
      </c>
      <c r="G17" s="149">
        <v>2744</v>
      </c>
      <c r="H17" s="63"/>
    </row>
    <row r="18" spans="1:8">
      <c r="A18" s="64">
        <v>44135</v>
      </c>
      <c r="B18" s="63" t="s">
        <v>1315</v>
      </c>
      <c r="C18" s="113" t="s">
        <v>113</v>
      </c>
      <c r="D18" s="86" t="s">
        <v>26</v>
      </c>
      <c r="E18" s="175"/>
      <c r="F18" s="147">
        <v>749692.29</v>
      </c>
      <c r="G18" s="149">
        <v>2746</v>
      </c>
      <c r="H18" s="63"/>
    </row>
    <row r="19" spans="1:8">
      <c r="A19" s="64">
        <v>44135</v>
      </c>
      <c r="B19" s="63" t="s">
        <v>1315</v>
      </c>
      <c r="C19" s="113" t="s">
        <v>113</v>
      </c>
      <c r="D19" s="86" t="s">
        <v>27</v>
      </c>
      <c r="E19" s="175"/>
      <c r="F19" s="147">
        <v>769692.3</v>
      </c>
      <c r="G19" s="149">
        <v>2748</v>
      </c>
      <c r="H19" s="63"/>
    </row>
    <row r="20" spans="1:8">
      <c r="A20" s="64">
        <v>44135</v>
      </c>
      <c r="B20" s="63" t="s">
        <v>1315</v>
      </c>
      <c r="C20" s="113" t="s">
        <v>113</v>
      </c>
      <c r="D20" s="86" t="s">
        <v>28</v>
      </c>
      <c r="E20" s="175"/>
      <c r="F20" s="147">
        <v>649692.30000000005</v>
      </c>
      <c r="G20" s="149">
        <v>2750</v>
      </c>
      <c r="H20" s="63"/>
    </row>
    <row r="21" spans="1:8">
      <c r="A21" s="64">
        <v>44135</v>
      </c>
      <c r="B21" s="63" t="s">
        <v>1315</v>
      </c>
      <c r="C21" s="113" t="s">
        <v>113</v>
      </c>
      <c r="D21" s="86" t="s">
        <v>29</v>
      </c>
      <c r="E21" s="145"/>
      <c r="F21" s="147">
        <v>649692.30000000005</v>
      </c>
      <c r="G21" s="149">
        <v>2752</v>
      </c>
      <c r="H21" s="63"/>
    </row>
    <row r="22" spans="1:8">
      <c r="A22" s="64">
        <v>44135</v>
      </c>
      <c r="B22" s="63" t="s">
        <v>1315</v>
      </c>
      <c r="C22" s="113" t="s">
        <v>113</v>
      </c>
      <c r="D22" s="86" t="s">
        <v>30</v>
      </c>
      <c r="E22" s="175"/>
      <c r="F22" s="147">
        <v>203025.63</v>
      </c>
      <c r="G22" s="149">
        <v>2754</v>
      </c>
      <c r="H22" s="63"/>
    </row>
    <row r="23" spans="1:8">
      <c r="A23" s="64">
        <v>44135</v>
      </c>
      <c r="B23" s="63" t="s">
        <v>1315</v>
      </c>
      <c r="C23" s="113" t="s">
        <v>113</v>
      </c>
      <c r="D23" s="86" t="s">
        <v>73</v>
      </c>
      <c r="E23" s="145"/>
      <c r="F23" s="147">
        <v>816358.96</v>
      </c>
      <c r="G23" s="149">
        <v>2756</v>
      </c>
      <c r="H23" s="63"/>
    </row>
    <row r="24" spans="1:8">
      <c r="A24" s="64">
        <v>44135</v>
      </c>
      <c r="B24" s="63" t="s">
        <v>1315</v>
      </c>
      <c r="C24" s="113" t="s">
        <v>113</v>
      </c>
      <c r="D24" s="86" t="s">
        <v>74</v>
      </c>
      <c r="E24" s="145"/>
      <c r="F24" s="147">
        <v>869692.29</v>
      </c>
      <c r="G24" s="149">
        <v>2758</v>
      </c>
      <c r="H24" s="63"/>
    </row>
    <row r="25" spans="1:8">
      <c r="A25" s="64">
        <v>44135</v>
      </c>
      <c r="B25" s="63" t="s">
        <v>1315</v>
      </c>
      <c r="C25" s="113" t="s">
        <v>113</v>
      </c>
      <c r="D25" s="86" t="s">
        <v>33</v>
      </c>
      <c r="E25" s="145"/>
      <c r="F25" s="147">
        <v>539692.30000000005</v>
      </c>
      <c r="G25" s="149">
        <v>2760</v>
      </c>
      <c r="H25" s="63"/>
    </row>
    <row r="26" spans="1:8">
      <c r="A26" s="64">
        <v>44135</v>
      </c>
      <c r="B26" s="63" t="s">
        <v>1315</v>
      </c>
      <c r="C26" s="113" t="s">
        <v>113</v>
      </c>
      <c r="D26" s="86" t="s">
        <v>35</v>
      </c>
      <c r="E26" s="175"/>
      <c r="F26" s="147">
        <v>589692.30000000005</v>
      </c>
      <c r="G26" s="149">
        <v>2764</v>
      </c>
      <c r="H26" s="63"/>
    </row>
    <row r="27" spans="1:8">
      <c r="A27" s="64">
        <v>44135</v>
      </c>
      <c r="B27" s="63" t="s">
        <v>1315</v>
      </c>
      <c r="C27" s="113" t="s">
        <v>113</v>
      </c>
      <c r="D27" s="86" t="s">
        <v>36</v>
      </c>
      <c r="E27" s="145"/>
      <c r="F27" s="147">
        <v>639692.29</v>
      </c>
      <c r="G27" s="149">
        <v>2766</v>
      </c>
      <c r="H27" s="63"/>
    </row>
    <row r="28" spans="1:8">
      <c r="A28" s="64">
        <v>44135</v>
      </c>
      <c r="B28" s="63" t="s">
        <v>1315</v>
      </c>
      <c r="C28" s="113" t="s">
        <v>113</v>
      </c>
      <c r="D28" s="86" t="s">
        <v>37</v>
      </c>
      <c r="E28" s="175"/>
      <c r="F28" s="147">
        <v>439692.3</v>
      </c>
      <c r="G28" s="149">
        <v>2768</v>
      </c>
      <c r="H28" s="63"/>
    </row>
    <row r="29" spans="1:8">
      <c r="A29" s="64">
        <v>44135</v>
      </c>
      <c r="B29" s="63" t="s">
        <v>1315</v>
      </c>
      <c r="C29" s="113" t="s">
        <v>113</v>
      </c>
      <c r="D29" s="86" t="s">
        <v>38</v>
      </c>
      <c r="E29" s="175"/>
      <c r="F29" s="147">
        <v>636358.96</v>
      </c>
      <c r="G29" s="149">
        <v>2770</v>
      </c>
      <c r="H29" s="63"/>
    </row>
    <row r="30" spans="1:8">
      <c r="A30" s="64">
        <v>44135</v>
      </c>
      <c r="B30" s="63" t="s">
        <v>1315</v>
      </c>
      <c r="C30" s="113" t="s">
        <v>113</v>
      </c>
      <c r="D30" s="86" t="s">
        <v>77</v>
      </c>
      <c r="E30" s="175"/>
      <c r="F30" s="147">
        <v>649692.30000000005</v>
      </c>
      <c r="G30" s="149">
        <v>2772</v>
      </c>
      <c r="H30" s="63"/>
    </row>
    <row r="31" spans="1:8">
      <c r="A31" s="64">
        <v>44135</v>
      </c>
      <c r="B31" s="63" t="s">
        <v>1315</v>
      </c>
      <c r="C31" s="113" t="s">
        <v>113</v>
      </c>
      <c r="D31" s="66" t="s">
        <v>40</v>
      </c>
      <c r="E31" s="175"/>
      <c r="F31" s="147">
        <v>589692.30000000005</v>
      </c>
      <c r="G31" s="149">
        <v>2774</v>
      </c>
      <c r="H31" s="63"/>
    </row>
    <row r="32" spans="1:8">
      <c r="A32" s="64">
        <v>44135</v>
      </c>
      <c r="B32" s="63" t="s">
        <v>1315</v>
      </c>
      <c r="C32" s="113" t="s">
        <v>113</v>
      </c>
      <c r="D32" s="66" t="s">
        <v>41</v>
      </c>
      <c r="E32" s="175"/>
      <c r="F32" s="147">
        <v>649692.30000000005</v>
      </c>
      <c r="G32" s="149">
        <v>2776</v>
      </c>
      <c r="H32" s="63"/>
    </row>
    <row r="33" spans="1:8">
      <c r="A33" s="64">
        <v>44135</v>
      </c>
      <c r="B33" s="63" t="s">
        <v>1315</v>
      </c>
      <c r="C33" s="113" t="s">
        <v>113</v>
      </c>
      <c r="D33" s="66" t="s">
        <v>42</v>
      </c>
      <c r="E33" s="175"/>
      <c r="F33" s="147">
        <v>649692.30000000005</v>
      </c>
      <c r="G33" s="149">
        <v>2778</v>
      </c>
      <c r="H33" s="63"/>
    </row>
    <row r="34" spans="1:8">
      <c r="A34" s="64">
        <v>44135</v>
      </c>
      <c r="B34" s="63" t="s">
        <v>1315</v>
      </c>
      <c r="C34" s="113" t="s">
        <v>113</v>
      </c>
      <c r="D34" s="66" t="s">
        <v>43</v>
      </c>
      <c r="E34" s="175"/>
      <c r="F34" s="147">
        <v>816358.99</v>
      </c>
      <c r="G34" s="149">
        <v>2780</v>
      </c>
      <c r="H34" s="63"/>
    </row>
    <row r="35" spans="1:8">
      <c r="A35" s="64">
        <v>44135</v>
      </c>
      <c r="B35" s="63" t="s">
        <v>1315</v>
      </c>
      <c r="C35" s="113" t="s">
        <v>113</v>
      </c>
      <c r="D35" s="66" t="s">
        <v>44</v>
      </c>
      <c r="E35" s="175"/>
      <c r="F35" s="147">
        <v>769692.3</v>
      </c>
      <c r="G35" s="149">
        <v>2782</v>
      </c>
      <c r="H35" s="63"/>
    </row>
    <row r="36" spans="1:8">
      <c r="A36" s="64">
        <v>44135</v>
      </c>
      <c r="B36" s="63" t="s">
        <v>1315</v>
      </c>
      <c r="C36" s="113" t="s">
        <v>113</v>
      </c>
      <c r="D36" s="66" t="s">
        <v>76</v>
      </c>
      <c r="E36" s="175"/>
      <c r="F36" s="147">
        <v>469692.3</v>
      </c>
      <c r="G36" s="149">
        <v>2784</v>
      </c>
      <c r="H36" s="63"/>
    </row>
    <row r="37" spans="1:8">
      <c r="A37" s="64">
        <v>44135</v>
      </c>
      <c r="B37" s="63" t="s">
        <v>1315</v>
      </c>
      <c r="C37" s="113" t="s">
        <v>113</v>
      </c>
      <c r="D37" s="66" t="s">
        <v>46</v>
      </c>
      <c r="E37" s="175"/>
      <c r="F37" s="147">
        <v>529692.30000000005</v>
      </c>
      <c r="G37" s="149">
        <v>2786</v>
      </c>
      <c r="H37" s="63"/>
    </row>
    <row r="38" spans="1:8">
      <c r="A38" s="64">
        <v>44135</v>
      </c>
      <c r="B38" s="63" t="s">
        <v>1315</v>
      </c>
      <c r="C38" s="113" t="s">
        <v>113</v>
      </c>
      <c r="D38" s="66" t="s">
        <v>47</v>
      </c>
      <c r="E38" s="175"/>
      <c r="F38" s="147">
        <v>709692.3</v>
      </c>
      <c r="G38" s="149">
        <v>2788</v>
      </c>
      <c r="H38" s="63"/>
    </row>
    <row r="39" spans="1:8">
      <c r="A39" s="64">
        <v>44135</v>
      </c>
      <c r="B39" s="63" t="s">
        <v>1315</v>
      </c>
      <c r="C39" s="113" t="s">
        <v>113</v>
      </c>
      <c r="D39" s="66" t="s">
        <v>83</v>
      </c>
      <c r="E39" s="175"/>
      <c r="F39" s="147">
        <v>756358.96</v>
      </c>
      <c r="G39" s="149">
        <v>2823</v>
      </c>
      <c r="H39" s="63"/>
    </row>
    <row r="40" spans="1:8">
      <c r="A40" s="64">
        <v>44135</v>
      </c>
      <c r="B40" s="63" t="s">
        <v>1315</v>
      </c>
      <c r="C40" s="113" t="s">
        <v>919</v>
      </c>
      <c r="D40" s="69" t="s">
        <v>1318</v>
      </c>
      <c r="E40" s="175">
        <v>16800000</v>
      </c>
      <c r="F40" s="175"/>
      <c r="G40" s="63" t="s">
        <v>1316</v>
      </c>
      <c r="H40" s="63"/>
    </row>
    <row r="41" spans="1:8">
      <c r="A41" s="64">
        <v>44135</v>
      </c>
      <c r="B41" s="63" t="s">
        <v>1315</v>
      </c>
      <c r="C41" s="113" t="s">
        <v>915</v>
      </c>
      <c r="D41" s="69" t="s">
        <v>1319</v>
      </c>
      <c r="E41" s="175">
        <v>161877459.75</v>
      </c>
      <c r="F41" s="175"/>
      <c r="G41" s="63" t="s">
        <v>1316</v>
      </c>
      <c r="H41" s="63"/>
    </row>
    <row r="42" spans="1:8" ht="13.5">
      <c r="A42" s="64">
        <v>44135</v>
      </c>
      <c r="B42" s="63" t="s">
        <v>1315</v>
      </c>
      <c r="C42" s="113" t="s">
        <v>113</v>
      </c>
      <c r="D42" s="88" t="s">
        <v>49</v>
      </c>
      <c r="E42" s="175"/>
      <c r="F42" s="176">
        <v>5818866.6699999999</v>
      </c>
      <c r="G42" s="150">
        <v>2687</v>
      </c>
      <c r="H42" s="63"/>
    </row>
    <row r="43" spans="1:8" ht="13.5">
      <c r="A43" s="64">
        <v>44135</v>
      </c>
      <c r="B43" s="63" t="s">
        <v>1315</v>
      </c>
      <c r="C43" s="113" t="s">
        <v>113</v>
      </c>
      <c r="D43" s="88" t="s">
        <v>49</v>
      </c>
      <c r="E43" s="175"/>
      <c r="F43" s="177">
        <v>6234500</v>
      </c>
      <c r="G43" s="180">
        <v>2688</v>
      </c>
      <c r="H43" s="63"/>
    </row>
    <row r="44" spans="1:8" ht="13.5">
      <c r="A44" s="64">
        <v>44135</v>
      </c>
      <c r="B44" s="63" t="s">
        <v>1315</v>
      </c>
      <c r="C44" s="113" t="s">
        <v>113</v>
      </c>
      <c r="D44" s="88" t="s">
        <v>49</v>
      </c>
      <c r="E44" s="175"/>
      <c r="F44" s="176">
        <v>8396000</v>
      </c>
      <c r="G44" s="150">
        <v>2689</v>
      </c>
      <c r="H44" s="63"/>
    </row>
    <row r="45" spans="1:8" ht="13.5">
      <c r="A45" s="64">
        <v>44135</v>
      </c>
      <c r="B45" s="63" t="s">
        <v>1315</v>
      </c>
      <c r="C45" s="113" t="s">
        <v>113</v>
      </c>
      <c r="D45" s="88" t="s">
        <v>49</v>
      </c>
      <c r="E45" s="175"/>
      <c r="F45" s="177">
        <v>6234500</v>
      </c>
      <c r="G45" s="180">
        <v>2690</v>
      </c>
      <c r="H45" s="63"/>
    </row>
    <row r="46" spans="1:8" ht="13.5">
      <c r="A46" s="64">
        <v>44135</v>
      </c>
      <c r="B46" s="63" t="s">
        <v>1315</v>
      </c>
      <c r="C46" s="113" t="s">
        <v>113</v>
      </c>
      <c r="D46" s="88" t="s">
        <v>24</v>
      </c>
      <c r="E46" s="175"/>
      <c r="F46" s="177">
        <v>6234500</v>
      </c>
      <c r="G46" s="180">
        <v>2694</v>
      </c>
      <c r="H46" s="63"/>
    </row>
    <row r="47" spans="1:8" ht="13.5">
      <c r="A47" s="64">
        <v>44135</v>
      </c>
      <c r="B47" s="63" t="s">
        <v>1315</v>
      </c>
      <c r="C47" s="113" t="s">
        <v>113</v>
      </c>
      <c r="D47" s="88" t="s">
        <v>25</v>
      </c>
      <c r="E47" s="175"/>
      <c r="F47" s="176">
        <v>8396000</v>
      </c>
      <c r="G47" s="150">
        <v>2696</v>
      </c>
      <c r="H47" s="63"/>
    </row>
    <row r="48" spans="1:8" ht="13.5">
      <c r="A48" s="64">
        <v>44135</v>
      </c>
      <c r="B48" s="63" t="s">
        <v>1315</v>
      </c>
      <c r="C48" s="113" t="s">
        <v>113</v>
      </c>
      <c r="D48" s="88" t="s">
        <v>26</v>
      </c>
      <c r="E48" s="175"/>
      <c r="F48" s="177">
        <v>6234500</v>
      </c>
      <c r="G48" s="180">
        <v>2698</v>
      </c>
      <c r="H48" s="63"/>
    </row>
    <row r="49" spans="1:8" ht="13.5">
      <c r="A49" s="64">
        <v>44135</v>
      </c>
      <c r="B49" s="63" t="s">
        <v>1315</v>
      </c>
      <c r="C49" s="113" t="s">
        <v>113</v>
      </c>
      <c r="D49" s="88" t="s">
        <v>27</v>
      </c>
      <c r="E49" s="175"/>
      <c r="F49" s="176">
        <v>8396000</v>
      </c>
      <c r="G49" s="150">
        <v>2700</v>
      </c>
      <c r="H49" s="63"/>
    </row>
    <row r="50" spans="1:8" ht="13.5">
      <c r="A50" s="64">
        <v>44135</v>
      </c>
      <c r="B50" s="63" t="s">
        <v>1315</v>
      </c>
      <c r="C50" s="113" t="s">
        <v>113</v>
      </c>
      <c r="D50" s="88" t="s">
        <v>28</v>
      </c>
      <c r="E50" s="175"/>
      <c r="F50" s="177">
        <v>6234500</v>
      </c>
      <c r="G50" s="180">
        <v>2702</v>
      </c>
      <c r="H50" s="63"/>
    </row>
    <row r="51" spans="1:8" ht="13.5">
      <c r="A51" s="64">
        <v>44135</v>
      </c>
      <c r="B51" s="63" t="s">
        <v>1315</v>
      </c>
      <c r="C51" s="113" t="s">
        <v>113</v>
      </c>
      <c r="D51" s="88" t="s">
        <v>29</v>
      </c>
      <c r="E51" s="175"/>
      <c r="F51" s="177">
        <v>6234500</v>
      </c>
      <c r="G51" s="180">
        <v>2704</v>
      </c>
      <c r="H51" s="63"/>
    </row>
    <row r="52" spans="1:8" ht="13.5">
      <c r="A52" s="64">
        <v>44135</v>
      </c>
      <c r="B52" s="63" t="s">
        <v>1315</v>
      </c>
      <c r="C52" s="113" t="s">
        <v>113</v>
      </c>
      <c r="D52" s="88" t="s">
        <v>30</v>
      </c>
      <c r="E52" s="175"/>
      <c r="F52" s="176">
        <v>5403233.3300000001</v>
      </c>
      <c r="G52" s="150">
        <v>2706</v>
      </c>
      <c r="H52" s="63"/>
    </row>
    <row r="53" spans="1:8" ht="13.5">
      <c r="A53" s="64">
        <v>44135</v>
      </c>
      <c r="B53" s="63" t="s">
        <v>1315</v>
      </c>
      <c r="C53" s="113" t="s">
        <v>113</v>
      </c>
      <c r="D53" s="88" t="s">
        <v>73</v>
      </c>
      <c r="E53" s="175"/>
      <c r="F53" s="176">
        <v>8396000</v>
      </c>
      <c r="G53" s="150">
        <v>2708</v>
      </c>
      <c r="H53" s="63"/>
    </row>
    <row r="54" spans="1:8" ht="13.5">
      <c r="A54" s="64">
        <v>44135</v>
      </c>
      <c r="B54" s="63" t="s">
        <v>1315</v>
      </c>
      <c r="C54" s="113" t="s">
        <v>113</v>
      </c>
      <c r="D54" s="88" t="s">
        <v>74</v>
      </c>
      <c r="E54" s="175"/>
      <c r="F54" s="177">
        <v>6234500</v>
      </c>
      <c r="G54" s="180">
        <v>2710</v>
      </c>
      <c r="H54" s="63"/>
    </row>
    <row r="55" spans="1:8" ht="13.5">
      <c r="A55" s="64">
        <v>44135</v>
      </c>
      <c r="B55" s="63" t="s">
        <v>1315</v>
      </c>
      <c r="C55" s="113" t="s">
        <v>113</v>
      </c>
      <c r="D55" s="88" t="s">
        <v>33</v>
      </c>
      <c r="E55" s="175"/>
      <c r="F55" s="176">
        <v>6139109.75</v>
      </c>
      <c r="G55" s="150">
        <v>2712</v>
      </c>
      <c r="H55" s="63"/>
    </row>
    <row r="56" spans="1:8" ht="13.5">
      <c r="A56" s="64">
        <v>44135</v>
      </c>
      <c r="B56" s="63" t="s">
        <v>1315</v>
      </c>
      <c r="C56" s="113" t="s">
        <v>113</v>
      </c>
      <c r="D56" s="88" t="s">
        <v>75</v>
      </c>
      <c r="E56" s="175"/>
      <c r="F56" s="176">
        <v>5153750</v>
      </c>
      <c r="G56" s="150">
        <v>2714</v>
      </c>
      <c r="H56" s="63"/>
    </row>
    <row r="57" spans="1:8" ht="13.5">
      <c r="A57" s="64">
        <v>44135</v>
      </c>
      <c r="B57" s="63" t="s">
        <v>1315</v>
      </c>
      <c r="C57" s="113" t="s">
        <v>113</v>
      </c>
      <c r="D57" s="88" t="s">
        <v>35</v>
      </c>
      <c r="E57" s="175"/>
      <c r="F57" s="176">
        <v>5153750</v>
      </c>
      <c r="G57" s="150">
        <v>2716</v>
      </c>
      <c r="H57" s="63"/>
    </row>
    <row r="58" spans="1:8" ht="13.5">
      <c r="A58" s="64">
        <v>44135</v>
      </c>
      <c r="B58" s="63" t="s">
        <v>1315</v>
      </c>
      <c r="C58" s="113" t="s">
        <v>113</v>
      </c>
      <c r="D58" s="88" t="s">
        <v>36</v>
      </c>
      <c r="E58" s="175"/>
      <c r="F58" s="177">
        <v>6234500</v>
      </c>
      <c r="G58" s="180">
        <v>2718</v>
      </c>
      <c r="H58" s="63"/>
    </row>
    <row r="59" spans="1:8" ht="13.5">
      <c r="A59" s="64">
        <v>44135</v>
      </c>
      <c r="B59" s="63" t="s">
        <v>1315</v>
      </c>
      <c r="C59" s="113" t="s">
        <v>113</v>
      </c>
      <c r="D59" s="88" t="s">
        <v>37</v>
      </c>
      <c r="E59" s="175"/>
      <c r="F59" s="176">
        <v>4073000</v>
      </c>
      <c r="G59" s="150">
        <v>2720</v>
      </c>
      <c r="H59" s="63"/>
    </row>
    <row r="60" spans="1:8" ht="13.5">
      <c r="A60" s="64">
        <v>44135</v>
      </c>
      <c r="B60" s="63" t="s">
        <v>1315</v>
      </c>
      <c r="C60" s="113" t="s">
        <v>113</v>
      </c>
      <c r="D60" s="88" t="s">
        <v>38</v>
      </c>
      <c r="E60" s="175"/>
      <c r="F60" s="176">
        <v>5153750</v>
      </c>
      <c r="G60" s="150">
        <v>2722</v>
      </c>
      <c r="H60" s="63"/>
    </row>
    <row r="61" spans="1:8" ht="13.5">
      <c r="A61" s="64">
        <v>44135</v>
      </c>
      <c r="B61" s="63" t="s">
        <v>1315</v>
      </c>
      <c r="C61" s="113" t="s">
        <v>113</v>
      </c>
      <c r="D61" s="88" t="s">
        <v>39</v>
      </c>
      <c r="E61" s="175"/>
      <c r="F61" s="177">
        <v>6234500</v>
      </c>
      <c r="G61" s="180">
        <v>2724</v>
      </c>
      <c r="H61" s="63"/>
    </row>
    <row r="62" spans="1:8" ht="13.5">
      <c r="A62" s="64">
        <v>44135</v>
      </c>
      <c r="B62" s="63" t="s">
        <v>1315</v>
      </c>
      <c r="C62" s="113" t="s">
        <v>113</v>
      </c>
      <c r="D62" s="88" t="s">
        <v>40</v>
      </c>
      <c r="E62" s="147"/>
      <c r="F62" s="176">
        <v>7315250</v>
      </c>
      <c r="G62" s="150">
        <v>2726</v>
      </c>
      <c r="H62" s="63"/>
    </row>
    <row r="63" spans="1:8" ht="13.5">
      <c r="A63" s="64">
        <v>44135</v>
      </c>
      <c r="B63" s="63" t="s">
        <v>1315</v>
      </c>
      <c r="C63" s="113" t="s">
        <v>113</v>
      </c>
      <c r="D63" s="88" t="s">
        <v>41</v>
      </c>
      <c r="E63" s="175"/>
      <c r="F63" s="177">
        <v>6234500</v>
      </c>
      <c r="G63" s="180">
        <v>2728</v>
      </c>
      <c r="H63" s="63"/>
    </row>
    <row r="64" spans="1:8" ht="13.5">
      <c r="A64" s="64">
        <v>44135</v>
      </c>
      <c r="B64" s="63" t="s">
        <v>1315</v>
      </c>
      <c r="C64" s="113" t="s">
        <v>113</v>
      </c>
      <c r="D64" s="88" t="s">
        <v>42</v>
      </c>
      <c r="E64" s="147"/>
      <c r="F64" s="177">
        <v>6234500</v>
      </c>
      <c r="G64" s="180">
        <v>2730</v>
      </c>
      <c r="H64" s="63"/>
    </row>
    <row r="65" spans="1:8" ht="13.5">
      <c r="A65" s="64">
        <v>44135</v>
      </c>
      <c r="B65" s="63" t="s">
        <v>1315</v>
      </c>
      <c r="C65" s="113" t="s">
        <v>113</v>
      </c>
      <c r="D65" s="88" t="s">
        <v>43</v>
      </c>
      <c r="E65" s="175"/>
      <c r="F65" s="176">
        <v>7365250</v>
      </c>
      <c r="G65" s="150">
        <v>2732</v>
      </c>
      <c r="H65" s="63"/>
    </row>
    <row r="66" spans="1:8" ht="13.5">
      <c r="A66" s="64">
        <v>44135</v>
      </c>
      <c r="B66" s="63" t="s">
        <v>1315</v>
      </c>
      <c r="C66" s="113" t="s">
        <v>113</v>
      </c>
      <c r="D66" s="88" t="s">
        <v>44</v>
      </c>
      <c r="E66" s="147"/>
      <c r="F66" s="176">
        <v>8396000</v>
      </c>
      <c r="G66" s="150">
        <v>2734</v>
      </c>
      <c r="H66" s="63"/>
    </row>
    <row r="67" spans="1:8" ht="13.5">
      <c r="A67" s="64">
        <v>44135</v>
      </c>
      <c r="B67" s="63" t="s">
        <v>1315</v>
      </c>
      <c r="C67" s="113" t="s">
        <v>113</v>
      </c>
      <c r="D67" s="88" t="s">
        <v>46</v>
      </c>
      <c r="E67" s="175"/>
      <c r="F67" s="176">
        <v>4073000</v>
      </c>
      <c r="G67" s="150">
        <v>2738</v>
      </c>
      <c r="H67" s="63"/>
    </row>
    <row r="68" spans="1:8" ht="13.5">
      <c r="A68" s="64">
        <v>44135</v>
      </c>
      <c r="B68" s="63" t="s">
        <v>1315</v>
      </c>
      <c r="C68" s="113" t="s">
        <v>113</v>
      </c>
      <c r="D68" s="88" t="s">
        <v>47</v>
      </c>
      <c r="E68" s="147"/>
      <c r="F68" s="176">
        <v>7315250</v>
      </c>
      <c r="G68" s="150">
        <v>2740</v>
      </c>
      <c r="H68" s="63"/>
    </row>
    <row r="69" spans="1:8" ht="13.5">
      <c r="A69" s="64">
        <v>44135</v>
      </c>
      <c r="B69" s="63" t="s">
        <v>1315</v>
      </c>
      <c r="C69" s="113" t="s">
        <v>113</v>
      </c>
      <c r="D69" s="89" t="s">
        <v>82</v>
      </c>
      <c r="E69" s="175"/>
      <c r="F69" s="176">
        <v>5153750</v>
      </c>
      <c r="G69" s="150">
        <v>2821</v>
      </c>
      <c r="H69" s="63"/>
    </row>
    <row r="70" spans="1:8">
      <c r="A70" s="64">
        <v>44135</v>
      </c>
      <c r="B70" s="63" t="s">
        <v>1315</v>
      </c>
      <c r="C70" s="110">
        <v>6111010</v>
      </c>
      <c r="D70" s="109" t="s">
        <v>1328</v>
      </c>
      <c r="E70" s="178">
        <v>13181666.420000002</v>
      </c>
      <c r="F70" s="178">
        <v>0</v>
      </c>
      <c r="G70" s="63" t="s">
        <v>1336</v>
      </c>
      <c r="H70" s="63"/>
    </row>
    <row r="71" spans="1:8">
      <c r="A71" s="64">
        <v>44135</v>
      </c>
      <c r="B71" s="63" t="s">
        <v>1315</v>
      </c>
      <c r="C71" s="106">
        <v>6111001</v>
      </c>
      <c r="D71" s="109" t="s">
        <v>1332</v>
      </c>
      <c r="E71" s="178">
        <v>0</v>
      </c>
      <c r="F71" s="178">
        <v>66666.649999999994</v>
      </c>
      <c r="G71" s="63" t="s">
        <v>1336</v>
      </c>
      <c r="H71" s="63"/>
    </row>
    <row r="72" spans="1:8">
      <c r="A72" s="64">
        <v>44135</v>
      </c>
      <c r="B72" s="63" t="s">
        <v>1315</v>
      </c>
      <c r="C72" s="106" t="s">
        <v>907</v>
      </c>
      <c r="D72" s="109" t="s">
        <v>1333</v>
      </c>
      <c r="E72" s="178">
        <v>0</v>
      </c>
      <c r="F72" s="178">
        <v>26666.66</v>
      </c>
      <c r="G72" s="63" t="s">
        <v>1336</v>
      </c>
      <c r="H72" s="63"/>
    </row>
    <row r="73" spans="1:8">
      <c r="A73" s="64">
        <v>44135</v>
      </c>
      <c r="B73" s="63" t="s">
        <v>1315</v>
      </c>
      <c r="C73" s="110" t="s">
        <v>911</v>
      </c>
      <c r="D73" s="109" t="s">
        <v>1326</v>
      </c>
      <c r="E73" s="178">
        <v>380000</v>
      </c>
      <c r="F73" s="178">
        <v>0</v>
      </c>
      <c r="G73" s="63" t="s">
        <v>1336</v>
      </c>
      <c r="H73" s="63"/>
    </row>
    <row r="74" spans="1:8">
      <c r="A74" s="64">
        <v>44135</v>
      </c>
      <c r="B74" s="63" t="s">
        <v>1315</v>
      </c>
      <c r="C74" s="106" t="s">
        <v>909</v>
      </c>
      <c r="D74" s="109" t="s">
        <v>1324</v>
      </c>
      <c r="E74" s="178">
        <v>1493332.96</v>
      </c>
      <c r="F74" s="178">
        <v>0</v>
      </c>
      <c r="G74" s="63" t="s">
        <v>1336</v>
      </c>
      <c r="H74" s="63"/>
    </row>
    <row r="75" spans="1:8">
      <c r="A75" s="64">
        <v>44135</v>
      </c>
      <c r="B75" s="63" t="s">
        <v>1315</v>
      </c>
      <c r="C75" s="110">
        <v>6111003</v>
      </c>
      <c r="D75" s="109" t="s">
        <v>1325</v>
      </c>
      <c r="E75" s="178">
        <v>879999.78999999992</v>
      </c>
      <c r="F75" s="178">
        <v>0</v>
      </c>
      <c r="G75" s="63" t="s">
        <v>1336</v>
      </c>
      <c r="H75" s="63"/>
    </row>
    <row r="76" spans="1:8">
      <c r="A76" s="64">
        <v>44135</v>
      </c>
      <c r="B76" s="63" t="s">
        <v>1315</v>
      </c>
      <c r="C76" s="108">
        <v>2151003</v>
      </c>
      <c r="D76" s="109" t="s">
        <v>1330</v>
      </c>
      <c r="E76" s="178">
        <v>0</v>
      </c>
      <c r="F76" s="178">
        <v>8400</v>
      </c>
      <c r="G76" s="63" t="s">
        <v>1336</v>
      </c>
      <c r="H76" s="63"/>
    </row>
    <row r="77" spans="1:8">
      <c r="A77" s="64">
        <v>44135</v>
      </c>
      <c r="B77" s="63" t="s">
        <v>1315</v>
      </c>
      <c r="C77" s="110" t="s">
        <v>907</v>
      </c>
      <c r="D77" s="109" t="s">
        <v>1327</v>
      </c>
      <c r="E77" s="178">
        <v>993333.29999999993</v>
      </c>
      <c r="F77" s="178">
        <v>0</v>
      </c>
      <c r="G77" s="63" t="s">
        <v>1336</v>
      </c>
      <c r="H77" s="63"/>
    </row>
    <row r="78" spans="1:8">
      <c r="A78" s="64">
        <v>44135</v>
      </c>
      <c r="B78" s="63" t="s">
        <v>1315</v>
      </c>
      <c r="C78" s="110" t="s">
        <v>695</v>
      </c>
      <c r="D78" s="109" t="s">
        <v>1329</v>
      </c>
      <c r="E78" s="178">
        <v>0</v>
      </c>
      <c r="F78" s="178">
        <v>25846.24000000002</v>
      </c>
      <c r="G78" s="63" t="s">
        <v>1336</v>
      </c>
      <c r="H78" s="63"/>
    </row>
    <row r="79" spans="1:8">
      <c r="A79" s="64">
        <v>44135</v>
      </c>
      <c r="B79" s="63" t="s">
        <v>1315</v>
      </c>
      <c r="C79" s="110" t="s">
        <v>693</v>
      </c>
      <c r="D79" s="109" t="s">
        <v>1331</v>
      </c>
      <c r="E79" s="178">
        <v>0</v>
      </c>
      <c r="F79" s="178">
        <v>206769.35999999993</v>
      </c>
      <c r="G79" s="63" t="s">
        <v>1336</v>
      </c>
      <c r="H79" s="63"/>
    </row>
    <row r="80" spans="1:8">
      <c r="A80" s="64">
        <v>44135</v>
      </c>
      <c r="B80" s="63" t="s">
        <v>1315</v>
      </c>
      <c r="C80" s="110" t="s">
        <v>907</v>
      </c>
      <c r="D80" s="109" t="s">
        <v>1323</v>
      </c>
      <c r="E80" s="178">
        <v>4826665.46</v>
      </c>
      <c r="F80" s="178">
        <v>0</v>
      </c>
      <c r="G80" s="63" t="s">
        <v>1336</v>
      </c>
      <c r="H80" s="63"/>
    </row>
    <row r="81" spans="1:8" ht="13.5">
      <c r="A81" s="64">
        <v>44135</v>
      </c>
      <c r="B81" s="63" t="s">
        <v>1315</v>
      </c>
      <c r="C81" s="113" t="s">
        <v>113</v>
      </c>
      <c r="D81" s="89" t="s">
        <v>49</v>
      </c>
      <c r="F81" s="176">
        <v>614725.52</v>
      </c>
      <c r="G81" s="150">
        <v>2915</v>
      </c>
      <c r="H81" s="63"/>
    </row>
    <row r="82" spans="1:8" ht="13.5">
      <c r="A82" s="64">
        <v>44135</v>
      </c>
      <c r="B82" s="63" t="s">
        <v>1315</v>
      </c>
      <c r="C82" s="113" t="s">
        <v>113</v>
      </c>
      <c r="D82" s="89" t="s">
        <v>49</v>
      </c>
      <c r="F82" s="176">
        <v>743058.84</v>
      </c>
      <c r="G82" s="150">
        <v>2916</v>
      </c>
      <c r="H82" s="63"/>
    </row>
    <row r="83" spans="1:8" ht="13.5">
      <c r="A83" s="64">
        <v>44135</v>
      </c>
      <c r="B83" s="63" t="s">
        <v>1315</v>
      </c>
      <c r="C83" s="113" t="s">
        <v>113</v>
      </c>
      <c r="D83" s="89" t="s">
        <v>49</v>
      </c>
      <c r="F83" s="176">
        <v>894725.57</v>
      </c>
      <c r="G83" s="150">
        <v>2917</v>
      </c>
      <c r="H83" s="63"/>
    </row>
    <row r="84" spans="1:8" ht="13.5">
      <c r="A84" s="64">
        <v>44135</v>
      </c>
      <c r="B84" s="63" t="s">
        <v>1315</v>
      </c>
      <c r="C84" s="113" t="s">
        <v>113</v>
      </c>
      <c r="D84" s="89" t="s">
        <v>49</v>
      </c>
      <c r="F84" s="176">
        <v>819725.6</v>
      </c>
      <c r="G84" s="150">
        <v>2918</v>
      </c>
      <c r="H84" s="63"/>
    </row>
    <row r="85" spans="1:8" ht="13.5">
      <c r="A85" s="64">
        <v>44135</v>
      </c>
      <c r="B85" s="63" t="s">
        <v>1315</v>
      </c>
      <c r="C85" s="113" t="s">
        <v>113</v>
      </c>
      <c r="D85" s="88" t="s">
        <v>24</v>
      </c>
      <c r="F85" s="176">
        <v>779725.5</v>
      </c>
      <c r="G85" s="150">
        <v>2974</v>
      </c>
      <c r="H85" s="63"/>
    </row>
    <row r="86" spans="1:8" ht="13.5">
      <c r="A86" s="64">
        <v>44135</v>
      </c>
      <c r="B86" s="63" t="s">
        <v>1315</v>
      </c>
      <c r="C86" s="113" t="s">
        <v>113</v>
      </c>
      <c r="D86" s="88" t="s">
        <v>25</v>
      </c>
      <c r="F86" s="176">
        <v>1096392.23</v>
      </c>
      <c r="G86" s="150">
        <v>2976</v>
      </c>
      <c r="H86" s="63"/>
    </row>
    <row r="87" spans="1:8" ht="13.5">
      <c r="A87" s="64">
        <v>44135</v>
      </c>
      <c r="B87" s="63" t="s">
        <v>1315</v>
      </c>
      <c r="C87" s="113" t="s">
        <v>113</v>
      </c>
      <c r="D87" s="88" t="s">
        <v>26</v>
      </c>
      <c r="F87" s="176">
        <v>931392.31</v>
      </c>
      <c r="G87" s="150">
        <v>2978</v>
      </c>
      <c r="H87" s="63"/>
    </row>
    <row r="88" spans="1:8" ht="13.5">
      <c r="A88" s="64">
        <v>44135</v>
      </c>
      <c r="B88" s="63" t="s">
        <v>1315</v>
      </c>
      <c r="C88" s="113" t="s">
        <v>113</v>
      </c>
      <c r="D88" s="88" t="s">
        <v>27</v>
      </c>
      <c r="F88" s="176">
        <v>971392.23</v>
      </c>
      <c r="G88" s="150">
        <v>2980</v>
      </c>
      <c r="H88" s="63"/>
    </row>
    <row r="89" spans="1:8" ht="13.5">
      <c r="A89" s="64">
        <v>44135</v>
      </c>
      <c r="B89" s="63" t="s">
        <v>1315</v>
      </c>
      <c r="C89" s="113" t="s">
        <v>113</v>
      </c>
      <c r="D89" s="88" t="s">
        <v>28</v>
      </c>
      <c r="F89" s="176">
        <v>779725.5</v>
      </c>
      <c r="G89" s="150">
        <v>2982</v>
      </c>
      <c r="H89" s="63"/>
    </row>
    <row r="90" spans="1:8" ht="13.5">
      <c r="A90" s="64">
        <v>44135</v>
      </c>
      <c r="B90" s="63" t="s">
        <v>1315</v>
      </c>
      <c r="C90" s="113" t="s">
        <v>113</v>
      </c>
      <c r="D90" s="88" t="s">
        <v>29</v>
      </c>
      <c r="F90" s="176">
        <v>779725.5</v>
      </c>
      <c r="G90" s="150">
        <v>2984</v>
      </c>
      <c r="H90" s="63"/>
    </row>
    <row r="91" spans="1:8" ht="13.5">
      <c r="A91" s="64">
        <v>44135</v>
      </c>
      <c r="B91" s="63" t="s">
        <v>1315</v>
      </c>
      <c r="C91" s="113" t="s">
        <v>113</v>
      </c>
      <c r="D91" s="88" t="s">
        <v>30</v>
      </c>
      <c r="F91" s="176">
        <v>658058.9</v>
      </c>
      <c r="G91" s="150">
        <v>2986</v>
      </c>
      <c r="H91" s="63"/>
    </row>
    <row r="92" spans="1:8" ht="13.5">
      <c r="A92" s="64">
        <v>44135</v>
      </c>
      <c r="B92" s="63" t="s">
        <v>1315</v>
      </c>
      <c r="C92" s="113" t="s">
        <v>113</v>
      </c>
      <c r="D92" s="88" t="s">
        <v>73</v>
      </c>
      <c r="F92" s="176">
        <v>384725.58</v>
      </c>
      <c r="G92" s="150">
        <v>2988</v>
      </c>
      <c r="H92" s="63"/>
    </row>
    <row r="93" spans="1:8" ht="13.5">
      <c r="A93" s="64">
        <v>44135</v>
      </c>
      <c r="B93" s="63" t="s">
        <v>1315</v>
      </c>
      <c r="C93" s="113" t="s">
        <v>113</v>
      </c>
      <c r="D93" s="88" t="s">
        <v>100</v>
      </c>
      <c r="F93" s="176">
        <v>841392.23</v>
      </c>
      <c r="G93" s="150">
        <v>2990</v>
      </c>
      <c r="H93" s="63"/>
    </row>
    <row r="94" spans="1:8" ht="13.5">
      <c r="A94" s="64">
        <v>44135</v>
      </c>
      <c r="B94" s="63" t="s">
        <v>1315</v>
      </c>
      <c r="C94" s="113" t="s">
        <v>113</v>
      </c>
      <c r="D94" s="88" t="s">
        <v>33</v>
      </c>
      <c r="F94" s="176">
        <v>571392.19999999995</v>
      </c>
      <c r="G94" s="150">
        <v>2992</v>
      </c>
      <c r="H94" s="63"/>
    </row>
    <row r="95" spans="1:8" ht="13.5">
      <c r="A95" s="64">
        <v>44135</v>
      </c>
      <c r="B95" s="63" t="s">
        <v>1315</v>
      </c>
      <c r="C95" s="113" t="s">
        <v>113</v>
      </c>
      <c r="D95" s="88" t="s">
        <v>101</v>
      </c>
      <c r="F95" s="176">
        <v>1036392.23</v>
      </c>
      <c r="G95" s="150">
        <v>2994</v>
      </c>
      <c r="H95" s="63"/>
    </row>
    <row r="96" spans="1:8" ht="13.5">
      <c r="A96" s="64">
        <v>44135</v>
      </c>
      <c r="B96" s="63" t="s">
        <v>1315</v>
      </c>
      <c r="C96" s="113" t="s">
        <v>113</v>
      </c>
      <c r="D96" s="88" t="s">
        <v>35</v>
      </c>
      <c r="F96" s="176">
        <v>708058.9</v>
      </c>
      <c r="G96" s="150">
        <v>2996</v>
      </c>
      <c r="H96" s="63"/>
    </row>
    <row r="97" spans="1:8" ht="13.5">
      <c r="A97" s="64">
        <v>44135</v>
      </c>
      <c r="B97" s="63" t="s">
        <v>1315</v>
      </c>
      <c r="C97" s="113" t="s">
        <v>113</v>
      </c>
      <c r="D97" s="88" t="s">
        <v>36</v>
      </c>
      <c r="F97" s="176">
        <v>779725.51</v>
      </c>
      <c r="G97" s="150">
        <v>2998</v>
      </c>
      <c r="H97" s="63"/>
    </row>
    <row r="98" spans="1:8" ht="13.5">
      <c r="A98" s="64">
        <v>44135</v>
      </c>
      <c r="B98" s="63" t="s">
        <v>1315</v>
      </c>
      <c r="C98" s="113" t="s">
        <v>113</v>
      </c>
      <c r="D98" s="88" t="s">
        <v>37</v>
      </c>
      <c r="F98" s="176">
        <v>591392.30000000005</v>
      </c>
      <c r="G98" s="150">
        <v>3000</v>
      </c>
      <c r="H98" s="63"/>
    </row>
    <row r="99" spans="1:8" ht="13.5">
      <c r="A99" s="64">
        <v>44135</v>
      </c>
      <c r="B99" s="63" t="s">
        <v>1315</v>
      </c>
      <c r="C99" s="113" t="s">
        <v>113</v>
      </c>
      <c r="D99" s="88" t="s">
        <v>38</v>
      </c>
      <c r="F99" s="176">
        <v>658058.91</v>
      </c>
      <c r="G99" s="150">
        <v>3002</v>
      </c>
      <c r="H99" s="63"/>
    </row>
    <row r="100" spans="1:8" ht="13.5">
      <c r="A100" s="64">
        <v>44135</v>
      </c>
      <c r="B100" s="63" t="s">
        <v>1315</v>
      </c>
      <c r="C100" s="113" t="s">
        <v>113</v>
      </c>
      <c r="D100" s="88" t="s">
        <v>39</v>
      </c>
      <c r="F100" s="176">
        <v>559725.54</v>
      </c>
      <c r="G100" s="150">
        <v>3004</v>
      </c>
      <c r="H100" s="63"/>
    </row>
    <row r="101" spans="1:8" ht="13.5">
      <c r="A101" s="64">
        <v>44135</v>
      </c>
      <c r="B101" s="63" t="s">
        <v>1315</v>
      </c>
      <c r="C101" s="113" t="s">
        <v>113</v>
      </c>
      <c r="D101" s="88" t="s">
        <v>40</v>
      </c>
      <c r="F101" s="176">
        <v>671392.3</v>
      </c>
      <c r="G101" s="150">
        <v>3006</v>
      </c>
      <c r="H101" s="63"/>
    </row>
    <row r="102" spans="1:8" ht="13.5">
      <c r="A102" s="64">
        <v>44135</v>
      </c>
      <c r="B102" s="63" t="s">
        <v>1315</v>
      </c>
      <c r="C102" s="113" t="s">
        <v>113</v>
      </c>
      <c r="D102" s="88" t="s">
        <v>41</v>
      </c>
      <c r="F102" s="176">
        <v>779725.5</v>
      </c>
      <c r="G102" s="150">
        <v>3008</v>
      </c>
      <c r="H102" s="63"/>
    </row>
    <row r="103" spans="1:8" ht="13.5">
      <c r="A103" s="64">
        <v>44135</v>
      </c>
      <c r="B103" s="63" t="s">
        <v>1315</v>
      </c>
      <c r="C103" s="113" t="s">
        <v>113</v>
      </c>
      <c r="D103" s="88" t="s">
        <v>42</v>
      </c>
      <c r="F103" s="176">
        <v>779725.5</v>
      </c>
      <c r="G103" s="150">
        <v>3010</v>
      </c>
      <c r="H103" s="63"/>
    </row>
    <row r="104" spans="1:8" ht="13.5">
      <c r="A104" s="64">
        <v>44135</v>
      </c>
      <c r="B104" s="63" t="s">
        <v>1315</v>
      </c>
      <c r="C104" s="113" t="s">
        <v>113</v>
      </c>
      <c r="D104" s="88" t="s">
        <v>43</v>
      </c>
      <c r="F104" s="176">
        <v>871392.3</v>
      </c>
      <c r="G104" s="150">
        <v>3012</v>
      </c>
      <c r="H104" s="63"/>
    </row>
    <row r="105" spans="1:8" ht="13.5">
      <c r="A105" s="64">
        <v>44135</v>
      </c>
      <c r="B105" s="63" t="s">
        <v>1315</v>
      </c>
      <c r="C105" s="113" t="s">
        <v>113</v>
      </c>
      <c r="D105" s="88" t="s">
        <v>44</v>
      </c>
      <c r="F105" s="176">
        <v>923058.9</v>
      </c>
      <c r="G105" s="150">
        <v>3014</v>
      </c>
      <c r="H105" s="63"/>
    </row>
    <row r="106" spans="1:8" ht="13.5">
      <c r="A106" s="64">
        <v>44135</v>
      </c>
      <c r="B106" s="63" t="s">
        <v>1315</v>
      </c>
      <c r="C106" s="113" t="s">
        <v>113</v>
      </c>
      <c r="D106" s="88" t="s">
        <v>102</v>
      </c>
      <c r="F106" s="176">
        <v>708058.9</v>
      </c>
      <c r="G106" s="150">
        <v>3016</v>
      </c>
      <c r="H106" s="63"/>
    </row>
    <row r="107" spans="1:8" ht="13.5">
      <c r="A107" s="64">
        <v>44135</v>
      </c>
      <c r="B107" s="63" t="s">
        <v>1315</v>
      </c>
      <c r="C107" s="113" t="s">
        <v>113</v>
      </c>
      <c r="D107" s="89" t="s">
        <v>46</v>
      </c>
      <c r="F107" s="176">
        <v>636392.31000000006</v>
      </c>
      <c r="G107" s="150">
        <v>3018</v>
      </c>
      <c r="H107" s="63"/>
    </row>
    <row r="108" spans="1:8" ht="13.5">
      <c r="A108" s="64">
        <v>44135</v>
      </c>
      <c r="B108" s="63" t="s">
        <v>1315</v>
      </c>
      <c r="C108" s="113" t="s">
        <v>113</v>
      </c>
      <c r="D108" s="89" t="s">
        <v>47</v>
      </c>
      <c r="F108" s="176">
        <v>851392.31</v>
      </c>
      <c r="G108" s="150">
        <v>3020</v>
      </c>
      <c r="H108" s="63"/>
    </row>
    <row r="109" spans="1:8" ht="13.5">
      <c r="A109" s="64">
        <v>44135</v>
      </c>
      <c r="B109" s="63" t="s">
        <v>1315</v>
      </c>
      <c r="C109" s="113" t="s">
        <v>919</v>
      </c>
      <c r="D109" s="69" t="s">
        <v>1318</v>
      </c>
      <c r="E109" s="137">
        <v>16800000</v>
      </c>
      <c r="F109" s="176"/>
      <c r="G109" s="150" t="s">
        <v>1336</v>
      </c>
      <c r="H109" s="63"/>
    </row>
    <row r="110" spans="1:8" ht="13.5">
      <c r="A110" s="64">
        <v>44135</v>
      </c>
      <c r="B110" s="63" t="s">
        <v>1315</v>
      </c>
      <c r="C110" s="113" t="s">
        <v>915</v>
      </c>
      <c r="D110" s="69" t="s">
        <v>1319</v>
      </c>
      <c r="E110" s="137">
        <v>178716662.77000001</v>
      </c>
      <c r="F110" s="176"/>
      <c r="G110" s="150" t="s">
        <v>1336</v>
      </c>
      <c r="H110" s="63"/>
    </row>
    <row r="111" spans="1:8" ht="13.5">
      <c r="A111" s="64">
        <v>44135</v>
      </c>
      <c r="B111" s="63" t="s">
        <v>1315</v>
      </c>
      <c r="C111" s="113">
        <v>1112001</v>
      </c>
      <c r="D111" s="89" t="s">
        <v>49</v>
      </c>
      <c r="F111" s="176">
        <v>6650133.3300000001</v>
      </c>
      <c r="G111" s="150">
        <v>2919</v>
      </c>
      <c r="H111" s="63"/>
    </row>
    <row r="112" spans="1:8" ht="13.5">
      <c r="A112" s="64">
        <v>44135</v>
      </c>
      <c r="B112" s="63" t="s">
        <v>1315</v>
      </c>
      <c r="C112" s="113">
        <v>1112001</v>
      </c>
      <c r="D112" s="89" t="s">
        <v>49</v>
      </c>
      <c r="F112" s="177">
        <v>6234500</v>
      </c>
      <c r="G112" s="180">
        <v>2920</v>
      </c>
      <c r="H112" s="63"/>
    </row>
    <row r="113" spans="1:8" ht="13.5">
      <c r="A113" s="64">
        <v>44135</v>
      </c>
      <c r="B113" s="63" t="s">
        <v>1315</v>
      </c>
      <c r="C113" s="113">
        <v>1112001</v>
      </c>
      <c r="D113" s="89" t="s">
        <v>49</v>
      </c>
      <c r="F113" s="176">
        <v>8955733.3300000001</v>
      </c>
      <c r="G113" s="150">
        <v>2921</v>
      </c>
      <c r="H113" s="63"/>
    </row>
    <row r="114" spans="1:8" ht="13.5">
      <c r="A114" s="64">
        <v>44135</v>
      </c>
      <c r="B114" s="63" t="s">
        <v>1315</v>
      </c>
      <c r="C114" s="113">
        <v>1112001</v>
      </c>
      <c r="D114" s="89" t="s">
        <v>49</v>
      </c>
      <c r="F114" s="176">
        <v>7897033.3300000001</v>
      </c>
      <c r="G114" s="150">
        <v>2922</v>
      </c>
      <c r="H114" s="63"/>
    </row>
    <row r="115" spans="1:8" ht="13.5">
      <c r="A115" s="64">
        <v>44135</v>
      </c>
      <c r="B115" s="63" t="s">
        <v>1315</v>
      </c>
      <c r="C115" s="113">
        <v>1112001</v>
      </c>
      <c r="D115" s="89" t="s">
        <v>24</v>
      </c>
      <c r="F115" s="176">
        <v>6584677.1500000004</v>
      </c>
      <c r="G115" s="150">
        <v>2926</v>
      </c>
      <c r="H115" s="63"/>
    </row>
    <row r="116" spans="1:8" ht="13.5">
      <c r="A116" s="64">
        <v>44135</v>
      </c>
      <c r="B116" s="63" t="s">
        <v>1315</v>
      </c>
      <c r="C116" s="113">
        <v>1112001</v>
      </c>
      <c r="D116" s="89" t="s">
        <v>25</v>
      </c>
      <c r="F116" s="176">
        <v>11194666.67</v>
      </c>
      <c r="G116" s="150">
        <v>2928</v>
      </c>
      <c r="H116" s="63"/>
    </row>
    <row r="117" spans="1:8" ht="13.5">
      <c r="A117" s="64">
        <v>44135</v>
      </c>
      <c r="B117" s="63" t="s">
        <v>1315</v>
      </c>
      <c r="C117" s="113">
        <v>1112001</v>
      </c>
      <c r="D117" s="89" t="s">
        <v>26</v>
      </c>
      <c r="F117" s="176">
        <v>12325933.33</v>
      </c>
      <c r="G117" s="150">
        <v>2930</v>
      </c>
      <c r="H117" s="63"/>
    </row>
    <row r="118" spans="1:8" ht="13.5">
      <c r="A118" s="64">
        <v>44135</v>
      </c>
      <c r="B118" s="63" t="s">
        <v>1315</v>
      </c>
      <c r="C118" s="113">
        <v>1112001</v>
      </c>
      <c r="D118" s="89" t="s">
        <v>27</v>
      </c>
      <c r="F118" s="176">
        <v>8955733.3300000001</v>
      </c>
      <c r="G118" s="150">
        <v>2932</v>
      </c>
      <c r="H118" s="63"/>
    </row>
    <row r="119" spans="1:8" ht="13.5">
      <c r="A119" s="64">
        <v>44135</v>
      </c>
      <c r="B119" s="63" t="s">
        <v>1315</v>
      </c>
      <c r="C119" s="113">
        <v>1112001</v>
      </c>
      <c r="D119" s="89" t="s">
        <v>28</v>
      </c>
      <c r="F119" s="176">
        <v>6650133.3300000001</v>
      </c>
      <c r="G119" s="150">
        <v>2934</v>
      </c>
      <c r="H119" s="63"/>
    </row>
    <row r="120" spans="1:8" ht="13.5">
      <c r="A120" s="64">
        <v>44135</v>
      </c>
      <c r="B120" s="63" t="s">
        <v>1315</v>
      </c>
      <c r="C120" s="113">
        <v>1112001</v>
      </c>
      <c r="D120" s="89" t="s">
        <v>29</v>
      </c>
      <c r="F120" s="176">
        <v>6628133.3300000001</v>
      </c>
      <c r="G120" s="150">
        <v>2936</v>
      </c>
      <c r="H120" s="63"/>
    </row>
    <row r="121" spans="1:8" ht="13.5">
      <c r="A121" s="64">
        <v>44135</v>
      </c>
      <c r="B121" s="63" t="s">
        <v>1315</v>
      </c>
      <c r="C121" s="113">
        <v>1112001</v>
      </c>
      <c r="D121" s="89" t="s">
        <v>30</v>
      </c>
      <c r="F121" s="176">
        <v>6650133.3300000001</v>
      </c>
      <c r="G121" s="150">
        <v>2938</v>
      </c>
      <c r="H121" s="63"/>
    </row>
    <row r="122" spans="1:8" ht="13.5">
      <c r="A122" s="64">
        <v>44135</v>
      </c>
      <c r="B122" s="63" t="s">
        <v>1315</v>
      </c>
      <c r="C122" s="113">
        <v>1112001</v>
      </c>
      <c r="D122" s="89" t="s">
        <v>73</v>
      </c>
      <c r="F122" s="176">
        <v>199999.95</v>
      </c>
      <c r="G122" s="150">
        <v>2940</v>
      </c>
      <c r="H122" s="63"/>
    </row>
    <row r="123" spans="1:8" ht="13.5">
      <c r="A123" s="64">
        <v>44135</v>
      </c>
      <c r="B123" s="63" t="s">
        <v>1315</v>
      </c>
      <c r="C123" s="113">
        <v>1112001</v>
      </c>
      <c r="D123" s="89" t="s">
        <v>100</v>
      </c>
      <c r="F123" s="176">
        <v>5497333.3300000001</v>
      </c>
      <c r="G123" s="150">
        <v>2942</v>
      </c>
      <c r="H123" s="63"/>
    </row>
    <row r="124" spans="1:8" ht="13.5">
      <c r="A124" s="64">
        <v>44135</v>
      </c>
      <c r="B124" s="63" t="s">
        <v>1315</v>
      </c>
      <c r="C124" s="113">
        <v>1112001</v>
      </c>
      <c r="D124" s="89" t="s">
        <v>33</v>
      </c>
      <c r="F124" s="176">
        <v>5905900</v>
      </c>
      <c r="G124" s="150">
        <v>2944</v>
      </c>
      <c r="H124" s="63"/>
    </row>
    <row r="125" spans="1:8" ht="13.5">
      <c r="A125" s="64">
        <v>44135</v>
      </c>
      <c r="B125" s="63" t="s">
        <v>1315</v>
      </c>
      <c r="C125" s="113">
        <v>1112001</v>
      </c>
      <c r="D125" s="89" t="s">
        <v>101</v>
      </c>
      <c r="F125" s="176">
        <v>10075200</v>
      </c>
      <c r="G125" s="150">
        <v>2946</v>
      </c>
      <c r="H125" s="63"/>
    </row>
    <row r="126" spans="1:8" ht="13.5">
      <c r="A126" s="64">
        <v>44135</v>
      </c>
      <c r="B126" s="63" t="s">
        <v>1315</v>
      </c>
      <c r="C126" s="113">
        <v>1112001</v>
      </c>
      <c r="D126" s="89" t="s">
        <v>35</v>
      </c>
      <c r="F126" s="176">
        <v>5497333.3300000001</v>
      </c>
      <c r="G126" s="150">
        <v>2948</v>
      </c>
      <c r="H126" s="63"/>
    </row>
    <row r="127" spans="1:8" ht="13.5">
      <c r="A127" s="64">
        <v>44135</v>
      </c>
      <c r="B127" s="63" t="s">
        <v>1315</v>
      </c>
      <c r="C127" s="113">
        <v>1112001</v>
      </c>
      <c r="D127" s="89" t="s">
        <v>36</v>
      </c>
      <c r="F127" s="176">
        <v>7897033.3300000001</v>
      </c>
      <c r="G127" s="150">
        <v>2950</v>
      </c>
      <c r="H127" s="63"/>
    </row>
    <row r="128" spans="1:8" ht="13.5">
      <c r="A128" s="64">
        <v>44135</v>
      </c>
      <c r="B128" s="63" t="s">
        <v>1315</v>
      </c>
      <c r="C128" s="113">
        <v>1112001</v>
      </c>
      <c r="D128" s="89" t="s">
        <v>37</v>
      </c>
      <c r="F128" s="176">
        <v>4344533.33</v>
      </c>
      <c r="G128" s="150">
        <v>2952</v>
      </c>
      <c r="H128" s="63"/>
    </row>
    <row r="129" spans="1:8" ht="13.5">
      <c r="A129" s="64">
        <v>44135</v>
      </c>
      <c r="B129" s="63" t="s">
        <v>1315</v>
      </c>
      <c r="C129" s="113">
        <v>1112001</v>
      </c>
      <c r="D129" s="89" t="s">
        <v>38</v>
      </c>
      <c r="F129" s="176">
        <v>5497333.3300000001</v>
      </c>
      <c r="G129" s="150">
        <v>2954</v>
      </c>
      <c r="H129" s="63"/>
    </row>
    <row r="130" spans="1:8" ht="13.5">
      <c r="A130" s="64">
        <v>44135</v>
      </c>
      <c r="B130" s="63" t="s">
        <v>1315</v>
      </c>
      <c r="C130" s="113">
        <v>1112001</v>
      </c>
      <c r="D130" s="89" t="s">
        <v>39</v>
      </c>
      <c r="F130" s="176">
        <v>5403233.3300000001</v>
      </c>
      <c r="G130" s="150">
        <v>2956</v>
      </c>
      <c r="H130" s="63"/>
    </row>
    <row r="131" spans="1:8" ht="13.5">
      <c r="A131" s="64">
        <v>44135</v>
      </c>
      <c r="B131" s="63" t="s">
        <v>1315</v>
      </c>
      <c r="C131" s="113">
        <v>1112001</v>
      </c>
      <c r="D131" s="89" t="s">
        <v>40</v>
      </c>
      <c r="F131" s="176">
        <v>7802933.3300000001</v>
      </c>
      <c r="G131" s="150">
        <v>2958</v>
      </c>
      <c r="H131" s="63"/>
    </row>
    <row r="132" spans="1:8" ht="13.5">
      <c r="A132" s="64">
        <v>44135</v>
      </c>
      <c r="B132" s="63" t="s">
        <v>1315</v>
      </c>
      <c r="C132" s="113">
        <v>1112001</v>
      </c>
      <c r="D132" s="89" t="s">
        <v>41</v>
      </c>
      <c r="F132" s="176">
        <v>6650133.3300000001</v>
      </c>
      <c r="G132" s="150">
        <v>2960</v>
      </c>
      <c r="H132" s="63"/>
    </row>
    <row r="133" spans="1:8" ht="13.5">
      <c r="A133" s="64">
        <v>44135</v>
      </c>
      <c r="B133" s="63" t="s">
        <v>1315</v>
      </c>
      <c r="C133" s="113">
        <v>1112001</v>
      </c>
      <c r="D133" s="89" t="s">
        <v>42</v>
      </c>
      <c r="F133" s="176">
        <v>6640052.3300000001</v>
      </c>
      <c r="G133" s="150">
        <v>2962</v>
      </c>
      <c r="H133" s="63"/>
    </row>
    <row r="134" spans="1:8" ht="13.5">
      <c r="A134" s="64">
        <v>44135</v>
      </c>
      <c r="B134" s="63" t="s">
        <v>1315</v>
      </c>
      <c r="C134" s="113">
        <v>1112001</v>
      </c>
      <c r="D134" s="89" t="s">
        <v>43</v>
      </c>
      <c r="F134" s="176">
        <v>8778300</v>
      </c>
      <c r="G134" s="150">
        <v>2964</v>
      </c>
      <c r="H134" s="63"/>
    </row>
    <row r="135" spans="1:8" ht="13.5">
      <c r="A135" s="64">
        <v>44135</v>
      </c>
      <c r="B135" s="63" t="s">
        <v>1315</v>
      </c>
      <c r="C135" s="113">
        <v>1112001</v>
      </c>
      <c r="D135" s="88" t="s">
        <v>44</v>
      </c>
      <c r="F135" s="176">
        <v>8955733.3300000001</v>
      </c>
      <c r="G135" s="150">
        <v>2966</v>
      </c>
      <c r="H135" s="63"/>
    </row>
    <row r="136" spans="1:8" ht="13.5">
      <c r="A136" s="64">
        <v>44135</v>
      </c>
      <c r="B136" s="63" t="s">
        <v>1315</v>
      </c>
      <c r="C136" s="113">
        <v>1112001</v>
      </c>
      <c r="D136" s="88" t="s">
        <v>76</v>
      </c>
      <c r="F136" s="176">
        <v>5497333.3300000001</v>
      </c>
      <c r="G136" s="150">
        <v>2968</v>
      </c>
      <c r="H136" s="63"/>
    </row>
    <row r="137" spans="1:8" ht="13.5">
      <c r="A137" s="64">
        <v>44135</v>
      </c>
      <c r="B137" s="63" t="s">
        <v>1315</v>
      </c>
      <c r="C137" s="113">
        <v>1112001</v>
      </c>
      <c r="D137" s="88" t="s">
        <v>46</v>
      </c>
      <c r="F137" s="176">
        <v>4344533.33</v>
      </c>
      <c r="G137" s="150">
        <v>2970</v>
      </c>
      <c r="H137" s="63"/>
    </row>
    <row r="138" spans="1:8" ht="13.5">
      <c r="A138" s="64">
        <v>44135</v>
      </c>
      <c r="B138" s="63" t="s">
        <v>1315</v>
      </c>
      <c r="C138" s="113">
        <v>1112001</v>
      </c>
      <c r="D138" s="88" t="s">
        <v>47</v>
      </c>
      <c r="F138" s="176">
        <v>7802933.3300000001</v>
      </c>
      <c r="G138" s="150">
        <v>2972</v>
      </c>
      <c r="H138" s="63"/>
    </row>
    <row r="139" spans="1:8" ht="13.5">
      <c r="A139" s="64">
        <v>44135</v>
      </c>
      <c r="B139" s="63" t="s">
        <v>1315</v>
      </c>
      <c r="C139" s="51" t="s">
        <v>238</v>
      </c>
      <c r="D139" s="51" t="s">
        <v>239</v>
      </c>
      <c r="E139" s="136">
        <v>0.06</v>
      </c>
      <c r="F139" s="176"/>
      <c r="G139" s="150"/>
      <c r="H139" s="63"/>
    </row>
    <row r="140" spans="1:8" ht="13.5">
      <c r="A140" s="64"/>
      <c r="B140" s="63"/>
      <c r="C140" s="113"/>
      <c r="D140" s="89"/>
      <c r="F140" s="176"/>
      <c r="G140" s="150"/>
      <c r="H140" s="63"/>
    </row>
    <row r="141" spans="1:8" ht="13.5">
      <c r="A141" s="64"/>
      <c r="B141" s="63"/>
      <c r="C141" s="113"/>
      <c r="D141" s="89"/>
      <c r="F141" s="176"/>
      <c r="G141" s="150"/>
      <c r="H141" s="63"/>
    </row>
    <row r="142" spans="1:8" ht="13.5">
      <c r="A142" s="64"/>
      <c r="B142" s="63"/>
      <c r="C142" s="113"/>
      <c r="D142" s="89"/>
      <c r="F142" s="176"/>
      <c r="G142" s="150"/>
      <c r="H142" s="63"/>
    </row>
    <row r="143" spans="1:8" ht="13.5">
      <c r="A143" s="64"/>
      <c r="B143" s="63"/>
      <c r="C143" s="113"/>
      <c r="D143" s="89"/>
      <c r="G143" s="150"/>
      <c r="H143" s="63"/>
    </row>
    <row r="144" spans="1:8" ht="13.5">
      <c r="A144" s="64"/>
      <c r="B144" s="63"/>
      <c r="C144" s="113"/>
      <c r="D144" s="89"/>
      <c r="F144" s="176"/>
      <c r="G144" s="150"/>
      <c r="H144" s="63"/>
    </row>
    <row r="145" spans="1:8" ht="13.5">
      <c r="A145" s="64"/>
      <c r="B145" s="63"/>
      <c r="C145" s="113"/>
      <c r="D145" s="89"/>
      <c r="F145" s="176"/>
      <c r="G145" s="150"/>
      <c r="H145" s="63"/>
    </row>
    <row r="146" spans="1:8" ht="13.5">
      <c r="A146" s="64"/>
      <c r="B146" s="63"/>
      <c r="C146" s="113"/>
      <c r="D146" s="89"/>
      <c r="F146" s="176"/>
      <c r="G146" s="150"/>
      <c r="H146" s="63"/>
    </row>
    <row r="147" spans="1:8" ht="13.5">
      <c r="A147" s="64"/>
      <c r="B147" s="63"/>
      <c r="C147" s="113"/>
      <c r="D147" s="89"/>
      <c r="F147" s="176"/>
      <c r="G147" s="150"/>
      <c r="H147" s="63"/>
    </row>
    <row r="148" spans="1:8" ht="13.5">
      <c r="A148" s="64"/>
      <c r="B148" s="63"/>
      <c r="C148" s="113"/>
      <c r="D148" s="89"/>
      <c r="F148" s="176"/>
      <c r="G148" s="150"/>
      <c r="H148" s="63"/>
    </row>
    <row r="149" spans="1:8" ht="13.5">
      <c r="A149" s="64"/>
      <c r="B149" s="63"/>
      <c r="C149" s="113"/>
      <c r="D149" s="89"/>
      <c r="F149" s="176"/>
      <c r="G149" s="150"/>
      <c r="H149" s="63"/>
    </row>
    <row r="150" spans="1:8" ht="13.5">
      <c r="A150" s="64"/>
      <c r="B150" s="63"/>
      <c r="C150" s="113"/>
      <c r="D150" s="89"/>
      <c r="F150" s="176"/>
      <c r="G150" s="150"/>
      <c r="H150" s="63"/>
    </row>
    <row r="151" spans="1:8" ht="13.5">
      <c r="A151" s="64"/>
      <c r="B151" s="63"/>
      <c r="C151" s="113"/>
      <c r="D151" s="89"/>
      <c r="F151" s="176"/>
      <c r="G151" s="150"/>
      <c r="H151" s="63"/>
    </row>
    <row r="152" spans="1:8" ht="13.5">
      <c r="A152" s="64"/>
      <c r="B152" s="63"/>
      <c r="C152" s="113"/>
      <c r="D152" s="89"/>
      <c r="F152" s="176"/>
      <c r="G152" s="150"/>
      <c r="H152" s="63"/>
    </row>
    <row r="153" spans="1:8" ht="13.5">
      <c r="A153" s="64"/>
      <c r="B153" s="63"/>
      <c r="C153" s="113"/>
      <c r="D153" s="89"/>
      <c r="F153" s="176"/>
      <c r="G153" s="150"/>
      <c r="H153" s="63"/>
    </row>
    <row r="154" spans="1:8" ht="13.5">
      <c r="A154" s="64"/>
      <c r="B154" s="63"/>
      <c r="C154" s="113"/>
      <c r="D154" s="89"/>
      <c r="F154" s="176"/>
      <c r="G154" s="150"/>
      <c r="H154" s="63"/>
    </row>
    <row r="155" spans="1:8" ht="13.5">
      <c r="A155" s="64"/>
      <c r="B155" s="63"/>
      <c r="C155" s="113"/>
      <c r="D155" s="89"/>
      <c r="F155" s="176"/>
      <c r="G155" s="150"/>
      <c r="H155" s="63"/>
    </row>
    <row r="156" spans="1:8" ht="13.5">
      <c r="A156" s="64"/>
      <c r="B156" s="63"/>
      <c r="C156" s="113"/>
      <c r="D156" s="89"/>
      <c r="F156" s="176"/>
      <c r="G156" s="150"/>
      <c r="H156" s="63"/>
    </row>
    <row r="157" spans="1:8" ht="13.5">
      <c r="A157" s="64"/>
      <c r="B157" s="63"/>
      <c r="C157" s="113"/>
      <c r="D157" s="89"/>
      <c r="F157" s="176"/>
      <c r="G157" s="150"/>
      <c r="H157" s="63"/>
    </row>
    <row r="158" spans="1:8" ht="13.5">
      <c r="A158" s="64"/>
      <c r="B158" s="63"/>
      <c r="C158" s="113"/>
      <c r="D158" s="89"/>
      <c r="F158" s="176"/>
      <c r="G158" s="150"/>
      <c r="H158" s="63"/>
    </row>
    <row r="159" spans="1:8" ht="13.5">
      <c r="A159" s="64"/>
      <c r="B159" s="63"/>
      <c r="C159" s="113"/>
      <c r="D159" s="89"/>
      <c r="F159" s="176"/>
      <c r="G159" s="150"/>
      <c r="H159" s="63"/>
    </row>
    <row r="160" spans="1:8" ht="13.5">
      <c r="A160" s="64"/>
      <c r="B160" s="63"/>
      <c r="C160" s="113"/>
      <c r="D160" s="89"/>
      <c r="F160" s="176"/>
      <c r="G160" s="150"/>
      <c r="H160" s="63"/>
    </row>
    <row r="161" spans="1:8" ht="13.5">
      <c r="A161" s="64"/>
      <c r="B161" s="63"/>
      <c r="C161" s="113"/>
      <c r="D161" s="89"/>
      <c r="F161" s="176"/>
      <c r="G161" s="150"/>
      <c r="H161" s="63"/>
    </row>
    <row r="162" spans="1:8" ht="13.5">
      <c r="A162" s="64"/>
      <c r="B162" s="63"/>
      <c r="C162" s="113"/>
      <c r="D162" s="89"/>
      <c r="F162" s="176"/>
      <c r="G162" s="150"/>
      <c r="H162" s="63"/>
    </row>
    <row r="163" spans="1:8" ht="13.5">
      <c r="A163" s="64"/>
      <c r="B163" s="63"/>
      <c r="C163" s="113"/>
      <c r="D163" s="89"/>
      <c r="F163" s="176"/>
      <c r="G163" s="150"/>
      <c r="H163" s="63"/>
    </row>
    <row r="164" spans="1:8" ht="13.5">
      <c r="A164" s="64"/>
      <c r="B164" s="63"/>
      <c r="C164" s="113"/>
      <c r="D164" s="89"/>
      <c r="F164" s="176"/>
      <c r="G164" s="150"/>
      <c r="H164" s="63"/>
    </row>
    <row r="165" spans="1:8" ht="13.5">
      <c r="A165" s="64"/>
      <c r="B165" s="63"/>
      <c r="C165" s="113"/>
      <c r="D165" s="89"/>
      <c r="F165" s="176"/>
      <c r="G165" s="150"/>
      <c r="H165" s="63"/>
    </row>
    <row r="166" spans="1:8" ht="13.5">
      <c r="A166" s="64"/>
      <c r="B166" s="63"/>
      <c r="C166" s="113"/>
      <c r="D166" s="89"/>
      <c r="F166" s="176"/>
      <c r="G166" s="150"/>
      <c r="H166" s="63"/>
    </row>
    <row r="167" spans="1:8" ht="13.5">
      <c r="A167" s="64"/>
      <c r="B167" s="63"/>
      <c r="C167" s="113"/>
      <c r="D167" s="89"/>
      <c r="F167" s="176"/>
      <c r="G167" s="150"/>
      <c r="H167" s="63"/>
    </row>
    <row r="168" spans="1:8" ht="13.5">
      <c r="A168" s="64"/>
      <c r="B168" s="63"/>
      <c r="C168" s="113"/>
      <c r="D168" s="89"/>
      <c r="F168" s="176"/>
      <c r="G168" s="150"/>
      <c r="H168" s="63"/>
    </row>
    <row r="169" spans="1:8" ht="13.5">
      <c r="A169" s="64"/>
      <c r="B169" s="63"/>
      <c r="C169" s="113"/>
      <c r="D169" s="89"/>
      <c r="F169" s="176"/>
      <c r="G169" s="150"/>
      <c r="H169" s="63"/>
    </row>
    <row r="170" spans="1:8" ht="13.5">
      <c r="A170" s="64"/>
      <c r="B170" s="63"/>
      <c r="C170" s="113"/>
      <c r="D170" s="89"/>
      <c r="F170" s="176"/>
      <c r="G170" s="150"/>
      <c r="H170" s="63"/>
    </row>
    <row r="171" spans="1:8" ht="13.5">
      <c r="A171" s="64"/>
      <c r="B171" s="63"/>
      <c r="C171" s="113"/>
      <c r="D171" s="89"/>
      <c r="F171" s="176"/>
      <c r="G171" s="150"/>
      <c r="H171" s="63"/>
    </row>
    <row r="172" spans="1:8" ht="13.5">
      <c r="A172" s="64"/>
      <c r="B172" s="63"/>
      <c r="C172" s="113"/>
      <c r="D172" s="89"/>
      <c r="F172" s="176"/>
      <c r="G172" s="150"/>
      <c r="H172" s="63"/>
    </row>
    <row r="173" spans="1:8" ht="13.5">
      <c r="A173" s="117"/>
      <c r="B173" s="116"/>
      <c r="C173" s="110"/>
      <c r="D173" s="89"/>
      <c r="F173" s="176"/>
      <c r="G173" s="150"/>
      <c r="H173" s="116"/>
    </row>
    <row r="174" spans="1:8" ht="13.5">
      <c r="A174" s="117"/>
      <c r="B174" s="116"/>
      <c r="C174" s="110"/>
      <c r="D174" s="89"/>
      <c r="F174" s="176"/>
      <c r="G174" s="150"/>
      <c r="H174" s="116"/>
    </row>
    <row r="175" spans="1:8" ht="13.5">
      <c r="A175" s="117"/>
      <c r="B175" s="116"/>
      <c r="C175" s="110"/>
      <c r="D175" s="89"/>
      <c r="F175" s="176"/>
      <c r="G175" s="150"/>
      <c r="H175" s="116"/>
    </row>
    <row r="176" spans="1:8" ht="13.5">
      <c r="A176" s="117"/>
      <c r="B176" s="116"/>
      <c r="C176" s="110"/>
      <c r="D176" s="89"/>
      <c r="F176" s="176"/>
      <c r="G176" s="150"/>
      <c r="H176" s="116"/>
    </row>
    <row r="177" spans="1:8" ht="13.5">
      <c r="A177" s="117"/>
      <c r="B177" s="116"/>
      <c r="C177" s="110"/>
      <c r="D177" s="89"/>
      <c r="F177" s="176"/>
      <c r="G177" s="150"/>
      <c r="H177" s="116"/>
    </row>
    <row r="178" spans="1:8" ht="13.5">
      <c r="A178" s="117"/>
      <c r="B178" s="116"/>
      <c r="C178" s="110"/>
      <c r="D178" s="89"/>
      <c r="F178" s="176"/>
      <c r="G178" s="150"/>
      <c r="H178" s="116"/>
    </row>
    <row r="179" spans="1:8">
      <c r="A179" s="117"/>
      <c r="B179" s="116"/>
      <c r="C179" s="110"/>
      <c r="D179" s="115"/>
      <c r="E179" s="144"/>
      <c r="F179" s="144"/>
      <c r="G179" s="116"/>
      <c r="H179" s="116"/>
    </row>
    <row r="180" spans="1:8">
      <c r="A180" s="117"/>
      <c r="B180" s="116"/>
      <c r="C180" s="110"/>
      <c r="D180" s="115"/>
      <c r="E180" s="144"/>
      <c r="F180" s="144"/>
      <c r="G180" s="116"/>
      <c r="H180" s="116"/>
    </row>
    <row r="181" spans="1:8">
      <c r="A181" s="117"/>
      <c r="B181" s="116"/>
      <c r="C181" s="110"/>
      <c r="D181" s="115"/>
      <c r="E181" s="144"/>
      <c r="F181" s="144"/>
      <c r="G181" s="116"/>
      <c r="H181" s="116"/>
    </row>
    <row r="182" spans="1:8">
      <c r="A182" s="117"/>
      <c r="B182" s="116"/>
      <c r="C182" s="115"/>
      <c r="D182" s="115"/>
      <c r="E182" s="144"/>
      <c r="F182" s="144"/>
      <c r="G182" s="116"/>
      <c r="H182" s="116"/>
    </row>
    <row r="183" spans="1:8">
      <c r="A183" s="117"/>
      <c r="B183" s="116"/>
      <c r="C183" s="115"/>
      <c r="D183" s="115"/>
      <c r="E183" s="144"/>
      <c r="F183" s="144"/>
      <c r="G183" s="116"/>
      <c r="H183" s="116"/>
    </row>
    <row r="184" spans="1:8">
      <c r="A184" s="117"/>
      <c r="B184" s="116"/>
      <c r="C184" s="115"/>
      <c r="D184" s="115"/>
      <c r="E184" s="144"/>
      <c r="F184" s="144"/>
      <c r="G184" s="116"/>
      <c r="H184" s="116"/>
    </row>
    <row r="185" spans="1:8">
      <c r="A185" s="115"/>
      <c r="B185" s="115"/>
      <c r="C185" s="115"/>
      <c r="D185" s="115"/>
      <c r="E185" s="144"/>
      <c r="F185" s="144"/>
      <c r="G185" s="116"/>
      <c r="H185" s="116"/>
    </row>
    <row r="186" spans="1:8">
      <c r="A186" s="115"/>
      <c r="B186" s="115"/>
      <c r="C186" s="115"/>
      <c r="D186" s="115"/>
      <c r="E186" s="144"/>
      <c r="F186" s="144"/>
      <c r="G186" s="116"/>
      <c r="H186" s="116"/>
    </row>
  </sheetData>
  <phoneticPr fontId="18" type="noConversion"/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86"/>
  <sheetViews>
    <sheetView tabSelected="1" workbookViewId="0">
      <selection activeCell="C2" sqref="C2"/>
    </sheetView>
  </sheetViews>
  <sheetFormatPr baseColWidth="10" defaultRowHeight="12.75"/>
  <cols>
    <col min="1" max="3" width="12" style="65"/>
    <col min="4" max="4" width="59.1640625" style="65" bestFit="1" customWidth="1"/>
    <col min="5" max="6" width="17.5" style="136" bestFit="1" customWidth="1"/>
    <col min="7" max="16384" width="12" style="65"/>
  </cols>
  <sheetData>
    <row r="1" spans="1:9">
      <c r="A1" s="67" t="s">
        <v>1267</v>
      </c>
      <c r="B1" s="67" t="s">
        <v>1268</v>
      </c>
      <c r="C1" s="67" t="s">
        <v>1269</v>
      </c>
      <c r="D1" s="67" t="s">
        <v>1270</v>
      </c>
      <c r="E1" s="173" t="s">
        <v>1271</v>
      </c>
      <c r="F1" s="173" t="s">
        <v>1272</v>
      </c>
      <c r="G1" s="63" t="s">
        <v>1273</v>
      </c>
      <c r="H1" s="63" t="s">
        <v>1274</v>
      </c>
      <c r="I1" s="63" t="s">
        <v>1275</v>
      </c>
    </row>
    <row r="2" spans="1:9">
      <c r="A2" s="64">
        <v>44135</v>
      </c>
      <c r="B2" s="63" t="s">
        <v>1359</v>
      </c>
      <c r="C2" s="51" t="s">
        <v>147</v>
      </c>
      <c r="D2" s="65" t="s">
        <v>1374</v>
      </c>
      <c r="E2" s="136">
        <v>2</v>
      </c>
      <c r="F2" s="136">
        <v>0</v>
      </c>
      <c r="G2" s="68" t="s">
        <v>1316</v>
      </c>
      <c r="H2" s="63"/>
      <c r="I2" s="63" t="s">
        <v>1375</v>
      </c>
    </row>
    <row r="3" spans="1:9">
      <c r="A3" s="64">
        <v>44135</v>
      </c>
      <c r="B3" s="63" t="s">
        <v>1359</v>
      </c>
      <c r="C3" s="113">
        <v>2131001</v>
      </c>
      <c r="D3" s="65" t="s">
        <v>1308</v>
      </c>
      <c r="E3" s="136">
        <v>0</v>
      </c>
      <c r="F3" s="136">
        <v>2</v>
      </c>
      <c r="G3" s="68" t="s">
        <v>1316</v>
      </c>
      <c r="H3" s="63"/>
      <c r="I3" s="68"/>
    </row>
    <row r="4" spans="1:9">
      <c r="A4" s="64"/>
      <c r="B4" s="63"/>
      <c r="C4" s="113"/>
      <c r="G4" s="68"/>
      <c r="H4" s="63"/>
      <c r="I4" s="63"/>
    </row>
    <row r="5" spans="1:9">
      <c r="A5" s="64"/>
      <c r="B5" s="63"/>
      <c r="C5" s="113"/>
      <c r="G5" s="68"/>
      <c r="H5" s="63"/>
      <c r="I5" s="63"/>
    </row>
    <row r="6" spans="1:9">
      <c r="A6" s="64"/>
      <c r="B6" s="63"/>
      <c r="C6" s="113"/>
      <c r="G6" s="68"/>
      <c r="H6" s="63"/>
      <c r="I6" s="63"/>
    </row>
    <row r="7" spans="1:9">
      <c r="A7" s="64"/>
      <c r="B7" s="63"/>
      <c r="C7" s="113"/>
      <c r="G7" s="68"/>
      <c r="H7" s="63"/>
      <c r="I7" s="68"/>
    </row>
    <row r="8" spans="1:9">
      <c r="A8" s="64"/>
      <c r="B8" s="63"/>
      <c r="C8" s="113"/>
      <c r="G8" s="68"/>
      <c r="H8" s="63"/>
      <c r="I8" s="68"/>
    </row>
    <row r="9" spans="1:9">
      <c r="A9" s="64"/>
      <c r="B9" s="63"/>
      <c r="C9" s="113"/>
      <c r="G9" s="68"/>
      <c r="H9" s="63"/>
      <c r="I9" s="68"/>
    </row>
    <row r="10" spans="1:9">
      <c r="A10" s="64"/>
      <c r="B10" s="63"/>
      <c r="C10" s="113"/>
      <c r="G10" s="68"/>
      <c r="H10" s="63"/>
      <c r="I10" s="68"/>
    </row>
    <row r="11" spans="1:9">
      <c r="A11" s="64"/>
      <c r="B11" s="63"/>
      <c r="C11" s="113"/>
      <c r="G11" s="63"/>
      <c r="H11" s="63"/>
      <c r="I11" s="68"/>
    </row>
    <row r="12" spans="1:9">
      <c r="A12" s="64"/>
      <c r="B12" s="63"/>
      <c r="C12" s="113"/>
      <c r="D12" s="86"/>
      <c r="E12" s="174"/>
      <c r="F12" s="147"/>
      <c r="G12" s="87"/>
      <c r="H12" s="63"/>
      <c r="I12" s="68"/>
    </row>
    <row r="13" spans="1:9">
      <c r="A13" s="64"/>
      <c r="B13" s="63"/>
      <c r="C13" s="113"/>
      <c r="D13" s="86"/>
      <c r="E13" s="174"/>
      <c r="F13" s="147"/>
      <c r="G13" s="87"/>
      <c r="H13" s="63"/>
      <c r="I13" s="68"/>
    </row>
    <row r="14" spans="1:9">
      <c r="A14" s="64"/>
      <c r="B14" s="63"/>
      <c r="C14" s="113"/>
      <c r="D14" s="86"/>
      <c r="E14" s="174"/>
      <c r="F14" s="147"/>
      <c r="G14" s="87"/>
      <c r="H14" s="63"/>
      <c r="I14" s="68"/>
    </row>
    <row r="15" spans="1:9">
      <c r="A15" s="64"/>
      <c r="B15" s="63"/>
      <c r="C15" s="113"/>
      <c r="D15" s="86"/>
      <c r="E15" s="174"/>
      <c r="F15" s="147"/>
      <c r="G15" s="87"/>
      <c r="H15" s="63"/>
      <c r="I15" s="68"/>
    </row>
    <row r="16" spans="1:9">
      <c r="A16" s="64"/>
      <c r="B16" s="63"/>
      <c r="C16" s="113"/>
      <c r="D16" s="86"/>
      <c r="E16" s="145"/>
      <c r="F16" s="147"/>
      <c r="G16" s="87"/>
      <c r="H16" s="63"/>
      <c r="I16" s="68"/>
    </row>
    <row r="17" spans="1:8">
      <c r="A17" s="64"/>
      <c r="B17" s="63"/>
      <c r="C17" s="113"/>
      <c r="D17" s="86"/>
      <c r="E17" s="175"/>
      <c r="F17" s="147"/>
      <c r="G17" s="87"/>
      <c r="H17" s="63"/>
    </row>
    <row r="18" spans="1:8">
      <c r="A18" s="64"/>
      <c r="B18" s="63"/>
      <c r="C18" s="113"/>
      <c r="D18" s="86"/>
      <c r="E18" s="175"/>
      <c r="F18" s="147"/>
      <c r="G18" s="87"/>
      <c r="H18" s="63"/>
    </row>
    <row r="19" spans="1:8">
      <c r="A19" s="64"/>
      <c r="B19" s="63"/>
      <c r="C19" s="113"/>
      <c r="D19" s="86"/>
      <c r="E19" s="175"/>
      <c r="F19" s="147"/>
      <c r="G19" s="87"/>
      <c r="H19" s="63"/>
    </row>
    <row r="20" spans="1:8">
      <c r="A20" s="64"/>
      <c r="B20" s="63"/>
      <c r="C20" s="113"/>
      <c r="D20" s="86"/>
      <c r="E20" s="175"/>
      <c r="F20" s="147"/>
      <c r="G20" s="87"/>
      <c r="H20" s="63"/>
    </row>
    <row r="21" spans="1:8">
      <c r="A21" s="64"/>
      <c r="B21" s="63"/>
      <c r="C21" s="113"/>
      <c r="D21" s="86"/>
      <c r="E21" s="145"/>
      <c r="F21" s="147"/>
      <c r="G21" s="87"/>
      <c r="H21" s="63"/>
    </row>
    <row r="22" spans="1:8">
      <c r="A22" s="64"/>
      <c r="B22" s="63"/>
      <c r="C22" s="113"/>
      <c r="D22" s="86"/>
      <c r="E22" s="175"/>
      <c r="F22" s="147"/>
      <c r="G22" s="87"/>
      <c r="H22" s="63"/>
    </row>
    <row r="23" spans="1:8">
      <c r="A23" s="64"/>
      <c r="B23" s="63"/>
      <c r="C23" s="113"/>
      <c r="D23" s="86"/>
      <c r="E23" s="145"/>
      <c r="F23" s="147"/>
      <c r="G23" s="87"/>
      <c r="H23" s="63"/>
    </row>
    <row r="24" spans="1:8">
      <c r="A24" s="64"/>
      <c r="B24" s="63"/>
      <c r="C24" s="113"/>
      <c r="D24" s="86"/>
      <c r="E24" s="145"/>
      <c r="F24" s="147"/>
      <c r="G24" s="87"/>
      <c r="H24" s="63"/>
    </row>
    <row r="25" spans="1:8">
      <c r="A25" s="64"/>
      <c r="B25" s="63"/>
      <c r="C25" s="113"/>
      <c r="D25" s="86"/>
      <c r="E25" s="145"/>
      <c r="F25" s="147"/>
      <c r="G25" s="87"/>
      <c r="H25" s="63"/>
    </row>
    <row r="26" spans="1:8">
      <c r="A26" s="64"/>
      <c r="B26" s="63"/>
      <c r="C26" s="113"/>
      <c r="D26" s="86"/>
      <c r="E26" s="175"/>
      <c r="F26" s="147"/>
      <c r="G26" s="87"/>
      <c r="H26" s="63"/>
    </row>
    <row r="27" spans="1:8">
      <c r="A27" s="64"/>
      <c r="B27" s="63"/>
      <c r="C27" s="113"/>
      <c r="D27" s="86"/>
      <c r="E27" s="145"/>
      <c r="F27" s="147"/>
      <c r="G27" s="87"/>
      <c r="H27" s="63"/>
    </row>
    <row r="28" spans="1:8">
      <c r="A28" s="64"/>
      <c r="B28" s="63"/>
      <c r="C28" s="113"/>
      <c r="D28" s="86"/>
      <c r="E28" s="175"/>
      <c r="F28" s="147"/>
      <c r="G28" s="87"/>
      <c r="H28" s="63"/>
    </row>
    <row r="29" spans="1:8">
      <c r="A29" s="64"/>
      <c r="B29" s="63"/>
      <c r="C29" s="113"/>
      <c r="D29" s="86"/>
      <c r="E29" s="175"/>
      <c r="F29" s="147"/>
      <c r="G29" s="87"/>
      <c r="H29" s="63"/>
    </row>
    <row r="30" spans="1:8">
      <c r="A30" s="64"/>
      <c r="B30" s="63"/>
      <c r="C30" s="113"/>
      <c r="D30" s="86"/>
      <c r="E30" s="175"/>
      <c r="F30" s="147"/>
      <c r="G30" s="87"/>
      <c r="H30" s="63"/>
    </row>
    <row r="31" spans="1:8">
      <c r="A31" s="64"/>
      <c r="B31" s="63"/>
      <c r="C31" s="113"/>
      <c r="D31" s="66"/>
      <c r="E31" s="175"/>
      <c r="F31" s="147"/>
      <c r="G31" s="87"/>
      <c r="H31" s="63"/>
    </row>
    <row r="32" spans="1:8">
      <c r="A32" s="64"/>
      <c r="B32" s="63"/>
      <c r="C32" s="113"/>
      <c r="D32" s="66"/>
      <c r="E32" s="175"/>
      <c r="F32" s="147"/>
      <c r="G32" s="87"/>
      <c r="H32" s="63"/>
    </row>
    <row r="33" spans="1:8">
      <c r="A33" s="64"/>
      <c r="B33" s="63"/>
      <c r="C33" s="113"/>
      <c r="D33" s="66"/>
      <c r="E33" s="175"/>
      <c r="F33" s="147"/>
      <c r="G33" s="87"/>
      <c r="H33" s="63"/>
    </row>
    <row r="34" spans="1:8">
      <c r="A34" s="64"/>
      <c r="B34" s="63"/>
      <c r="C34" s="113"/>
      <c r="D34" s="66"/>
      <c r="E34" s="175"/>
      <c r="F34" s="147"/>
      <c r="G34" s="87"/>
      <c r="H34" s="63"/>
    </row>
    <row r="35" spans="1:8">
      <c r="A35" s="64"/>
      <c r="B35" s="63"/>
      <c r="C35" s="113"/>
      <c r="D35" s="66"/>
      <c r="E35" s="175"/>
      <c r="F35" s="147"/>
      <c r="G35" s="87"/>
      <c r="H35" s="63"/>
    </row>
    <row r="36" spans="1:8">
      <c r="A36" s="64"/>
      <c r="B36" s="63"/>
      <c r="C36" s="113"/>
      <c r="D36" s="66"/>
      <c r="E36" s="175"/>
      <c r="F36" s="147"/>
      <c r="G36" s="87"/>
      <c r="H36" s="63"/>
    </row>
    <row r="37" spans="1:8">
      <c r="A37" s="64"/>
      <c r="B37" s="63"/>
      <c r="C37" s="113"/>
      <c r="D37" s="66"/>
      <c r="E37" s="175"/>
      <c r="F37" s="147"/>
      <c r="G37" s="87"/>
      <c r="H37" s="63"/>
    </row>
    <row r="38" spans="1:8">
      <c r="A38" s="64"/>
      <c r="B38" s="63"/>
      <c r="C38" s="113"/>
      <c r="D38" s="66"/>
      <c r="E38" s="175"/>
      <c r="F38" s="147"/>
      <c r="G38" s="87"/>
      <c r="H38" s="63"/>
    </row>
    <row r="39" spans="1:8">
      <c r="A39" s="64"/>
      <c r="B39" s="63"/>
      <c r="C39" s="113"/>
      <c r="D39" s="66"/>
      <c r="E39" s="175"/>
      <c r="F39" s="147"/>
      <c r="G39" s="87"/>
      <c r="H39" s="63"/>
    </row>
    <row r="40" spans="1:8">
      <c r="A40" s="64"/>
      <c r="B40" s="63"/>
      <c r="C40" s="113"/>
      <c r="D40" s="69"/>
      <c r="E40" s="175"/>
      <c r="F40" s="175"/>
      <c r="G40" s="63"/>
      <c r="H40" s="63"/>
    </row>
    <row r="41" spans="1:8">
      <c r="A41" s="64"/>
      <c r="B41" s="63"/>
      <c r="C41" s="113"/>
      <c r="D41" s="69"/>
      <c r="E41" s="175"/>
      <c r="F41" s="175"/>
      <c r="G41" s="63"/>
      <c r="H41" s="63"/>
    </row>
    <row r="42" spans="1:8" ht="13.5">
      <c r="A42" s="64"/>
      <c r="B42" s="63"/>
      <c r="C42" s="113"/>
      <c r="D42" s="88"/>
      <c r="E42" s="175"/>
      <c r="F42" s="176"/>
      <c r="G42" s="90"/>
      <c r="H42" s="63"/>
    </row>
    <row r="43" spans="1:8" ht="13.5">
      <c r="A43" s="64"/>
      <c r="B43" s="63"/>
      <c r="C43" s="113"/>
      <c r="D43" s="88"/>
      <c r="E43" s="175"/>
      <c r="F43" s="177"/>
      <c r="G43" s="92"/>
      <c r="H43" s="63"/>
    </row>
    <row r="44" spans="1:8" ht="13.5">
      <c r="A44" s="64"/>
      <c r="B44" s="63"/>
      <c r="C44" s="113"/>
      <c r="D44" s="88"/>
      <c r="E44" s="175"/>
      <c r="F44" s="176"/>
      <c r="G44" s="90"/>
      <c r="H44" s="63"/>
    </row>
    <row r="45" spans="1:8" ht="13.5">
      <c r="A45" s="64"/>
      <c r="B45" s="63"/>
      <c r="C45" s="113"/>
      <c r="D45" s="88"/>
      <c r="E45" s="175"/>
      <c r="F45" s="177"/>
      <c r="G45" s="92"/>
      <c r="H45" s="63"/>
    </row>
    <row r="46" spans="1:8" ht="13.5">
      <c r="A46" s="64"/>
      <c r="B46" s="63"/>
      <c r="C46" s="113"/>
      <c r="D46" s="88"/>
      <c r="E46" s="175"/>
      <c r="F46" s="177"/>
      <c r="G46" s="92"/>
      <c r="H46" s="63"/>
    </row>
    <row r="47" spans="1:8" ht="13.5">
      <c r="A47" s="64"/>
      <c r="B47" s="63"/>
      <c r="C47" s="113"/>
      <c r="D47" s="88"/>
      <c r="E47" s="175"/>
      <c r="F47" s="176"/>
      <c r="G47" s="90"/>
      <c r="H47" s="63"/>
    </row>
    <row r="48" spans="1:8" ht="13.5">
      <c r="A48" s="64"/>
      <c r="B48" s="63"/>
      <c r="C48" s="113"/>
      <c r="D48" s="88"/>
      <c r="E48" s="175"/>
      <c r="F48" s="177"/>
      <c r="G48" s="92"/>
      <c r="H48" s="63"/>
    </row>
    <row r="49" spans="1:8" ht="13.5">
      <c r="A49" s="64"/>
      <c r="B49" s="63"/>
      <c r="C49" s="113"/>
      <c r="D49" s="88"/>
      <c r="E49" s="175"/>
      <c r="F49" s="176"/>
      <c r="G49" s="90"/>
      <c r="H49" s="63"/>
    </row>
    <row r="50" spans="1:8" ht="13.5">
      <c r="A50" s="64"/>
      <c r="B50" s="63"/>
      <c r="C50" s="113"/>
      <c r="D50" s="88"/>
      <c r="E50" s="175"/>
      <c r="F50" s="177"/>
      <c r="G50" s="92"/>
      <c r="H50" s="63"/>
    </row>
    <row r="51" spans="1:8" ht="13.5">
      <c r="A51" s="64"/>
      <c r="B51" s="63"/>
      <c r="C51" s="113"/>
      <c r="D51" s="88"/>
      <c r="E51" s="175"/>
      <c r="F51" s="177"/>
      <c r="G51" s="92"/>
      <c r="H51" s="63"/>
    </row>
    <row r="52" spans="1:8" ht="13.5">
      <c r="A52" s="64"/>
      <c r="B52" s="63"/>
      <c r="C52" s="113"/>
      <c r="D52" s="88"/>
      <c r="E52" s="175"/>
      <c r="F52" s="176"/>
      <c r="G52" s="90"/>
      <c r="H52" s="63"/>
    </row>
    <row r="53" spans="1:8" ht="13.5">
      <c r="A53" s="64"/>
      <c r="B53" s="63"/>
      <c r="C53" s="113"/>
      <c r="D53" s="88"/>
      <c r="E53" s="175"/>
      <c r="F53" s="176"/>
      <c r="G53" s="90"/>
      <c r="H53" s="63"/>
    </row>
    <row r="54" spans="1:8" ht="13.5">
      <c r="A54" s="64"/>
      <c r="B54" s="63"/>
      <c r="C54" s="113"/>
      <c r="D54" s="88"/>
      <c r="E54" s="175"/>
      <c r="F54" s="177"/>
      <c r="G54" s="92"/>
      <c r="H54" s="63"/>
    </row>
    <row r="55" spans="1:8" ht="13.5">
      <c r="A55" s="64"/>
      <c r="B55" s="63"/>
      <c r="C55" s="113"/>
      <c r="D55" s="88"/>
      <c r="E55" s="175"/>
      <c r="F55" s="176"/>
      <c r="G55" s="90"/>
      <c r="H55" s="63"/>
    </row>
    <row r="56" spans="1:8" ht="13.5">
      <c r="A56" s="64"/>
      <c r="B56" s="63"/>
      <c r="C56" s="113"/>
      <c r="D56" s="88"/>
      <c r="E56" s="175"/>
      <c r="F56" s="176"/>
      <c r="G56" s="90"/>
      <c r="H56" s="63"/>
    </row>
    <row r="57" spans="1:8" ht="13.5">
      <c r="A57" s="64"/>
      <c r="B57" s="63"/>
      <c r="C57" s="113"/>
      <c r="D57" s="88"/>
      <c r="E57" s="175"/>
      <c r="F57" s="176"/>
      <c r="G57" s="90"/>
      <c r="H57" s="63"/>
    </row>
    <row r="58" spans="1:8" ht="13.5">
      <c r="A58" s="64"/>
      <c r="B58" s="63"/>
      <c r="C58" s="113"/>
      <c r="D58" s="88"/>
      <c r="E58" s="175"/>
      <c r="F58" s="177"/>
      <c r="G58" s="92"/>
      <c r="H58" s="63"/>
    </row>
    <row r="59" spans="1:8" ht="13.5">
      <c r="A59" s="64"/>
      <c r="B59" s="63"/>
      <c r="C59" s="113"/>
      <c r="D59" s="88"/>
      <c r="E59" s="175"/>
      <c r="F59" s="176"/>
      <c r="G59" s="90"/>
      <c r="H59" s="63"/>
    </row>
    <row r="60" spans="1:8" ht="13.5">
      <c r="A60" s="64"/>
      <c r="B60" s="63"/>
      <c r="C60" s="113"/>
      <c r="D60" s="88"/>
      <c r="E60" s="175"/>
      <c r="F60" s="176"/>
      <c r="G60" s="90"/>
      <c r="H60" s="63"/>
    </row>
    <row r="61" spans="1:8" ht="13.5">
      <c r="A61" s="64"/>
      <c r="B61" s="63"/>
      <c r="C61" s="113"/>
      <c r="D61" s="88"/>
      <c r="E61" s="175"/>
      <c r="F61" s="177"/>
      <c r="G61" s="92"/>
      <c r="H61" s="63"/>
    </row>
    <row r="62" spans="1:8" ht="13.5">
      <c r="A62" s="64"/>
      <c r="B62" s="63"/>
      <c r="C62" s="113"/>
      <c r="D62" s="88"/>
      <c r="E62" s="147"/>
      <c r="F62" s="176"/>
      <c r="G62" s="90"/>
      <c r="H62" s="63"/>
    </row>
    <row r="63" spans="1:8" ht="13.5">
      <c r="A63" s="64"/>
      <c r="B63" s="63"/>
      <c r="C63" s="113"/>
      <c r="D63" s="88"/>
      <c r="E63" s="175"/>
      <c r="F63" s="177"/>
      <c r="G63" s="92"/>
      <c r="H63" s="63"/>
    </row>
    <row r="64" spans="1:8" ht="13.5">
      <c r="A64" s="64"/>
      <c r="B64" s="63"/>
      <c r="C64" s="113"/>
      <c r="D64" s="88"/>
      <c r="E64" s="147"/>
      <c r="F64" s="177"/>
      <c r="G64" s="92"/>
      <c r="H64" s="63"/>
    </row>
    <row r="65" spans="1:8" ht="13.5">
      <c r="A65" s="64"/>
      <c r="B65" s="63"/>
      <c r="C65" s="113"/>
      <c r="D65" s="88"/>
      <c r="E65" s="175"/>
      <c r="F65" s="176"/>
      <c r="G65" s="90"/>
      <c r="H65" s="63"/>
    </row>
    <row r="66" spans="1:8" ht="13.5">
      <c r="A66" s="64"/>
      <c r="B66" s="63"/>
      <c r="C66" s="113"/>
      <c r="D66" s="88"/>
      <c r="E66" s="147"/>
      <c r="F66" s="176"/>
      <c r="G66" s="90"/>
      <c r="H66" s="63"/>
    </row>
    <row r="67" spans="1:8" ht="13.5">
      <c r="A67" s="64"/>
      <c r="B67" s="63"/>
      <c r="C67" s="113"/>
      <c r="D67" s="88"/>
      <c r="E67" s="175"/>
      <c r="F67" s="176"/>
      <c r="G67" s="90"/>
      <c r="H67" s="63"/>
    </row>
    <row r="68" spans="1:8" ht="13.5">
      <c r="A68" s="64"/>
      <c r="B68" s="63"/>
      <c r="C68" s="113"/>
      <c r="D68" s="88"/>
      <c r="E68" s="147"/>
      <c r="F68" s="176"/>
      <c r="G68" s="90"/>
      <c r="H68" s="63"/>
    </row>
    <row r="69" spans="1:8" ht="13.5">
      <c r="A69" s="64"/>
      <c r="B69" s="63"/>
      <c r="C69" s="113"/>
      <c r="D69" s="89"/>
      <c r="E69" s="175"/>
      <c r="F69" s="176"/>
      <c r="G69" s="90"/>
      <c r="H69" s="63"/>
    </row>
    <row r="70" spans="1:8">
      <c r="A70" s="64"/>
      <c r="B70" s="63"/>
      <c r="C70" s="110"/>
      <c r="D70" s="109"/>
      <c r="E70" s="178"/>
      <c r="F70" s="178"/>
      <c r="G70" s="63"/>
      <c r="H70" s="63"/>
    </row>
    <row r="71" spans="1:8">
      <c r="A71" s="64"/>
      <c r="B71" s="63"/>
      <c r="C71" s="106"/>
      <c r="D71" s="109"/>
      <c r="E71" s="178"/>
      <c r="F71" s="178"/>
      <c r="G71" s="63"/>
      <c r="H71" s="63"/>
    </row>
    <row r="72" spans="1:8">
      <c r="A72" s="64"/>
      <c r="B72" s="63"/>
      <c r="C72" s="106"/>
      <c r="D72" s="109"/>
      <c r="E72" s="178"/>
      <c r="F72" s="178"/>
      <c r="G72" s="63"/>
      <c r="H72" s="63"/>
    </row>
    <row r="73" spans="1:8">
      <c r="A73" s="64"/>
      <c r="B73" s="63"/>
      <c r="C73" s="110"/>
      <c r="D73" s="109"/>
      <c r="E73" s="178"/>
      <c r="F73" s="178"/>
      <c r="G73" s="63"/>
      <c r="H73" s="63"/>
    </row>
    <row r="74" spans="1:8">
      <c r="A74" s="64"/>
      <c r="B74" s="63"/>
      <c r="C74" s="106"/>
      <c r="D74" s="109"/>
      <c r="E74" s="178"/>
      <c r="F74" s="178"/>
      <c r="G74" s="63"/>
      <c r="H74" s="63"/>
    </row>
    <row r="75" spans="1:8">
      <c r="A75" s="64"/>
      <c r="B75" s="63"/>
      <c r="C75" s="110"/>
      <c r="D75" s="109"/>
      <c r="E75" s="178"/>
      <c r="F75" s="178"/>
      <c r="G75" s="63"/>
      <c r="H75" s="63"/>
    </row>
    <row r="76" spans="1:8">
      <c r="A76" s="64"/>
      <c r="B76" s="63"/>
      <c r="C76" s="108"/>
      <c r="D76" s="109"/>
      <c r="E76" s="178"/>
      <c r="F76" s="178"/>
      <c r="G76" s="63"/>
      <c r="H76" s="63"/>
    </row>
    <row r="77" spans="1:8">
      <c r="A77" s="64"/>
      <c r="B77" s="63"/>
      <c r="C77" s="110"/>
      <c r="D77" s="109"/>
      <c r="E77" s="178"/>
      <c r="F77" s="178"/>
      <c r="G77" s="63"/>
      <c r="H77" s="63"/>
    </row>
    <row r="78" spans="1:8">
      <c r="A78" s="64"/>
      <c r="B78" s="63"/>
      <c r="C78" s="110"/>
      <c r="D78" s="109"/>
      <c r="E78" s="178"/>
      <c r="F78" s="178"/>
      <c r="G78" s="63"/>
      <c r="H78" s="63"/>
    </row>
    <row r="79" spans="1:8">
      <c r="A79" s="64"/>
      <c r="B79" s="63"/>
      <c r="C79" s="110"/>
      <c r="D79" s="109"/>
      <c r="E79" s="178"/>
      <c r="F79" s="178"/>
      <c r="G79" s="63"/>
      <c r="H79" s="63"/>
    </row>
    <row r="80" spans="1:8">
      <c r="A80" s="64"/>
      <c r="B80" s="63"/>
      <c r="C80" s="110"/>
      <c r="D80" s="109"/>
      <c r="E80" s="178"/>
      <c r="F80" s="178"/>
      <c r="G80" s="63"/>
      <c r="H80" s="63"/>
    </row>
    <row r="81" spans="1:8" ht="13.5">
      <c r="A81" s="64"/>
      <c r="B81" s="63"/>
      <c r="C81" s="113"/>
      <c r="D81" s="89"/>
      <c r="F81" s="176"/>
      <c r="G81" s="90"/>
      <c r="H81" s="63"/>
    </row>
    <row r="82" spans="1:8" ht="13.5">
      <c r="A82" s="64"/>
      <c r="B82" s="63"/>
      <c r="C82" s="113"/>
      <c r="D82" s="89"/>
      <c r="F82" s="176"/>
      <c r="G82" s="90"/>
      <c r="H82" s="63"/>
    </row>
    <row r="83" spans="1:8" ht="13.5">
      <c r="A83" s="64"/>
      <c r="B83" s="63"/>
      <c r="C83" s="113"/>
      <c r="D83" s="89"/>
      <c r="F83" s="176"/>
      <c r="G83" s="90"/>
      <c r="H83" s="63"/>
    </row>
    <row r="84" spans="1:8" ht="13.5">
      <c r="A84" s="64"/>
      <c r="B84" s="63"/>
      <c r="C84" s="113"/>
      <c r="D84" s="89"/>
      <c r="F84" s="176"/>
      <c r="G84" s="90"/>
      <c r="H84" s="63"/>
    </row>
    <row r="85" spans="1:8" ht="13.5">
      <c r="A85" s="64"/>
      <c r="B85" s="63"/>
      <c r="C85" s="113"/>
      <c r="D85" s="88"/>
      <c r="F85" s="176"/>
      <c r="G85" s="90"/>
      <c r="H85" s="63"/>
    </row>
    <row r="86" spans="1:8" ht="13.5">
      <c r="A86" s="64"/>
      <c r="B86" s="63"/>
      <c r="C86" s="113"/>
      <c r="D86" s="88"/>
      <c r="F86" s="176"/>
      <c r="G86" s="90"/>
      <c r="H86" s="63"/>
    </row>
    <row r="87" spans="1:8" ht="13.5">
      <c r="A87" s="64"/>
      <c r="B87" s="63"/>
      <c r="C87" s="113"/>
      <c r="D87" s="88"/>
      <c r="F87" s="176"/>
      <c r="G87" s="90"/>
      <c r="H87" s="63"/>
    </row>
    <row r="88" spans="1:8" ht="13.5">
      <c r="A88" s="64"/>
      <c r="B88" s="63"/>
      <c r="C88" s="113"/>
      <c r="D88" s="88"/>
      <c r="F88" s="176"/>
      <c r="G88" s="90"/>
      <c r="H88" s="63"/>
    </row>
    <row r="89" spans="1:8" ht="13.5">
      <c r="A89" s="64"/>
      <c r="B89" s="63"/>
      <c r="C89" s="113"/>
      <c r="D89" s="88"/>
      <c r="F89" s="176"/>
      <c r="G89" s="90"/>
      <c r="H89" s="63"/>
    </row>
    <row r="90" spans="1:8" ht="13.5">
      <c r="A90" s="64"/>
      <c r="B90" s="63"/>
      <c r="C90" s="113"/>
      <c r="D90" s="88"/>
      <c r="F90" s="176"/>
      <c r="G90" s="90"/>
      <c r="H90" s="63"/>
    </row>
    <row r="91" spans="1:8" ht="13.5">
      <c r="A91" s="64"/>
      <c r="B91" s="63"/>
      <c r="C91" s="113"/>
      <c r="D91" s="88"/>
      <c r="F91" s="176"/>
      <c r="G91" s="90"/>
      <c r="H91" s="63"/>
    </row>
    <row r="92" spans="1:8" ht="13.5">
      <c r="A92" s="64"/>
      <c r="B92" s="63"/>
      <c r="C92" s="113"/>
      <c r="D92" s="88"/>
      <c r="F92" s="176"/>
      <c r="G92" s="90"/>
      <c r="H92" s="63"/>
    </row>
    <row r="93" spans="1:8" ht="13.5">
      <c r="A93" s="64"/>
      <c r="B93" s="63"/>
      <c r="C93" s="113"/>
      <c r="D93" s="88"/>
      <c r="F93" s="176"/>
      <c r="G93" s="90"/>
      <c r="H93" s="63"/>
    </row>
    <row r="94" spans="1:8" ht="13.5">
      <c r="A94" s="64"/>
      <c r="B94" s="63"/>
      <c r="C94" s="113"/>
      <c r="D94" s="88"/>
      <c r="F94" s="176"/>
      <c r="G94" s="90"/>
      <c r="H94" s="63"/>
    </row>
    <row r="95" spans="1:8" ht="13.5">
      <c r="A95" s="64"/>
      <c r="B95" s="63"/>
      <c r="C95" s="113"/>
      <c r="D95" s="88"/>
      <c r="F95" s="176"/>
      <c r="G95" s="90"/>
      <c r="H95" s="63"/>
    </row>
    <row r="96" spans="1:8" ht="13.5">
      <c r="A96" s="64"/>
      <c r="B96" s="63"/>
      <c r="C96" s="113"/>
      <c r="D96" s="88"/>
      <c r="F96" s="176"/>
      <c r="G96" s="90"/>
      <c r="H96" s="63"/>
    </row>
    <row r="97" spans="1:8" ht="13.5">
      <c r="A97" s="64"/>
      <c r="B97" s="63"/>
      <c r="C97" s="113"/>
      <c r="D97" s="88"/>
      <c r="F97" s="176"/>
      <c r="G97" s="90"/>
      <c r="H97" s="63"/>
    </row>
    <row r="98" spans="1:8" ht="13.5">
      <c r="A98" s="64"/>
      <c r="B98" s="63"/>
      <c r="C98" s="113"/>
      <c r="D98" s="88"/>
      <c r="F98" s="176"/>
      <c r="G98" s="90"/>
      <c r="H98" s="63"/>
    </row>
    <row r="99" spans="1:8" ht="13.5">
      <c r="A99" s="64"/>
      <c r="B99" s="63"/>
      <c r="C99" s="113"/>
      <c r="D99" s="88"/>
      <c r="F99" s="176"/>
      <c r="G99" s="90"/>
      <c r="H99" s="63"/>
    </row>
    <row r="100" spans="1:8" ht="13.5">
      <c r="A100" s="64"/>
      <c r="B100" s="63"/>
      <c r="C100" s="113"/>
      <c r="D100" s="88"/>
      <c r="F100" s="176"/>
      <c r="G100" s="90"/>
      <c r="H100" s="63"/>
    </row>
    <row r="101" spans="1:8" ht="13.5">
      <c r="A101" s="64"/>
      <c r="B101" s="63"/>
      <c r="C101" s="113"/>
      <c r="D101" s="88"/>
      <c r="F101" s="176"/>
      <c r="G101" s="90"/>
      <c r="H101" s="63"/>
    </row>
    <row r="102" spans="1:8" ht="13.5">
      <c r="A102" s="64"/>
      <c r="B102" s="63"/>
      <c r="C102" s="113"/>
      <c r="D102" s="88"/>
      <c r="F102" s="176"/>
      <c r="G102" s="90"/>
      <c r="H102" s="63"/>
    </row>
    <row r="103" spans="1:8" ht="13.5">
      <c r="A103" s="64"/>
      <c r="B103" s="63"/>
      <c r="C103" s="113"/>
      <c r="D103" s="88"/>
      <c r="F103" s="176"/>
      <c r="G103" s="90"/>
      <c r="H103" s="63"/>
    </row>
    <row r="104" spans="1:8" ht="13.5">
      <c r="A104" s="64"/>
      <c r="B104" s="63"/>
      <c r="C104" s="113"/>
      <c r="D104" s="88"/>
      <c r="F104" s="176"/>
      <c r="G104" s="90"/>
      <c r="H104" s="63"/>
    </row>
    <row r="105" spans="1:8" ht="13.5">
      <c r="A105" s="64"/>
      <c r="B105" s="63"/>
      <c r="C105" s="113"/>
      <c r="D105" s="88"/>
      <c r="F105" s="176"/>
      <c r="G105" s="90"/>
      <c r="H105" s="63"/>
    </row>
    <row r="106" spans="1:8" ht="13.5">
      <c r="A106" s="64"/>
      <c r="B106" s="63"/>
      <c r="C106" s="113"/>
      <c r="D106" s="88"/>
      <c r="F106" s="176"/>
      <c r="G106" s="90"/>
      <c r="H106" s="63"/>
    </row>
    <row r="107" spans="1:8" ht="13.5">
      <c r="A107" s="64"/>
      <c r="B107" s="63"/>
      <c r="C107" s="113"/>
      <c r="D107" s="89"/>
      <c r="F107" s="176"/>
      <c r="G107" s="90"/>
      <c r="H107" s="63"/>
    </row>
    <row r="108" spans="1:8" ht="13.5">
      <c r="A108" s="64"/>
      <c r="B108" s="63"/>
      <c r="C108" s="113"/>
      <c r="D108" s="89"/>
      <c r="F108" s="176"/>
      <c r="G108" s="90"/>
      <c r="H108" s="63"/>
    </row>
    <row r="109" spans="1:8" ht="13.5">
      <c r="A109" s="64"/>
      <c r="B109" s="63"/>
      <c r="C109" s="113"/>
      <c r="D109" s="69"/>
      <c r="E109" s="137"/>
      <c r="F109" s="176"/>
      <c r="G109" s="90"/>
      <c r="H109" s="63"/>
    </row>
    <row r="110" spans="1:8" ht="13.5">
      <c r="A110" s="64"/>
      <c r="B110" s="63"/>
      <c r="C110" s="113"/>
      <c r="D110" s="69"/>
      <c r="E110" s="137"/>
      <c r="F110" s="176"/>
      <c r="G110" s="90"/>
      <c r="H110" s="63"/>
    </row>
    <row r="111" spans="1:8" ht="13.5">
      <c r="A111" s="64"/>
      <c r="B111" s="63"/>
      <c r="C111" s="113"/>
      <c r="D111" s="89"/>
      <c r="F111" s="176"/>
      <c r="G111" s="90"/>
      <c r="H111" s="63"/>
    </row>
    <row r="112" spans="1:8" ht="13.5">
      <c r="A112" s="64"/>
      <c r="B112" s="63"/>
      <c r="C112" s="113"/>
      <c r="D112" s="89"/>
      <c r="F112" s="177"/>
      <c r="G112" s="92"/>
      <c r="H112" s="63"/>
    </row>
    <row r="113" spans="1:8" ht="13.5">
      <c r="A113" s="64"/>
      <c r="B113" s="63"/>
      <c r="C113" s="113"/>
      <c r="D113" s="89"/>
      <c r="F113" s="176"/>
      <c r="G113" s="90"/>
      <c r="H113" s="63"/>
    </row>
    <row r="114" spans="1:8" ht="13.5">
      <c r="A114" s="64"/>
      <c r="B114" s="63"/>
      <c r="C114" s="113"/>
      <c r="D114" s="89"/>
      <c r="F114" s="176"/>
      <c r="G114" s="90"/>
      <c r="H114" s="63"/>
    </row>
    <row r="115" spans="1:8" ht="13.5">
      <c r="A115" s="64"/>
      <c r="B115" s="63"/>
      <c r="C115" s="113"/>
      <c r="D115" s="89"/>
      <c r="F115" s="176"/>
      <c r="G115" s="90"/>
      <c r="H115" s="63"/>
    </row>
    <row r="116" spans="1:8" ht="13.5">
      <c r="A116" s="64"/>
      <c r="B116" s="63"/>
      <c r="C116" s="113"/>
      <c r="D116" s="89"/>
      <c r="F116" s="176"/>
      <c r="G116" s="90"/>
      <c r="H116" s="63"/>
    </row>
    <row r="117" spans="1:8" ht="13.5">
      <c r="A117" s="64"/>
      <c r="B117" s="63"/>
      <c r="C117" s="113"/>
      <c r="D117" s="89"/>
      <c r="F117" s="176"/>
      <c r="G117" s="90"/>
      <c r="H117" s="63"/>
    </row>
    <row r="118" spans="1:8" ht="13.5">
      <c r="A118" s="64"/>
      <c r="B118" s="63"/>
      <c r="C118" s="113"/>
      <c r="D118" s="89"/>
      <c r="F118" s="176"/>
      <c r="G118" s="90"/>
      <c r="H118" s="63"/>
    </row>
    <row r="119" spans="1:8" ht="13.5">
      <c r="A119" s="64"/>
      <c r="B119" s="63"/>
      <c r="C119" s="113"/>
      <c r="D119" s="89"/>
      <c r="F119" s="176"/>
      <c r="G119" s="90"/>
      <c r="H119" s="63"/>
    </row>
    <row r="120" spans="1:8" ht="13.5">
      <c r="A120" s="64"/>
      <c r="B120" s="63"/>
      <c r="C120" s="113"/>
      <c r="D120" s="89"/>
      <c r="F120" s="176"/>
      <c r="G120" s="90"/>
      <c r="H120" s="63"/>
    </row>
    <row r="121" spans="1:8" ht="13.5">
      <c r="A121" s="64"/>
      <c r="B121" s="63"/>
      <c r="C121" s="113"/>
      <c r="D121" s="89"/>
      <c r="F121" s="176"/>
      <c r="G121" s="90"/>
      <c r="H121" s="63"/>
    </row>
    <row r="122" spans="1:8" ht="13.5">
      <c r="A122" s="64"/>
      <c r="B122" s="63"/>
      <c r="C122" s="113"/>
      <c r="D122" s="89"/>
      <c r="F122" s="176"/>
      <c r="G122" s="90"/>
      <c r="H122" s="63"/>
    </row>
    <row r="123" spans="1:8" ht="13.5">
      <c r="A123" s="64"/>
      <c r="B123" s="63"/>
      <c r="C123" s="113"/>
      <c r="D123" s="89"/>
      <c r="F123" s="176"/>
      <c r="G123" s="90"/>
      <c r="H123" s="63"/>
    </row>
    <row r="124" spans="1:8" ht="13.5">
      <c r="A124" s="64"/>
      <c r="B124" s="63"/>
      <c r="C124" s="113"/>
      <c r="D124" s="89"/>
      <c r="F124" s="176"/>
      <c r="G124" s="90"/>
      <c r="H124" s="63"/>
    </row>
    <row r="125" spans="1:8" ht="13.5">
      <c r="A125" s="64"/>
      <c r="B125" s="63"/>
      <c r="C125" s="113"/>
      <c r="D125" s="89"/>
      <c r="F125" s="176"/>
      <c r="G125" s="90"/>
      <c r="H125" s="63"/>
    </row>
    <row r="126" spans="1:8" ht="13.5">
      <c r="A126" s="64"/>
      <c r="B126" s="63"/>
      <c r="C126" s="113"/>
      <c r="D126" s="89"/>
      <c r="F126" s="176"/>
      <c r="G126" s="90"/>
      <c r="H126" s="63"/>
    </row>
    <row r="127" spans="1:8" ht="13.5">
      <c r="A127" s="64"/>
      <c r="B127" s="63"/>
      <c r="C127" s="113"/>
      <c r="D127" s="89"/>
      <c r="F127" s="176"/>
      <c r="G127" s="90"/>
      <c r="H127" s="63"/>
    </row>
    <row r="128" spans="1:8" ht="13.5">
      <c r="A128" s="64"/>
      <c r="B128" s="63"/>
      <c r="C128" s="113"/>
      <c r="D128" s="89"/>
      <c r="F128" s="176"/>
      <c r="G128" s="90"/>
      <c r="H128" s="63"/>
    </row>
    <row r="129" spans="1:8" ht="13.5">
      <c r="A129" s="64"/>
      <c r="B129" s="63"/>
      <c r="C129" s="113"/>
      <c r="D129" s="89"/>
      <c r="F129" s="176"/>
      <c r="G129" s="90"/>
      <c r="H129" s="63"/>
    </row>
    <row r="130" spans="1:8" ht="13.5">
      <c r="A130" s="64"/>
      <c r="B130" s="63"/>
      <c r="C130" s="113"/>
      <c r="D130" s="89"/>
      <c r="F130" s="176"/>
      <c r="G130" s="90"/>
      <c r="H130" s="63"/>
    </row>
    <row r="131" spans="1:8" ht="13.5">
      <c r="A131" s="64"/>
      <c r="B131" s="63"/>
      <c r="C131" s="113"/>
      <c r="D131" s="89"/>
      <c r="F131" s="176"/>
      <c r="G131" s="90"/>
      <c r="H131" s="63"/>
    </row>
    <row r="132" spans="1:8" ht="13.5">
      <c r="A132" s="64"/>
      <c r="B132" s="63"/>
      <c r="C132" s="113"/>
      <c r="D132" s="89"/>
      <c r="F132" s="176"/>
      <c r="G132" s="90"/>
      <c r="H132" s="63"/>
    </row>
    <row r="133" spans="1:8" ht="13.5">
      <c r="A133" s="64"/>
      <c r="B133" s="63"/>
      <c r="C133" s="113"/>
      <c r="D133" s="89"/>
      <c r="F133" s="176"/>
      <c r="G133" s="90"/>
      <c r="H133" s="63"/>
    </row>
    <row r="134" spans="1:8" ht="13.5">
      <c r="A134" s="64"/>
      <c r="B134" s="63"/>
      <c r="C134" s="113"/>
      <c r="D134" s="89"/>
      <c r="F134" s="176"/>
      <c r="G134" s="90"/>
      <c r="H134" s="63"/>
    </row>
    <row r="135" spans="1:8" ht="13.5">
      <c r="A135" s="64"/>
      <c r="B135" s="63"/>
      <c r="C135" s="113"/>
      <c r="D135" s="88"/>
      <c r="F135" s="176"/>
      <c r="G135" s="90"/>
      <c r="H135" s="63"/>
    </row>
    <row r="136" spans="1:8" ht="13.5">
      <c r="A136" s="64"/>
      <c r="B136" s="63"/>
      <c r="C136" s="113"/>
      <c r="D136" s="88"/>
      <c r="F136" s="176"/>
      <c r="G136" s="90"/>
      <c r="H136" s="63"/>
    </row>
    <row r="137" spans="1:8" ht="13.5">
      <c r="A137" s="64"/>
      <c r="B137" s="63"/>
      <c r="C137" s="113"/>
      <c r="D137" s="88"/>
      <c r="F137" s="176"/>
      <c r="G137" s="90"/>
      <c r="H137" s="63"/>
    </row>
    <row r="138" spans="1:8" ht="13.5">
      <c r="A138" s="64"/>
      <c r="B138" s="63"/>
      <c r="C138" s="113"/>
      <c r="D138" s="88"/>
      <c r="F138" s="176"/>
      <c r="G138" s="90"/>
      <c r="H138" s="63"/>
    </row>
    <row r="139" spans="1:8" ht="13.5">
      <c r="A139" s="64"/>
      <c r="B139" s="63"/>
      <c r="C139" s="113"/>
      <c r="D139" s="89"/>
      <c r="F139" s="176"/>
      <c r="G139" s="90"/>
      <c r="H139" s="63"/>
    </row>
    <row r="140" spans="1:8" ht="13.5">
      <c r="A140" s="64"/>
      <c r="B140" s="63"/>
      <c r="C140" s="113"/>
      <c r="D140" s="89"/>
      <c r="F140" s="176"/>
      <c r="G140" s="90"/>
      <c r="H140" s="63"/>
    </row>
    <row r="141" spans="1:8" ht="13.5">
      <c r="A141" s="64"/>
      <c r="B141" s="63"/>
      <c r="C141" s="113"/>
      <c r="D141" s="89"/>
      <c r="F141" s="176"/>
      <c r="G141" s="90"/>
      <c r="H141" s="63"/>
    </row>
    <row r="142" spans="1:8" ht="13.5">
      <c r="A142" s="64"/>
      <c r="B142" s="63"/>
      <c r="C142" s="113"/>
      <c r="D142" s="89"/>
      <c r="F142" s="176"/>
      <c r="G142" s="90"/>
      <c r="H142" s="63"/>
    </row>
    <row r="143" spans="1:8" ht="13.5">
      <c r="A143" s="64"/>
      <c r="B143" s="63"/>
      <c r="C143" s="113"/>
      <c r="D143" s="89"/>
      <c r="F143" s="176"/>
      <c r="G143" s="90"/>
      <c r="H143" s="63"/>
    </row>
    <row r="144" spans="1:8" ht="13.5">
      <c r="A144" s="64"/>
      <c r="B144" s="63"/>
      <c r="C144" s="113"/>
      <c r="D144" s="89"/>
      <c r="F144" s="176"/>
      <c r="G144" s="90"/>
      <c r="H144" s="63"/>
    </row>
    <row r="145" spans="1:8" ht="13.5">
      <c r="A145" s="64"/>
      <c r="B145" s="63"/>
      <c r="C145" s="113"/>
      <c r="D145" s="89"/>
      <c r="F145" s="176"/>
      <c r="G145" s="90"/>
      <c r="H145" s="63"/>
    </row>
    <row r="146" spans="1:8" ht="13.5">
      <c r="A146" s="64"/>
      <c r="B146" s="63"/>
      <c r="C146" s="113"/>
      <c r="D146" s="89"/>
      <c r="F146" s="176"/>
      <c r="G146" s="90"/>
      <c r="H146" s="63"/>
    </row>
    <row r="147" spans="1:8" ht="13.5">
      <c r="A147" s="64"/>
      <c r="B147" s="63"/>
      <c r="C147" s="113"/>
      <c r="D147" s="89"/>
      <c r="F147" s="176"/>
      <c r="G147" s="90"/>
      <c r="H147" s="63"/>
    </row>
    <row r="148" spans="1:8" ht="13.5">
      <c r="A148" s="64"/>
      <c r="B148" s="63"/>
      <c r="C148" s="113"/>
      <c r="D148" s="89"/>
      <c r="F148" s="176"/>
      <c r="G148" s="90"/>
      <c r="H148" s="63"/>
    </row>
    <row r="149" spans="1:8" ht="13.5">
      <c r="A149" s="64"/>
      <c r="B149" s="63"/>
      <c r="C149" s="113"/>
      <c r="D149" s="89"/>
      <c r="F149" s="176"/>
      <c r="G149" s="90"/>
      <c r="H149" s="63"/>
    </row>
    <row r="150" spans="1:8" ht="13.5">
      <c r="A150" s="64"/>
      <c r="B150" s="63"/>
      <c r="C150" s="113"/>
      <c r="D150" s="89"/>
      <c r="F150" s="176"/>
      <c r="G150" s="90"/>
      <c r="H150" s="63"/>
    </row>
    <row r="151" spans="1:8" ht="13.5">
      <c r="A151" s="64"/>
      <c r="B151" s="63"/>
      <c r="C151" s="113"/>
      <c r="D151" s="89"/>
      <c r="F151" s="176"/>
      <c r="G151" s="90"/>
      <c r="H151" s="63"/>
    </row>
    <row r="152" spans="1:8" ht="13.5">
      <c r="A152" s="64"/>
      <c r="B152" s="63"/>
      <c r="C152" s="113"/>
      <c r="D152" s="89"/>
      <c r="F152" s="176"/>
      <c r="G152" s="90"/>
      <c r="H152" s="63"/>
    </row>
    <row r="153" spans="1:8" ht="13.5">
      <c r="A153" s="64"/>
      <c r="B153" s="63"/>
      <c r="C153" s="113"/>
      <c r="D153" s="89"/>
      <c r="F153" s="176"/>
      <c r="G153" s="90"/>
      <c r="H153" s="63"/>
    </row>
    <row r="154" spans="1:8" ht="13.5">
      <c r="A154" s="64"/>
      <c r="B154" s="63"/>
      <c r="C154" s="113"/>
      <c r="D154" s="89"/>
      <c r="F154" s="176"/>
      <c r="G154" s="90"/>
      <c r="H154" s="63"/>
    </row>
    <row r="155" spans="1:8" ht="13.5">
      <c r="A155" s="64"/>
      <c r="B155" s="63"/>
      <c r="C155" s="113"/>
      <c r="D155" s="89"/>
      <c r="F155" s="176"/>
      <c r="G155" s="90"/>
      <c r="H155" s="63"/>
    </row>
    <row r="156" spans="1:8" ht="13.5">
      <c r="A156" s="64"/>
      <c r="B156" s="63"/>
      <c r="C156" s="113"/>
      <c r="D156" s="89"/>
      <c r="F156" s="176"/>
      <c r="G156" s="90"/>
      <c r="H156" s="63"/>
    </row>
    <row r="157" spans="1:8" ht="13.5">
      <c r="A157" s="64"/>
      <c r="B157" s="63"/>
      <c r="C157" s="113"/>
      <c r="D157" s="89"/>
      <c r="F157" s="176"/>
      <c r="G157" s="90"/>
      <c r="H157" s="63"/>
    </row>
    <row r="158" spans="1:8" ht="13.5">
      <c r="A158" s="64"/>
      <c r="B158" s="63"/>
      <c r="C158" s="113"/>
      <c r="D158" s="89"/>
      <c r="F158" s="176"/>
      <c r="G158" s="90"/>
      <c r="H158" s="63"/>
    </row>
    <row r="159" spans="1:8" ht="13.5">
      <c r="A159" s="64"/>
      <c r="B159" s="63"/>
      <c r="C159" s="113"/>
      <c r="D159" s="89"/>
      <c r="F159" s="176"/>
      <c r="G159" s="90"/>
      <c r="H159" s="63"/>
    </row>
    <row r="160" spans="1:8" ht="13.5">
      <c r="A160" s="64"/>
      <c r="B160" s="63"/>
      <c r="C160" s="113"/>
      <c r="D160" s="89"/>
      <c r="F160" s="176"/>
      <c r="G160" s="90"/>
      <c r="H160" s="63"/>
    </row>
    <row r="161" spans="1:8" ht="13.5">
      <c r="A161" s="64"/>
      <c r="B161" s="63"/>
      <c r="C161" s="113"/>
      <c r="D161" s="89"/>
      <c r="F161" s="176"/>
      <c r="G161" s="90"/>
      <c r="H161" s="63"/>
    </row>
    <row r="162" spans="1:8" ht="13.5">
      <c r="A162" s="64"/>
      <c r="B162" s="63"/>
      <c r="C162" s="113"/>
      <c r="D162" s="89"/>
      <c r="F162" s="176"/>
      <c r="G162" s="90"/>
      <c r="H162" s="63"/>
    </row>
    <row r="163" spans="1:8" ht="13.5">
      <c r="A163" s="64"/>
      <c r="B163" s="63"/>
      <c r="C163" s="113"/>
      <c r="D163" s="89"/>
      <c r="F163" s="176"/>
      <c r="G163" s="90"/>
      <c r="H163" s="63"/>
    </row>
    <row r="164" spans="1:8" ht="13.5">
      <c r="A164" s="64"/>
      <c r="B164" s="63"/>
      <c r="C164" s="113"/>
      <c r="D164" s="89"/>
      <c r="F164" s="176"/>
      <c r="G164" s="90"/>
      <c r="H164" s="63"/>
    </row>
    <row r="165" spans="1:8" ht="13.5">
      <c r="A165" s="64"/>
      <c r="B165" s="63"/>
      <c r="C165" s="113"/>
      <c r="D165" s="89"/>
      <c r="F165" s="176"/>
      <c r="G165" s="90"/>
      <c r="H165" s="63"/>
    </row>
    <row r="166" spans="1:8" ht="13.5">
      <c r="A166" s="64"/>
      <c r="B166" s="63"/>
      <c r="C166" s="113"/>
      <c r="D166" s="89"/>
      <c r="F166" s="176"/>
      <c r="G166" s="90"/>
      <c r="H166" s="63"/>
    </row>
    <row r="167" spans="1:8" ht="13.5">
      <c r="A167" s="64"/>
      <c r="B167" s="63"/>
      <c r="C167" s="113"/>
      <c r="D167" s="89"/>
      <c r="F167" s="176"/>
      <c r="G167" s="90"/>
      <c r="H167" s="63"/>
    </row>
    <row r="168" spans="1:8" ht="13.5">
      <c r="A168" s="64"/>
      <c r="B168" s="63"/>
      <c r="C168" s="113"/>
      <c r="D168" s="89"/>
      <c r="F168" s="176"/>
      <c r="G168" s="90"/>
      <c r="H168" s="63"/>
    </row>
    <row r="169" spans="1:8" ht="13.5">
      <c r="A169" s="64"/>
      <c r="B169" s="63"/>
      <c r="C169" s="113"/>
      <c r="D169" s="89"/>
      <c r="F169" s="176"/>
      <c r="G169" s="90"/>
      <c r="H169" s="63"/>
    </row>
    <row r="170" spans="1:8" ht="13.5">
      <c r="A170" s="64"/>
      <c r="B170" s="63"/>
      <c r="C170" s="113"/>
      <c r="D170" s="89"/>
      <c r="F170" s="176"/>
      <c r="G170" s="90"/>
      <c r="H170" s="63"/>
    </row>
    <row r="171" spans="1:8" ht="13.5">
      <c r="A171" s="64"/>
      <c r="B171" s="63"/>
      <c r="C171" s="113"/>
      <c r="D171" s="89"/>
      <c r="F171" s="176"/>
      <c r="G171" s="90"/>
      <c r="H171" s="63"/>
    </row>
    <row r="172" spans="1:8" ht="13.5">
      <c r="A172" s="64"/>
      <c r="B172" s="63"/>
      <c r="C172" s="113"/>
      <c r="D172" s="89"/>
      <c r="F172" s="176"/>
      <c r="G172" s="90"/>
      <c r="H172" s="63"/>
    </row>
    <row r="173" spans="1:8" ht="13.5">
      <c r="A173" s="64"/>
      <c r="B173" s="63"/>
      <c r="C173" s="113"/>
      <c r="D173" s="89"/>
      <c r="F173" s="176"/>
      <c r="G173" s="90"/>
      <c r="H173" s="63"/>
    </row>
    <row r="174" spans="1:8" ht="13.5">
      <c r="A174" s="64"/>
      <c r="B174" s="63"/>
      <c r="C174" s="113"/>
      <c r="D174" s="89"/>
      <c r="F174" s="176"/>
      <c r="G174" s="90"/>
      <c r="H174" s="63"/>
    </row>
    <row r="175" spans="1:8" ht="13.5">
      <c r="A175" s="64"/>
      <c r="B175" s="63"/>
      <c r="C175" s="113"/>
      <c r="D175" s="89"/>
      <c r="F175" s="176"/>
      <c r="G175" s="90"/>
      <c r="H175" s="63"/>
    </row>
    <row r="176" spans="1:8" ht="13.5">
      <c r="A176" s="64"/>
      <c r="B176" s="63"/>
      <c r="C176" s="113"/>
      <c r="D176" s="89"/>
      <c r="F176" s="176"/>
      <c r="G176" s="90"/>
      <c r="H176" s="63"/>
    </row>
    <row r="177" spans="1:8" ht="13.5">
      <c r="A177" s="64"/>
      <c r="B177" s="63"/>
      <c r="C177" s="113"/>
      <c r="D177" s="89"/>
      <c r="F177" s="176"/>
      <c r="G177" s="90"/>
      <c r="H177" s="63"/>
    </row>
    <row r="178" spans="1:8" ht="13.5">
      <c r="A178" s="64"/>
      <c r="B178" s="63"/>
      <c r="C178" s="113"/>
      <c r="D178" s="89"/>
      <c r="F178" s="176"/>
      <c r="G178" s="90"/>
      <c r="H178" s="63"/>
    </row>
    <row r="179" spans="1:8">
      <c r="A179" s="64"/>
      <c r="B179" s="63"/>
      <c r="C179" s="113"/>
      <c r="D179" s="62"/>
      <c r="E179" s="144"/>
      <c r="F179" s="144"/>
      <c r="G179" s="116"/>
      <c r="H179" s="63"/>
    </row>
    <row r="180" spans="1:8">
      <c r="A180" s="64"/>
      <c r="B180" s="63"/>
      <c r="C180" s="113"/>
      <c r="D180" s="62"/>
      <c r="E180" s="144"/>
      <c r="F180" s="144"/>
      <c r="G180" s="116"/>
      <c r="H180" s="63"/>
    </row>
    <row r="181" spans="1:8">
      <c r="A181" s="64"/>
      <c r="B181" s="63"/>
      <c r="C181" s="113"/>
      <c r="D181" s="62"/>
      <c r="E181" s="144"/>
      <c r="F181" s="144"/>
      <c r="G181" s="116"/>
      <c r="H181" s="63"/>
    </row>
    <row r="182" spans="1:8">
      <c r="A182" s="64"/>
      <c r="B182" s="63"/>
      <c r="C182" s="62"/>
      <c r="D182" s="62"/>
      <c r="E182" s="144"/>
      <c r="F182" s="144"/>
      <c r="G182" s="116"/>
      <c r="H182" s="63"/>
    </row>
    <row r="183" spans="1:8">
      <c r="A183" s="64"/>
      <c r="B183" s="63"/>
      <c r="C183" s="62"/>
      <c r="D183" s="62"/>
      <c r="E183" s="144"/>
      <c r="F183" s="144"/>
      <c r="G183" s="116"/>
      <c r="H183" s="63"/>
    </row>
    <row r="184" spans="1:8">
      <c r="A184" s="64"/>
      <c r="B184" s="63"/>
      <c r="C184" s="62"/>
      <c r="D184" s="62"/>
      <c r="E184" s="144"/>
      <c r="F184" s="144"/>
      <c r="G184" s="116"/>
      <c r="H184" s="63"/>
    </row>
    <row r="185" spans="1:8">
      <c r="A185" s="62"/>
      <c r="B185" s="62"/>
      <c r="C185" s="62"/>
      <c r="D185" s="62"/>
      <c r="E185" s="144"/>
      <c r="F185" s="144"/>
      <c r="G185" s="116"/>
      <c r="H185" s="63"/>
    </row>
    <row r="186" spans="1:8">
      <c r="A186" s="62"/>
      <c r="B186" s="62"/>
      <c r="C186" s="62"/>
      <c r="D186" s="62"/>
      <c r="E186" s="144"/>
      <c r="F186" s="144"/>
      <c r="G186" s="116"/>
      <c r="H186" s="63"/>
    </row>
  </sheetData>
  <phoneticPr fontId="1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PLAN DE CUENTA</vt:lpstr>
      <vt:lpstr>BANCO</vt:lpstr>
      <vt:lpstr>MAYOR</vt:lpstr>
      <vt:lpstr>ASIENTO 10-06</vt:lpstr>
      <vt:lpstr>PAGO SIN SOPORTE</vt:lpstr>
      <vt:lpstr>ASIENTO 10-04 INGRESOS Y COM</vt:lpstr>
      <vt:lpstr> ASIENTO 10-05 CXP PROVEEDORES</vt:lpstr>
      <vt:lpstr>ASIENTO 10-07 NOMINA</vt:lpstr>
      <vt:lpstr> ASIENTO 10-08 DIF CXPP</vt:lpstr>
      <vt:lpstr>ASIENTO 10-09 PG TRANSITO</vt:lpstr>
      <vt:lpstr>1ERA QUINCENA</vt:lpstr>
      <vt:lpstr>2DA QUINCENA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2021-03-24T18:42:36Z</cp:lastPrinted>
  <dcterms:created xsi:type="dcterms:W3CDTF">2021-02-26T14:32:26Z</dcterms:created>
  <dcterms:modified xsi:type="dcterms:W3CDTF">2021-03-30T12:24:08Z</dcterms:modified>
</cp:coreProperties>
</file>