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BANCO" sheetId="1" r:id="rId1"/>
    <sheet name="SISTEMA" sheetId="9" r:id="rId2"/>
  </sheets>
  <definedNames>
    <definedName name="_xlnm._FilterDatabase" localSheetId="0" hidden="1">BANCO!$A$20:$L$430</definedName>
  </definedNames>
  <calcPr calcId="145621"/>
</workbook>
</file>

<file path=xl/calcChain.xml><?xml version="1.0" encoding="utf-8"?>
<calcChain xmlns="http://schemas.openxmlformats.org/spreadsheetml/2006/main">
  <c r="E431" i="1" l="1"/>
  <c r="D12" i="1" l="1"/>
  <c r="D14" i="1" s="1"/>
  <c r="F431" i="1"/>
  <c r="I40" i="1"/>
</calcChain>
</file>

<file path=xl/comments1.xml><?xml version="1.0" encoding="utf-8"?>
<comments xmlns="http://schemas.openxmlformats.org/spreadsheetml/2006/main">
  <authors>
    <author>Contaduria</author>
  </authors>
  <commentList>
    <comment ref="E68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BIMBO CARRIZAL FT T143400020965</t>
        </r>
      </text>
    </comment>
    <comment ref="E10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MAELLA EXPRESS</t>
        </r>
      </text>
    </comment>
    <comment ref="E13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VIVERES CCS DIF</t>
        </r>
      </text>
    </comment>
    <comment ref="E13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CAMBANA CARRIZAL SE LLEVO A ANTICIPO NO SE QUE FT PAGARON</t>
        </r>
      </text>
    </comment>
    <comment ref="E17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GLOBAL ATHENA EXQUISITECES</t>
        </r>
      </text>
    </comment>
    <comment ref="E178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DEV CLIENTE</t>
        </r>
      </text>
    </comment>
    <comment ref="E24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CAMBANA CARRIZAL, SE LLEVO ANTICIPO NO SE QUE FACTURA PAGARON</t>
        </r>
      </text>
    </comment>
    <comment ref="E26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ALACADIA EXPRESS</t>
        </r>
      </text>
    </comment>
    <comment ref="E27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DANIEL ANDRADE EXPRESS</t>
        </r>
      </text>
    </comment>
    <comment ref="E42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BIGOTT MODELO</t>
        </r>
      </text>
    </comment>
  </commentList>
</comments>
</file>

<file path=xl/sharedStrings.xml><?xml version="1.0" encoding="utf-8"?>
<sst xmlns="http://schemas.openxmlformats.org/spreadsheetml/2006/main" count="869" uniqueCount="304">
  <si>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</si>
  <si>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</si>
  <si>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</si>
  <si>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</si>
  <si>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</si>
  <si>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</si>
  <si>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</si>
  <si>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</si>
  <si>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REC BCV31 3 1334 . NOMINAS Y DOMICIL.</t>
  </si>
  <si>
    <t>TD POS J0413232227001</t>
  </si>
  <si>
    <t>TR/OB 53198146 AGO BANANE . AUTOMATICO TRANSF.</t>
  </si>
  <si>
    <t>COMIS. TRF OB. AUTOMATICO TRANSF.</t>
  </si>
  <si>
    <t>TR/OB 53233608 DIT  CHIKE . AUTOMATICO TRANSF.</t>
  </si>
  <si>
    <t>RC BCV 0104 2139 . NOMINAS Y DOMICIL.</t>
  </si>
  <si>
    <t>TR/OB 53287249 LAV PRODUC . AUTOMATICO TRANSF.</t>
  </si>
  <si>
    <t>TR/OB 53287660 DITRIVENCA . AUTOMATICO TRANSF.</t>
  </si>
  <si>
    <t>TR/OB 53287772 CABANA     . AUTOMATICO TRANSF.</t>
  </si>
  <si>
    <t>TR/OB 53287876 CABANA     . AUTOMATICO TRANSF.</t>
  </si>
  <si>
    <t>TR/OB 53288190 CETRO DIST . AUTOMATICO TRANSF.</t>
  </si>
  <si>
    <t>TR/OB 53288560 DIROCHER   . AUTOMATICO TRANSF.</t>
  </si>
  <si>
    <t>TR/OB 53288905 ANRARE BAR . AUTOMATICO TRANSF.</t>
  </si>
  <si>
    <t>ABONO DEVOLUC. AUTOMATICO TRANSF.</t>
  </si>
  <si>
    <t>RC BCV 0204 1690 . NOMINAS Y DOMICIL.</t>
  </si>
  <si>
    <t>RC BCV 0204 1673 . NOMINAS Y DOMICIL.</t>
  </si>
  <si>
    <t>RC BCV 0204 1664 . NOMINAS Y DOMICIL.</t>
  </si>
  <si>
    <t>TR/OB 53385465 DIROCHER   . AUTOMATICO TRANSF.</t>
  </si>
  <si>
    <t>TRASP.JAMONES CURADOS JACU. TELESERVICIOS</t>
  </si>
  <si>
    <t>TR/OB 53476093 AGO BANANE . AUTOMATICO TRANSF.</t>
  </si>
  <si>
    <t>TR/OB 53476243 CABANA     . AUTOMATICO TRANSF.</t>
  </si>
  <si>
    <t>TR/OB 53476317 PESI COLA  . AUTOMATICO TRANSF.</t>
  </si>
  <si>
    <t>TR/OB 53476406 GAEOSA SAN . AUTOMATICO TRANSF.</t>
  </si>
  <si>
    <t>TR/OB 53476649 VIERES CAR . AUTOMATICO TRANSF.</t>
  </si>
  <si>
    <t>TR/OB 53476830 GLBAL ATHE . AUTOMATICO TRANSF.</t>
  </si>
  <si>
    <t>TRASP.MATADERO MAELLA, C.A. TELESERVICIOS</t>
  </si>
  <si>
    <t>TRASP.ALIMENTOS POLAR COME. TELESERVICIOS</t>
  </si>
  <si>
    <t>TRASP.BIMBO DE VENEZUELA, . TELESERVICIOS</t>
  </si>
  <si>
    <t>REC BCV06 3 1784 . NOMINAS Y DOMICIL.</t>
  </si>
  <si>
    <t>REC BCV06 3 1763 . NOMINAS Y DOMICIL.</t>
  </si>
  <si>
    <t>REC BCV06 3 1769 . NOMINAS Y DOMICIL.</t>
  </si>
  <si>
    <t>TR/OB 53596745 CABANA     . AUTOMATICO TRANSF.</t>
  </si>
  <si>
    <t>TR/OB 53596937 DIROCHER   . AUTOMATICO TRANSF.</t>
  </si>
  <si>
    <t>TR/OB 53597079 CETRO DIST . AUTOMATICO TRANSF.</t>
  </si>
  <si>
    <t>TR/OB 53597427 AMRIVEN    . AUTOMATICO TRANSF.</t>
  </si>
  <si>
    <t>TR/OB 53597674 PATAS CAPR . AUTOMATICO TRANSF.</t>
  </si>
  <si>
    <t>RC BCV 0704 1740 . NOMINAS Y DOMICIL.</t>
  </si>
  <si>
    <t>RC BCV 0704 1782 . NOMINAS Y DOMICIL.</t>
  </si>
  <si>
    <t>RC BCV 0704 1750 . NOMINAS Y DOMICIL.</t>
  </si>
  <si>
    <t>TC POS J0413232227001</t>
  </si>
  <si>
    <t>TRASP.CENTRO DE DISTRIBUCI. TELESERVICIOS</t>
  </si>
  <si>
    <t>TR/OB 53671294 VIERES CAR . AUTOMATICO TRANSF.</t>
  </si>
  <si>
    <t>TR/OB 53671922 SATOS AVEI . AUTOMATICO TRANSF.</t>
  </si>
  <si>
    <t>PNCASH-PAGO A PRO. NOMINAS Y DOMICIL.</t>
  </si>
  <si>
    <t>RC BCV 0804 1845 . NOMINAS Y DOMICIL.</t>
  </si>
  <si>
    <t>J314695215PNCPOB 0000001  . AUTOMATICO TRANSF.</t>
  </si>
  <si>
    <t>COM PAGO-PNCASH O. AUTOMATICO TRANSF.</t>
  </si>
  <si>
    <t>J294401163PNCPOB 0000001  . AUTOMATICO TRANSF.</t>
  </si>
  <si>
    <t>J295904576PNCPOB 0000001  . AUTOMATICO TRANSF.</t>
  </si>
  <si>
    <t>J300617505PNCPOB 0000001  . AUTOMATICO TRANSF.</t>
  </si>
  <si>
    <t>J298199121PNCPOB 0000002  . AUTOMATICO TRANSF.</t>
  </si>
  <si>
    <t>J298199121PNCPOB 0000001  . AUTOMATICO TRANSF.</t>
  </si>
  <si>
    <t>J001714685PNCPOB 0000001  . AUTOMATICO TRANSF.</t>
  </si>
  <si>
    <t>RC BCV 1404 0485 . NOMINAS Y DOMICIL.</t>
  </si>
  <si>
    <t>RC BCV 1404 0484 . NOMINAS Y DOMICIL.</t>
  </si>
  <si>
    <t>RC BCV 1404 0483 . NOMINAS Y DOMICIL.</t>
  </si>
  <si>
    <t>COM MTTO POS. ENTERP CLIE BUSINESS</t>
  </si>
  <si>
    <t>J000387460PNCPOB 0000001  . AUTOMATICO TRANSF.</t>
  </si>
  <si>
    <t>RC BCV 1604 0492 . NOMINAS Y DOMICIL.</t>
  </si>
  <si>
    <t>V048437784PNCPOB 0000001  . AUTOMATICO TRANSF.</t>
  </si>
  <si>
    <t>J297975519PNCPOB 0000001  . AUTOMATICO TRANSF.</t>
  </si>
  <si>
    <t>RC BCV 2004 0340 . NOMINAS Y DOMICIL.</t>
  </si>
  <si>
    <t>RC BCV 2004 0339 . NOMINAS Y DOMICIL.</t>
  </si>
  <si>
    <t>V012881526PNCPOB 0000001  . AUTOMATICO TRANSF.</t>
  </si>
  <si>
    <t>J409608905PNCPOB 0000001  . AUTOMATICO TRANSF.</t>
  </si>
  <si>
    <t>ABO.RECH.PNCASH     00000001  083000000</t>
  </si>
  <si>
    <t>RC BCV 2204 0652 . NOMINAS Y DOMICIL.</t>
  </si>
  <si>
    <t>V014852512PNCPOB 0000001  . AUTOMATICO TRANSF.</t>
  </si>
  <si>
    <t>V010476930PNCPOB 0000021  . AUTOMATICO TRANSF.</t>
  </si>
  <si>
    <t>V006255885PNCPOB 0000022  . AUTOMATICO TRANSF.</t>
  </si>
  <si>
    <t>V019931717PNCPOB 0000001  . AUTOMATICO TRANSF.</t>
  </si>
  <si>
    <t>V024280752PNCPOB 0000023  . AUTOMATICO TRANSF.</t>
  </si>
  <si>
    <t>V017744826PNCPOB 0000002  . AUTOMATICO TRANSF.</t>
  </si>
  <si>
    <t>V026350324PNCPOB 0000024  . AUTOMATICO TRANSF.</t>
  </si>
  <si>
    <t>V019014377PNCPOB 0000025  . AUTOMATICO TRANSF.</t>
  </si>
  <si>
    <t>V008105352PNCPOB 0000026  . AUTOMATICO TRANSF.</t>
  </si>
  <si>
    <t>V014047606PNCPOB 0000005  . AUTOMATICO TRANSF.</t>
  </si>
  <si>
    <t>V028463557PNCPOB 0000027  . AUTOMATICO TRANSF.</t>
  </si>
  <si>
    <t>V022351163PNCPOB 0000006  . AUTOMATICO TRANSF.</t>
  </si>
  <si>
    <t>V016146612PNCPOB 0000007  . AUTOMATICO TRANSF.</t>
  </si>
  <si>
    <t>V024285082PNCPOB 0000009  . AUTOMATICO TRANSF.</t>
  </si>
  <si>
    <t>V027597553PNCPOB 0000010  . AUTOMATICO TRANSF.</t>
  </si>
  <si>
    <t>V016589024PNCPOB 0000011  . AUTOMATICO TRANSF.</t>
  </si>
  <si>
    <t>V029676518PNCPOB 0000012  . AUTOMATICO TRANSF.</t>
  </si>
  <si>
    <t>V013727560PNCPOB 0000013  . AUTOMATICO TRANSF.</t>
  </si>
  <si>
    <t>V027929471PNCPOB 0000014  . AUTOMATICO TRANSF.</t>
  </si>
  <si>
    <t>V015913938PNCPOB 0000015  . AUTOMATICO TRANSF.</t>
  </si>
  <si>
    <t>V014983098PNCPOB 0000016  . AUTOMATICO TRANSF.</t>
  </si>
  <si>
    <t>V011040768PNCPOB 0000017  . AUTOMATICO TRANSF.</t>
  </si>
  <si>
    <t>V019764893PNCPOB 0000018  . AUTOMATICO TRANSF.</t>
  </si>
  <si>
    <t>V027988590PNCPOB 0000019  . AUTOMATICO TRANSF.</t>
  </si>
  <si>
    <t>V020746508PNCPOB 0000020  . AUTOMATICO TRANSF.</t>
  </si>
  <si>
    <t>J303089917PNCPOB 0000001  . AUTOMATICO TRANSF.</t>
  </si>
  <si>
    <t>J305835152PNCPOB 0000001  . AUTOMATICO TRANSF.</t>
  </si>
  <si>
    <t>RC BCV 2404 0799 . NOMINAS Y DOMICIL.</t>
  </si>
  <si>
    <t>V407543890PNCPOB 0000001  . AUTOMATICO TRANSF.</t>
  </si>
  <si>
    <t>RC BCV 2704 3732 . NOMINAS Y DOMICIL.</t>
  </si>
  <si>
    <t>G200046201PNCPOB 0000001  . AUTOMATICO TRANSF.</t>
  </si>
  <si>
    <t>J000272417PNCPOB 0000001  . AUTOMATICO TRANSF.</t>
  </si>
  <si>
    <t>RC BCV 2904 0627 . NOMINAS Y DOMICIL.</t>
  </si>
  <si>
    <t>RC BCV 2904 0626 . NOMINAS Y DOMICIL.</t>
  </si>
  <si>
    <t>V010284968PNCPOB 0000001  . AUTOMATICO TRANSF.</t>
  </si>
  <si>
    <t>V029676518PNCPOB 0000022  . AUTOMATICO TRANSF.</t>
  </si>
  <si>
    <t>V028463557PNCPOB 0000005  . AUTOMATICO TRANSF.</t>
  </si>
  <si>
    <t>V015293852PNCPOB 0000027  . AUTOMATICO TRANSF.</t>
  </si>
  <si>
    <t>V006255885PNCPOB 0000029  . AUTOMATICO TRANSF.</t>
  </si>
  <si>
    <t>V027929471PNCPOB 0000030  . AUTOMATICO TRANSF.</t>
  </si>
  <si>
    <t>V014983098PNCPOB 0000011  . AUTOMATICO TRANSF.</t>
  </si>
  <si>
    <t>V014047606PNCPOB 0000012  . AUTOMATICO TRANSF.</t>
  </si>
  <si>
    <t>V017744743PNCPOB 0000016  . AUTOMATICO TRANSF.</t>
  </si>
  <si>
    <t>COM.MTTO.CTA.. CUENTAS PERSONALES</t>
  </si>
  <si>
    <t>COM.EM.EDO.CTA. CUENTAS PERSONALES</t>
  </si>
  <si>
    <t>Saldo a nuestro</t>
  </si>
  <si>
    <t>favor</t>
  </si>
  <si>
    <r>
      <rPr>
        <b/>
        <sz val="10"/>
        <rFont val="Courier New"/>
        <family val="3"/>
      </rPr>
      <t>Saldo a su favor
44,542,365.</t>
    </r>
  </si>
  <si>
    <t>TD</t>
  </si>
  <si>
    <t>TC</t>
  </si>
  <si>
    <t>COMISIONES</t>
  </si>
  <si>
    <t>SALDO INICIAL</t>
  </si>
  <si>
    <t>NOMINA</t>
  </si>
  <si>
    <t>INGRESOS SIN RELACIONAR</t>
  </si>
  <si>
    <t>EGRESOS SIN RELACIONER</t>
  </si>
  <si>
    <t>SALDO SEGÚN BANCO</t>
  </si>
  <si>
    <t>DIFERENCIAS</t>
  </si>
  <si>
    <t>AUTOMERCADO EXPRESS CARRIZAL, C.A.</t>
  </si>
  <si>
    <t>J-41323222-7</t>
  </si>
  <si>
    <t>Mayor analítico</t>
  </si>
  <si>
    <t>Código de cuenta desde: 1112001 hasta: 1112001</t>
  </si>
  <si>
    <t>Fecha del asiento desde: 01/04/2020 hasta: 30/04/2020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</si>
  <si>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</si>
  <si>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</si>
  <si>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</si>
  <si>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</si>
  <si>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</si>
  <si>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</si>
  <si>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</si>
  <si>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</si>
  <si>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</si>
  <si>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</si>
  <si>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 xml:space="preserve">BANCO PROVINCIAL (4110)                           </t>
  </si>
  <si>
    <t>Anterior:</t>
  </si>
  <si>
    <t>30</t>
  </si>
  <si>
    <t>00004-03</t>
  </si>
  <si>
    <t>0002</t>
  </si>
  <si>
    <t>PG</t>
  </si>
  <si>
    <t xml:space="preserve">130       </t>
  </si>
  <si>
    <t xml:space="preserve">P/R PG CANCELACION CXP EN EL MES 04/2020                                        </t>
  </si>
  <si>
    <t>0009</t>
  </si>
  <si>
    <t xml:space="preserve">109       </t>
  </si>
  <si>
    <t xml:space="preserve">P/R CANCELACION CXP DEL MES ANTERIOR EN EL MES 04/2020                          </t>
  </si>
  <si>
    <t>0013</t>
  </si>
  <si>
    <t xml:space="preserve">91        </t>
  </si>
  <si>
    <t>0015</t>
  </si>
  <si>
    <t xml:space="preserve">93        </t>
  </si>
  <si>
    <t>0019</t>
  </si>
  <si>
    <t xml:space="preserve">128       </t>
  </si>
  <si>
    <t>0021</t>
  </si>
  <si>
    <t xml:space="preserve">122       </t>
  </si>
  <si>
    <t>0023</t>
  </si>
  <si>
    <t xml:space="preserve">99        </t>
  </si>
  <si>
    <t>0025</t>
  </si>
  <si>
    <t xml:space="preserve">107       </t>
  </si>
  <si>
    <t>0027</t>
  </si>
  <si>
    <t xml:space="preserve">124       </t>
  </si>
  <si>
    <t>0029</t>
  </si>
  <si>
    <t xml:space="preserve">143       </t>
  </si>
  <si>
    <t>0031</t>
  </si>
  <si>
    <t xml:space="preserve">116       </t>
  </si>
  <si>
    <t>0033</t>
  </si>
  <si>
    <t xml:space="preserve">175       </t>
  </si>
  <si>
    <t>0035</t>
  </si>
  <si>
    <t xml:space="preserve">149       </t>
  </si>
  <si>
    <t>0037</t>
  </si>
  <si>
    <t xml:space="preserve">147       </t>
  </si>
  <si>
    <t>0058</t>
  </si>
  <si>
    <t>00004-04</t>
  </si>
  <si>
    <t>0040</t>
  </si>
  <si>
    <t xml:space="preserve">195       </t>
  </si>
  <si>
    <t xml:space="preserve">P/R CANCELACION CXP DEL MES 04/2020                                             </t>
  </si>
  <si>
    <t>0062</t>
  </si>
  <si>
    <t>0069</t>
  </si>
  <si>
    <t xml:space="preserve">101       </t>
  </si>
  <si>
    <t>0073</t>
  </si>
  <si>
    <t xml:space="preserve">132       </t>
  </si>
  <si>
    <t>0076</t>
  </si>
  <si>
    <t xml:space="preserve">181       </t>
  </si>
  <si>
    <t>0079</t>
  </si>
  <si>
    <t xml:space="preserve">141       </t>
  </si>
  <si>
    <t>0083</t>
  </si>
  <si>
    <t xml:space="preserve">135       </t>
  </si>
  <si>
    <t>0089</t>
  </si>
  <si>
    <t xml:space="preserve">134       </t>
  </si>
  <si>
    <t>0092</t>
  </si>
  <si>
    <t xml:space="preserve">164       </t>
  </si>
  <si>
    <t>0094</t>
  </si>
  <si>
    <t xml:space="preserve">173       </t>
  </si>
  <si>
    <t>0097</t>
  </si>
  <si>
    <t xml:space="preserve">183       </t>
  </si>
  <si>
    <t>0099</t>
  </si>
  <si>
    <t xml:space="preserve">193       </t>
  </si>
  <si>
    <t>0102</t>
  </si>
  <si>
    <t xml:space="preserve">185       </t>
  </si>
  <si>
    <t>0104</t>
  </si>
  <si>
    <t xml:space="preserve">187       </t>
  </si>
  <si>
    <t>0107</t>
  </si>
  <si>
    <t xml:space="preserve">191       </t>
  </si>
  <si>
    <t>0108</t>
  </si>
  <si>
    <t xml:space="preserve">189       </t>
  </si>
  <si>
    <t>0110</t>
  </si>
  <si>
    <t xml:space="preserve">178       </t>
  </si>
  <si>
    <t>0112</t>
  </si>
  <si>
    <t xml:space="preserve">225       </t>
  </si>
  <si>
    <t>0114</t>
  </si>
  <si>
    <t xml:space="preserve">217       </t>
  </si>
  <si>
    <t>0120</t>
  </si>
  <si>
    <t xml:space="preserve">210       </t>
  </si>
  <si>
    <t>0122</t>
  </si>
  <si>
    <t xml:space="preserve">208       </t>
  </si>
  <si>
    <t>0124</t>
  </si>
  <si>
    <t xml:space="preserve">206       </t>
  </si>
  <si>
    <t>0126</t>
  </si>
  <si>
    <t xml:space="preserve">215       </t>
  </si>
  <si>
    <t>0128</t>
  </si>
  <si>
    <t xml:space="preserve">214       </t>
  </si>
  <si>
    <t>0134</t>
  </si>
  <si>
    <t xml:space="preserve">222       </t>
  </si>
  <si>
    <t>0138</t>
  </si>
  <si>
    <t xml:space="preserve">296       </t>
  </si>
  <si>
    <t>0140</t>
  </si>
  <si>
    <t xml:space="preserve">298       </t>
  </si>
  <si>
    <t>0154</t>
  </si>
  <si>
    <t xml:space="preserve">309       </t>
  </si>
  <si>
    <t>0158</t>
  </si>
  <si>
    <t xml:space="preserve">308       </t>
  </si>
  <si>
    <t>Total Abril:</t>
  </si>
  <si>
    <t>Total cuenta:</t>
  </si>
  <si>
    <t>CAMBANA</t>
  </si>
  <si>
    <t>AVEIRO</t>
  </si>
  <si>
    <t>0039</t>
  </si>
  <si>
    <t xml:space="preserve">163       </t>
  </si>
  <si>
    <t xml:space="preserve">157       </t>
  </si>
  <si>
    <t xml:space="preserve">103       </t>
  </si>
  <si>
    <t>0175</t>
  </si>
  <si>
    <t>AT</t>
  </si>
  <si>
    <t xml:space="preserve">337       </t>
  </si>
  <si>
    <t>0177</t>
  </si>
  <si>
    <t xml:space="preserve">301       </t>
  </si>
  <si>
    <t>0179</t>
  </si>
  <si>
    <t xml:space="preserve">311       </t>
  </si>
  <si>
    <t>0181</t>
  </si>
  <si>
    <t xml:space="preserve">136       </t>
  </si>
  <si>
    <t>0183</t>
  </si>
  <si>
    <t xml:space="preserve">158       </t>
  </si>
  <si>
    <t>0185</t>
  </si>
  <si>
    <t xml:space="preserve">202       </t>
  </si>
  <si>
    <t>0187</t>
  </si>
  <si>
    <t xml:space="preserve">160       </t>
  </si>
  <si>
    <t>0189</t>
  </si>
  <si>
    <t xml:space="preserve">204       </t>
  </si>
  <si>
    <t>0191</t>
  </si>
  <si>
    <t xml:space="preserve">313       </t>
  </si>
  <si>
    <t>0192</t>
  </si>
  <si>
    <t>00004-07</t>
  </si>
  <si>
    <t xml:space="preserve">97        </t>
  </si>
  <si>
    <t xml:space="preserve">P/R PRESTAMOS ENTRE COMPAÑIAS                                                   </t>
  </si>
  <si>
    <t>0004</t>
  </si>
  <si>
    <t xml:space="preserve">118       </t>
  </si>
  <si>
    <t>0006</t>
  </si>
  <si>
    <t xml:space="preserve">126       </t>
  </si>
  <si>
    <t>0008</t>
  </si>
  <si>
    <t xml:space="preserve">162       </t>
  </si>
  <si>
    <t>0010</t>
  </si>
  <si>
    <t xml:space="preserve">177       </t>
  </si>
  <si>
    <t>0012</t>
  </si>
  <si>
    <t xml:space="preserve">240       </t>
  </si>
  <si>
    <t>0014</t>
  </si>
  <si>
    <t xml:space="preserve">335       </t>
  </si>
  <si>
    <t>0016</t>
  </si>
  <si>
    <t xml:space="preserve">342       </t>
  </si>
  <si>
    <t>0018</t>
  </si>
  <si>
    <t xml:space="preserve">494       </t>
  </si>
  <si>
    <t>00004-08</t>
  </si>
  <si>
    <t xml:space="preserve">VARIOS    </t>
  </si>
  <si>
    <t xml:space="preserve">P/R PG NOMINA 01-04-2020 AL 15-04-2020                                          </t>
  </si>
  <si>
    <t>00004-09</t>
  </si>
  <si>
    <t xml:space="preserve">P/R PG NOMINA 16-04-2020 AL 30-04-2020                                          </t>
  </si>
  <si>
    <t>00004-10</t>
  </si>
  <si>
    <t xml:space="preserve">246       </t>
  </si>
  <si>
    <t xml:space="preserve">P/R DEVOLUCION CLIENTE                                                          </t>
  </si>
  <si>
    <t>00004-11</t>
  </si>
  <si>
    <t>0001</t>
  </si>
  <si>
    <t xml:space="preserve">P/R POS TD, TC DEL MES 04/2020                                                  </t>
  </si>
  <si>
    <t>00004-12</t>
  </si>
  <si>
    <t xml:space="preserve">P/R COMISIONES BANCARIAS DEL MES 04/2020                                        </t>
  </si>
  <si>
    <t>TRANSFERENCIAS VARIAS</t>
  </si>
  <si>
    <t>TRANSFERENCIAS DEVUELTAS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</si>
</sst>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ourier New"/>
      <family val="3"/>
    </font>
    <font>
      <sz val="10"/>
      <name val="Courier New"/>
      <family val="3"/>
    </font>
    <font>
      <b/>
      <sz val="10"/>
      <name val="Arial"/>
      <family val="2"/>
    </font>
    <font>
      <sz val="10"/>
      <color rgb="FF000000"/>
      <name val="Courier New"/>
      <family val="2"/>
    </font>
    <font>
      <sz val="10"/>
      <name val="Courier Ne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 indent="9"/>
    </xf>
    <xf numFmtId="0" fontId="3" fillId="0" borderId="0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right" vertical="top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44"/>
    </xf>
    <xf numFmtId="0" fontId="5" fillId="0" borderId="0" xfId="0" applyFont="1" applyFill="1" applyBorder="1" applyAlignment="1">
      <alignment horizontal="left" vertical="top" indent="1"/>
    </xf>
    <xf numFmtId="0" fontId="1" fillId="0" borderId="1" xfId="0" applyFont="1" applyFill="1" applyBorder="1" applyAlignment="1">
      <alignment horizontal="left" vertical="top" indent="2"/>
    </xf>
    <xf numFmtId="0" fontId="5" fillId="0" borderId="0" xfId="0" applyFont="1" applyFill="1" applyBorder="1" applyAlignment="1">
      <alignment horizontal="left" vertical="top" indent="2"/>
    </xf>
    <xf numFmtId="0" fontId="3" fillId="0" borderId="0" xfId="0" applyFont="1" applyFill="1" applyBorder="1" applyAlignment="1">
      <alignment horizontal="left" vertical="center"/>
    </xf>
    <xf numFmtId="43" fontId="3" fillId="0" borderId="0" xfId="1" applyFont="1" applyFill="1" applyBorder="1" applyAlignment="1">
      <alignment horizontal="left" vertical="top" wrapText="1" indent="2"/>
    </xf>
    <xf numFmtId="43" fontId="3" fillId="0" borderId="0" xfId="1" applyFont="1" applyFill="1" applyBorder="1" applyAlignment="1">
      <alignment horizontal="left" vertical="top" wrapText="1" indent="1"/>
    </xf>
    <xf numFmtId="43" fontId="3" fillId="0" borderId="0" xfId="1" applyFont="1" applyFill="1" applyBorder="1" applyAlignment="1">
      <alignment horizontal="left" vertical="top"/>
    </xf>
    <xf numFmtId="43" fontId="1" fillId="0" borderId="1" xfId="1" applyFont="1" applyFill="1" applyBorder="1" applyAlignment="1">
      <alignment horizontal="right" vertical="top" wrapText="1" indent="3"/>
    </xf>
    <xf numFmtId="43" fontId="1" fillId="0" borderId="1" xfId="1" applyFont="1" applyFill="1" applyBorder="1" applyAlignment="1">
      <alignment horizontal="right" vertical="top" wrapText="1"/>
    </xf>
    <xf numFmtId="43" fontId="1" fillId="0" borderId="1" xfId="1" applyFont="1" applyFill="1" applyBorder="1" applyAlignment="1">
      <alignment horizontal="right" vertical="top" wrapText="1" indent="1"/>
    </xf>
    <xf numFmtId="43" fontId="3" fillId="0" borderId="0" xfId="1" applyFont="1" applyFill="1" applyBorder="1" applyAlignment="1">
      <alignment horizontal="left" wrapText="1"/>
    </xf>
    <xf numFmtId="43" fontId="7" fillId="0" borderId="0" xfId="1" applyFont="1" applyFill="1" applyBorder="1" applyAlignment="1">
      <alignment horizontal="right" vertical="top" shrinkToFit="1"/>
    </xf>
    <xf numFmtId="43" fontId="4" fillId="0" borderId="0" xfId="1" applyFont="1" applyFill="1" applyBorder="1" applyAlignment="1">
      <alignment horizontal="left" vertical="top" wrapText="1" indent="1"/>
    </xf>
    <xf numFmtId="43" fontId="4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center" indent="7"/>
    </xf>
    <xf numFmtId="43" fontId="1" fillId="0" borderId="0" xfId="1" applyFont="1" applyFill="1" applyBorder="1" applyAlignment="1">
      <alignment horizontal="left" vertical="center" indent="7"/>
    </xf>
    <xf numFmtId="43" fontId="1" fillId="0" borderId="0" xfId="1" applyFont="1" applyFill="1" applyBorder="1" applyAlignment="1">
      <alignment horizontal="left" vertical="top" indent="44"/>
    </xf>
    <xf numFmtId="164" fontId="7" fillId="2" borderId="0" xfId="0" applyNumberFormat="1" applyFont="1" applyFill="1" applyBorder="1" applyAlignment="1">
      <alignment horizontal="left" vertical="top" indent="2" shrinkToFit="1"/>
    </xf>
    <xf numFmtId="1" fontId="7" fillId="2" borderId="0" xfId="0" applyNumberFormat="1" applyFont="1" applyFill="1" applyBorder="1" applyAlignment="1">
      <alignment horizontal="left" vertical="top" indent="2" shrinkToFit="1"/>
    </xf>
    <xf numFmtId="0" fontId="5" fillId="2" borderId="0" xfId="0" applyFont="1" applyFill="1" applyBorder="1" applyAlignment="1">
      <alignment horizontal="left" vertical="top" indent="2"/>
    </xf>
    <xf numFmtId="164" fontId="7" fillId="2" borderId="0" xfId="0" applyNumberFormat="1" applyFont="1" applyFill="1" applyBorder="1" applyAlignment="1">
      <alignment horizontal="right" vertical="top" indent="1" shrinkToFit="1"/>
    </xf>
    <xf numFmtId="43" fontId="3" fillId="2" borderId="0" xfId="1" applyFont="1" applyFill="1" applyBorder="1" applyAlignment="1">
      <alignment horizontal="left" wrapText="1"/>
    </xf>
    <xf numFmtId="43" fontId="7" fillId="2" borderId="0" xfId="1" applyFont="1" applyFill="1" applyBorder="1" applyAlignment="1">
      <alignment horizontal="right" vertical="top" shrinkToFit="1"/>
    </xf>
    <xf numFmtId="43" fontId="7" fillId="2" borderId="0" xfId="1" applyFont="1" applyFill="1" applyBorder="1" applyAlignment="1">
      <alignment horizontal="right" vertical="top" indent="1" shrinkToFit="1"/>
    </xf>
    <xf numFmtId="164" fontId="7" fillId="3" borderId="0" xfId="0" applyNumberFormat="1" applyFont="1" applyFill="1" applyBorder="1" applyAlignment="1">
      <alignment horizontal="left" vertical="top" indent="2" shrinkToFit="1"/>
    </xf>
    <xf numFmtId="1" fontId="7" fillId="3" borderId="0" xfId="0" applyNumberFormat="1" applyFont="1" applyFill="1" applyBorder="1" applyAlignment="1">
      <alignment horizontal="left" vertical="top" indent="2" shrinkToFit="1"/>
    </xf>
    <xf numFmtId="0" fontId="5" fillId="3" borderId="0" xfId="0" applyFont="1" applyFill="1" applyBorder="1" applyAlignment="1">
      <alignment horizontal="left" vertical="top" indent="2"/>
    </xf>
    <xf numFmtId="164" fontId="7" fillId="3" borderId="0" xfId="0" applyNumberFormat="1" applyFont="1" applyFill="1" applyBorder="1" applyAlignment="1">
      <alignment horizontal="right" vertical="top" indent="1" shrinkToFit="1"/>
    </xf>
    <xf numFmtId="43" fontId="7" fillId="3" borderId="0" xfId="1" applyFont="1" applyFill="1" applyBorder="1" applyAlignment="1">
      <alignment horizontal="right" vertical="top" indent="3" shrinkToFit="1"/>
    </xf>
    <xf numFmtId="43" fontId="3" fillId="3" borderId="0" xfId="1" applyFont="1" applyFill="1" applyBorder="1" applyAlignment="1">
      <alignment horizontal="left" wrapText="1"/>
    </xf>
    <xf numFmtId="43" fontId="7" fillId="3" borderId="0" xfId="1" applyFont="1" applyFill="1" applyBorder="1" applyAlignment="1">
      <alignment horizontal="right" vertical="top" indent="1" shrinkToFit="1"/>
    </xf>
    <xf numFmtId="164" fontId="7" fillId="3" borderId="2" xfId="0" applyNumberFormat="1" applyFont="1" applyFill="1" applyBorder="1" applyAlignment="1">
      <alignment horizontal="left" vertical="top" indent="2" shrinkToFit="1"/>
    </xf>
    <xf numFmtId="1" fontId="7" fillId="3" borderId="2" xfId="0" applyNumberFormat="1" applyFont="1" applyFill="1" applyBorder="1" applyAlignment="1">
      <alignment horizontal="left" vertical="top" indent="2" shrinkToFit="1"/>
    </xf>
    <xf numFmtId="0" fontId="5" fillId="3" borderId="2" xfId="0" applyFont="1" applyFill="1" applyBorder="1" applyAlignment="1">
      <alignment horizontal="left" vertical="top" indent="2"/>
    </xf>
    <xf numFmtId="164" fontId="7" fillId="3" borderId="2" xfId="0" applyNumberFormat="1" applyFont="1" applyFill="1" applyBorder="1" applyAlignment="1">
      <alignment horizontal="right" vertical="top" indent="1" shrinkToFit="1"/>
    </xf>
    <xf numFmtId="43" fontId="7" fillId="3" borderId="2" xfId="1" applyFont="1" applyFill="1" applyBorder="1" applyAlignment="1">
      <alignment horizontal="right" vertical="top" indent="3" shrinkToFit="1"/>
    </xf>
    <xf numFmtId="43" fontId="3" fillId="3" borderId="2" xfId="1" applyFont="1" applyFill="1" applyBorder="1" applyAlignment="1">
      <alignment horizontal="left" wrapText="1"/>
    </xf>
    <xf numFmtId="43" fontId="7" fillId="3" borderId="2" xfId="1" applyFont="1" applyFill="1" applyBorder="1" applyAlignment="1">
      <alignment horizontal="right" vertical="top" indent="1" shrinkToFit="1"/>
    </xf>
    <xf numFmtId="43" fontId="7" fillId="3" borderId="0" xfId="1" applyFont="1" applyFill="1" applyBorder="1" applyAlignment="1">
      <alignment horizontal="left" vertical="top" indent="4" shrinkToFit="1"/>
    </xf>
    <xf numFmtId="43" fontId="7" fillId="3" borderId="0" xfId="1" applyFont="1" applyFill="1" applyBorder="1" applyAlignment="1">
      <alignment horizontal="left" vertical="top" indent="5" shrinkToFit="1"/>
    </xf>
    <xf numFmtId="10" fontId="3" fillId="0" borderId="0" xfId="2" applyNumberFormat="1" applyFont="1" applyFill="1" applyBorder="1" applyAlignment="1">
      <alignment horizontal="left" vertical="top"/>
    </xf>
    <xf numFmtId="43" fontId="3" fillId="0" borderId="0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43" fontId="3" fillId="2" borderId="4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43" fontId="3" fillId="3" borderId="6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43" fontId="3" fillId="0" borderId="6" xfId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43" fontId="3" fillId="0" borderId="8" xfId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43" fontId="3" fillId="2" borderId="6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9" fillId="0" borderId="0" xfId="0" applyNumberFormat="1" applyFont="1" applyAlignment="1" applyProtection="1">
      <alignment horizontal="left"/>
      <protection locked="0"/>
    </xf>
    <xf numFmtId="0" fontId="0" fillId="0" borderId="0" xfId="0"/>
    <xf numFmtId="0" fontId="9" fillId="0" borderId="0" xfId="0" applyNumberFormat="1" applyFont="1" applyAlignment="1" applyProtection="1">
      <alignment horizontal="right"/>
      <protection locked="0"/>
    </xf>
    <xf numFmtId="0" fontId="9" fillId="0" borderId="0" xfId="0" applyNumberFormat="1" applyFont="1" applyAlignment="1" applyProtection="1">
      <alignment horizontal="center"/>
      <protection locked="0"/>
    </xf>
    <xf numFmtId="0" fontId="9" fillId="0" borderId="9" xfId="0" applyNumberFormat="1" applyFont="1" applyBorder="1" applyAlignment="1" applyProtection="1">
      <alignment horizontal="left"/>
      <protection locked="0"/>
    </xf>
    <xf numFmtId="0" fontId="9" fillId="0" borderId="9" xfId="0" applyNumberFormat="1" applyFont="1" applyBorder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164" fontId="7" fillId="4" borderId="0" xfId="0" applyNumberFormat="1" applyFont="1" applyFill="1" applyBorder="1" applyAlignment="1">
      <alignment horizontal="left" vertical="top" indent="2" shrinkToFit="1"/>
    </xf>
    <xf numFmtId="1" fontId="7" fillId="4" borderId="0" xfId="0" applyNumberFormat="1" applyFont="1" applyFill="1" applyBorder="1" applyAlignment="1">
      <alignment horizontal="left" vertical="top" indent="2" shrinkToFit="1"/>
    </xf>
    <xf numFmtId="0" fontId="5" fillId="4" borderId="0" xfId="0" applyFont="1" applyFill="1" applyBorder="1" applyAlignment="1">
      <alignment horizontal="left" vertical="top" indent="2"/>
    </xf>
    <xf numFmtId="164" fontId="7" fillId="4" borderId="0" xfId="0" applyNumberFormat="1" applyFont="1" applyFill="1" applyBorder="1" applyAlignment="1">
      <alignment horizontal="right" vertical="top" indent="1" shrinkToFit="1"/>
    </xf>
    <xf numFmtId="43" fontId="7" fillId="4" borderId="0" xfId="1" applyFont="1" applyFill="1" applyBorder="1" applyAlignment="1">
      <alignment horizontal="right" vertical="top" indent="3" shrinkToFit="1"/>
    </xf>
    <xf numFmtId="43" fontId="3" fillId="4" borderId="0" xfId="1" applyFont="1" applyFill="1" applyBorder="1" applyAlignment="1">
      <alignment horizontal="left" wrapText="1"/>
    </xf>
    <xf numFmtId="43" fontId="7" fillId="4" borderId="0" xfId="1" applyFont="1" applyFill="1" applyBorder="1" applyAlignment="1">
      <alignment horizontal="right" vertical="top" indent="1" shrinkToFit="1"/>
    </xf>
    <xf numFmtId="0" fontId="3" fillId="4" borderId="0" xfId="0" applyFont="1" applyFill="1" applyBorder="1" applyAlignment="1">
      <alignment horizontal="left" vertical="top"/>
    </xf>
    <xf numFmtId="164" fontId="8" fillId="4" borderId="0" xfId="0" applyNumberFormat="1" applyFont="1" applyFill="1" applyBorder="1" applyAlignment="1">
      <alignment horizontal="right" vertical="top" indent="1" shrinkToFit="1"/>
    </xf>
    <xf numFmtId="43" fontId="7" fillId="5" borderId="0" xfId="1" applyFont="1" applyFill="1" applyBorder="1" applyAlignment="1">
      <alignment horizontal="right" vertical="top" indent="3" shrinkToFit="1"/>
    </xf>
    <xf numFmtId="164" fontId="7" fillId="5" borderId="0" xfId="0" applyNumberFormat="1" applyFont="1" applyFill="1" applyBorder="1" applyAlignment="1">
      <alignment horizontal="left" vertical="top" indent="2" shrinkToFit="1"/>
    </xf>
    <xf numFmtId="1" fontId="7" fillId="5" borderId="0" xfId="0" applyNumberFormat="1" applyFont="1" applyFill="1" applyBorder="1" applyAlignment="1">
      <alignment horizontal="left" vertical="top" indent="2" shrinkToFit="1"/>
    </xf>
    <xf numFmtId="0" fontId="5" fillId="5" borderId="0" xfId="0" applyFont="1" applyFill="1" applyBorder="1" applyAlignment="1">
      <alignment horizontal="left" vertical="top" indent="2"/>
    </xf>
    <xf numFmtId="164" fontId="7" fillId="5" borderId="0" xfId="0" applyNumberFormat="1" applyFont="1" applyFill="1" applyBorder="1" applyAlignment="1">
      <alignment horizontal="right" vertical="top" indent="1" shrinkToFit="1"/>
    </xf>
    <xf numFmtId="43" fontId="3" fillId="5" borderId="0" xfId="1" applyFont="1" applyFill="1" applyBorder="1" applyAlignment="1">
      <alignment horizontal="left" wrapText="1"/>
    </xf>
    <xf numFmtId="43" fontId="7" fillId="5" borderId="0" xfId="1" applyFont="1" applyFill="1" applyBorder="1" applyAlignment="1">
      <alignment horizontal="right" vertical="top" indent="1" shrinkToFit="1"/>
    </xf>
    <xf numFmtId="0" fontId="3" fillId="5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164" fontId="7" fillId="6" borderId="0" xfId="0" applyNumberFormat="1" applyFont="1" applyFill="1" applyBorder="1" applyAlignment="1">
      <alignment horizontal="left" vertical="top" indent="2" shrinkToFit="1"/>
    </xf>
    <xf numFmtId="1" fontId="7" fillId="6" borderId="0" xfId="0" applyNumberFormat="1" applyFont="1" applyFill="1" applyBorder="1" applyAlignment="1">
      <alignment horizontal="left" vertical="top" indent="2" shrinkToFit="1"/>
    </xf>
    <xf numFmtId="0" fontId="5" fillId="6" borderId="0" xfId="0" applyFont="1" applyFill="1" applyBorder="1" applyAlignment="1">
      <alignment horizontal="left" vertical="top" indent="2"/>
    </xf>
    <xf numFmtId="164" fontId="7" fillId="6" borderId="0" xfId="0" applyNumberFormat="1" applyFont="1" applyFill="1" applyBorder="1" applyAlignment="1">
      <alignment horizontal="right" vertical="top" indent="1" shrinkToFit="1"/>
    </xf>
    <xf numFmtId="43" fontId="7" fillId="6" borderId="0" xfId="1" applyFont="1" applyFill="1" applyBorder="1" applyAlignment="1">
      <alignment horizontal="right" vertical="top" indent="3" shrinkToFit="1"/>
    </xf>
    <xf numFmtId="43" fontId="3" fillId="6" borderId="0" xfId="1" applyFont="1" applyFill="1" applyBorder="1" applyAlignment="1">
      <alignment horizontal="left" wrapText="1"/>
    </xf>
    <xf numFmtId="43" fontId="7" fillId="6" borderId="0" xfId="1" applyFont="1" applyFill="1" applyBorder="1" applyAlignment="1">
      <alignment horizontal="right" vertical="top" indent="1" shrinkToFit="1"/>
    </xf>
    <xf numFmtId="43" fontId="7" fillId="6" borderId="0" xfId="1" applyFont="1" applyFill="1" applyBorder="1" applyAlignment="1">
      <alignment horizontal="left" vertical="top" indent="3" shrinkToFit="1"/>
    </xf>
    <xf numFmtId="43" fontId="7" fillId="5" borderId="0" xfId="1" applyFont="1" applyFill="1" applyBorder="1" applyAlignment="1">
      <alignment horizontal="right" vertical="top" shrinkToFit="1"/>
    </xf>
    <xf numFmtId="43" fontId="7" fillId="4" borderId="0" xfId="1" applyFont="1" applyFill="1" applyBorder="1" applyAlignment="1">
      <alignment horizontal="left" vertical="top" indent="2" shrinkToFit="1"/>
    </xf>
    <xf numFmtId="164" fontId="8" fillId="5" borderId="0" xfId="0" applyNumberFormat="1" applyFont="1" applyFill="1" applyBorder="1" applyAlignment="1">
      <alignment horizontal="right" vertical="top" indent="1" shrinkToFit="1"/>
    </xf>
    <xf numFmtId="0" fontId="3" fillId="0" borderId="0" xfId="0" applyFont="1" applyFill="1" applyBorder="1" applyAlignment="1">
      <alignment horizontal="left" wrapText="1"/>
    </xf>
    <xf numFmtId="0" fontId="3" fillId="6" borderId="5" xfId="0" applyFont="1" applyFill="1" applyBorder="1" applyAlignment="1">
      <alignment horizontal="left" vertical="top"/>
    </xf>
    <xf numFmtId="43" fontId="3" fillId="6" borderId="6" xfId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43" fontId="3" fillId="4" borderId="6" xfId="1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/>
    </xf>
    <xf numFmtId="43" fontId="3" fillId="5" borderId="6" xfId="1" applyFont="1" applyFill="1" applyBorder="1" applyAlignment="1">
      <alignment horizontal="left" vertical="top"/>
    </xf>
    <xf numFmtId="164" fontId="7" fillId="6" borderId="2" xfId="0" applyNumberFormat="1" applyFont="1" applyFill="1" applyBorder="1" applyAlignment="1">
      <alignment horizontal="left" vertical="top" indent="2" shrinkToFit="1"/>
    </xf>
    <xf numFmtId="164" fontId="7" fillId="2" borderId="2" xfId="0" applyNumberFormat="1" applyFont="1" applyFill="1" applyBorder="1" applyAlignment="1">
      <alignment horizontal="left" vertical="top" indent="2" shrinkToFit="1"/>
    </xf>
    <xf numFmtId="1" fontId="7" fillId="6" borderId="2" xfId="0" applyNumberFormat="1" applyFont="1" applyFill="1" applyBorder="1" applyAlignment="1">
      <alignment horizontal="left" vertical="top" indent="2" shrinkToFit="1"/>
    </xf>
    <xf numFmtId="1" fontId="7" fillId="2" borderId="2" xfId="0" applyNumberFormat="1" applyFont="1" applyFill="1" applyBorder="1" applyAlignment="1">
      <alignment horizontal="left" vertical="top" indent="2" shrinkToFit="1"/>
    </xf>
    <xf numFmtId="0" fontId="5" fillId="6" borderId="2" xfId="0" applyFont="1" applyFill="1" applyBorder="1" applyAlignment="1">
      <alignment horizontal="left" vertical="top" indent="2"/>
    </xf>
    <xf numFmtId="0" fontId="5" fillId="2" borderId="2" xfId="0" applyFont="1" applyFill="1" applyBorder="1" applyAlignment="1">
      <alignment horizontal="left" vertical="top" indent="2"/>
    </xf>
    <xf numFmtId="164" fontId="7" fillId="6" borderId="2" xfId="0" applyNumberFormat="1" applyFont="1" applyFill="1" applyBorder="1" applyAlignment="1">
      <alignment horizontal="right" vertical="top" indent="1" shrinkToFit="1"/>
    </xf>
    <xf numFmtId="164" fontId="7" fillId="2" borderId="2" xfId="0" applyNumberFormat="1" applyFont="1" applyFill="1" applyBorder="1" applyAlignment="1">
      <alignment horizontal="right" vertical="top" indent="1" shrinkToFit="1"/>
    </xf>
    <xf numFmtId="43" fontId="7" fillId="6" borderId="2" xfId="1" applyFont="1" applyFill="1" applyBorder="1" applyAlignment="1">
      <alignment horizontal="right" vertical="top" indent="3" shrinkToFit="1"/>
    </xf>
    <xf numFmtId="43" fontId="3" fillId="2" borderId="2" xfId="1" applyFont="1" applyFill="1" applyBorder="1" applyAlignment="1">
      <alignment horizontal="left" wrapText="1"/>
    </xf>
    <xf numFmtId="43" fontId="3" fillId="6" borderId="2" xfId="1" applyFont="1" applyFill="1" applyBorder="1" applyAlignment="1">
      <alignment horizontal="left" wrapText="1"/>
    </xf>
    <xf numFmtId="43" fontId="7" fillId="2" borderId="2" xfId="1" applyFont="1" applyFill="1" applyBorder="1" applyAlignment="1">
      <alignment horizontal="right" vertical="top" shrinkToFit="1"/>
    </xf>
    <xf numFmtId="43" fontId="7" fillId="6" borderId="2" xfId="1" applyFont="1" applyFill="1" applyBorder="1" applyAlignment="1">
      <alignment horizontal="right" vertical="top" indent="1" shrinkToFit="1"/>
    </xf>
    <xf numFmtId="43" fontId="7" fillId="2" borderId="2" xfId="1" applyFont="1" applyFill="1" applyBorder="1" applyAlignment="1">
      <alignment horizontal="right" vertical="top" indent="1" shrinkToFit="1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 patternType="solid">
          <fgColor rgb="FFFCD5B4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431"/>
  <sheetViews>
    <sheetView tabSelected="1" topLeftCell="A139" zoomScale="85" zoomScaleNormal="85" workbookViewId="0">
      <selection activeCell="E164" sqref="E164"/>
    </sheetView>
  </sheetViews>
  <sheetFormatPr baseColWidth="10" defaultColWidth="9.33203125" defaultRowHeight="12.75" x14ac:dyDescent="0.2"/>
  <cols>
    <col min="1" max="1" width="21" style="2" customWidth="1"/>
    <col min="2" max="2" width="8.1640625" style="2" bestFit="1" customWidth="1"/>
    <col min="3" max="3" width="57.1640625" style="2" customWidth="1"/>
    <col min="4" max="4" width="20" style="2" bestFit="1" customWidth="1"/>
    <col min="5" max="5" width="28.33203125" style="17" bestFit="1" customWidth="1"/>
    <col min="6" max="6" width="22.1640625" style="17" bestFit="1" customWidth="1"/>
    <col min="7" max="7" width="25.33203125" style="17" bestFit="1" customWidth="1"/>
    <col min="8" max="8" width="2.1640625" style="2" customWidth="1"/>
    <col min="9" max="16384" width="9.33203125" style="2"/>
  </cols>
  <sheetData>
    <row r="2" spans="1:8" x14ac:dyDescent="0.2">
      <c r="C2" s="64" t="s">
        <v>126</v>
      </c>
      <c r="D2" s="17">
        <v>71822402.760000005</v>
      </c>
    </row>
    <row r="3" spans="1:8" x14ac:dyDescent="0.2">
      <c r="C3" s="54" t="s">
        <v>123</v>
      </c>
      <c r="D3" s="55">
        <v>1062399352.29</v>
      </c>
    </row>
    <row r="4" spans="1:8" x14ac:dyDescent="0.2">
      <c r="C4" s="62" t="s">
        <v>124</v>
      </c>
      <c r="D4" s="63">
        <v>1978225.23</v>
      </c>
    </row>
    <row r="5" spans="1:8" x14ac:dyDescent="0.2">
      <c r="C5" s="56" t="s">
        <v>125</v>
      </c>
      <c r="D5" s="57">
        <v>-2403785.5099999998</v>
      </c>
    </row>
    <row r="6" spans="1:8" x14ac:dyDescent="0.2">
      <c r="C6" s="102" t="s">
        <v>127</v>
      </c>
      <c r="D6" s="103">
        <v>-42364436.319999948</v>
      </c>
    </row>
    <row r="7" spans="1:8" x14ac:dyDescent="0.2">
      <c r="C7" s="104" t="s">
        <v>302</v>
      </c>
      <c r="D7" s="105">
        <v>-1050689392.7300001</v>
      </c>
    </row>
    <row r="8" spans="1:8" x14ac:dyDescent="0.2">
      <c r="C8" s="106" t="s">
        <v>303</v>
      </c>
      <c r="D8" s="107">
        <v>3800000</v>
      </c>
    </row>
    <row r="9" spans="1:8" x14ac:dyDescent="0.2">
      <c r="C9" s="58" t="s">
        <v>128</v>
      </c>
      <c r="D9" s="59">
        <v>0</v>
      </c>
    </row>
    <row r="10" spans="1:8" x14ac:dyDescent="0.2">
      <c r="C10" s="58" t="s">
        <v>129</v>
      </c>
      <c r="D10" s="59">
        <v>0</v>
      </c>
    </row>
    <row r="11" spans="1:8" x14ac:dyDescent="0.2">
      <c r="C11" s="60"/>
      <c r="D11" s="61"/>
    </row>
    <row r="12" spans="1:8" x14ac:dyDescent="0.2">
      <c r="D12" s="17">
        <f>SUBTOTAL(9,D2:D10)</f>
        <v>44542365.719999909</v>
      </c>
    </row>
    <row r="13" spans="1:8" x14ac:dyDescent="0.2">
      <c r="C13" s="64" t="s">
        <v>130</v>
      </c>
      <c r="D13" s="17">
        <v>44542365.719999999</v>
      </c>
    </row>
    <row r="14" spans="1:8" x14ac:dyDescent="0.2">
      <c r="C14" s="64" t="s">
        <v>131</v>
      </c>
      <c r="D14" s="53">
        <f>+D12-D13</f>
        <v>-8.9406967163085938E-8</v>
      </c>
    </row>
    <row r="15" spans="1:8" x14ac:dyDescent="0.2">
      <c r="A15" s="9"/>
      <c r="B15" s="9"/>
      <c r="C15" s="9"/>
      <c r="D15" s="26"/>
      <c r="E15" s="27"/>
      <c r="F15" s="27"/>
      <c r="G15" s="27"/>
      <c r="H15" s="26"/>
    </row>
    <row r="16" spans="1:8" x14ac:dyDescent="0.2">
      <c r="A16" s="10"/>
      <c r="B16" s="10"/>
      <c r="C16" s="10"/>
      <c r="D16" s="10"/>
      <c r="E16" s="28"/>
      <c r="F16" s="28"/>
      <c r="G16" s="28"/>
      <c r="H16" s="10"/>
    </row>
    <row r="17" spans="1:9" ht="13.5" x14ac:dyDescent="0.2">
      <c r="A17" s="3"/>
      <c r="B17" s="3"/>
      <c r="C17" s="11"/>
      <c r="D17" s="4"/>
      <c r="E17" s="15"/>
      <c r="F17" s="15"/>
      <c r="G17" s="15"/>
      <c r="H17" s="5"/>
    </row>
    <row r="18" spans="1:9" x14ac:dyDescent="0.2">
      <c r="A18" s="1"/>
      <c r="B18" s="1"/>
      <c r="C18" s="9"/>
      <c r="D18" s="1"/>
      <c r="E18" s="16"/>
      <c r="F18" s="16"/>
      <c r="G18" s="16"/>
      <c r="H18" s="1"/>
    </row>
    <row r="20" spans="1:9" ht="25.5" x14ac:dyDescent="0.2">
      <c r="A20" s="6" t="s">
        <v>0</v>
      </c>
      <c r="B20" s="6" t="s">
        <v>1</v>
      </c>
      <c r="C20" s="12" t="s">
        <v>2</v>
      </c>
      <c r="D20" s="7" t="s">
        <v>3</v>
      </c>
      <c r="E20" s="18" t="s">
        <v>4</v>
      </c>
      <c r="F20" s="19" t="s">
        <v>5</v>
      </c>
      <c r="G20" s="20" t="s">
        <v>6</v>
      </c>
    </row>
    <row r="21" spans="1:9" ht="13.5" x14ac:dyDescent="0.2">
      <c r="A21" s="43">
        <v>43922</v>
      </c>
      <c r="B21" s="44">
        <v>89</v>
      </c>
      <c r="C21" s="45" t="s">
        <v>8</v>
      </c>
      <c r="D21" s="46">
        <v>43922</v>
      </c>
      <c r="E21" s="47">
        <v>20000</v>
      </c>
      <c r="F21" s="48"/>
      <c r="G21" s="49">
        <v>71802402.760000005</v>
      </c>
    </row>
    <row r="22" spans="1:9" s="79" customFormat="1" ht="13.5" x14ac:dyDescent="0.2">
      <c r="A22" s="29">
        <v>43922</v>
      </c>
      <c r="B22" s="30">
        <v>90</v>
      </c>
      <c r="C22" s="31" t="s">
        <v>9</v>
      </c>
      <c r="D22" s="32">
        <v>43922</v>
      </c>
      <c r="E22" s="33"/>
      <c r="F22" s="34">
        <v>37807629.890000001</v>
      </c>
      <c r="G22" s="35">
        <v>109610032.65000001</v>
      </c>
      <c r="H22" s="2"/>
      <c r="I22" s="2"/>
    </row>
    <row r="23" spans="1:9" s="79" customFormat="1" ht="13.5" x14ac:dyDescent="0.2">
      <c r="A23" s="72">
        <v>43922</v>
      </c>
      <c r="B23" s="73">
        <v>91</v>
      </c>
      <c r="C23" s="74" t="s">
        <v>10</v>
      </c>
      <c r="D23" s="75">
        <v>43922</v>
      </c>
      <c r="E23" s="76">
        <v>2850000</v>
      </c>
      <c r="F23" s="77"/>
      <c r="G23" s="78">
        <v>106760032.65000001</v>
      </c>
      <c r="H23" s="2"/>
      <c r="I23" s="2"/>
    </row>
    <row r="24" spans="1:9" s="79" customFormat="1" ht="13.5" x14ac:dyDescent="0.2">
      <c r="A24" s="36">
        <v>43922</v>
      </c>
      <c r="B24" s="37">
        <v>92</v>
      </c>
      <c r="C24" s="38" t="s">
        <v>11</v>
      </c>
      <c r="D24" s="39">
        <v>43922</v>
      </c>
      <c r="E24" s="40">
        <v>3420</v>
      </c>
      <c r="F24" s="41"/>
      <c r="G24" s="42">
        <v>106756612.65000001</v>
      </c>
      <c r="H24" s="2"/>
      <c r="I24" s="2"/>
    </row>
    <row r="25" spans="1:9" s="88" customFormat="1" ht="13.5" x14ac:dyDescent="0.2">
      <c r="A25" s="72">
        <v>43922</v>
      </c>
      <c r="B25" s="73">
        <v>93</v>
      </c>
      <c r="C25" s="74" t="s">
        <v>12</v>
      </c>
      <c r="D25" s="75">
        <v>43922</v>
      </c>
      <c r="E25" s="76">
        <v>30580900</v>
      </c>
      <c r="F25" s="77"/>
      <c r="G25" s="78">
        <v>76175712.650000006</v>
      </c>
      <c r="H25" s="79"/>
      <c r="I25" s="79"/>
    </row>
    <row r="26" spans="1:9" s="79" customFormat="1" ht="13.5" x14ac:dyDescent="0.2">
      <c r="A26" s="36">
        <v>43922</v>
      </c>
      <c r="B26" s="37">
        <v>94</v>
      </c>
      <c r="C26" s="38" t="s">
        <v>11</v>
      </c>
      <c r="D26" s="39">
        <v>43922</v>
      </c>
      <c r="E26" s="40">
        <v>36697.08</v>
      </c>
      <c r="F26" s="41"/>
      <c r="G26" s="42">
        <v>76139015.569999993</v>
      </c>
      <c r="H26" s="2"/>
      <c r="I26" s="2"/>
    </row>
    <row r="27" spans="1:9" s="79" customFormat="1" ht="13.5" x14ac:dyDescent="0.2">
      <c r="A27" s="36">
        <v>43923</v>
      </c>
      <c r="B27" s="37">
        <v>95</v>
      </c>
      <c r="C27" s="38" t="s">
        <v>13</v>
      </c>
      <c r="D27" s="39">
        <v>43923</v>
      </c>
      <c r="E27" s="40">
        <v>20000</v>
      </c>
      <c r="F27" s="41"/>
      <c r="G27" s="42">
        <v>76119015.569999993</v>
      </c>
      <c r="H27" s="2"/>
      <c r="I27" s="2"/>
    </row>
    <row r="28" spans="1:9" s="79" customFormat="1" ht="13.5" x14ac:dyDescent="0.2">
      <c r="A28" s="29">
        <v>43923</v>
      </c>
      <c r="B28" s="30">
        <v>96</v>
      </c>
      <c r="C28" s="31" t="s">
        <v>9</v>
      </c>
      <c r="D28" s="32">
        <v>43923</v>
      </c>
      <c r="E28" s="33"/>
      <c r="F28" s="34">
        <v>38592012.100000001</v>
      </c>
      <c r="G28" s="35">
        <v>114711027.67</v>
      </c>
      <c r="H28" s="2"/>
      <c r="I28" s="2"/>
    </row>
    <row r="29" spans="1:9" s="79" customFormat="1" ht="13.5" x14ac:dyDescent="0.2">
      <c r="A29" s="72">
        <v>43923</v>
      </c>
      <c r="B29" s="73">
        <v>97</v>
      </c>
      <c r="C29" s="74" t="s">
        <v>14</v>
      </c>
      <c r="D29" s="75">
        <v>43923</v>
      </c>
      <c r="E29" s="76">
        <v>6193824</v>
      </c>
      <c r="F29" s="77"/>
      <c r="G29" s="78">
        <v>108517203.67</v>
      </c>
    </row>
    <row r="30" spans="1:9" s="79" customFormat="1" ht="13.5" x14ac:dyDescent="0.2">
      <c r="A30" s="36">
        <v>43923</v>
      </c>
      <c r="B30" s="37">
        <v>98</v>
      </c>
      <c r="C30" s="38" t="s">
        <v>11</v>
      </c>
      <c r="D30" s="39">
        <v>43923</v>
      </c>
      <c r="E30" s="40">
        <v>7432.58</v>
      </c>
      <c r="F30" s="41"/>
      <c r="G30" s="42">
        <v>108509771.09</v>
      </c>
      <c r="H30" s="2"/>
      <c r="I30" s="2"/>
    </row>
    <row r="31" spans="1:9" ht="13.5" x14ac:dyDescent="0.2">
      <c r="A31" s="72">
        <v>43923</v>
      </c>
      <c r="B31" s="73">
        <v>99</v>
      </c>
      <c r="C31" s="74" t="s">
        <v>15</v>
      </c>
      <c r="D31" s="75">
        <v>43923</v>
      </c>
      <c r="E31" s="76">
        <v>14297000</v>
      </c>
      <c r="F31" s="77"/>
      <c r="G31" s="78">
        <v>94212771.090000004</v>
      </c>
      <c r="H31" s="79"/>
      <c r="I31" s="79"/>
    </row>
    <row r="32" spans="1:9" s="88" customFormat="1" ht="13.5" x14ac:dyDescent="0.2">
      <c r="A32" s="36">
        <v>43923</v>
      </c>
      <c r="B32" s="37">
        <v>100</v>
      </c>
      <c r="C32" s="38" t="s">
        <v>11</v>
      </c>
      <c r="D32" s="39">
        <v>43923</v>
      </c>
      <c r="E32" s="40">
        <v>17156.400000000001</v>
      </c>
      <c r="F32" s="41"/>
      <c r="G32" s="42">
        <v>94195614.689999998</v>
      </c>
      <c r="H32" s="2"/>
      <c r="I32" s="2"/>
    </row>
    <row r="33" spans="1:9" s="88" customFormat="1" ht="13.5" x14ac:dyDescent="0.2">
      <c r="A33" s="72">
        <v>43923</v>
      </c>
      <c r="B33" s="73">
        <v>101</v>
      </c>
      <c r="C33" s="74" t="s">
        <v>16</v>
      </c>
      <c r="D33" s="75">
        <v>43923</v>
      </c>
      <c r="E33" s="76">
        <v>920000</v>
      </c>
      <c r="F33" s="77"/>
      <c r="G33" s="78">
        <v>93275614.689999998</v>
      </c>
      <c r="H33" s="79"/>
      <c r="I33" s="79"/>
    </row>
    <row r="34" spans="1:9" s="88" customFormat="1" ht="13.5" x14ac:dyDescent="0.2">
      <c r="A34" s="36">
        <v>43923</v>
      </c>
      <c r="B34" s="37">
        <v>102</v>
      </c>
      <c r="C34" s="38" t="s">
        <v>11</v>
      </c>
      <c r="D34" s="39">
        <v>43923</v>
      </c>
      <c r="E34" s="40">
        <v>1104</v>
      </c>
      <c r="F34" s="41"/>
      <c r="G34" s="42">
        <v>93274510.689999998</v>
      </c>
      <c r="H34" s="2"/>
      <c r="I34" s="2"/>
    </row>
    <row r="35" spans="1:9" s="88" customFormat="1" ht="13.5" x14ac:dyDescent="0.2">
      <c r="A35" s="72">
        <v>43923</v>
      </c>
      <c r="B35" s="73">
        <v>103</v>
      </c>
      <c r="C35" s="74" t="s">
        <v>17</v>
      </c>
      <c r="D35" s="75">
        <v>43923</v>
      </c>
      <c r="E35" s="76">
        <v>356500</v>
      </c>
      <c r="F35" s="77"/>
      <c r="G35" s="78">
        <v>92918010.689999998</v>
      </c>
      <c r="H35" s="79"/>
      <c r="I35" s="79"/>
    </row>
    <row r="36" spans="1:9" s="89" customFormat="1" ht="13.5" x14ac:dyDescent="0.2">
      <c r="A36" s="36">
        <v>43923</v>
      </c>
      <c r="B36" s="37">
        <v>104</v>
      </c>
      <c r="C36" s="38" t="s">
        <v>11</v>
      </c>
      <c r="D36" s="39">
        <v>43923</v>
      </c>
      <c r="E36" s="40">
        <v>427.8</v>
      </c>
      <c r="F36" s="41"/>
      <c r="G36" s="42">
        <v>92917582.890000001</v>
      </c>
      <c r="H36" s="2"/>
      <c r="I36" s="2"/>
    </row>
    <row r="37" spans="1:9" s="89" customFormat="1" ht="13.5" x14ac:dyDescent="0.2">
      <c r="A37" s="82">
        <v>43923</v>
      </c>
      <c r="B37" s="83">
        <v>105</v>
      </c>
      <c r="C37" s="84" t="s">
        <v>18</v>
      </c>
      <c r="D37" s="100">
        <v>43923</v>
      </c>
      <c r="E37" s="81">
        <v>27287973.460000001</v>
      </c>
      <c r="F37" s="86"/>
      <c r="G37" s="87">
        <v>65629609.43</v>
      </c>
      <c r="H37" s="88"/>
      <c r="I37" s="88"/>
    </row>
    <row r="38" spans="1:9" s="89" customFormat="1" ht="13.5" x14ac:dyDescent="0.2">
      <c r="A38" s="36">
        <v>43923</v>
      </c>
      <c r="B38" s="37">
        <v>106</v>
      </c>
      <c r="C38" s="38" t="s">
        <v>11</v>
      </c>
      <c r="D38" s="39">
        <v>43923</v>
      </c>
      <c r="E38" s="40">
        <v>32745.56</v>
      </c>
      <c r="F38" s="41"/>
      <c r="G38" s="42">
        <v>65596863.869999997</v>
      </c>
      <c r="H38" s="2"/>
      <c r="I38" s="2"/>
    </row>
    <row r="39" spans="1:9" s="89" customFormat="1" ht="13.5" x14ac:dyDescent="0.2">
      <c r="A39" s="72">
        <v>43923</v>
      </c>
      <c r="B39" s="73">
        <v>107</v>
      </c>
      <c r="C39" s="74" t="s">
        <v>19</v>
      </c>
      <c r="D39" s="75">
        <v>43923</v>
      </c>
      <c r="E39" s="76">
        <v>14123647.93</v>
      </c>
      <c r="F39" s="77"/>
      <c r="G39" s="78">
        <v>51473215.939999998</v>
      </c>
      <c r="H39" s="79"/>
      <c r="I39" s="79"/>
    </row>
    <row r="40" spans="1:9" s="79" customFormat="1" ht="13.5" x14ac:dyDescent="0.2">
      <c r="A40" s="36">
        <v>43923</v>
      </c>
      <c r="B40" s="37">
        <v>108</v>
      </c>
      <c r="C40" s="38" t="s">
        <v>11</v>
      </c>
      <c r="D40" s="39">
        <v>43923</v>
      </c>
      <c r="E40" s="40">
        <v>16948.37</v>
      </c>
      <c r="F40" s="41"/>
      <c r="G40" s="42">
        <v>51456267.57</v>
      </c>
      <c r="H40" s="2"/>
      <c r="I40" s="52">
        <f>+E40/E39</f>
        <v>1.1999994678428662E-3</v>
      </c>
    </row>
    <row r="41" spans="1:9" s="88" customFormat="1" ht="13.5" x14ac:dyDescent="0.2">
      <c r="A41" s="72">
        <v>43923</v>
      </c>
      <c r="B41" s="73">
        <v>109</v>
      </c>
      <c r="C41" s="74" t="s">
        <v>20</v>
      </c>
      <c r="D41" s="75">
        <v>43923</v>
      </c>
      <c r="E41" s="76">
        <v>8400000</v>
      </c>
      <c r="F41" s="77"/>
      <c r="G41" s="78">
        <v>43056267.57</v>
      </c>
      <c r="H41" s="79"/>
      <c r="I41" s="79"/>
    </row>
    <row r="42" spans="1:9" s="88" customFormat="1" ht="13.5" x14ac:dyDescent="0.2">
      <c r="A42" s="36">
        <v>43923</v>
      </c>
      <c r="B42" s="37">
        <v>110</v>
      </c>
      <c r="C42" s="38" t="s">
        <v>11</v>
      </c>
      <c r="D42" s="39">
        <v>43923</v>
      </c>
      <c r="E42" s="40">
        <v>10080</v>
      </c>
      <c r="F42" s="41"/>
      <c r="G42" s="42">
        <v>43046187.57</v>
      </c>
      <c r="H42" s="2"/>
      <c r="I42" s="2"/>
    </row>
    <row r="43" spans="1:9" s="79" customFormat="1" ht="13.5" x14ac:dyDescent="0.2">
      <c r="A43" s="82">
        <v>43923</v>
      </c>
      <c r="B43" s="83">
        <v>111</v>
      </c>
      <c r="C43" s="84" t="s">
        <v>21</v>
      </c>
      <c r="D43" s="100">
        <v>43923</v>
      </c>
      <c r="E43" s="86"/>
      <c r="F43" s="98">
        <v>27287973.460000001</v>
      </c>
      <c r="G43" s="87">
        <v>70334161.030000001</v>
      </c>
      <c r="H43" s="88"/>
      <c r="I43" s="88"/>
    </row>
    <row r="44" spans="1:9" s="89" customFormat="1" ht="13.5" x14ac:dyDescent="0.2">
      <c r="A44" s="29">
        <v>43924</v>
      </c>
      <c r="B44" s="30">
        <v>112</v>
      </c>
      <c r="C44" s="31" t="s">
        <v>9</v>
      </c>
      <c r="D44" s="32">
        <v>43924</v>
      </c>
      <c r="E44" s="33"/>
      <c r="F44" s="34">
        <v>37463631.859999999</v>
      </c>
      <c r="G44" s="35">
        <v>107797792.89</v>
      </c>
      <c r="H44" s="2"/>
      <c r="I44" s="2"/>
    </row>
    <row r="45" spans="1:9" s="89" customFormat="1" ht="13.5" x14ac:dyDescent="0.2">
      <c r="A45" s="36">
        <v>43924</v>
      </c>
      <c r="B45" s="37">
        <v>113</v>
      </c>
      <c r="C45" s="38" t="s">
        <v>22</v>
      </c>
      <c r="D45" s="39">
        <v>43924</v>
      </c>
      <c r="E45" s="40">
        <v>20000</v>
      </c>
      <c r="F45" s="41"/>
      <c r="G45" s="42">
        <v>107777792.89</v>
      </c>
      <c r="H45" s="2"/>
      <c r="I45" s="2"/>
    </row>
    <row r="46" spans="1:9" s="89" customFormat="1" ht="13.5" x14ac:dyDescent="0.2">
      <c r="A46" s="36">
        <v>43924</v>
      </c>
      <c r="B46" s="37">
        <v>114</v>
      </c>
      <c r="C46" s="38" t="s">
        <v>23</v>
      </c>
      <c r="D46" s="39">
        <v>43924</v>
      </c>
      <c r="E46" s="40">
        <v>20000</v>
      </c>
      <c r="F46" s="41"/>
      <c r="G46" s="42">
        <v>107757792.89</v>
      </c>
      <c r="H46" s="2"/>
      <c r="I46" s="2"/>
    </row>
    <row r="47" spans="1:9" s="89" customFormat="1" ht="13.5" x14ac:dyDescent="0.2">
      <c r="A47" s="36">
        <v>43924</v>
      </c>
      <c r="B47" s="37">
        <v>115</v>
      </c>
      <c r="C47" s="38" t="s">
        <v>24</v>
      </c>
      <c r="D47" s="39">
        <v>43924</v>
      </c>
      <c r="E47" s="40">
        <v>20000</v>
      </c>
      <c r="F47" s="41"/>
      <c r="G47" s="42">
        <v>107737792.89</v>
      </c>
      <c r="H47" s="2"/>
      <c r="I47" s="2"/>
    </row>
    <row r="48" spans="1:9" s="89" customFormat="1" ht="13.5" x14ac:dyDescent="0.2">
      <c r="A48" s="72">
        <v>43924</v>
      </c>
      <c r="B48" s="73">
        <v>116</v>
      </c>
      <c r="C48" s="74" t="s">
        <v>25</v>
      </c>
      <c r="D48" s="75">
        <v>43924</v>
      </c>
      <c r="E48" s="76">
        <v>895752</v>
      </c>
      <c r="F48" s="77"/>
      <c r="G48" s="78">
        <v>106842040.89</v>
      </c>
      <c r="H48" s="79"/>
      <c r="I48" s="79"/>
    </row>
    <row r="49" spans="1:9" s="89" customFormat="1" ht="13.5" x14ac:dyDescent="0.2">
      <c r="A49" s="36">
        <v>43924</v>
      </c>
      <c r="B49" s="37">
        <v>117</v>
      </c>
      <c r="C49" s="38" t="s">
        <v>11</v>
      </c>
      <c r="D49" s="39">
        <v>43924</v>
      </c>
      <c r="E49" s="40">
        <v>1074.9000000000001</v>
      </c>
      <c r="F49" s="41"/>
      <c r="G49" s="42">
        <v>106840965.98999999</v>
      </c>
      <c r="H49" s="2"/>
      <c r="I49" s="2"/>
    </row>
    <row r="50" spans="1:9" s="89" customFormat="1" ht="13.5" x14ac:dyDescent="0.2">
      <c r="A50" s="72">
        <v>43924</v>
      </c>
      <c r="B50" s="73">
        <v>118</v>
      </c>
      <c r="C50" s="74" t="s">
        <v>26</v>
      </c>
      <c r="D50" s="75">
        <v>43924</v>
      </c>
      <c r="E50" s="76">
        <v>14838457.77</v>
      </c>
      <c r="F50" s="77"/>
      <c r="G50" s="78">
        <v>92002508.219999999</v>
      </c>
      <c r="H50" s="79"/>
      <c r="I50" s="79"/>
    </row>
    <row r="51" spans="1:9" s="89" customFormat="1" ht="13.5" x14ac:dyDescent="0.2">
      <c r="A51" s="29">
        <v>43925</v>
      </c>
      <c r="B51" s="30">
        <v>119</v>
      </c>
      <c r="C51" s="31" t="s">
        <v>9</v>
      </c>
      <c r="D51" s="32">
        <v>43925</v>
      </c>
      <c r="E51" s="33"/>
      <c r="F51" s="34">
        <v>37571307.950000003</v>
      </c>
      <c r="G51" s="35">
        <v>129573816.17</v>
      </c>
      <c r="H51" s="2"/>
      <c r="I51" s="2"/>
    </row>
    <row r="52" spans="1:9" s="89" customFormat="1" ht="13.5" x14ac:dyDescent="0.2">
      <c r="A52" s="29">
        <v>43926</v>
      </c>
      <c r="B52" s="30">
        <v>120</v>
      </c>
      <c r="C52" s="31" t="s">
        <v>9</v>
      </c>
      <c r="D52" s="32">
        <v>43926</v>
      </c>
      <c r="E52" s="33"/>
      <c r="F52" s="34">
        <v>39218103.539999999</v>
      </c>
      <c r="G52" s="35">
        <v>168791919.71000001</v>
      </c>
      <c r="H52" s="2"/>
      <c r="I52" s="2"/>
    </row>
    <row r="53" spans="1:9" s="89" customFormat="1" ht="13.5" x14ac:dyDescent="0.2">
      <c r="A53" s="29">
        <v>43927</v>
      </c>
      <c r="B53" s="30">
        <v>121</v>
      </c>
      <c r="C53" s="31" t="s">
        <v>9</v>
      </c>
      <c r="D53" s="32">
        <v>43927</v>
      </c>
      <c r="E53" s="33"/>
      <c r="F53" s="34">
        <v>32786301.68</v>
      </c>
      <c r="G53" s="35">
        <v>201578221.38999999</v>
      </c>
      <c r="H53" s="2"/>
      <c r="I53" s="2"/>
    </row>
    <row r="54" spans="1:9" s="89" customFormat="1" ht="13.5" x14ac:dyDescent="0.2">
      <c r="A54" s="72">
        <v>43927</v>
      </c>
      <c r="B54" s="73">
        <v>122</v>
      </c>
      <c r="C54" s="74" t="s">
        <v>27</v>
      </c>
      <c r="D54" s="75">
        <v>43927</v>
      </c>
      <c r="E54" s="76">
        <v>5700000</v>
      </c>
      <c r="F54" s="77"/>
      <c r="G54" s="78">
        <v>195878221.38999999</v>
      </c>
      <c r="H54" s="79"/>
      <c r="I54" s="79"/>
    </row>
    <row r="55" spans="1:9" s="89" customFormat="1" ht="13.5" x14ac:dyDescent="0.2">
      <c r="A55" s="36">
        <v>43927</v>
      </c>
      <c r="B55" s="37">
        <v>123</v>
      </c>
      <c r="C55" s="38" t="s">
        <v>11</v>
      </c>
      <c r="D55" s="39">
        <v>43927</v>
      </c>
      <c r="E55" s="40">
        <v>6840</v>
      </c>
      <c r="F55" s="41"/>
      <c r="G55" s="42">
        <v>195871381.38999999</v>
      </c>
      <c r="H55" s="2"/>
      <c r="I55" s="2"/>
    </row>
    <row r="56" spans="1:9" s="89" customFormat="1" ht="13.5" x14ac:dyDescent="0.2">
      <c r="A56" s="72">
        <v>43927</v>
      </c>
      <c r="B56" s="73">
        <v>124</v>
      </c>
      <c r="C56" s="74" t="s">
        <v>28</v>
      </c>
      <c r="D56" s="75">
        <v>43927</v>
      </c>
      <c r="E56" s="76">
        <v>1380000</v>
      </c>
      <c r="F56" s="77"/>
      <c r="G56" s="78">
        <v>194491381.38999999</v>
      </c>
      <c r="H56" s="79"/>
      <c r="I56" s="79"/>
    </row>
    <row r="57" spans="1:9" s="89" customFormat="1" ht="13.5" x14ac:dyDescent="0.2">
      <c r="A57" s="36">
        <v>43927</v>
      </c>
      <c r="B57" s="37">
        <v>125</v>
      </c>
      <c r="C57" s="38" t="s">
        <v>11</v>
      </c>
      <c r="D57" s="39">
        <v>43927</v>
      </c>
      <c r="E57" s="40">
        <v>1656</v>
      </c>
      <c r="F57" s="41"/>
      <c r="G57" s="42">
        <v>194489725.38999999</v>
      </c>
      <c r="H57" s="2"/>
      <c r="I57" s="2"/>
    </row>
    <row r="58" spans="1:9" s="89" customFormat="1" ht="13.5" x14ac:dyDescent="0.2">
      <c r="A58" s="72">
        <v>43927</v>
      </c>
      <c r="B58" s="73">
        <v>126</v>
      </c>
      <c r="C58" s="74" t="s">
        <v>29</v>
      </c>
      <c r="D58" s="75">
        <v>43927</v>
      </c>
      <c r="E58" s="76">
        <v>24564854.780000001</v>
      </c>
      <c r="F58" s="77"/>
      <c r="G58" s="78">
        <v>169924870.61000001</v>
      </c>
      <c r="H58" s="79"/>
      <c r="I58" s="79"/>
    </row>
    <row r="59" spans="1:9" s="89" customFormat="1" ht="13.5" x14ac:dyDescent="0.2">
      <c r="A59" s="36">
        <v>43927</v>
      </c>
      <c r="B59" s="37">
        <v>127</v>
      </c>
      <c r="C59" s="38" t="s">
        <v>11</v>
      </c>
      <c r="D59" s="39">
        <v>43927</v>
      </c>
      <c r="E59" s="40">
        <v>29477.82</v>
      </c>
      <c r="F59" s="41"/>
      <c r="G59" s="42">
        <v>169895392.78999999</v>
      </c>
      <c r="H59" s="2"/>
      <c r="I59" s="2"/>
    </row>
    <row r="60" spans="1:9" s="89" customFormat="1" ht="13.5" x14ac:dyDescent="0.2">
      <c r="A60" s="72">
        <v>43927</v>
      </c>
      <c r="B60" s="73">
        <v>128</v>
      </c>
      <c r="C60" s="74" t="s">
        <v>30</v>
      </c>
      <c r="D60" s="75">
        <v>43927</v>
      </c>
      <c r="E60" s="76">
        <v>13268300.02</v>
      </c>
      <c r="F60" s="77"/>
      <c r="G60" s="78">
        <v>156627092.77000001</v>
      </c>
      <c r="H60" s="79"/>
      <c r="I60" s="79"/>
    </row>
    <row r="61" spans="1:9" s="89" customFormat="1" ht="13.5" x14ac:dyDescent="0.2">
      <c r="A61" s="36">
        <v>43927</v>
      </c>
      <c r="B61" s="37">
        <v>129</v>
      </c>
      <c r="C61" s="38" t="s">
        <v>11</v>
      </c>
      <c r="D61" s="39">
        <v>43927</v>
      </c>
      <c r="E61" s="40">
        <v>15921.96</v>
      </c>
      <c r="F61" s="41"/>
      <c r="G61" s="42">
        <v>156611170.81</v>
      </c>
      <c r="H61" s="2"/>
      <c r="I61" s="2"/>
    </row>
    <row r="62" spans="1:9" s="89" customFormat="1" ht="13.5" x14ac:dyDescent="0.2">
      <c r="A62" s="72">
        <v>43927</v>
      </c>
      <c r="B62" s="73">
        <v>130</v>
      </c>
      <c r="C62" s="74" t="s">
        <v>31</v>
      </c>
      <c r="D62" s="75">
        <v>43927</v>
      </c>
      <c r="E62" s="76">
        <v>3022165.7</v>
      </c>
      <c r="F62" s="77"/>
      <c r="G62" s="78">
        <v>153589005.11000001</v>
      </c>
      <c r="H62" s="79"/>
      <c r="I62" s="79"/>
    </row>
    <row r="63" spans="1:9" s="89" customFormat="1" ht="13.5" x14ac:dyDescent="0.2">
      <c r="A63" s="36">
        <v>43927</v>
      </c>
      <c r="B63" s="37">
        <v>131</v>
      </c>
      <c r="C63" s="38" t="s">
        <v>11</v>
      </c>
      <c r="D63" s="39">
        <v>43927</v>
      </c>
      <c r="E63" s="40">
        <v>3626.59</v>
      </c>
      <c r="F63" s="41"/>
      <c r="G63" s="42">
        <v>153585378.52000001</v>
      </c>
      <c r="H63" s="2"/>
      <c r="I63" s="2"/>
    </row>
    <row r="64" spans="1:9" s="89" customFormat="1" ht="13.5" x14ac:dyDescent="0.2">
      <c r="A64" s="72">
        <v>43927</v>
      </c>
      <c r="B64" s="73">
        <v>132</v>
      </c>
      <c r="C64" s="74" t="s">
        <v>32</v>
      </c>
      <c r="D64" s="75">
        <v>43927</v>
      </c>
      <c r="E64" s="76">
        <v>37322557.590000004</v>
      </c>
      <c r="F64" s="77"/>
      <c r="G64" s="78">
        <v>116262820.93000001</v>
      </c>
      <c r="H64" s="79"/>
      <c r="I64" s="79"/>
    </row>
    <row r="65" spans="1:9" s="89" customFormat="1" ht="13.5" x14ac:dyDescent="0.2">
      <c r="A65" s="36">
        <v>43927</v>
      </c>
      <c r="B65" s="37">
        <v>133</v>
      </c>
      <c r="C65" s="38" t="s">
        <v>11</v>
      </c>
      <c r="D65" s="39">
        <v>43927</v>
      </c>
      <c r="E65" s="40">
        <v>44787.06</v>
      </c>
      <c r="F65" s="41"/>
      <c r="G65" s="42">
        <v>116218033.87</v>
      </c>
      <c r="H65" s="2"/>
      <c r="I65" s="2"/>
    </row>
    <row r="66" spans="1:9" s="89" customFormat="1" ht="13.5" x14ac:dyDescent="0.2">
      <c r="A66" s="72">
        <v>43927</v>
      </c>
      <c r="B66" s="73">
        <v>134</v>
      </c>
      <c r="C66" s="74" t="s">
        <v>33</v>
      </c>
      <c r="D66" s="75">
        <v>43927</v>
      </c>
      <c r="E66" s="76">
        <v>27403513.949999999</v>
      </c>
      <c r="F66" s="77"/>
      <c r="G66" s="78">
        <v>88814519.920000002</v>
      </c>
      <c r="H66" s="79"/>
      <c r="I66" s="79"/>
    </row>
    <row r="67" spans="1:9" s="89" customFormat="1" ht="13.5" x14ac:dyDescent="0.2">
      <c r="A67" s="72">
        <v>43927</v>
      </c>
      <c r="B67" s="73">
        <v>135</v>
      </c>
      <c r="C67" s="74" t="s">
        <v>34</v>
      </c>
      <c r="D67" s="75">
        <v>43927</v>
      </c>
      <c r="E67" s="76">
        <v>10326960.41</v>
      </c>
      <c r="F67" s="77"/>
      <c r="G67" s="78">
        <v>78487559.510000005</v>
      </c>
      <c r="H67" s="79"/>
      <c r="I67" s="79"/>
    </row>
    <row r="68" spans="1:9" s="79" customFormat="1" ht="13.5" x14ac:dyDescent="0.2">
      <c r="A68" s="72">
        <v>43927</v>
      </c>
      <c r="B68" s="73">
        <v>136</v>
      </c>
      <c r="C68" s="74" t="s">
        <v>35</v>
      </c>
      <c r="D68" s="75">
        <v>43927</v>
      </c>
      <c r="E68" s="76">
        <v>6424416.6600000001</v>
      </c>
      <c r="F68" s="77"/>
      <c r="G68" s="78">
        <v>72063142.849999994</v>
      </c>
    </row>
    <row r="69" spans="1:9" s="79" customFormat="1" ht="13.5" x14ac:dyDescent="0.2">
      <c r="A69" s="36">
        <v>43928</v>
      </c>
      <c r="B69" s="37">
        <v>137</v>
      </c>
      <c r="C69" s="38" t="s">
        <v>36</v>
      </c>
      <c r="D69" s="39">
        <v>43928</v>
      </c>
      <c r="E69" s="40">
        <v>20000</v>
      </c>
      <c r="F69" s="41"/>
      <c r="G69" s="42">
        <v>72043142.849999994</v>
      </c>
      <c r="H69" s="2"/>
      <c r="I69" s="2"/>
    </row>
    <row r="70" spans="1:9" s="79" customFormat="1" ht="13.5" x14ac:dyDescent="0.2">
      <c r="A70" s="36">
        <v>43928</v>
      </c>
      <c r="B70" s="37">
        <v>138</v>
      </c>
      <c r="C70" s="38" t="s">
        <v>37</v>
      </c>
      <c r="D70" s="39">
        <v>43928</v>
      </c>
      <c r="E70" s="40">
        <v>20000</v>
      </c>
      <c r="F70" s="41"/>
      <c r="G70" s="42">
        <v>72023142.849999994</v>
      </c>
      <c r="H70" s="2"/>
      <c r="I70" s="2"/>
    </row>
    <row r="71" spans="1:9" s="79" customFormat="1" ht="13.5" x14ac:dyDescent="0.2">
      <c r="A71" s="36">
        <v>43928</v>
      </c>
      <c r="B71" s="37">
        <v>139</v>
      </c>
      <c r="C71" s="38" t="s">
        <v>38</v>
      </c>
      <c r="D71" s="39">
        <v>43928</v>
      </c>
      <c r="E71" s="40">
        <v>20000</v>
      </c>
      <c r="F71" s="41"/>
      <c r="G71" s="42">
        <v>72003142.849999994</v>
      </c>
      <c r="H71" s="2"/>
      <c r="I71" s="2"/>
    </row>
    <row r="72" spans="1:9" s="89" customFormat="1" ht="13.5" x14ac:dyDescent="0.2">
      <c r="A72" s="109">
        <v>43928</v>
      </c>
      <c r="B72" s="111">
        <v>140</v>
      </c>
      <c r="C72" s="113" t="s">
        <v>9</v>
      </c>
      <c r="D72" s="115">
        <v>43928</v>
      </c>
      <c r="E72" s="117"/>
      <c r="F72" s="119">
        <v>23850856.079999998</v>
      </c>
      <c r="G72" s="121">
        <v>95853998.930000007</v>
      </c>
      <c r="H72" s="2"/>
      <c r="I72" s="2"/>
    </row>
    <row r="73" spans="1:9" s="89" customFormat="1" ht="13.5" x14ac:dyDescent="0.2">
      <c r="A73" s="72">
        <v>43928</v>
      </c>
      <c r="B73" s="73">
        <v>141</v>
      </c>
      <c r="C73" s="74" t="s">
        <v>39</v>
      </c>
      <c r="D73" s="75">
        <v>43928</v>
      </c>
      <c r="E73" s="76">
        <v>2760000</v>
      </c>
      <c r="F73" s="77"/>
      <c r="G73" s="78">
        <v>93093998.930000007</v>
      </c>
      <c r="H73" s="79"/>
      <c r="I73" s="79"/>
    </row>
    <row r="74" spans="1:9" s="89" customFormat="1" ht="13.5" x14ac:dyDescent="0.2">
      <c r="A74" s="36">
        <v>43928</v>
      </c>
      <c r="B74" s="37">
        <v>142</v>
      </c>
      <c r="C74" s="38" t="s">
        <v>11</v>
      </c>
      <c r="D74" s="39">
        <v>43928</v>
      </c>
      <c r="E74" s="40">
        <v>3312</v>
      </c>
      <c r="F74" s="41"/>
      <c r="G74" s="42">
        <v>93090686.930000007</v>
      </c>
      <c r="H74" s="2"/>
      <c r="I74" s="2"/>
    </row>
    <row r="75" spans="1:9" s="89" customFormat="1" ht="13.5" x14ac:dyDescent="0.2">
      <c r="A75" s="72">
        <v>43928</v>
      </c>
      <c r="B75" s="73">
        <v>143</v>
      </c>
      <c r="C75" s="74" t="s">
        <v>40</v>
      </c>
      <c r="D75" s="75">
        <v>43928</v>
      </c>
      <c r="E75" s="76">
        <v>19530224.739999998</v>
      </c>
      <c r="F75" s="77"/>
      <c r="G75" s="78">
        <v>73560462.189999998</v>
      </c>
      <c r="H75" s="79"/>
      <c r="I75" s="79"/>
    </row>
    <row r="76" spans="1:9" s="89" customFormat="1" ht="13.5" x14ac:dyDescent="0.2">
      <c r="A76" s="36">
        <v>43928</v>
      </c>
      <c r="B76" s="37">
        <v>144</v>
      </c>
      <c r="C76" s="38" t="s">
        <v>11</v>
      </c>
      <c r="D76" s="39">
        <v>43928</v>
      </c>
      <c r="E76" s="40">
        <v>23436.26</v>
      </c>
      <c r="F76" s="41"/>
      <c r="G76" s="42">
        <v>73537025.930000007</v>
      </c>
      <c r="H76" s="2"/>
      <c r="I76" s="2"/>
    </row>
    <row r="77" spans="1:9" s="89" customFormat="1" ht="13.5" x14ac:dyDescent="0.2">
      <c r="A77" s="82">
        <v>43928</v>
      </c>
      <c r="B77" s="83">
        <v>145</v>
      </c>
      <c r="C77" s="84" t="s">
        <v>41</v>
      </c>
      <c r="D77" s="100">
        <v>43928</v>
      </c>
      <c r="E77" s="81">
        <v>27287973.460000001</v>
      </c>
      <c r="F77" s="86"/>
      <c r="G77" s="87">
        <v>46249052.469999999</v>
      </c>
      <c r="H77" s="88"/>
      <c r="I77" s="88"/>
    </row>
    <row r="78" spans="1:9" s="89" customFormat="1" ht="13.5" x14ac:dyDescent="0.2">
      <c r="A78" s="36">
        <v>43928</v>
      </c>
      <c r="B78" s="37">
        <v>146</v>
      </c>
      <c r="C78" s="38" t="s">
        <v>11</v>
      </c>
      <c r="D78" s="39">
        <v>43928</v>
      </c>
      <c r="E78" s="40">
        <v>32745.56</v>
      </c>
      <c r="F78" s="41"/>
      <c r="G78" s="42">
        <v>46216306.909999996</v>
      </c>
      <c r="H78" s="2"/>
      <c r="I78" s="2"/>
    </row>
    <row r="79" spans="1:9" s="89" customFormat="1" ht="13.5" x14ac:dyDescent="0.2">
      <c r="A79" s="72">
        <v>43928</v>
      </c>
      <c r="B79" s="73">
        <v>147</v>
      </c>
      <c r="C79" s="74" t="s">
        <v>42</v>
      </c>
      <c r="D79" s="75">
        <v>43928</v>
      </c>
      <c r="E79" s="76">
        <v>1528457.76</v>
      </c>
      <c r="F79" s="77"/>
      <c r="G79" s="78">
        <v>44687849.149999999</v>
      </c>
      <c r="H79" s="79"/>
      <c r="I79" s="79"/>
    </row>
    <row r="80" spans="1:9" s="89" customFormat="1" ht="13.5" x14ac:dyDescent="0.2">
      <c r="A80" s="36">
        <v>43928</v>
      </c>
      <c r="B80" s="37">
        <v>148</v>
      </c>
      <c r="C80" s="38" t="s">
        <v>11</v>
      </c>
      <c r="D80" s="39">
        <v>43928</v>
      </c>
      <c r="E80" s="40">
        <v>1834.14</v>
      </c>
      <c r="F80" s="41"/>
      <c r="G80" s="42">
        <v>44686015.009999998</v>
      </c>
      <c r="H80" s="2"/>
      <c r="I80" s="2"/>
    </row>
    <row r="81" spans="1:9" s="89" customFormat="1" ht="13.5" x14ac:dyDescent="0.2">
      <c r="A81" s="72">
        <v>43928</v>
      </c>
      <c r="B81" s="73">
        <v>149</v>
      </c>
      <c r="C81" s="74" t="s">
        <v>43</v>
      </c>
      <c r="D81" s="75">
        <v>43928</v>
      </c>
      <c r="E81" s="76">
        <v>12814296</v>
      </c>
      <c r="F81" s="77"/>
      <c r="G81" s="78">
        <v>31871719.010000002</v>
      </c>
      <c r="H81" s="79"/>
      <c r="I81" s="79"/>
    </row>
    <row r="82" spans="1:9" s="89" customFormat="1" ht="13.5" x14ac:dyDescent="0.2">
      <c r="A82" s="36">
        <v>43928</v>
      </c>
      <c r="B82" s="37">
        <v>150</v>
      </c>
      <c r="C82" s="38" t="s">
        <v>11</v>
      </c>
      <c r="D82" s="39">
        <v>43928</v>
      </c>
      <c r="E82" s="40">
        <v>15377.15</v>
      </c>
      <c r="F82" s="41"/>
      <c r="G82" s="42">
        <v>31856341.859999999</v>
      </c>
      <c r="H82" s="2"/>
      <c r="I82" s="2"/>
    </row>
    <row r="83" spans="1:9" s="89" customFormat="1" ht="13.5" x14ac:dyDescent="0.2">
      <c r="A83" s="82">
        <v>43928</v>
      </c>
      <c r="B83" s="83">
        <v>151</v>
      </c>
      <c r="C83" s="84" t="s">
        <v>21</v>
      </c>
      <c r="D83" s="100">
        <v>43928</v>
      </c>
      <c r="E83" s="86"/>
      <c r="F83" s="98">
        <v>27287973.460000001</v>
      </c>
      <c r="G83" s="87">
        <v>59144315.32</v>
      </c>
      <c r="H83" s="88"/>
      <c r="I83" s="88"/>
    </row>
    <row r="84" spans="1:9" s="89" customFormat="1" ht="13.5" x14ac:dyDescent="0.2">
      <c r="A84" s="36">
        <v>43929</v>
      </c>
      <c r="B84" s="37">
        <v>152</v>
      </c>
      <c r="C84" s="38" t="s">
        <v>44</v>
      </c>
      <c r="D84" s="39">
        <v>43929</v>
      </c>
      <c r="E84" s="40">
        <v>20000</v>
      </c>
      <c r="F84" s="41"/>
      <c r="G84" s="42">
        <v>59124315.32</v>
      </c>
      <c r="H84" s="2"/>
      <c r="I84" s="2"/>
    </row>
    <row r="85" spans="1:9" s="89" customFormat="1" ht="13.5" x14ac:dyDescent="0.2">
      <c r="A85" s="36">
        <v>43929</v>
      </c>
      <c r="B85" s="37">
        <v>153</v>
      </c>
      <c r="C85" s="38" t="s">
        <v>45</v>
      </c>
      <c r="D85" s="39">
        <v>43929</v>
      </c>
      <c r="E85" s="40">
        <v>20000</v>
      </c>
      <c r="F85" s="41"/>
      <c r="G85" s="42">
        <v>59104315.32</v>
      </c>
      <c r="H85" s="2"/>
      <c r="I85" s="2"/>
    </row>
    <row r="86" spans="1:9" s="89" customFormat="1" ht="13.5" x14ac:dyDescent="0.2">
      <c r="A86" s="36">
        <v>43929</v>
      </c>
      <c r="B86" s="37">
        <v>154</v>
      </c>
      <c r="C86" s="38" t="s">
        <v>46</v>
      </c>
      <c r="D86" s="39">
        <v>43929</v>
      </c>
      <c r="E86" s="40">
        <v>20000</v>
      </c>
      <c r="F86" s="41"/>
      <c r="G86" s="42">
        <v>59084315.32</v>
      </c>
      <c r="H86" s="2"/>
      <c r="I86" s="2"/>
    </row>
    <row r="87" spans="1:9" s="79" customFormat="1" ht="13.5" x14ac:dyDescent="0.2">
      <c r="A87" s="29">
        <v>43929</v>
      </c>
      <c r="B87" s="30">
        <v>155</v>
      </c>
      <c r="C87" s="31" t="s">
        <v>47</v>
      </c>
      <c r="D87" s="32">
        <v>43929</v>
      </c>
      <c r="E87" s="33"/>
      <c r="F87" s="34">
        <v>79876.84</v>
      </c>
      <c r="G87" s="35">
        <v>59164192.159999996</v>
      </c>
      <c r="H87" s="2"/>
      <c r="I87" s="2"/>
    </row>
    <row r="88" spans="1:9" s="79" customFormat="1" ht="13.5" x14ac:dyDescent="0.2">
      <c r="A88" s="29">
        <v>43929</v>
      </c>
      <c r="B88" s="30">
        <v>156</v>
      </c>
      <c r="C88" s="31" t="s">
        <v>9</v>
      </c>
      <c r="D88" s="32">
        <v>43929</v>
      </c>
      <c r="E88" s="33"/>
      <c r="F88" s="34">
        <v>31967549.370000001</v>
      </c>
      <c r="G88" s="35">
        <v>91131741.530000001</v>
      </c>
      <c r="H88" s="2"/>
      <c r="I88" s="2"/>
    </row>
    <row r="89" spans="1:9" s="79" customFormat="1" ht="13.5" x14ac:dyDescent="0.2">
      <c r="A89" s="72">
        <v>43929</v>
      </c>
      <c r="B89" s="73">
        <v>157</v>
      </c>
      <c r="C89" s="74" t="s">
        <v>48</v>
      </c>
      <c r="D89" s="80">
        <v>43929</v>
      </c>
      <c r="E89" s="76">
        <v>27287973.460000001</v>
      </c>
      <c r="F89" s="77"/>
      <c r="G89" s="78">
        <v>63843768.07</v>
      </c>
    </row>
    <row r="90" spans="1:9" s="89" customFormat="1" ht="13.5" x14ac:dyDescent="0.2">
      <c r="A90" s="72">
        <v>43929</v>
      </c>
      <c r="B90" s="73">
        <v>158</v>
      </c>
      <c r="C90" s="74" t="s">
        <v>49</v>
      </c>
      <c r="D90" s="75">
        <v>43929</v>
      </c>
      <c r="E90" s="76">
        <v>473127.62</v>
      </c>
      <c r="F90" s="77"/>
      <c r="G90" s="78">
        <v>63370640.450000003</v>
      </c>
      <c r="H90" s="79"/>
      <c r="I90" s="79"/>
    </row>
    <row r="91" spans="1:9" s="89" customFormat="1" ht="13.5" x14ac:dyDescent="0.2">
      <c r="A91" s="36">
        <v>43929</v>
      </c>
      <c r="B91" s="37">
        <v>159</v>
      </c>
      <c r="C91" s="38" t="s">
        <v>11</v>
      </c>
      <c r="D91" s="39">
        <v>43929</v>
      </c>
      <c r="E91" s="40">
        <v>567.75</v>
      </c>
      <c r="F91" s="41"/>
      <c r="G91" s="42">
        <v>63370072.700000003</v>
      </c>
      <c r="H91" s="2"/>
      <c r="I91" s="2"/>
    </row>
    <row r="92" spans="1:9" s="89" customFormat="1" ht="13.5" x14ac:dyDescent="0.2">
      <c r="A92" s="72">
        <v>43929</v>
      </c>
      <c r="B92" s="73">
        <v>160</v>
      </c>
      <c r="C92" s="74" t="s">
        <v>50</v>
      </c>
      <c r="D92" s="75">
        <v>43929</v>
      </c>
      <c r="E92" s="76">
        <v>18000000.719999999</v>
      </c>
      <c r="F92" s="77" t="s">
        <v>245</v>
      </c>
      <c r="G92" s="78">
        <v>45370071.979999997</v>
      </c>
      <c r="H92" s="79"/>
      <c r="I92" s="79"/>
    </row>
    <row r="93" spans="1:9" s="89" customFormat="1" ht="13.5" x14ac:dyDescent="0.2">
      <c r="A93" s="36">
        <v>43929</v>
      </c>
      <c r="B93" s="37">
        <v>161</v>
      </c>
      <c r="C93" s="38" t="s">
        <v>11</v>
      </c>
      <c r="D93" s="39">
        <v>43929</v>
      </c>
      <c r="E93" s="40">
        <v>21600</v>
      </c>
      <c r="F93" s="41"/>
      <c r="G93" s="42">
        <v>45348471.979999997</v>
      </c>
      <c r="H93" s="2"/>
      <c r="I93" s="2"/>
    </row>
    <row r="94" spans="1:9" s="89" customFormat="1" ht="13.5" x14ac:dyDescent="0.2">
      <c r="A94" s="72">
        <v>43929</v>
      </c>
      <c r="B94" s="73">
        <v>162</v>
      </c>
      <c r="C94" s="74" t="s">
        <v>51</v>
      </c>
      <c r="D94" s="75">
        <v>43929</v>
      </c>
      <c r="E94" s="76">
        <v>20813089.66</v>
      </c>
      <c r="F94" s="77"/>
      <c r="G94" s="78">
        <v>24535382.32</v>
      </c>
      <c r="H94" s="79"/>
      <c r="I94" s="79"/>
    </row>
    <row r="95" spans="1:9" s="89" customFormat="1" ht="13.5" x14ac:dyDescent="0.2">
      <c r="A95" s="72">
        <v>43929</v>
      </c>
      <c r="B95" s="73">
        <v>163</v>
      </c>
      <c r="C95" s="74" t="s">
        <v>51</v>
      </c>
      <c r="D95" s="75">
        <v>43929</v>
      </c>
      <c r="E95" s="76">
        <v>2340000</v>
      </c>
      <c r="F95" s="77"/>
      <c r="G95" s="78">
        <v>22195382.32</v>
      </c>
      <c r="H95" s="79"/>
      <c r="I95" s="79"/>
    </row>
    <row r="96" spans="1:9" s="89" customFormat="1" ht="13.5" x14ac:dyDescent="0.2">
      <c r="A96" s="72">
        <v>43929</v>
      </c>
      <c r="B96" s="73">
        <v>164</v>
      </c>
      <c r="C96" s="74" t="s">
        <v>51</v>
      </c>
      <c r="D96" s="75">
        <v>43929</v>
      </c>
      <c r="E96" s="76">
        <v>6680078.8300000001</v>
      </c>
      <c r="F96" s="77"/>
      <c r="G96" s="78">
        <v>15515303.49</v>
      </c>
      <c r="H96" s="79"/>
      <c r="I96" s="79"/>
    </row>
    <row r="97" spans="1:9" s="89" customFormat="1" ht="13.5" x14ac:dyDescent="0.2">
      <c r="A97" s="29">
        <v>43930</v>
      </c>
      <c r="B97" s="30">
        <v>165</v>
      </c>
      <c r="C97" s="31" t="s">
        <v>47</v>
      </c>
      <c r="D97" s="32">
        <v>43930</v>
      </c>
      <c r="E97" s="33"/>
      <c r="F97" s="34">
        <v>341191.09</v>
      </c>
      <c r="G97" s="35">
        <v>15856494.58</v>
      </c>
      <c r="H97" s="2"/>
      <c r="I97" s="2"/>
    </row>
    <row r="98" spans="1:9" s="89" customFormat="1" ht="13.5" x14ac:dyDescent="0.2">
      <c r="A98" s="29">
        <v>43930</v>
      </c>
      <c r="B98" s="30">
        <v>166</v>
      </c>
      <c r="C98" s="31" t="s">
        <v>9</v>
      </c>
      <c r="D98" s="32">
        <v>43930</v>
      </c>
      <c r="E98" s="33"/>
      <c r="F98" s="34">
        <v>43402985.960000001</v>
      </c>
      <c r="G98" s="35">
        <v>59259480.539999999</v>
      </c>
      <c r="H98" s="2"/>
      <c r="I98" s="2"/>
    </row>
    <row r="99" spans="1:9" s="89" customFormat="1" ht="13.5" x14ac:dyDescent="0.2">
      <c r="A99" s="29">
        <v>43931</v>
      </c>
      <c r="B99" s="30">
        <v>167</v>
      </c>
      <c r="C99" s="31" t="s">
        <v>9</v>
      </c>
      <c r="D99" s="32">
        <v>43931</v>
      </c>
      <c r="E99" s="33"/>
      <c r="F99" s="34">
        <v>35349110.670000002</v>
      </c>
      <c r="G99" s="35">
        <v>94608591.209999993</v>
      </c>
      <c r="H99" s="2"/>
      <c r="I99" s="2"/>
    </row>
    <row r="100" spans="1:9" s="89" customFormat="1" ht="13.5" x14ac:dyDescent="0.2">
      <c r="A100" s="29">
        <v>43932</v>
      </c>
      <c r="B100" s="30">
        <v>168</v>
      </c>
      <c r="C100" s="31" t="s">
        <v>9</v>
      </c>
      <c r="D100" s="32">
        <v>43932</v>
      </c>
      <c r="E100" s="33"/>
      <c r="F100" s="34">
        <v>32055602.649999999</v>
      </c>
      <c r="G100" s="35">
        <v>126664193.86</v>
      </c>
      <c r="H100" s="2"/>
      <c r="I100" s="2"/>
    </row>
    <row r="101" spans="1:9" s="89" customFormat="1" ht="13.5" x14ac:dyDescent="0.2">
      <c r="A101" s="29">
        <v>43933</v>
      </c>
      <c r="B101" s="30">
        <v>169</v>
      </c>
      <c r="C101" s="31" t="s">
        <v>47</v>
      </c>
      <c r="D101" s="32">
        <v>43933</v>
      </c>
      <c r="E101" s="33"/>
      <c r="F101" s="34">
        <v>202807.47</v>
      </c>
      <c r="G101" s="35">
        <v>126867001.33</v>
      </c>
      <c r="H101" s="2"/>
      <c r="I101" s="2"/>
    </row>
    <row r="102" spans="1:9" s="89" customFormat="1" ht="13.5" x14ac:dyDescent="0.2">
      <c r="A102" s="29">
        <v>43933</v>
      </c>
      <c r="B102" s="30">
        <v>170</v>
      </c>
      <c r="C102" s="31" t="s">
        <v>9</v>
      </c>
      <c r="D102" s="32">
        <v>43933</v>
      </c>
      <c r="E102" s="33"/>
      <c r="F102" s="34">
        <v>38905394.369999997</v>
      </c>
      <c r="G102" s="35">
        <v>165772395.69999999</v>
      </c>
      <c r="H102" s="2"/>
      <c r="I102" s="2"/>
    </row>
    <row r="103" spans="1:9" s="89" customFormat="1" ht="13.5" x14ac:dyDescent="0.2">
      <c r="A103" s="36">
        <v>43934</v>
      </c>
      <c r="B103" s="37">
        <v>171</v>
      </c>
      <c r="C103" s="38" t="s">
        <v>52</v>
      </c>
      <c r="D103" s="39">
        <v>43934</v>
      </c>
      <c r="E103" s="40">
        <v>20000</v>
      </c>
      <c r="F103" s="41"/>
      <c r="G103" s="42">
        <v>165752395.69999999</v>
      </c>
      <c r="H103" s="2"/>
      <c r="I103" s="2"/>
    </row>
    <row r="104" spans="1:9" s="89" customFormat="1" ht="13.5" x14ac:dyDescent="0.2">
      <c r="A104" s="29">
        <v>43934</v>
      </c>
      <c r="B104" s="30">
        <v>172</v>
      </c>
      <c r="C104" s="31" t="s">
        <v>9</v>
      </c>
      <c r="D104" s="32">
        <v>43934</v>
      </c>
      <c r="E104" s="33"/>
      <c r="F104" s="34">
        <v>25281623.710000001</v>
      </c>
      <c r="G104" s="35">
        <v>191034019.41</v>
      </c>
      <c r="H104" s="2"/>
      <c r="I104" s="2"/>
    </row>
    <row r="105" spans="1:9" s="89" customFormat="1" ht="13.5" x14ac:dyDescent="0.2">
      <c r="A105" s="72">
        <v>43934</v>
      </c>
      <c r="B105" s="73">
        <v>173</v>
      </c>
      <c r="C105" s="74" t="s">
        <v>53</v>
      </c>
      <c r="D105" s="75">
        <v>43934</v>
      </c>
      <c r="E105" s="76">
        <v>4410000</v>
      </c>
      <c r="F105" s="77"/>
      <c r="G105" s="78">
        <v>186624019.41</v>
      </c>
      <c r="H105" s="79"/>
      <c r="I105" s="79"/>
    </row>
    <row r="106" spans="1:9" s="89" customFormat="1" ht="13.5" x14ac:dyDescent="0.2">
      <c r="A106" s="36">
        <v>43934</v>
      </c>
      <c r="B106" s="37">
        <v>174</v>
      </c>
      <c r="C106" s="38" t="s">
        <v>54</v>
      </c>
      <c r="D106" s="39">
        <v>43934</v>
      </c>
      <c r="E106" s="40">
        <v>11025</v>
      </c>
      <c r="F106" s="41"/>
      <c r="G106" s="42">
        <v>186612994.41</v>
      </c>
      <c r="H106" s="2"/>
      <c r="I106" s="2"/>
    </row>
    <row r="107" spans="1:9" s="89" customFormat="1" ht="13.5" x14ac:dyDescent="0.2">
      <c r="A107" s="72">
        <v>43934</v>
      </c>
      <c r="B107" s="73">
        <v>175</v>
      </c>
      <c r="C107" s="74" t="s">
        <v>55</v>
      </c>
      <c r="D107" s="75">
        <v>43934</v>
      </c>
      <c r="E107" s="76">
        <v>4107599.63</v>
      </c>
      <c r="F107" s="77"/>
      <c r="G107" s="78">
        <v>182505394.78</v>
      </c>
      <c r="H107" s="79"/>
      <c r="I107" s="79"/>
    </row>
    <row r="108" spans="1:9" s="89" customFormat="1" ht="13.5" x14ac:dyDescent="0.2">
      <c r="A108" s="36">
        <v>43934</v>
      </c>
      <c r="B108" s="37">
        <v>176</v>
      </c>
      <c r="C108" s="38" t="s">
        <v>54</v>
      </c>
      <c r="D108" s="39">
        <v>43934</v>
      </c>
      <c r="E108" s="40">
        <v>10269</v>
      </c>
      <c r="F108" s="41"/>
      <c r="G108" s="42">
        <v>182495125.78</v>
      </c>
      <c r="H108" s="2"/>
      <c r="I108" s="2"/>
    </row>
    <row r="109" spans="1:9" s="89" customFormat="1" ht="13.5" x14ac:dyDescent="0.2">
      <c r="A109" s="72">
        <v>43934</v>
      </c>
      <c r="B109" s="73">
        <v>177</v>
      </c>
      <c r="C109" s="74" t="s">
        <v>51</v>
      </c>
      <c r="D109" s="75">
        <v>43934</v>
      </c>
      <c r="E109" s="76">
        <v>11372670.689999999</v>
      </c>
      <c r="F109" s="77"/>
      <c r="G109" s="78">
        <v>171122455.09</v>
      </c>
      <c r="H109" s="79"/>
      <c r="I109" s="79"/>
    </row>
    <row r="110" spans="1:9" s="89" customFormat="1" ht="13.5" x14ac:dyDescent="0.2">
      <c r="A110" s="72">
        <v>43935</v>
      </c>
      <c r="B110" s="73">
        <v>178</v>
      </c>
      <c r="C110" s="74" t="s">
        <v>51</v>
      </c>
      <c r="D110" s="75">
        <v>43935</v>
      </c>
      <c r="E110" s="76">
        <v>54426926.990000002</v>
      </c>
      <c r="F110" s="77"/>
      <c r="G110" s="78">
        <v>116695528.09999999</v>
      </c>
      <c r="H110" s="79"/>
      <c r="I110" s="79"/>
    </row>
    <row r="111" spans="1:9" s="89" customFormat="1" ht="13.5" x14ac:dyDescent="0.2">
      <c r="A111" s="29">
        <v>43935</v>
      </c>
      <c r="B111" s="30">
        <v>179</v>
      </c>
      <c r="C111" s="31" t="s">
        <v>47</v>
      </c>
      <c r="D111" s="32">
        <v>43935</v>
      </c>
      <c r="E111" s="33"/>
      <c r="F111" s="34">
        <v>149377.76999999999</v>
      </c>
      <c r="G111" s="35">
        <v>116844905.87</v>
      </c>
      <c r="H111" s="2"/>
      <c r="I111" s="2"/>
    </row>
    <row r="112" spans="1:9" s="89" customFormat="1" ht="13.5" x14ac:dyDescent="0.2">
      <c r="A112" s="29">
        <v>43935</v>
      </c>
      <c r="B112" s="30">
        <v>180</v>
      </c>
      <c r="C112" s="31" t="s">
        <v>9</v>
      </c>
      <c r="D112" s="32">
        <v>43935</v>
      </c>
      <c r="E112" s="33"/>
      <c r="F112" s="34">
        <v>23573597.57</v>
      </c>
      <c r="G112" s="35">
        <v>140418503.44</v>
      </c>
      <c r="H112" s="2"/>
      <c r="I112" s="2"/>
    </row>
    <row r="113" spans="1:9" s="89" customFormat="1" ht="13.5" x14ac:dyDescent="0.2">
      <c r="A113" s="72">
        <v>43935</v>
      </c>
      <c r="B113" s="73">
        <v>181</v>
      </c>
      <c r="C113" s="74" t="s">
        <v>56</v>
      </c>
      <c r="D113" s="75">
        <v>43935</v>
      </c>
      <c r="E113" s="76">
        <v>19570318.460000001</v>
      </c>
      <c r="F113" s="77"/>
      <c r="G113" s="78">
        <v>120848184.98</v>
      </c>
      <c r="H113" s="79"/>
      <c r="I113" s="79"/>
    </row>
    <row r="114" spans="1:9" s="89" customFormat="1" ht="13.5" x14ac:dyDescent="0.2">
      <c r="A114" s="36">
        <v>43935</v>
      </c>
      <c r="B114" s="37">
        <v>182</v>
      </c>
      <c r="C114" s="38" t="s">
        <v>54</v>
      </c>
      <c r="D114" s="39">
        <v>43935</v>
      </c>
      <c r="E114" s="40">
        <v>48925.8</v>
      </c>
      <c r="F114" s="41"/>
      <c r="G114" s="42">
        <v>120799259.18000001</v>
      </c>
      <c r="H114" s="2"/>
      <c r="I114" s="2"/>
    </row>
    <row r="115" spans="1:9" s="89" customFormat="1" ht="13.5" x14ac:dyDescent="0.2">
      <c r="A115" s="72">
        <v>43935</v>
      </c>
      <c r="B115" s="73">
        <v>183</v>
      </c>
      <c r="C115" s="74" t="s">
        <v>56</v>
      </c>
      <c r="D115" s="75">
        <v>43935</v>
      </c>
      <c r="E115" s="76">
        <v>44692761.68</v>
      </c>
      <c r="F115" s="77"/>
      <c r="G115" s="78">
        <v>76106497.5</v>
      </c>
      <c r="H115" s="79"/>
      <c r="I115" s="79"/>
    </row>
    <row r="116" spans="1:9" s="89" customFormat="1" ht="13.5" x14ac:dyDescent="0.2">
      <c r="A116" s="36">
        <v>43935</v>
      </c>
      <c r="B116" s="37">
        <v>184</v>
      </c>
      <c r="C116" s="38" t="s">
        <v>54</v>
      </c>
      <c r="D116" s="39">
        <v>43935</v>
      </c>
      <c r="E116" s="40">
        <v>111731.9</v>
      </c>
      <c r="F116" s="41"/>
      <c r="G116" s="42">
        <v>75994765.599999994</v>
      </c>
      <c r="H116" s="2"/>
      <c r="I116" s="2"/>
    </row>
    <row r="117" spans="1:9" s="89" customFormat="1" ht="13.5" x14ac:dyDescent="0.2">
      <c r="A117" s="72">
        <v>43935</v>
      </c>
      <c r="B117" s="73">
        <v>185</v>
      </c>
      <c r="C117" s="74" t="s">
        <v>57</v>
      </c>
      <c r="D117" s="75">
        <v>43935</v>
      </c>
      <c r="E117" s="76">
        <v>21916817.440000001</v>
      </c>
      <c r="F117" s="77"/>
      <c r="G117" s="78">
        <v>54077948.159999996</v>
      </c>
      <c r="H117" s="79"/>
      <c r="I117" s="79"/>
    </row>
    <row r="118" spans="1:9" s="89" customFormat="1" ht="13.5" x14ac:dyDescent="0.2">
      <c r="A118" s="36">
        <v>43935</v>
      </c>
      <c r="B118" s="37">
        <v>186</v>
      </c>
      <c r="C118" s="38" t="s">
        <v>54</v>
      </c>
      <c r="D118" s="39">
        <v>43935</v>
      </c>
      <c r="E118" s="40">
        <v>54792.04</v>
      </c>
      <c r="F118" s="41"/>
      <c r="G118" s="42">
        <v>54023156.119999997</v>
      </c>
      <c r="H118" s="2"/>
      <c r="I118" s="2"/>
    </row>
    <row r="119" spans="1:9" s="89" customFormat="1" ht="13.5" x14ac:dyDescent="0.2">
      <c r="A119" s="72">
        <v>43935</v>
      </c>
      <c r="B119" s="73">
        <v>187</v>
      </c>
      <c r="C119" s="74" t="s">
        <v>53</v>
      </c>
      <c r="D119" s="75">
        <v>43935</v>
      </c>
      <c r="E119" s="76">
        <v>8877000</v>
      </c>
      <c r="F119" s="77"/>
      <c r="G119" s="78">
        <v>45146156.119999997</v>
      </c>
      <c r="H119" s="79"/>
      <c r="I119" s="79"/>
    </row>
    <row r="120" spans="1:9" s="89" customFormat="1" ht="13.5" x14ac:dyDescent="0.2">
      <c r="A120" s="36">
        <v>43935</v>
      </c>
      <c r="B120" s="37">
        <v>188</v>
      </c>
      <c r="C120" s="38" t="s">
        <v>54</v>
      </c>
      <c r="D120" s="39">
        <v>43935</v>
      </c>
      <c r="E120" s="40">
        <v>22192.5</v>
      </c>
      <c r="F120" s="41"/>
      <c r="G120" s="42">
        <v>45123963.619999997</v>
      </c>
      <c r="H120" s="2"/>
      <c r="I120" s="2"/>
    </row>
    <row r="121" spans="1:9" s="89" customFormat="1" ht="13.5" x14ac:dyDescent="0.2">
      <c r="A121" s="72">
        <v>43935</v>
      </c>
      <c r="B121" s="73">
        <v>189</v>
      </c>
      <c r="C121" s="74" t="s">
        <v>58</v>
      </c>
      <c r="D121" s="75">
        <v>43935</v>
      </c>
      <c r="E121" s="76">
        <v>906200</v>
      </c>
      <c r="F121" s="77"/>
      <c r="G121" s="78">
        <v>44217763.619999997</v>
      </c>
      <c r="H121" s="79"/>
      <c r="I121" s="79"/>
    </row>
    <row r="122" spans="1:9" s="89" customFormat="1" ht="13.5" x14ac:dyDescent="0.2">
      <c r="A122" s="36">
        <v>43935</v>
      </c>
      <c r="B122" s="37">
        <v>190</v>
      </c>
      <c r="C122" s="38" t="s">
        <v>54</v>
      </c>
      <c r="D122" s="39">
        <v>43935</v>
      </c>
      <c r="E122" s="40">
        <v>2265.5</v>
      </c>
      <c r="F122" s="41"/>
      <c r="G122" s="42">
        <v>44215498.119999997</v>
      </c>
      <c r="H122" s="2"/>
      <c r="I122" s="2"/>
    </row>
    <row r="123" spans="1:9" s="89" customFormat="1" ht="13.5" x14ac:dyDescent="0.2">
      <c r="A123" s="72">
        <v>43935</v>
      </c>
      <c r="B123" s="73">
        <v>191</v>
      </c>
      <c r="C123" s="74" t="s">
        <v>59</v>
      </c>
      <c r="D123" s="75">
        <v>43935</v>
      </c>
      <c r="E123" s="76">
        <v>1423700</v>
      </c>
      <c r="F123" s="77"/>
      <c r="G123" s="78">
        <v>42791798.119999997</v>
      </c>
      <c r="H123" s="79"/>
      <c r="I123" s="79"/>
    </row>
    <row r="124" spans="1:9" s="89" customFormat="1" ht="13.5" x14ac:dyDescent="0.2">
      <c r="A124" s="36">
        <v>43935</v>
      </c>
      <c r="B124" s="37">
        <v>192</v>
      </c>
      <c r="C124" s="38" t="s">
        <v>54</v>
      </c>
      <c r="D124" s="39">
        <v>43935</v>
      </c>
      <c r="E124" s="40">
        <v>3559.25</v>
      </c>
      <c r="F124" s="41"/>
      <c r="G124" s="42">
        <v>42788238.869999997</v>
      </c>
      <c r="H124" s="2"/>
      <c r="I124" s="2"/>
    </row>
    <row r="125" spans="1:9" s="89" customFormat="1" ht="13.5" x14ac:dyDescent="0.2">
      <c r="A125" s="72">
        <v>43935</v>
      </c>
      <c r="B125" s="73">
        <v>193</v>
      </c>
      <c r="C125" s="74" t="s">
        <v>60</v>
      </c>
      <c r="D125" s="75">
        <v>43935</v>
      </c>
      <c r="E125" s="76">
        <v>5976265.4800000004</v>
      </c>
      <c r="F125" s="77"/>
      <c r="G125" s="78">
        <v>36811973.390000001</v>
      </c>
      <c r="H125" s="79"/>
      <c r="I125" s="79"/>
    </row>
    <row r="126" spans="1:9" s="89" customFormat="1" ht="13.5" x14ac:dyDescent="0.2">
      <c r="A126" s="36">
        <v>43935</v>
      </c>
      <c r="B126" s="37">
        <v>194</v>
      </c>
      <c r="C126" s="38" t="s">
        <v>54</v>
      </c>
      <c r="D126" s="39">
        <v>43935</v>
      </c>
      <c r="E126" s="40">
        <v>14940.66</v>
      </c>
      <c r="F126" s="41"/>
      <c r="G126" s="42">
        <v>36797032.729999997</v>
      </c>
      <c r="H126" s="2"/>
      <c r="I126" s="2"/>
    </row>
    <row r="127" spans="1:9" s="89" customFormat="1" ht="13.5" x14ac:dyDescent="0.2">
      <c r="A127" s="72">
        <v>43935</v>
      </c>
      <c r="B127" s="73">
        <v>195</v>
      </c>
      <c r="C127" s="74" t="s">
        <v>51</v>
      </c>
      <c r="D127" s="75">
        <v>43935</v>
      </c>
      <c r="E127" s="76">
        <v>1661675.96</v>
      </c>
      <c r="F127" s="77"/>
      <c r="G127" s="78">
        <v>35135356.770000003</v>
      </c>
      <c r="H127" s="79"/>
      <c r="I127" s="79"/>
    </row>
    <row r="128" spans="1:9" s="89" customFormat="1" ht="13.5" x14ac:dyDescent="0.2">
      <c r="A128" s="36">
        <v>43936</v>
      </c>
      <c r="B128" s="37">
        <v>196</v>
      </c>
      <c r="C128" s="38" t="s">
        <v>61</v>
      </c>
      <c r="D128" s="39">
        <v>43936</v>
      </c>
      <c r="E128" s="40">
        <v>20000</v>
      </c>
      <c r="F128" s="41"/>
      <c r="G128" s="42">
        <v>35115356.770000003</v>
      </c>
      <c r="H128" s="2"/>
      <c r="I128" s="2"/>
    </row>
    <row r="129" spans="1:9" s="89" customFormat="1" ht="13.5" x14ac:dyDescent="0.2">
      <c r="A129" s="36">
        <v>43936</v>
      </c>
      <c r="B129" s="37">
        <v>197</v>
      </c>
      <c r="C129" s="38" t="s">
        <v>62</v>
      </c>
      <c r="D129" s="39">
        <v>43936</v>
      </c>
      <c r="E129" s="40">
        <v>20000</v>
      </c>
      <c r="F129" s="41"/>
      <c r="G129" s="42">
        <v>35095356.770000003</v>
      </c>
      <c r="H129" s="2"/>
      <c r="I129" s="2"/>
    </row>
    <row r="130" spans="1:9" s="89" customFormat="1" ht="13.5" x14ac:dyDescent="0.2">
      <c r="A130" s="36">
        <v>43936</v>
      </c>
      <c r="B130" s="37">
        <v>198</v>
      </c>
      <c r="C130" s="38" t="s">
        <v>63</v>
      </c>
      <c r="D130" s="39">
        <v>43936</v>
      </c>
      <c r="E130" s="40">
        <v>20000</v>
      </c>
      <c r="F130" s="41"/>
      <c r="G130" s="42">
        <v>35075356.770000003</v>
      </c>
      <c r="H130" s="2"/>
      <c r="I130" s="2"/>
    </row>
    <row r="131" spans="1:9" s="89" customFormat="1" ht="13.5" x14ac:dyDescent="0.2">
      <c r="A131" s="29">
        <v>43936</v>
      </c>
      <c r="B131" s="30">
        <v>199</v>
      </c>
      <c r="C131" s="31" t="s">
        <v>47</v>
      </c>
      <c r="D131" s="32">
        <v>43936</v>
      </c>
      <c r="E131" s="33"/>
      <c r="F131" s="34">
        <v>321707.34000000003</v>
      </c>
      <c r="G131" s="35">
        <v>35397064.109999999</v>
      </c>
      <c r="H131" s="2"/>
      <c r="I131" s="2"/>
    </row>
    <row r="132" spans="1:9" s="89" customFormat="1" ht="13.5" x14ac:dyDescent="0.2">
      <c r="A132" s="29">
        <v>43936</v>
      </c>
      <c r="B132" s="30">
        <v>200</v>
      </c>
      <c r="C132" s="31" t="s">
        <v>9</v>
      </c>
      <c r="D132" s="32">
        <v>43936</v>
      </c>
      <c r="E132" s="33"/>
      <c r="F132" s="34">
        <v>28784202.120000001</v>
      </c>
      <c r="G132" s="35">
        <v>64181266.229999997</v>
      </c>
      <c r="H132" s="2"/>
      <c r="I132" s="2"/>
    </row>
    <row r="133" spans="1:9" s="89" customFormat="1" ht="13.5" x14ac:dyDescent="0.2">
      <c r="A133" s="36">
        <v>43936</v>
      </c>
      <c r="B133" s="37">
        <v>201</v>
      </c>
      <c r="C133" s="38" t="s">
        <v>64</v>
      </c>
      <c r="D133" s="39">
        <v>43936</v>
      </c>
      <c r="E133" s="40">
        <v>600000</v>
      </c>
      <c r="F133" s="41"/>
      <c r="G133" s="42">
        <v>63581266.229999997</v>
      </c>
      <c r="H133" s="2"/>
      <c r="I133" s="2"/>
    </row>
    <row r="134" spans="1:9" s="89" customFormat="1" ht="13.5" x14ac:dyDescent="0.2">
      <c r="A134" s="72">
        <v>43936</v>
      </c>
      <c r="B134" s="73">
        <v>202</v>
      </c>
      <c r="C134" s="74" t="s">
        <v>65</v>
      </c>
      <c r="D134" s="75">
        <v>43936</v>
      </c>
      <c r="E134" s="76">
        <v>81077.39</v>
      </c>
      <c r="F134" s="77"/>
      <c r="G134" s="78">
        <v>63500188.840000004</v>
      </c>
      <c r="H134" s="79"/>
      <c r="I134" s="79"/>
    </row>
    <row r="135" spans="1:9" s="89" customFormat="1" ht="13.5" x14ac:dyDescent="0.2">
      <c r="A135" s="36">
        <v>43936</v>
      </c>
      <c r="B135" s="37">
        <v>203</v>
      </c>
      <c r="C135" s="38" t="s">
        <v>54</v>
      </c>
      <c r="D135" s="39">
        <v>43936</v>
      </c>
      <c r="E135" s="40">
        <v>202.69</v>
      </c>
      <c r="F135" s="41"/>
      <c r="G135" s="42">
        <v>63499986.149999999</v>
      </c>
      <c r="H135" s="2"/>
      <c r="I135" s="2"/>
    </row>
    <row r="136" spans="1:9" s="89" customFormat="1" ht="13.5" x14ac:dyDescent="0.2">
      <c r="A136" s="72">
        <v>43936</v>
      </c>
      <c r="B136" s="73">
        <v>204</v>
      </c>
      <c r="C136" s="74" t="s">
        <v>59</v>
      </c>
      <c r="D136" s="75">
        <v>43936</v>
      </c>
      <c r="E136" s="76">
        <v>1354700</v>
      </c>
      <c r="F136" s="77" t="s">
        <v>244</v>
      </c>
      <c r="G136" s="78">
        <v>62145286.149999999</v>
      </c>
      <c r="H136" s="79"/>
      <c r="I136" s="79"/>
    </row>
    <row r="137" spans="1:9" s="89" customFormat="1" ht="13.5" x14ac:dyDescent="0.2">
      <c r="A137" s="36">
        <v>43936</v>
      </c>
      <c r="B137" s="37">
        <v>205</v>
      </c>
      <c r="C137" s="38" t="s">
        <v>54</v>
      </c>
      <c r="D137" s="39">
        <v>43936</v>
      </c>
      <c r="E137" s="40">
        <v>3386.75</v>
      </c>
      <c r="F137" s="41"/>
      <c r="G137" s="42">
        <v>62141899.399999999</v>
      </c>
      <c r="H137" s="2"/>
      <c r="I137" s="2"/>
    </row>
    <row r="138" spans="1:9" s="89" customFormat="1" ht="13.5" x14ac:dyDescent="0.2">
      <c r="A138" s="72">
        <v>43936</v>
      </c>
      <c r="B138" s="73">
        <v>206</v>
      </c>
      <c r="C138" s="74" t="s">
        <v>51</v>
      </c>
      <c r="D138" s="75">
        <v>43936</v>
      </c>
      <c r="E138" s="76">
        <v>37512685.979999997</v>
      </c>
      <c r="F138" s="77"/>
      <c r="G138" s="78">
        <v>24629213.420000002</v>
      </c>
      <c r="H138" s="79"/>
      <c r="I138" s="79"/>
    </row>
    <row r="139" spans="1:9" s="89" customFormat="1" ht="13.5" x14ac:dyDescent="0.2">
      <c r="A139" s="29">
        <v>43937</v>
      </c>
      <c r="B139" s="30">
        <v>207</v>
      </c>
      <c r="C139" s="31" t="s">
        <v>9</v>
      </c>
      <c r="D139" s="32">
        <v>43937</v>
      </c>
      <c r="E139" s="33"/>
      <c r="F139" s="34">
        <v>31763716.879999999</v>
      </c>
      <c r="G139" s="35">
        <v>56392930.299999997</v>
      </c>
      <c r="H139" s="2"/>
      <c r="I139" s="2"/>
    </row>
    <row r="140" spans="1:9" s="89" customFormat="1" ht="13.5" x14ac:dyDescent="0.2">
      <c r="A140" s="72">
        <v>43937</v>
      </c>
      <c r="B140" s="73">
        <v>208</v>
      </c>
      <c r="C140" s="74" t="s">
        <v>57</v>
      </c>
      <c r="D140" s="75">
        <v>43937</v>
      </c>
      <c r="E140" s="76">
        <v>21258299.59</v>
      </c>
      <c r="F140" s="77"/>
      <c r="G140" s="78">
        <v>35134630.710000001</v>
      </c>
      <c r="H140" s="79"/>
      <c r="I140" s="79"/>
    </row>
    <row r="141" spans="1:9" s="89" customFormat="1" ht="13.5" x14ac:dyDescent="0.2">
      <c r="A141" s="36">
        <v>43937</v>
      </c>
      <c r="B141" s="37">
        <v>209</v>
      </c>
      <c r="C141" s="38" t="s">
        <v>54</v>
      </c>
      <c r="D141" s="39">
        <v>43937</v>
      </c>
      <c r="E141" s="40">
        <v>53145.75</v>
      </c>
      <c r="F141" s="41"/>
      <c r="G141" s="42">
        <v>35081484.960000001</v>
      </c>
      <c r="H141" s="2"/>
      <c r="I141" s="2"/>
    </row>
    <row r="142" spans="1:9" s="89" customFormat="1" ht="13.5" x14ac:dyDescent="0.2">
      <c r="A142" s="72">
        <v>43937</v>
      </c>
      <c r="B142" s="73">
        <v>210</v>
      </c>
      <c r="C142" s="74" t="s">
        <v>59</v>
      </c>
      <c r="D142" s="75">
        <v>43937</v>
      </c>
      <c r="E142" s="76">
        <v>1110000</v>
      </c>
      <c r="F142" s="77"/>
      <c r="G142" s="78">
        <v>33971484.960000001</v>
      </c>
      <c r="H142" s="79"/>
      <c r="I142" s="79"/>
    </row>
    <row r="143" spans="1:9" s="89" customFormat="1" ht="13.5" x14ac:dyDescent="0.2">
      <c r="A143" s="36">
        <v>43937</v>
      </c>
      <c r="B143" s="37">
        <v>211</v>
      </c>
      <c r="C143" s="38" t="s">
        <v>54</v>
      </c>
      <c r="D143" s="39">
        <v>43937</v>
      </c>
      <c r="E143" s="40">
        <v>2775</v>
      </c>
      <c r="F143" s="41"/>
      <c r="G143" s="42">
        <v>33968709.960000001</v>
      </c>
      <c r="H143" s="2"/>
      <c r="I143" s="2"/>
    </row>
    <row r="144" spans="1:9" s="89" customFormat="1" ht="13.5" x14ac:dyDescent="0.2">
      <c r="A144" s="36">
        <v>43938</v>
      </c>
      <c r="B144" s="37">
        <v>212</v>
      </c>
      <c r="C144" s="38" t="s">
        <v>66</v>
      </c>
      <c r="D144" s="39">
        <v>43938</v>
      </c>
      <c r="E144" s="40">
        <v>20000</v>
      </c>
      <c r="F144" s="41"/>
      <c r="G144" s="42">
        <v>33948709.960000001</v>
      </c>
      <c r="H144" s="2"/>
      <c r="I144" s="2"/>
    </row>
    <row r="145" spans="1:9" s="89" customFormat="1" ht="13.5" x14ac:dyDescent="0.2">
      <c r="A145" s="29">
        <v>43938</v>
      </c>
      <c r="B145" s="30">
        <v>213</v>
      </c>
      <c r="C145" s="31" t="s">
        <v>9</v>
      </c>
      <c r="D145" s="32">
        <v>43938</v>
      </c>
      <c r="E145" s="33"/>
      <c r="F145" s="34">
        <v>32286243.829999998</v>
      </c>
      <c r="G145" s="35">
        <v>66234953.789999999</v>
      </c>
      <c r="H145" s="2"/>
      <c r="I145" s="2"/>
    </row>
    <row r="146" spans="1:9" s="89" customFormat="1" ht="13.5" x14ac:dyDescent="0.2">
      <c r="A146" s="72">
        <v>43938</v>
      </c>
      <c r="B146" s="73">
        <v>214</v>
      </c>
      <c r="C146" s="74" t="s">
        <v>51</v>
      </c>
      <c r="D146" s="75">
        <v>43938</v>
      </c>
      <c r="E146" s="76">
        <v>28776487.440000001</v>
      </c>
      <c r="F146" s="77"/>
      <c r="G146" s="78">
        <v>37458466.350000001</v>
      </c>
      <c r="H146" s="79"/>
      <c r="I146" s="79"/>
    </row>
    <row r="147" spans="1:9" s="89" customFormat="1" ht="13.5" x14ac:dyDescent="0.2">
      <c r="A147" s="72">
        <v>43938</v>
      </c>
      <c r="B147" s="73">
        <v>215</v>
      </c>
      <c r="C147" s="74" t="s">
        <v>59</v>
      </c>
      <c r="D147" s="75">
        <v>43938</v>
      </c>
      <c r="E147" s="76">
        <v>1797000</v>
      </c>
      <c r="F147" s="77"/>
      <c r="G147" s="78">
        <v>35661466.350000001</v>
      </c>
      <c r="H147" s="79"/>
      <c r="I147" s="79"/>
    </row>
    <row r="148" spans="1:9" s="89" customFormat="1" ht="13.5" x14ac:dyDescent="0.2">
      <c r="A148" s="36">
        <v>43938</v>
      </c>
      <c r="B148" s="37">
        <v>216</v>
      </c>
      <c r="C148" s="38" t="s">
        <v>54</v>
      </c>
      <c r="D148" s="39">
        <v>43938</v>
      </c>
      <c r="E148" s="40">
        <v>4492.5</v>
      </c>
      <c r="F148" s="41"/>
      <c r="G148" s="42">
        <v>35656973.850000001</v>
      </c>
      <c r="H148" s="2"/>
      <c r="I148" s="2"/>
    </row>
    <row r="149" spans="1:9" s="89" customFormat="1" ht="13.5" x14ac:dyDescent="0.2">
      <c r="A149" s="72">
        <v>43938</v>
      </c>
      <c r="B149" s="73">
        <v>217</v>
      </c>
      <c r="C149" s="74" t="s">
        <v>53</v>
      </c>
      <c r="D149" s="75">
        <v>43938</v>
      </c>
      <c r="E149" s="76">
        <v>9801000</v>
      </c>
      <c r="F149" s="77"/>
      <c r="G149" s="78">
        <v>25855973.850000001</v>
      </c>
      <c r="H149" s="79"/>
      <c r="I149" s="79"/>
    </row>
    <row r="150" spans="1:9" s="89" customFormat="1" ht="13.5" x14ac:dyDescent="0.2">
      <c r="A150" s="36">
        <v>43938</v>
      </c>
      <c r="B150" s="37">
        <v>218</v>
      </c>
      <c r="C150" s="38" t="s">
        <v>54</v>
      </c>
      <c r="D150" s="39">
        <v>43938</v>
      </c>
      <c r="E150" s="40">
        <v>24502.5</v>
      </c>
      <c r="F150" s="41"/>
      <c r="G150" s="42">
        <v>25831471.350000001</v>
      </c>
      <c r="H150" s="2"/>
      <c r="I150" s="2"/>
    </row>
    <row r="151" spans="1:9" s="89" customFormat="1" ht="13.5" x14ac:dyDescent="0.2">
      <c r="A151" s="29">
        <v>43939</v>
      </c>
      <c r="B151" s="30">
        <v>219</v>
      </c>
      <c r="C151" s="31" t="s">
        <v>9</v>
      </c>
      <c r="D151" s="32">
        <v>43939</v>
      </c>
      <c r="E151" s="33"/>
      <c r="F151" s="34">
        <v>40882041.310000002</v>
      </c>
      <c r="G151" s="35">
        <v>66713512.659999996</v>
      </c>
      <c r="H151" s="2"/>
      <c r="I151" s="2"/>
    </row>
    <row r="152" spans="1:9" s="89" customFormat="1" ht="13.5" x14ac:dyDescent="0.2">
      <c r="A152" s="29">
        <v>43940</v>
      </c>
      <c r="B152" s="30">
        <v>220</v>
      </c>
      <c r="C152" s="31" t="s">
        <v>9</v>
      </c>
      <c r="D152" s="32">
        <v>43940</v>
      </c>
      <c r="E152" s="33"/>
      <c r="F152" s="34">
        <v>36840455.670000002</v>
      </c>
      <c r="G152" s="35">
        <v>103553968.33</v>
      </c>
      <c r="H152" s="2"/>
      <c r="I152" s="2"/>
    </row>
    <row r="153" spans="1:9" s="89" customFormat="1" ht="13.5" x14ac:dyDescent="0.2">
      <c r="A153" s="29">
        <v>43941</v>
      </c>
      <c r="B153" s="30">
        <v>221</v>
      </c>
      <c r="C153" s="31" t="s">
        <v>9</v>
      </c>
      <c r="D153" s="32">
        <v>43941</v>
      </c>
      <c r="E153" s="33"/>
      <c r="F153" s="34">
        <v>23075489.57</v>
      </c>
      <c r="G153" s="35">
        <v>126629457.90000001</v>
      </c>
      <c r="H153" s="2"/>
      <c r="I153" s="2"/>
    </row>
    <row r="154" spans="1:9" s="89" customFormat="1" ht="13.5" x14ac:dyDescent="0.2">
      <c r="A154" s="72">
        <v>43941</v>
      </c>
      <c r="B154" s="73">
        <v>222</v>
      </c>
      <c r="C154" s="74" t="s">
        <v>51</v>
      </c>
      <c r="D154" s="75">
        <v>43941</v>
      </c>
      <c r="E154" s="76">
        <v>99000000</v>
      </c>
      <c r="F154" s="77"/>
      <c r="G154" s="78">
        <v>27629457.899999999</v>
      </c>
      <c r="H154" s="79"/>
      <c r="I154" s="79"/>
    </row>
    <row r="155" spans="1:9" s="89" customFormat="1" ht="13.5" x14ac:dyDescent="0.2">
      <c r="A155" s="82">
        <v>43941</v>
      </c>
      <c r="B155" s="83">
        <v>223</v>
      </c>
      <c r="C155" s="84" t="s">
        <v>67</v>
      </c>
      <c r="D155" s="85">
        <v>43941</v>
      </c>
      <c r="E155" s="81">
        <v>13200000</v>
      </c>
      <c r="F155" s="86"/>
      <c r="G155" s="87">
        <v>14429457.9</v>
      </c>
      <c r="H155" s="88"/>
      <c r="I155" s="88"/>
    </row>
    <row r="156" spans="1:9" s="89" customFormat="1" ht="13.5" x14ac:dyDescent="0.2">
      <c r="A156" s="36">
        <v>43941</v>
      </c>
      <c r="B156" s="37">
        <v>224</v>
      </c>
      <c r="C156" s="38" t="s">
        <v>54</v>
      </c>
      <c r="D156" s="39">
        <v>43941</v>
      </c>
      <c r="E156" s="40">
        <v>33000</v>
      </c>
      <c r="F156" s="41"/>
      <c r="G156" s="42">
        <v>14396457.9</v>
      </c>
      <c r="H156" s="2"/>
      <c r="I156" s="2"/>
    </row>
    <row r="157" spans="1:9" s="89" customFormat="1" ht="13.5" x14ac:dyDescent="0.2">
      <c r="A157" s="72">
        <v>43941</v>
      </c>
      <c r="B157" s="73">
        <v>225</v>
      </c>
      <c r="C157" s="74" t="s">
        <v>68</v>
      </c>
      <c r="D157" s="75">
        <v>43941</v>
      </c>
      <c r="E157" s="76">
        <v>11185000</v>
      </c>
      <c r="F157" s="77"/>
      <c r="G157" s="78">
        <v>3211457.9</v>
      </c>
      <c r="H157" s="79"/>
      <c r="I157" s="79"/>
    </row>
    <row r="158" spans="1:9" s="89" customFormat="1" ht="13.5" x14ac:dyDescent="0.2">
      <c r="A158" s="36">
        <v>43941</v>
      </c>
      <c r="B158" s="37">
        <v>226</v>
      </c>
      <c r="C158" s="38" t="s">
        <v>54</v>
      </c>
      <c r="D158" s="39">
        <v>43941</v>
      </c>
      <c r="E158" s="40">
        <v>27962.5</v>
      </c>
      <c r="F158" s="41"/>
      <c r="G158" s="42">
        <v>3183495.4</v>
      </c>
      <c r="H158" s="2"/>
      <c r="I158" s="2"/>
    </row>
    <row r="159" spans="1:9" s="89" customFormat="1" ht="13.5" x14ac:dyDescent="0.2">
      <c r="A159" s="82">
        <v>43941</v>
      </c>
      <c r="B159" s="83">
        <v>227</v>
      </c>
      <c r="C159" s="84" t="s">
        <v>21</v>
      </c>
      <c r="D159" s="85">
        <v>43941</v>
      </c>
      <c r="E159" s="86"/>
      <c r="F159" s="98">
        <v>13200000</v>
      </c>
      <c r="G159" s="87">
        <v>16383495.4</v>
      </c>
      <c r="H159" s="88"/>
      <c r="I159" s="88"/>
    </row>
    <row r="160" spans="1:9" s="89" customFormat="1" ht="13.5" x14ac:dyDescent="0.2">
      <c r="A160" s="36">
        <v>43942</v>
      </c>
      <c r="B160" s="37">
        <v>228</v>
      </c>
      <c r="C160" s="38" t="s">
        <v>69</v>
      </c>
      <c r="D160" s="39">
        <v>43942</v>
      </c>
      <c r="E160" s="40">
        <v>20000</v>
      </c>
      <c r="F160" s="41"/>
      <c r="G160" s="42">
        <v>16363495.4</v>
      </c>
      <c r="H160" s="2"/>
      <c r="I160" s="2"/>
    </row>
    <row r="161" spans="1:9" s="89" customFormat="1" ht="13.5" x14ac:dyDescent="0.2">
      <c r="A161" s="36">
        <v>43942</v>
      </c>
      <c r="B161" s="37">
        <v>229</v>
      </c>
      <c r="C161" s="38" t="s">
        <v>70</v>
      </c>
      <c r="D161" s="39">
        <v>43942</v>
      </c>
      <c r="E161" s="40">
        <v>20000</v>
      </c>
      <c r="F161" s="41"/>
      <c r="G161" s="42">
        <v>16343495.4</v>
      </c>
      <c r="H161" s="2"/>
      <c r="I161" s="2"/>
    </row>
    <row r="162" spans="1:9" s="89" customFormat="1" ht="13.5" x14ac:dyDescent="0.2">
      <c r="A162" s="29">
        <v>43942</v>
      </c>
      <c r="B162" s="30">
        <v>230</v>
      </c>
      <c r="C162" s="31" t="s">
        <v>47</v>
      </c>
      <c r="D162" s="32">
        <v>43942</v>
      </c>
      <c r="E162" s="33"/>
      <c r="F162" s="34">
        <v>156061.82999999999</v>
      </c>
      <c r="G162" s="35">
        <v>16499557.23</v>
      </c>
      <c r="H162" s="2"/>
      <c r="I162" s="2"/>
    </row>
    <row r="163" spans="1:9" s="89" customFormat="1" ht="13.5" x14ac:dyDescent="0.2">
      <c r="A163" s="29">
        <v>43942</v>
      </c>
      <c r="B163" s="30">
        <v>231</v>
      </c>
      <c r="C163" s="31" t="s">
        <v>9</v>
      </c>
      <c r="D163" s="32">
        <v>43942</v>
      </c>
      <c r="E163" s="33"/>
      <c r="F163" s="34">
        <v>34125574.939999998</v>
      </c>
      <c r="G163" s="35">
        <v>50625132.170000002</v>
      </c>
      <c r="H163" s="2"/>
      <c r="I163" s="2"/>
    </row>
    <row r="164" spans="1:9" s="89" customFormat="1" ht="13.5" x14ac:dyDescent="0.2">
      <c r="A164" s="82">
        <v>43942</v>
      </c>
      <c r="B164" s="83">
        <v>232</v>
      </c>
      <c r="C164" s="84" t="s">
        <v>71</v>
      </c>
      <c r="D164" s="85">
        <v>43942</v>
      </c>
      <c r="E164" s="81">
        <v>400481.04</v>
      </c>
      <c r="F164" s="86"/>
      <c r="G164" s="87">
        <v>50224651.130000003</v>
      </c>
      <c r="H164" s="88"/>
      <c r="I164" s="88"/>
    </row>
    <row r="165" spans="1:9" s="79" customFormat="1" ht="13.5" x14ac:dyDescent="0.2">
      <c r="A165" s="36">
        <v>43942</v>
      </c>
      <c r="B165" s="37">
        <v>233</v>
      </c>
      <c r="C165" s="38" t="s">
        <v>54</v>
      </c>
      <c r="D165" s="39">
        <v>43942</v>
      </c>
      <c r="E165" s="40">
        <v>1001.2</v>
      </c>
      <c r="F165" s="41"/>
      <c r="G165" s="42">
        <v>50223649.93</v>
      </c>
      <c r="H165" s="2"/>
      <c r="I165" s="2"/>
    </row>
    <row r="166" spans="1:9" ht="13.5" x14ac:dyDescent="0.2">
      <c r="A166" s="82">
        <v>43942</v>
      </c>
      <c r="B166" s="83">
        <v>234</v>
      </c>
      <c r="C166" s="84" t="s">
        <v>21</v>
      </c>
      <c r="D166" s="85">
        <v>43942</v>
      </c>
      <c r="E166" s="86"/>
      <c r="F166" s="98">
        <v>400481.04</v>
      </c>
      <c r="G166" s="87">
        <v>50624130.969999999</v>
      </c>
      <c r="H166" s="88"/>
      <c r="I166" s="88"/>
    </row>
    <row r="167" spans="1:9" ht="13.5" x14ac:dyDescent="0.2">
      <c r="A167" s="29">
        <v>43943</v>
      </c>
      <c r="B167" s="30">
        <v>235</v>
      </c>
      <c r="C167" s="31" t="s">
        <v>9</v>
      </c>
      <c r="D167" s="32">
        <v>43943</v>
      </c>
      <c r="E167" s="33"/>
      <c r="F167" s="34">
        <v>30312354.129999999</v>
      </c>
      <c r="G167" s="35">
        <v>80936485.099999994</v>
      </c>
    </row>
    <row r="168" spans="1:9" ht="13.5" x14ac:dyDescent="0.2">
      <c r="A168" s="90">
        <v>43943</v>
      </c>
      <c r="B168" s="91">
        <v>236</v>
      </c>
      <c r="C168" s="92" t="s">
        <v>51</v>
      </c>
      <c r="D168" s="93">
        <v>43943</v>
      </c>
      <c r="E168" s="94">
        <v>650000</v>
      </c>
      <c r="F168" s="95"/>
      <c r="G168" s="96">
        <v>80286485.099999994</v>
      </c>
      <c r="H168" s="89"/>
      <c r="I168" s="89"/>
    </row>
    <row r="169" spans="1:9" ht="13.5" x14ac:dyDescent="0.2">
      <c r="A169" s="90">
        <v>43943</v>
      </c>
      <c r="B169" s="91">
        <v>237</v>
      </c>
      <c r="C169" s="92" t="s">
        <v>51</v>
      </c>
      <c r="D169" s="93">
        <v>43943</v>
      </c>
      <c r="E169" s="94">
        <v>650000</v>
      </c>
      <c r="F169" s="95"/>
      <c r="G169" s="96">
        <v>79636485.099999994</v>
      </c>
      <c r="H169" s="89"/>
      <c r="I169" s="89"/>
    </row>
    <row r="170" spans="1:9" ht="13.5" x14ac:dyDescent="0.2">
      <c r="A170" s="90">
        <v>43943</v>
      </c>
      <c r="B170" s="91">
        <v>238</v>
      </c>
      <c r="C170" s="92" t="s">
        <v>51</v>
      </c>
      <c r="D170" s="93">
        <v>43943</v>
      </c>
      <c r="E170" s="94">
        <v>650000</v>
      </c>
      <c r="F170" s="95"/>
      <c r="G170" s="96">
        <v>78986485.099999994</v>
      </c>
      <c r="H170" s="89"/>
      <c r="I170" s="89"/>
    </row>
    <row r="171" spans="1:9" ht="13.5" x14ac:dyDescent="0.2">
      <c r="A171" s="90">
        <v>43943</v>
      </c>
      <c r="B171" s="91">
        <v>239</v>
      </c>
      <c r="C171" s="92" t="s">
        <v>51</v>
      </c>
      <c r="D171" s="93">
        <v>43943</v>
      </c>
      <c r="E171" s="94">
        <v>650000</v>
      </c>
      <c r="F171" s="95"/>
      <c r="G171" s="96">
        <v>78336485.099999994</v>
      </c>
      <c r="H171" s="89"/>
      <c r="I171" s="89"/>
    </row>
    <row r="172" spans="1:9" ht="13.5" x14ac:dyDescent="0.2">
      <c r="A172" s="72">
        <v>43943</v>
      </c>
      <c r="B172" s="73">
        <v>240</v>
      </c>
      <c r="C172" s="74" t="s">
        <v>72</v>
      </c>
      <c r="D172" s="75">
        <v>43943</v>
      </c>
      <c r="E172" s="76">
        <v>48000000</v>
      </c>
      <c r="F172" s="77"/>
      <c r="G172" s="78">
        <v>30336485.100000001</v>
      </c>
      <c r="H172" s="79"/>
      <c r="I172" s="79"/>
    </row>
    <row r="173" spans="1:9" ht="13.5" x14ac:dyDescent="0.2">
      <c r="A173" s="36">
        <v>43943</v>
      </c>
      <c r="B173" s="37">
        <v>241</v>
      </c>
      <c r="C173" s="38" t="s">
        <v>54</v>
      </c>
      <c r="D173" s="39">
        <v>43943</v>
      </c>
      <c r="E173" s="40">
        <v>120000</v>
      </c>
      <c r="F173" s="41"/>
      <c r="G173" s="42">
        <v>30216485.100000001</v>
      </c>
    </row>
    <row r="174" spans="1:9" ht="13.5" x14ac:dyDescent="0.2">
      <c r="A174" s="82">
        <v>43943</v>
      </c>
      <c r="B174" s="83">
        <v>242</v>
      </c>
      <c r="C174" s="84" t="s">
        <v>73</v>
      </c>
      <c r="D174" s="85">
        <v>43943</v>
      </c>
      <c r="E174" s="86"/>
      <c r="F174" s="98">
        <v>2545200</v>
      </c>
      <c r="G174" s="87">
        <v>32761685.100000001</v>
      </c>
      <c r="H174" s="88"/>
      <c r="I174" s="88"/>
    </row>
    <row r="175" spans="1:9" ht="13.5" x14ac:dyDescent="0.2">
      <c r="A175" s="82">
        <v>43943</v>
      </c>
      <c r="B175" s="83">
        <v>243</v>
      </c>
      <c r="C175" s="84" t="s">
        <v>51</v>
      </c>
      <c r="D175" s="85">
        <v>43943</v>
      </c>
      <c r="E175" s="81">
        <v>2545200</v>
      </c>
      <c r="F175" s="86"/>
      <c r="G175" s="87">
        <v>30216485.100000001</v>
      </c>
      <c r="H175" s="88"/>
      <c r="I175" s="88"/>
    </row>
    <row r="176" spans="1:9" ht="13.5" x14ac:dyDescent="0.2">
      <c r="A176" s="36">
        <v>43944</v>
      </c>
      <c r="B176" s="37">
        <v>244</v>
      </c>
      <c r="C176" s="38" t="s">
        <v>74</v>
      </c>
      <c r="D176" s="39">
        <v>43944</v>
      </c>
      <c r="E176" s="40">
        <v>20000</v>
      </c>
      <c r="F176" s="41"/>
      <c r="G176" s="42">
        <v>30196485.100000001</v>
      </c>
    </row>
    <row r="177" spans="1:9" ht="13.5" x14ac:dyDescent="0.2">
      <c r="A177" s="29">
        <v>43944</v>
      </c>
      <c r="B177" s="30">
        <v>245</v>
      </c>
      <c r="C177" s="31" t="s">
        <v>9</v>
      </c>
      <c r="D177" s="32">
        <v>43944</v>
      </c>
      <c r="E177" s="33"/>
      <c r="F177" s="34">
        <v>33012208.91</v>
      </c>
      <c r="G177" s="35">
        <v>63208694.009999998</v>
      </c>
    </row>
    <row r="178" spans="1:9" ht="13.5" x14ac:dyDescent="0.2">
      <c r="A178" s="72">
        <v>43944</v>
      </c>
      <c r="B178" s="73">
        <v>246</v>
      </c>
      <c r="C178" s="74" t="s">
        <v>75</v>
      </c>
      <c r="D178" s="75">
        <v>43944</v>
      </c>
      <c r="E178" s="76">
        <v>414120</v>
      </c>
      <c r="F178" s="77"/>
      <c r="G178" s="78">
        <v>62794574.009999998</v>
      </c>
      <c r="H178" s="79"/>
      <c r="I178" s="79"/>
    </row>
    <row r="179" spans="1:9" ht="13.5" x14ac:dyDescent="0.2">
      <c r="A179" s="36">
        <v>43944</v>
      </c>
      <c r="B179" s="37">
        <v>247</v>
      </c>
      <c r="C179" s="38" t="s">
        <v>54</v>
      </c>
      <c r="D179" s="39">
        <v>43944</v>
      </c>
      <c r="E179" s="40">
        <v>1035.3</v>
      </c>
      <c r="F179" s="41"/>
      <c r="G179" s="42">
        <v>62793538.710000001</v>
      </c>
    </row>
    <row r="180" spans="1:9" ht="13.5" x14ac:dyDescent="0.2">
      <c r="A180" s="90">
        <v>43944</v>
      </c>
      <c r="B180" s="91">
        <v>248</v>
      </c>
      <c r="C180" s="92" t="s">
        <v>76</v>
      </c>
      <c r="D180" s="93">
        <v>43944</v>
      </c>
      <c r="E180" s="94">
        <v>650000</v>
      </c>
      <c r="F180" s="95"/>
      <c r="G180" s="96">
        <v>62143538.710000001</v>
      </c>
      <c r="H180" s="89"/>
      <c r="I180" s="89"/>
    </row>
    <row r="181" spans="1:9" ht="13.5" x14ac:dyDescent="0.2">
      <c r="A181" s="36">
        <v>43944</v>
      </c>
      <c r="B181" s="37">
        <v>249</v>
      </c>
      <c r="C181" s="38" t="s">
        <v>54</v>
      </c>
      <c r="D181" s="39">
        <v>43944</v>
      </c>
      <c r="E181" s="40">
        <v>1625</v>
      </c>
      <c r="F181" s="41"/>
      <c r="G181" s="42">
        <v>62141913.710000001</v>
      </c>
    </row>
    <row r="182" spans="1:9" ht="13.5" x14ac:dyDescent="0.2">
      <c r="A182" s="90">
        <v>43944</v>
      </c>
      <c r="B182" s="91">
        <v>250</v>
      </c>
      <c r="C182" s="92" t="s">
        <v>77</v>
      </c>
      <c r="D182" s="93">
        <v>43944</v>
      </c>
      <c r="E182" s="94">
        <v>650000</v>
      </c>
      <c r="F182" s="95"/>
      <c r="G182" s="96">
        <v>61491913.710000001</v>
      </c>
      <c r="H182" s="89"/>
      <c r="I182" s="89"/>
    </row>
    <row r="183" spans="1:9" ht="13.5" x14ac:dyDescent="0.2">
      <c r="A183" s="36">
        <v>43944</v>
      </c>
      <c r="B183" s="37">
        <v>251</v>
      </c>
      <c r="C183" s="38" t="s">
        <v>54</v>
      </c>
      <c r="D183" s="39">
        <v>43944</v>
      </c>
      <c r="E183" s="40">
        <v>1625</v>
      </c>
      <c r="F183" s="41"/>
      <c r="G183" s="42">
        <v>61490288.710000001</v>
      </c>
    </row>
    <row r="184" spans="1:9" ht="13.5" x14ac:dyDescent="0.2">
      <c r="A184" s="90">
        <v>43944</v>
      </c>
      <c r="B184" s="91">
        <v>252</v>
      </c>
      <c r="C184" s="92" t="s">
        <v>78</v>
      </c>
      <c r="D184" s="93">
        <v>43944</v>
      </c>
      <c r="E184" s="94">
        <v>650000</v>
      </c>
      <c r="F184" s="95"/>
      <c r="G184" s="96">
        <v>60840288.710000001</v>
      </c>
      <c r="H184" s="89"/>
      <c r="I184" s="89"/>
    </row>
    <row r="185" spans="1:9" ht="13.5" x14ac:dyDescent="0.2">
      <c r="A185" s="36">
        <v>43944</v>
      </c>
      <c r="B185" s="37">
        <v>253</v>
      </c>
      <c r="C185" s="38" t="s">
        <v>54</v>
      </c>
      <c r="D185" s="39">
        <v>43944</v>
      </c>
      <c r="E185" s="40">
        <v>1625</v>
      </c>
      <c r="F185" s="41"/>
      <c r="G185" s="42">
        <v>60838663.710000001</v>
      </c>
    </row>
    <row r="186" spans="1:9" ht="13.5" x14ac:dyDescent="0.2">
      <c r="A186" s="90">
        <v>43944</v>
      </c>
      <c r="B186" s="91">
        <v>254</v>
      </c>
      <c r="C186" s="92" t="s">
        <v>79</v>
      </c>
      <c r="D186" s="93">
        <v>43944</v>
      </c>
      <c r="E186" s="94">
        <v>650000</v>
      </c>
      <c r="F186" s="95"/>
      <c r="G186" s="96">
        <v>60188663.710000001</v>
      </c>
      <c r="H186" s="89"/>
      <c r="I186" s="89"/>
    </row>
    <row r="187" spans="1:9" ht="13.5" x14ac:dyDescent="0.2">
      <c r="A187" s="36">
        <v>43944</v>
      </c>
      <c r="B187" s="37">
        <v>255</v>
      </c>
      <c r="C187" s="38" t="s">
        <v>54</v>
      </c>
      <c r="D187" s="39">
        <v>43944</v>
      </c>
      <c r="E187" s="40">
        <v>1625</v>
      </c>
      <c r="F187" s="41"/>
      <c r="G187" s="42">
        <v>60187038.710000001</v>
      </c>
    </row>
    <row r="188" spans="1:9" ht="13.5" x14ac:dyDescent="0.2">
      <c r="A188" s="90">
        <v>43944</v>
      </c>
      <c r="B188" s="91">
        <v>256</v>
      </c>
      <c r="C188" s="92" t="s">
        <v>80</v>
      </c>
      <c r="D188" s="93">
        <v>43944</v>
      </c>
      <c r="E188" s="94">
        <v>650000</v>
      </c>
      <c r="F188" s="95"/>
      <c r="G188" s="96">
        <v>59537038.710000001</v>
      </c>
      <c r="H188" s="89"/>
      <c r="I188" s="89"/>
    </row>
    <row r="189" spans="1:9" ht="13.5" x14ac:dyDescent="0.2">
      <c r="A189" s="36">
        <v>43944</v>
      </c>
      <c r="B189" s="37">
        <v>257</v>
      </c>
      <c r="C189" s="38" t="s">
        <v>54</v>
      </c>
      <c r="D189" s="39">
        <v>43944</v>
      </c>
      <c r="E189" s="40">
        <v>1625</v>
      </c>
      <c r="F189" s="41"/>
      <c r="G189" s="42">
        <v>59535413.710000001</v>
      </c>
    </row>
    <row r="190" spans="1:9" ht="13.5" x14ac:dyDescent="0.2">
      <c r="A190" s="90">
        <v>43944</v>
      </c>
      <c r="B190" s="91">
        <v>258</v>
      </c>
      <c r="C190" s="92" t="s">
        <v>81</v>
      </c>
      <c r="D190" s="93">
        <v>43944</v>
      </c>
      <c r="E190" s="94">
        <v>650000</v>
      </c>
      <c r="F190" s="95"/>
      <c r="G190" s="96">
        <v>58885413.710000001</v>
      </c>
      <c r="H190" s="89"/>
      <c r="I190" s="89"/>
    </row>
    <row r="191" spans="1:9" ht="13.5" x14ac:dyDescent="0.2">
      <c r="A191" s="36">
        <v>43944</v>
      </c>
      <c r="B191" s="37">
        <v>259</v>
      </c>
      <c r="C191" s="38" t="s">
        <v>54</v>
      </c>
      <c r="D191" s="39">
        <v>43944</v>
      </c>
      <c r="E191" s="40">
        <v>1625</v>
      </c>
      <c r="F191" s="41"/>
      <c r="G191" s="42">
        <v>58883788.710000001</v>
      </c>
    </row>
    <row r="192" spans="1:9" ht="13.5" x14ac:dyDescent="0.2">
      <c r="A192" s="90">
        <v>43944</v>
      </c>
      <c r="B192" s="91">
        <v>260</v>
      </c>
      <c r="C192" s="92" t="s">
        <v>82</v>
      </c>
      <c r="D192" s="93">
        <v>43944</v>
      </c>
      <c r="E192" s="94">
        <v>650000</v>
      </c>
      <c r="F192" s="95"/>
      <c r="G192" s="96">
        <v>58233788.710000001</v>
      </c>
      <c r="H192" s="89"/>
      <c r="I192" s="89"/>
    </row>
    <row r="193" spans="1:9" ht="13.5" x14ac:dyDescent="0.2">
      <c r="A193" s="36">
        <v>43944</v>
      </c>
      <c r="B193" s="37">
        <v>261</v>
      </c>
      <c r="C193" s="38" t="s">
        <v>54</v>
      </c>
      <c r="D193" s="39">
        <v>43944</v>
      </c>
      <c r="E193" s="40">
        <v>1625</v>
      </c>
      <c r="F193" s="41"/>
      <c r="G193" s="42">
        <v>58232163.710000001</v>
      </c>
    </row>
    <row r="194" spans="1:9" ht="13.5" x14ac:dyDescent="0.2">
      <c r="A194" s="108">
        <v>43944</v>
      </c>
      <c r="B194" s="110">
        <v>262</v>
      </c>
      <c r="C194" s="112" t="s">
        <v>83</v>
      </c>
      <c r="D194" s="114">
        <v>43944</v>
      </c>
      <c r="E194" s="116">
        <v>650000</v>
      </c>
      <c r="F194" s="118"/>
      <c r="G194" s="120">
        <v>57582163.710000001</v>
      </c>
      <c r="H194" s="89"/>
      <c r="I194" s="89"/>
    </row>
    <row r="195" spans="1:9" ht="13.5" x14ac:dyDescent="0.2">
      <c r="A195" s="36">
        <v>43944</v>
      </c>
      <c r="B195" s="37">
        <v>263</v>
      </c>
      <c r="C195" s="38" t="s">
        <v>54</v>
      </c>
      <c r="D195" s="39">
        <v>43944</v>
      </c>
      <c r="E195" s="40">
        <v>1625</v>
      </c>
      <c r="F195" s="41"/>
      <c r="G195" s="42">
        <v>57580538.710000001</v>
      </c>
    </row>
    <row r="196" spans="1:9" ht="13.5" x14ac:dyDescent="0.2">
      <c r="A196" s="90">
        <v>43944</v>
      </c>
      <c r="B196" s="91">
        <v>264</v>
      </c>
      <c r="C196" s="92" t="s">
        <v>84</v>
      </c>
      <c r="D196" s="93">
        <v>43944</v>
      </c>
      <c r="E196" s="94">
        <v>650000</v>
      </c>
      <c r="F196" s="95"/>
      <c r="G196" s="96">
        <v>56930538.710000001</v>
      </c>
      <c r="H196" s="89"/>
      <c r="I196" s="89"/>
    </row>
    <row r="197" spans="1:9" ht="13.5" x14ac:dyDescent="0.2">
      <c r="A197" s="36">
        <v>43944</v>
      </c>
      <c r="B197" s="37">
        <v>265</v>
      </c>
      <c r="C197" s="38" t="s">
        <v>54</v>
      </c>
      <c r="D197" s="39">
        <v>43944</v>
      </c>
      <c r="E197" s="40">
        <v>1625</v>
      </c>
      <c r="F197" s="41"/>
      <c r="G197" s="42">
        <v>56928913.710000001</v>
      </c>
    </row>
    <row r="198" spans="1:9" ht="13.5" x14ac:dyDescent="0.2">
      <c r="A198" s="90">
        <v>43944</v>
      </c>
      <c r="B198" s="91">
        <v>266</v>
      </c>
      <c r="C198" s="92" t="s">
        <v>85</v>
      </c>
      <c r="D198" s="93">
        <v>43944</v>
      </c>
      <c r="E198" s="94">
        <v>650000</v>
      </c>
      <c r="F198" s="95"/>
      <c r="G198" s="96">
        <v>56278913.710000001</v>
      </c>
      <c r="H198" s="89"/>
      <c r="I198" s="89"/>
    </row>
    <row r="199" spans="1:9" ht="13.5" x14ac:dyDescent="0.2">
      <c r="A199" s="36">
        <v>43944</v>
      </c>
      <c r="B199" s="37">
        <v>267</v>
      </c>
      <c r="C199" s="38" t="s">
        <v>54</v>
      </c>
      <c r="D199" s="39">
        <v>43944</v>
      </c>
      <c r="E199" s="40">
        <v>1625</v>
      </c>
      <c r="F199" s="41"/>
      <c r="G199" s="42">
        <v>56277288.710000001</v>
      </c>
    </row>
    <row r="200" spans="1:9" ht="13.5" x14ac:dyDescent="0.2">
      <c r="A200" s="90">
        <v>43944</v>
      </c>
      <c r="B200" s="91">
        <v>268</v>
      </c>
      <c r="C200" s="92" t="s">
        <v>86</v>
      </c>
      <c r="D200" s="93">
        <v>43944</v>
      </c>
      <c r="E200" s="94">
        <v>650000</v>
      </c>
      <c r="F200" s="95"/>
      <c r="G200" s="96">
        <v>55627288.710000001</v>
      </c>
      <c r="H200" s="89"/>
      <c r="I200" s="89"/>
    </row>
    <row r="201" spans="1:9" ht="13.5" x14ac:dyDescent="0.2">
      <c r="A201" s="36">
        <v>43944</v>
      </c>
      <c r="B201" s="37">
        <v>269</v>
      </c>
      <c r="C201" s="38" t="s">
        <v>54</v>
      </c>
      <c r="D201" s="39">
        <v>43944</v>
      </c>
      <c r="E201" s="40">
        <v>1625</v>
      </c>
      <c r="F201" s="41"/>
      <c r="G201" s="42">
        <v>55625663.710000001</v>
      </c>
    </row>
    <row r="202" spans="1:9" ht="13.5" x14ac:dyDescent="0.2">
      <c r="A202" s="90">
        <v>43944</v>
      </c>
      <c r="B202" s="91">
        <v>270</v>
      </c>
      <c r="C202" s="92" t="s">
        <v>87</v>
      </c>
      <c r="D202" s="93">
        <v>43944</v>
      </c>
      <c r="E202" s="94">
        <v>650000</v>
      </c>
      <c r="F202" s="95"/>
      <c r="G202" s="96">
        <v>54975663.710000001</v>
      </c>
      <c r="H202" s="89"/>
      <c r="I202" s="89"/>
    </row>
    <row r="203" spans="1:9" ht="13.5" x14ac:dyDescent="0.2">
      <c r="A203" s="36">
        <v>43944</v>
      </c>
      <c r="B203" s="37">
        <v>271</v>
      </c>
      <c r="C203" s="38" t="s">
        <v>54</v>
      </c>
      <c r="D203" s="39">
        <v>43944</v>
      </c>
      <c r="E203" s="40">
        <v>1625</v>
      </c>
      <c r="F203" s="41"/>
      <c r="G203" s="42">
        <v>54974038.710000001</v>
      </c>
    </row>
    <row r="204" spans="1:9" ht="13.5" x14ac:dyDescent="0.2">
      <c r="A204" s="90">
        <v>43944</v>
      </c>
      <c r="B204" s="91">
        <v>272</v>
      </c>
      <c r="C204" s="92" t="s">
        <v>88</v>
      </c>
      <c r="D204" s="93">
        <v>43944</v>
      </c>
      <c r="E204" s="94">
        <v>650000</v>
      </c>
      <c r="F204" s="95"/>
      <c r="G204" s="96">
        <v>54324038.710000001</v>
      </c>
      <c r="H204" s="89"/>
      <c r="I204" s="89"/>
    </row>
    <row r="205" spans="1:9" ht="13.5" x14ac:dyDescent="0.2">
      <c r="A205" s="36">
        <v>43944</v>
      </c>
      <c r="B205" s="37">
        <v>273</v>
      </c>
      <c r="C205" s="38" t="s">
        <v>54</v>
      </c>
      <c r="D205" s="39">
        <v>43944</v>
      </c>
      <c r="E205" s="40">
        <v>1625</v>
      </c>
      <c r="F205" s="41"/>
      <c r="G205" s="42">
        <v>54322413.710000001</v>
      </c>
    </row>
    <row r="206" spans="1:9" ht="13.5" x14ac:dyDescent="0.2">
      <c r="A206" s="90">
        <v>43944</v>
      </c>
      <c r="B206" s="91">
        <v>274</v>
      </c>
      <c r="C206" s="92" t="s">
        <v>89</v>
      </c>
      <c r="D206" s="93">
        <v>43944</v>
      </c>
      <c r="E206" s="94">
        <v>650000</v>
      </c>
      <c r="F206" s="95"/>
      <c r="G206" s="96">
        <v>53672413.710000001</v>
      </c>
      <c r="H206" s="89"/>
      <c r="I206" s="89"/>
    </row>
    <row r="207" spans="1:9" ht="13.5" x14ac:dyDescent="0.2">
      <c r="A207" s="36">
        <v>43944</v>
      </c>
      <c r="B207" s="37">
        <v>275</v>
      </c>
      <c r="C207" s="38" t="s">
        <v>54</v>
      </c>
      <c r="D207" s="39">
        <v>43944</v>
      </c>
      <c r="E207" s="40">
        <v>1625</v>
      </c>
      <c r="F207" s="41"/>
      <c r="G207" s="42">
        <v>53670788.710000001</v>
      </c>
    </row>
    <row r="208" spans="1:9" ht="13.5" x14ac:dyDescent="0.2">
      <c r="A208" s="90">
        <v>43944</v>
      </c>
      <c r="B208" s="91">
        <v>276</v>
      </c>
      <c r="C208" s="92" t="s">
        <v>90</v>
      </c>
      <c r="D208" s="93">
        <v>43944</v>
      </c>
      <c r="E208" s="94">
        <v>650000</v>
      </c>
      <c r="F208" s="95"/>
      <c r="G208" s="96">
        <v>53020788.710000001</v>
      </c>
      <c r="H208" s="89"/>
      <c r="I208" s="89"/>
    </row>
    <row r="209" spans="1:9" ht="13.5" x14ac:dyDescent="0.2">
      <c r="A209" s="36">
        <v>43944</v>
      </c>
      <c r="B209" s="37">
        <v>277</v>
      </c>
      <c r="C209" s="38" t="s">
        <v>54</v>
      </c>
      <c r="D209" s="39">
        <v>43944</v>
      </c>
      <c r="E209" s="40">
        <v>1625</v>
      </c>
      <c r="F209" s="41"/>
      <c r="G209" s="42">
        <v>53019163.710000001</v>
      </c>
    </row>
    <row r="210" spans="1:9" ht="13.5" x14ac:dyDescent="0.2">
      <c r="A210" s="90">
        <v>43944</v>
      </c>
      <c r="B210" s="91">
        <v>278</v>
      </c>
      <c r="C210" s="92" t="s">
        <v>91</v>
      </c>
      <c r="D210" s="93">
        <v>43944</v>
      </c>
      <c r="E210" s="94">
        <v>650000</v>
      </c>
      <c r="F210" s="95"/>
      <c r="G210" s="96">
        <v>52369163.710000001</v>
      </c>
      <c r="H210" s="89"/>
      <c r="I210" s="89"/>
    </row>
    <row r="211" spans="1:9" ht="13.5" x14ac:dyDescent="0.2">
      <c r="A211" s="36">
        <v>43944</v>
      </c>
      <c r="B211" s="37">
        <v>279</v>
      </c>
      <c r="C211" s="38" t="s">
        <v>54</v>
      </c>
      <c r="D211" s="39">
        <v>43944</v>
      </c>
      <c r="E211" s="40">
        <v>1625</v>
      </c>
      <c r="F211" s="41"/>
      <c r="G211" s="42">
        <v>52367538.710000001</v>
      </c>
    </row>
    <row r="212" spans="1:9" ht="13.5" x14ac:dyDescent="0.2">
      <c r="A212" s="90">
        <v>43944</v>
      </c>
      <c r="B212" s="91">
        <v>280</v>
      </c>
      <c r="C212" s="92" t="s">
        <v>92</v>
      </c>
      <c r="D212" s="93">
        <v>43944</v>
      </c>
      <c r="E212" s="94">
        <v>650000</v>
      </c>
      <c r="F212" s="95"/>
      <c r="G212" s="96">
        <v>51717538.710000001</v>
      </c>
      <c r="H212" s="89"/>
      <c r="I212" s="89"/>
    </row>
    <row r="213" spans="1:9" ht="13.5" x14ac:dyDescent="0.2">
      <c r="A213" s="36">
        <v>43944</v>
      </c>
      <c r="B213" s="37">
        <v>281</v>
      </c>
      <c r="C213" s="38" t="s">
        <v>54</v>
      </c>
      <c r="D213" s="39">
        <v>43944</v>
      </c>
      <c r="E213" s="40">
        <v>1625</v>
      </c>
      <c r="F213" s="41"/>
      <c r="G213" s="42">
        <v>51715913.710000001</v>
      </c>
    </row>
    <row r="214" spans="1:9" ht="13.5" x14ac:dyDescent="0.2">
      <c r="A214" s="90">
        <v>43944</v>
      </c>
      <c r="B214" s="91">
        <v>282</v>
      </c>
      <c r="C214" s="92" t="s">
        <v>93</v>
      </c>
      <c r="D214" s="93">
        <v>43944</v>
      </c>
      <c r="E214" s="94">
        <v>650000</v>
      </c>
      <c r="F214" s="95"/>
      <c r="G214" s="96">
        <v>51065913.710000001</v>
      </c>
      <c r="H214" s="89"/>
      <c r="I214" s="89"/>
    </row>
    <row r="215" spans="1:9" ht="13.5" x14ac:dyDescent="0.2">
      <c r="A215" s="36">
        <v>43944</v>
      </c>
      <c r="B215" s="37">
        <v>283</v>
      </c>
      <c r="C215" s="38" t="s">
        <v>54</v>
      </c>
      <c r="D215" s="39">
        <v>43944</v>
      </c>
      <c r="E215" s="40">
        <v>1625</v>
      </c>
      <c r="F215" s="41"/>
      <c r="G215" s="42">
        <v>51064288.710000001</v>
      </c>
    </row>
    <row r="216" spans="1:9" ht="13.5" x14ac:dyDescent="0.2">
      <c r="A216" s="90">
        <v>43944</v>
      </c>
      <c r="B216" s="91">
        <v>284</v>
      </c>
      <c r="C216" s="92" t="s">
        <v>94</v>
      </c>
      <c r="D216" s="93">
        <v>43944</v>
      </c>
      <c r="E216" s="94">
        <v>650000</v>
      </c>
      <c r="F216" s="95"/>
      <c r="G216" s="96">
        <v>50414288.710000001</v>
      </c>
      <c r="H216" s="89"/>
      <c r="I216" s="89"/>
    </row>
    <row r="217" spans="1:9" ht="13.5" x14ac:dyDescent="0.2">
      <c r="A217" s="36">
        <v>43944</v>
      </c>
      <c r="B217" s="37">
        <v>285</v>
      </c>
      <c r="C217" s="38" t="s">
        <v>54</v>
      </c>
      <c r="D217" s="39">
        <v>43944</v>
      </c>
      <c r="E217" s="40">
        <v>1625</v>
      </c>
      <c r="F217" s="41"/>
      <c r="G217" s="42">
        <v>50412663.710000001</v>
      </c>
    </row>
    <row r="218" spans="1:9" ht="13.5" x14ac:dyDescent="0.2">
      <c r="A218" s="90">
        <v>43944</v>
      </c>
      <c r="B218" s="91">
        <v>286</v>
      </c>
      <c r="C218" s="92" t="s">
        <v>95</v>
      </c>
      <c r="D218" s="93">
        <v>43944</v>
      </c>
      <c r="E218" s="94">
        <v>650000</v>
      </c>
      <c r="F218" s="95"/>
      <c r="G218" s="96">
        <v>49762663.710000001</v>
      </c>
      <c r="H218" s="89"/>
      <c r="I218" s="89"/>
    </row>
    <row r="219" spans="1:9" ht="13.5" x14ac:dyDescent="0.2">
      <c r="A219" s="36">
        <v>43944</v>
      </c>
      <c r="B219" s="37">
        <v>287</v>
      </c>
      <c r="C219" s="38" t="s">
        <v>54</v>
      </c>
      <c r="D219" s="39">
        <v>43944</v>
      </c>
      <c r="E219" s="40">
        <v>1625</v>
      </c>
      <c r="F219" s="41"/>
      <c r="G219" s="42">
        <v>49761038.710000001</v>
      </c>
    </row>
    <row r="220" spans="1:9" ht="13.5" x14ac:dyDescent="0.2">
      <c r="A220" s="90">
        <v>43944</v>
      </c>
      <c r="B220" s="91">
        <v>288</v>
      </c>
      <c r="C220" s="92" t="s">
        <v>96</v>
      </c>
      <c r="D220" s="93">
        <v>43944</v>
      </c>
      <c r="E220" s="94">
        <v>650000</v>
      </c>
      <c r="F220" s="95"/>
      <c r="G220" s="96">
        <v>49111038.710000001</v>
      </c>
      <c r="H220" s="89"/>
      <c r="I220" s="89"/>
    </row>
    <row r="221" spans="1:9" ht="13.5" x14ac:dyDescent="0.2">
      <c r="A221" s="36">
        <v>43944</v>
      </c>
      <c r="B221" s="37">
        <v>289</v>
      </c>
      <c r="C221" s="38" t="s">
        <v>54</v>
      </c>
      <c r="D221" s="39">
        <v>43944</v>
      </c>
      <c r="E221" s="40">
        <v>1625</v>
      </c>
      <c r="F221" s="41"/>
      <c r="G221" s="42">
        <v>49109413.710000001</v>
      </c>
    </row>
    <row r="222" spans="1:9" ht="13.5" x14ac:dyDescent="0.2">
      <c r="A222" s="90">
        <v>43944</v>
      </c>
      <c r="B222" s="91">
        <v>290</v>
      </c>
      <c r="C222" s="92" t="s">
        <v>97</v>
      </c>
      <c r="D222" s="93">
        <v>43944</v>
      </c>
      <c r="E222" s="94">
        <v>650000</v>
      </c>
      <c r="F222" s="95"/>
      <c r="G222" s="96">
        <v>48459413.710000001</v>
      </c>
      <c r="H222" s="89"/>
      <c r="I222" s="89"/>
    </row>
    <row r="223" spans="1:9" ht="13.5" x14ac:dyDescent="0.2">
      <c r="A223" s="36">
        <v>43944</v>
      </c>
      <c r="B223" s="37">
        <v>291</v>
      </c>
      <c r="C223" s="38" t="s">
        <v>54</v>
      </c>
      <c r="D223" s="39">
        <v>43944</v>
      </c>
      <c r="E223" s="40">
        <v>1625</v>
      </c>
      <c r="F223" s="41"/>
      <c r="G223" s="42">
        <v>48457788.710000001</v>
      </c>
    </row>
    <row r="224" spans="1:9" ht="13.5" x14ac:dyDescent="0.2">
      <c r="A224" s="90">
        <v>43944</v>
      </c>
      <c r="B224" s="91">
        <v>292</v>
      </c>
      <c r="C224" s="92" t="s">
        <v>98</v>
      </c>
      <c r="D224" s="93">
        <v>43944</v>
      </c>
      <c r="E224" s="94">
        <v>650000</v>
      </c>
      <c r="F224" s="95"/>
      <c r="G224" s="96">
        <v>47807788.710000001</v>
      </c>
      <c r="H224" s="89"/>
      <c r="I224" s="89"/>
    </row>
    <row r="225" spans="1:9" ht="13.5" x14ac:dyDescent="0.2">
      <c r="A225" s="36">
        <v>43944</v>
      </c>
      <c r="B225" s="37">
        <v>293</v>
      </c>
      <c r="C225" s="38" t="s">
        <v>54</v>
      </c>
      <c r="D225" s="39">
        <v>43944</v>
      </c>
      <c r="E225" s="40">
        <v>1625</v>
      </c>
      <c r="F225" s="41"/>
      <c r="G225" s="42">
        <v>47806163.710000001</v>
      </c>
    </row>
    <row r="226" spans="1:9" ht="13.5" x14ac:dyDescent="0.2">
      <c r="A226" s="90">
        <v>43944</v>
      </c>
      <c r="B226" s="91">
        <v>294</v>
      </c>
      <c r="C226" s="92" t="s">
        <v>99</v>
      </c>
      <c r="D226" s="93">
        <v>43944</v>
      </c>
      <c r="E226" s="94">
        <v>650000</v>
      </c>
      <c r="F226" s="95"/>
      <c r="G226" s="96">
        <v>47156163.710000001</v>
      </c>
      <c r="H226" s="89"/>
      <c r="I226" s="89"/>
    </row>
    <row r="227" spans="1:9" ht="13.5" x14ac:dyDescent="0.2">
      <c r="A227" s="36">
        <v>43944</v>
      </c>
      <c r="B227" s="37">
        <v>295</v>
      </c>
      <c r="C227" s="38" t="s">
        <v>54</v>
      </c>
      <c r="D227" s="39">
        <v>43944</v>
      </c>
      <c r="E227" s="40">
        <v>1625</v>
      </c>
      <c r="F227" s="41"/>
      <c r="G227" s="42">
        <v>47154538.710000001</v>
      </c>
    </row>
    <row r="228" spans="1:9" ht="13.5" x14ac:dyDescent="0.2">
      <c r="A228" s="72">
        <v>43944</v>
      </c>
      <c r="B228" s="73">
        <v>296</v>
      </c>
      <c r="C228" s="74" t="s">
        <v>100</v>
      </c>
      <c r="D228" s="75">
        <v>43944</v>
      </c>
      <c r="E228" s="76">
        <v>6085954.5700000003</v>
      </c>
      <c r="F228" s="77"/>
      <c r="G228" s="78">
        <v>41068584.140000001</v>
      </c>
      <c r="H228" s="79"/>
      <c r="I228" s="79"/>
    </row>
    <row r="229" spans="1:9" ht="13.5" x14ac:dyDescent="0.2">
      <c r="A229" s="36">
        <v>43944</v>
      </c>
      <c r="B229" s="37">
        <v>297</v>
      </c>
      <c r="C229" s="38" t="s">
        <v>54</v>
      </c>
      <c r="D229" s="39">
        <v>43944</v>
      </c>
      <c r="E229" s="40">
        <v>15214.89</v>
      </c>
      <c r="F229" s="41"/>
      <c r="G229" s="42">
        <v>41053369.25</v>
      </c>
    </row>
    <row r="230" spans="1:9" ht="13.5" x14ac:dyDescent="0.2">
      <c r="A230" s="72">
        <v>43944</v>
      </c>
      <c r="B230" s="73">
        <v>298</v>
      </c>
      <c r="C230" s="74" t="s">
        <v>59</v>
      </c>
      <c r="D230" s="75">
        <v>43944</v>
      </c>
      <c r="E230" s="76">
        <v>1230000</v>
      </c>
      <c r="F230" s="77"/>
      <c r="G230" s="78">
        <v>39823369.25</v>
      </c>
      <c r="H230" s="79"/>
      <c r="I230" s="79"/>
    </row>
    <row r="231" spans="1:9" ht="13.5" x14ac:dyDescent="0.2">
      <c r="A231" s="36">
        <v>43944</v>
      </c>
      <c r="B231" s="37">
        <v>299</v>
      </c>
      <c r="C231" s="38" t="s">
        <v>54</v>
      </c>
      <c r="D231" s="39">
        <v>43944</v>
      </c>
      <c r="E231" s="40">
        <v>3075</v>
      </c>
      <c r="F231" s="41"/>
      <c r="G231" s="42">
        <v>39820294.25</v>
      </c>
    </row>
    <row r="232" spans="1:9" ht="13.5" x14ac:dyDescent="0.2">
      <c r="A232" s="29">
        <v>43945</v>
      </c>
      <c r="B232" s="30">
        <v>300</v>
      </c>
      <c r="C232" s="31" t="s">
        <v>9</v>
      </c>
      <c r="D232" s="32">
        <v>43945</v>
      </c>
      <c r="E232" s="33"/>
      <c r="F232" s="34">
        <v>33905436.670000002</v>
      </c>
      <c r="G232" s="35">
        <v>73725730.920000002</v>
      </c>
    </row>
    <row r="233" spans="1:9" ht="13.5" x14ac:dyDescent="0.2">
      <c r="A233" s="72">
        <v>43945</v>
      </c>
      <c r="B233" s="73">
        <v>301</v>
      </c>
      <c r="C233" s="74" t="s">
        <v>101</v>
      </c>
      <c r="D233" s="75">
        <v>43945</v>
      </c>
      <c r="E233" s="76">
        <v>35000000</v>
      </c>
      <c r="F233" s="77"/>
      <c r="G233" s="78">
        <v>38725730.920000002</v>
      </c>
      <c r="H233" s="79"/>
      <c r="I233" s="79"/>
    </row>
    <row r="234" spans="1:9" ht="13.5" x14ac:dyDescent="0.2">
      <c r="A234" s="36">
        <v>43945</v>
      </c>
      <c r="B234" s="37">
        <v>302</v>
      </c>
      <c r="C234" s="38" t="s">
        <v>54</v>
      </c>
      <c r="D234" s="39">
        <v>43945</v>
      </c>
      <c r="E234" s="40">
        <v>87500</v>
      </c>
      <c r="F234" s="41"/>
      <c r="G234" s="42">
        <v>38638230.920000002</v>
      </c>
    </row>
    <row r="235" spans="1:9" ht="13.5" x14ac:dyDescent="0.2">
      <c r="A235" s="29">
        <v>43946</v>
      </c>
      <c r="B235" s="30">
        <v>303</v>
      </c>
      <c r="C235" s="31" t="s">
        <v>47</v>
      </c>
      <c r="D235" s="32">
        <v>43946</v>
      </c>
      <c r="E235" s="33"/>
      <c r="F235" s="34">
        <v>265949.02</v>
      </c>
      <c r="G235" s="35">
        <v>38904179.939999998</v>
      </c>
    </row>
    <row r="236" spans="1:9" ht="13.5" x14ac:dyDescent="0.2">
      <c r="A236" s="29">
        <v>43946</v>
      </c>
      <c r="B236" s="30">
        <v>304</v>
      </c>
      <c r="C236" s="31" t="s">
        <v>9</v>
      </c>
      <c r="D236" s="32">
        <v>43946</v>
      </c>
      <c r="E236" s="33"/>
      <c r="F236" s="34">
        <v>28482155.109999999</v>
      </c>
      <c r="G236" s="35">
        <v>67386335.049999997</v>
      </c>
    </row>
    <row r="237" spans="1:9" ht="13.5" x14ac:dyDescent="0.2">
      <c r="A237" s="29">
        <v>43947</v>
      </c>
      <c r="B237" s="30">
        <v>305</v>
      </c>
      <c r="C237" s="31" t="s">
        <v>9</v>
      </c>
      <c r="D237" s="32">
        <v>43947</v>
      </c>
      <c r="E237" s="33"/>
      <c r="F237" s="34">
        <v>57442125.439999998</v>
      </c>
      <c r="G237" s="35">
        <v>124828460.48999999</v>
      </c>
    </row>
    <row r="238" spans="1:9" ht="13.5" x14ac:dyDescent="0.2">
      <c r="A238" s="36">
        <v>43948</v>
      </c>
      <c r="B238" s="37">
        <v>306</v>
      </c>
      <c r="C238" s="38" t="s">
        <v>102</v>
      </c>
      <c r="D238" s="39">
        <v>43948</v>
      </c>
      <c r="E238" s="40">
        <v>20000</v>
      </c>
      <c r="F238" s="41"/>
      <c r="G238" s="42">
        <v>124808460.48999999</v>
      </c>
    </row>
    <row r="239" spans="1:9" ht="13.5" x14ac:dyDescent="0.2">
      <c r="A239" s="29">
        <v>43948</v>
      </c>
      <c r="B239" s="30">
        <v>307</v>
      </c>
      <c r="C239" s="31" t="s">
        <v>9</v>
      </c>
      <c r="D239" s="32">
        <v>43948</v>
      </c>
      <c r="E239" s="33"/>
      <c r="F239" s="34">
        <v>34604540.579999998</v>
      </c>
      <c r="G239" s="35">
        <v>159413001.06999999</v>
      </c>
    </row>
    <row r="240" spans="1:9" ht="13.5" x14ac:dyDescent="0.2">
      <c r="A240" s="72">
        <v>43948</v>
      </c>
      <c r="B240" s="73">
        <v>308</v>
      </c>
      <c r="C240" s="74" t="s">
        <v>51</v>
      </c>
      <c r="D240" s="75">
        <v>43948</v>
      </c>
      <c r="E240" s="76">
        <v>120437239.83</v>
      </c>
      <c r="F240" s="77"/>
      <c r="G240" s="78">
        <v>38975761.240000002</v>
      </c>
      <c r="H240" s="79"/>
      <c r="I240" s="79"/>
    </row>
    <row r="241" spans="1:9" ht="13.5" x14ac:dyDescent="0.2">
      <c r="A241" s="72">
        <v>43948</v>
      </c>
      <c r="B241" s="73">
        <v>309</v>
      </c>
      <c r="C241" s="74" t="s">
        <v>103</v>
      </c>
      <c r="D241" s="75">
        <v>43948</v>
      </c>
      <c r="E241" s="76">
        <v>3800000</v>
      </c>
      <c r="F241" s="77"/>
      <c r="G241" s="78">
        <v>35175761.240000002</v>
      </c>
      <c r="H241" s="79"/>
      <c r="I241" s="79"/>
    </row>
    <row r="242" spans="1:9" ht="13.5" x14ac:dyDescent="0.2">
      <c r="A242" s="36">
        <v>43948</v>
      </c>
      <c r="B242" s="37">
        <v>310</v>
      </c>
      <c r="C242" s="38" t="s">
        <v>54</v>
      </c>
      <c r="D242" s="39">
        <v>43948</v>
      </c>
      <c r="E242" s="40">
        <v>9500</v>
      </c>
      <c r="F242" s="41"/>
      <c r="G242" s="42">
        <v>35166261.240000002</v>
      </c>
    </row>
    <row r="243" spans="1:9" ht="13.5" x14ac:dyDescent="0.2">
      <c r="A243" s="72">
        <v>43948</v>
      </c>
      <c r="B243" s="73">
        <v>311</v>
      </c>
      <c r="C243" s="74" t="s">
        <v>101</v>
      </c>
      <c r="D243" s="75">
        <v>43948</v>
      </c>
      <c r="E243" s="76">
        <v>30000000</v>
      </c>
      <c r="F243" s="77"/>
      <c r="G243" s="78">
        <v>5166261.24</v>
      </c>
      <c r="H243" s="79"/>
      <c r="I243" s="79"/>
    </row>
    <row r="244" spans="1:9" ht="13.5" x14ac:dyDescent="0.2">
      <c r="A244" s="36">
        <v>43948</v>
      </c>
      <c r="B244" s="37">
        <v>312</v>
      </c>
      <c r="C244" s="38" t="s">
        <v>54</v>
      </c>
      <c r="D244" s="39">
        <v>43948</v>
      </c>
      <c r="E244" s="40">
        <v>75000</v>
      </c>
      <c r="F244" s="41"/>
      <c r="G244" s="42">
        <v>5091261.24</v>
      </c>
    </row>
    <row r="245" spans="1:9" ht="13.5" x14ac:dyDescent="0.2">
      <c r="A245" s="72">
        <v>43948</v>
      </c>
      <c r="B245" s="73">
        <v>313</v>
      </c>
      <c r="C245" s="74" t="s">
        <v>59</v>
      </c>
      <c r="D245" s="75">
        <v>43948</v>
      </c>
      <c r="E245" s="76">
        <v>1800000</v>
      </c>
      <c r="F245" s="77" t="s">
        <v>244</v>
      </c>
      <c r="G245" s="78">
        <v>3291261.24</v>
      </c>
      <c r="H245" s="79"/>
      <c r="I245" s="79"/>
    </row>
    <row r="246" spans="1:9" ht="13.5" x14ac:dyDescent="0.2">
      <c r="A246" s="36">
        <v>43948</v>
      </c>
      <c r="B246" s="37">
        <v>314</v>
      </c>
      <c r="C246" s="38" t="s">
        <v>54</v>
      </c>
      <c r="D246" s="39">
        <v>43948</v>
      </c>
      <c r="E246" s="40">
        <v>4500</v>
      </c>
      <c r="F246" s="41"/>
      <c r="G246" s="42">
        <v>3286761.24</v>
      </c>
    </row>
    <row r="247" spans="1:9" ht="13.5" x14ac:dyDescent="0.2">
      <c r="A247" s="82">
        <v>43948</v>
      </c>
      <c r="B247" s="83">
        <v>315</v>
      </c>
      <c r="C247" s="84" t="s">
        <v>21</v>
      </c>
      <c r="D247" s="85">
        <v>43948</v>
      </c>
      <c r="E247" s="86"/>
      <c r="F247" s="98">
        <v>3800000</v>
      </c>
      <c r="G247" s="87">
        <v>7086761.2400000002</v>
      </c>
      <c r="H247" s="88"/>
      <c r="I247" s="88"/>
    </row>
    <row r="248" spans="1:9" ht="13.5" x14ac:dyDescent="0.2">
      <c r="A248" s="36">
        <v>43949</v>
      </c>
      <c r="B248" s="37">
        <v>316</v>
      </c>
      <c r="C248" s="38" t="s">
        <v>104</v>
      </c>
      <c r="D248" s="39">
        <v>43949</v>
      </c>
      <c r="E248" s="40">
        <v>20000</v>
      </c>
      <c r="F248" s="41"/>
      <c r="G248" s="42">
        <v>7066761.2400000002</v>
      </c>
    </row>
    <row r="249" spans="1:9" ht="13.5" x14ac:dyDescent="0.2">
      <c r="A249" s="29">
        <v>43949</v>
      </c>
      <c r="B249" s="30">
        <v>317</v>
      </c>
      <c r="C249" s="31" t="s">
        <v>47</v>
      </c>
      <c r="D249" s="32">
        <v>43949</v>
      </c>
      <c r="E249" s="33"/>
      <c r="F249" s="34">
        <v>461253.87</v>
      </c>
      <c r="G249" s="35">
        <v>7528015.1100000003</v>
      </c>
    </row>
    <row r="250" spans="1:9" ht="13.5" x14ac:dyDescent="0.2">
      <c r="A250" s="29">
        <v>43949</v>
      </c>
      <c r="B250" s="30">
        <v>318</v>
      </c>
      <c r="C250" s="31" t="s">
        <v>9</v>
      </c>
      <c r="D250" s="32">
        <v>43949</v>
      </c>
      <c r="E250" s="33"/>
      <c r="F250" s="34">
        <v>38931277.170000002</v>
      </c>
      <c r="G250" s="35">
        <v>46459292.280000001</v>
      </c>
    </row>
    <row r="251" spans="1:9" ht="13.5" x14ac:dyDescent="0.2">
      <c r="A251" s="29">
        <v>43950</v>
      </c>
      <c r="B251" s="30">
        <v>319</v>
      </c>
      <c r="C251" s="31" t="s">
        <v>9</v>
      </c>
      <c r="D251" s="32">
        <v>43950</v>
      </c>
      <c r="E251" s="33"/>
      <c r="F251" s="34">
        <v>51928116.259999998</v>
      </c>
      <c r="G251" s="35">
        <v>98387408.540000007</v>
      </c>
    </row>
    <row r="252" spans="1:9" ht="13.5" x14ac:dyDescent="0.2">
      <c r="A252" s="90">
        <v>43950</v>
      </c>
      <c r="B252" s="91">
        <v>320</v>
      </c>
      <c r="C252" s="92" t="s">
        <v>51</v>
      </c>
      <c r="D252" s="93">
        <v>43950</v>
      </c>
      <c r="E252" s="94">
        <v>490224.36</v>
      </c>
      <c r="F252" s="95"/>
      <c r="G252" s="96">
        <v>97897184.180000007</v>
      </c>
      <c r="H252" s="89"/>
      <c r="I252" s="89"/>
    </row>
    <row r="253" spans="1:9" ht="13.5" x14ac:dyDescent="0.2">
      <c r="A253" s="90">
        <v>43950</v>
      </c>
      <c r="B253" s="91">
        <v>321</v>
      </c>
      <c r="C253" s="92" t="s">
        <v>51</v>
      </c>
      <c r="D253" s="93">
        <v>43950</v>
      </c>
      <c r="E253" s="94">
        <v>400224.36</v>
      </c>
      <c r="F253" s="95"/>
      <c r="G253" s="96">
        <v>97496959.819999993</v>
      </c>
      <c r="H253" s="89"/>
      <c r="I253" s="89"/>
    </row>
    <row r="254" spans="1:9" ht="13.5" x14ac:dyDescent="0.2">
      <c r="A254" s="90">
        <v>43950</v>
      </c>
      <c r="B254" s="91">
        <v>322</v>
      </c>
      <c r="C254" s="92" t="s">
        <v>51</v>
      </c>
      <c r="D254" s="93">
        <v>43950</v>
      </c>
      <c r="E254" s="94">
        <v>468557.69</v>
      </c>
      <c r="F254" s="95"/>
      <c r="G254" s="96">
        <v>97028402.129999995</v>
      </c>
      <c r="H254" s="89"/>
      <c r="I254" s="89"/>
    </row>
    <row r="255" spans="1:9" ht="13.5" x14ac:dyDescent="0.2">
      <c r="A255" s="90">
        <v>43950</v>
      </c>
      <c r="B255" s="91">
        <v>323</v>
      </c>
      <c r="C255" s="92" t="s">
        <v>51</v>
      </c>
      <c r="D255" s="93">
        <v>43950</v>
      </c>
      <c r="E255" s="94">
        <v>625072.09</v>
      </c>
      <c r="F255" s="95"/>
      <c r="G255" s="96">
        <v>96403330.040000007</v>
      </c>
      <c r="H255" s="89"/>
      <c r="I255" s="89"/>
    </row>
    <row r="256" spans="1:9" ht="13.5" x14ac:dyDescent="0.2">
      <c r="A256" s="90">
        <v>43950</v>
      </c>
      <c r="B256" s="91">
        <v>324</v>
      </c>
      <c r="C256" s="92" t="s">
        <v>51</v>
      </c>
      <c r="D256" s="93">
        <v>43950</v>
      </c>
      <c r="E256" s="94">
        <v>490224.36</v>
      </c>
      <c r="F256" s="95"/>
      <c r="G256" s="96">
        <v>95913105.680000007</v>
      </c>
      <c r="H256" s="89"/>
      <c r="I256" s="89"/>
    </row>
    <row r="257" spans="1:9" ht="13.5" x14ac:dyDescent="0.2">
      <c r="A257" s="90">
        <v>43950</v>
      </c>
      <c r="B257" s="91">
        <v>325</v>
      </c>
      <c r="C257" s="92" t="s">
        <v>51</v>
      </c>
      <c r="D257" s="93">
        <v>43950</v>
      </c>
      <c r="E257" s="94">
        <v>99999.9</v>
      </c>
      <c r="F257" s="95"/>
      <c r="G257" s="96">
        <v>95813105.780000001</v>
      </c>
      <c r="H257" s="89"/>
      <c r="I257" s="89"/>
    </row>
    <row r="258" spans="1:9" ht="13.5" x14ac:dyDescent="0.2">
      <c r="A258" s="90">
        <v>43950</v>
      </c>
      <c r="B258" s="91">
        <v>326</v>
      </c>
      <c r="C258" s="92" t="s">
        <v>51</v>
      </c>
      <c r="D258" s="93">
        <v>43950</v>
      </c>
      <c r="E258" s="94">
        <v>99999.9</v>
      </c>
      <c r="F258" s="95"/>
      <c r="G258" s="96">
        <v>95713105.879999995</v>
      </c>
      <c r="H258" s="89"/>
      <c r="I258" s="89"/>
    </row>
    <row r="259" spans="1:9" ht="13.5" x14ac:dyDescent="0.2">
      <c r="A259" s="90">
        <v>43950</v>
      </c>
      <c r="B259" s="91">
        <v>327</v>
      </c>
      <c r="C259" s="92" t="s">
        <v>51</v>
      </c>
      <c r="D259" s="93">
        <v>43950</v>
      </c>
      <c r="E259" s="94">
        <v>99999.9</v>
      </c>
      <c r="F259" s="95"/>
      <c r="G259" s="96">
        <v>95613105.980000004</v>
      </c>
      <c r="H259" s="89"/>
      <c r="I259" s="89"/>
    </row>
    <row r="260" spans="1:9" ht="13.5" x14ac:dyDescent="0.2">
      <c r="A260" s="90">
        <v>43950</v>
      </c>
      <c r="B260" s="91">
        <v>328</v>
      </c>
      <c r="C260" s="92" t="s">
        <v>51</v>
      </c>
      <c r="D260" s="93">
        <v>43950</v>
      </c>
      <c r="E260" s="94">
        <v>99999.9</v>
      </c>
      <c r="F260" s="95"/>
      <c r="G260" s="96">
        <v>95513106.079999998</v>
      </c>
      <c r="H260" s="89"/>
      <c r="I260" s="89"/>
    </row>
    <row r="261" spans="1:9" ht="13.5" x14ac:dyDescent="0.2">
      <c r="A261" s="90">
        <v>43950</v>
      </c>
      <c r="B261" s="91">
        <v>329</v>
      </c>
      <c r="C261" s="92" t="s">
        <v>51</v>
      </c>
      <c r="D261" s="93">
        <v>43950</v>
      </c>
      <c r="E261" s="94">
        <v>99999.9</v>
      </c>
      <c r="F261" s="95"/>
      <c r="G261" s="96">
        <v>95413106.180000007</v>
      </c>
      <c r="H261" s="89"/>
      <c r="I261" s="89"/>
    </row>
    <row r="262" spans="1:9" ht="13.5" x14ac:dyDescent="0.2">
      <c r="A262" s="90">
        <v>43950</v>
      </c>
      <c r="B262" s="91">
        <v>330</v>
      </c>
      <c r="C262" s="92" t="s">
        <v>51</v>
      </c>
      <c r="D262" s="93">
        <v>43950</v>
      </c>
      <c r="E262" s="94">
        <v>260000</v>
      </c>
      <c r="F262" s="95"/>
      <c r="G262" s="96">
        <v>95153106.180000007</v>
      </c>
      <c r="H262" s="89"/>
      <c r="I262" s="89"/>
    </row>
    <row r="263" spans="1:9" ht="13.5" x14ac:dyDescent="0.2">
      <c r="A263" s="90">
        <v>43950</v>
      </c>
      <c r="B263" s="91">
        <v>331</v>
      </c>
      <c r="C263" s="92" t="s">
        <v>51</v>
      </c>
      <c r="D263" s="93">
        <v>43950</v>
      </c>
      <c r="E263" s="94">
        <v>200000</v>
      </c>
      <c r="F263" s="95"/>
      <c r="G263" s="96">
        <v>94953106.180000007</v>
      </c>
      <c r="H263" s="89"/>
      <c r="I263" s="89"/>
    </row>
    <row r="264" spans="1:9" ht="13.5" x14ac:dyDescent="0.2">
      <c r="A264" s="90">
        <v>43950</v>
      </c>
      <c r="B264" s="91">
        <v>332</v>
      </c>
      <c r="C264" s="92" t="s">
        <v>51</v>
      </c>
      <c r="D264" s="93">
        <v>43950</v>
      </c>
      <c r="E264" s="94">
        <v>220000</v>
      </c>
      <c r="F264" s="95"/>
      <c r="G264" s="96">
        <v>94733106.180000007</v>
      </c>
      <c r="H264" s="89"/>
      <c r="I264" s="89"/>
    </row>
    <row r="265" spans="1:9" ht="13.5" x14ac:dyDescent="0.2">
      <c r="A265" s="90">
        <v>43950</v>
      </c>
      <c r="B265" s="91">
        <v>333</v>
      </c>
      <c r="C265" s="92" t="s">
        <v>51</v>
      </c>
      <c r="D265" s="93">
        <v>43950</v>
      </c>
      <c r="E265" s="94">
        <v>200000</v>
      </c>
      <c r="F265" s="95"/>
      <c r="G265" s="96">
        <v>94533106.180000007</v>
      </c>
      <c r="H265" s="89"/>
      <c r="I265" s="89"/>
    </row>
    <row r="266" spans="1:9" ht="13.5" x14ac:dyDescent="0.2">
      <c r="A266" s="90">
        <v>43950</v>
      </c>
      <c r="B266" s="91">
        <v>334</v>
      </c>
      <c r="C266" s="92" t="s">
        <v>51</v>
      </c>
      <c r="D266" s="93">
        <v>43950</v>
      </c>
      <c r="E266" s="94">
        <v>220000</v>
      </c>
      <c r="F266" s="95"/>
      <c r="G266" s="96">
        <v>94313106.180000007</v>
      </c>
      <c r="H266" s="89"/>
      <c r="I266" s="89"/>
    </row>
    <row r="267" spans="1:9" ht="13.5" x14ac:dyDescent="0.2">
      <c r="A267" s="72">
        <v>43950</v>
      </c>
      <c r="B267" s="73">
        <v>335</v>
      </c>
      <c r="C267" s="74" t="s">
        <v>105</v>
      </c>
      <c r="D267" s="75">
        <v>43950</v>
      </c>
      <c r="E267" s="76">
        <v>19000000</v>
      </c>
      <c r="F267" s="77"/>
      <c r="G267" s="78">
        <v>75313106.180000007</v>
      </c>
      <c r="H267" s="79"/>
      <c r="I267" s="79"/>
    </row>
    <row r="268" spans="1:9" ht="13.5" x14ac:dyDescent="0.2">
      <c r="A268" s="36">
        <v>43950</v>
      </c>
      <c r="B268" s="37">
        <v>336</v>
      </c>
      <c r="C268" s="38" t="s">
        <v>54</v>
      </c>
      <c r="D268" s="39">
        <v>43950</v>
      </c>
      <c r="E268" s="40">
        <v>47500</v>
      </c>
      <c r="F268" s="41"/>
      <c r="G268" s="42">
        <v>75265606.180000007</v>
      </c>
    </row>
    <row r="269" spans="1:9" ht="13.5" x14ac:dyDescent="0.2">
      <c r="A269" s="72">
        <v>43950</v>
      </c>
      <c r="B269" s="73">
        <v>337</v>
      </c>
      <c r="C269" s="74" t="s">
        <v>106</v>
      </c>
      <c r="D269" s="75">
        <v>43950</v>
      </c>
      <c r="E269" s="76">
        <v>23607792</v>
      </c>
      <c r="F269" s="77"/>
      <c r="G269" s="78">
        <v>51657814.18</v>
      </c>
      <c r="H269" s="79"/>
      <c r="I269" s="79"/>
    </row>
    <row r="270" spans="1:9" ht="13.5" x14ac:dyDescent="0.2">
      <c r="A270" s="36">
        <v>43950</v>
      </c>
      <c r="B270" s="37">
        <v>338</v>
      </c>
      <c r="C270" s="38" t="s">
        <v>54</v>
      </c>
      <c r="D270" s="39">
        <v>43950</v>
      </c>
      <c r="E270" s="40">
        <v>59019.48</v>
      </c>
      <c r="F270" s="41"/>
      <c r="G270" s="42">
        <v>51598794.700000003</v>
      </c>
    </row>
    <row r="271" spans="1:9" ht="13.5" x14ac:dyDescent="0.2">
      <c r="A271" s="36">
        <v>43951</v>
      </c>
      <c r="B271" s="37">
        <v>339</v>
      </c>
      <c r="C271" s="38" t="s">
        <v>107</v>
      </c>
      <c r="D271" s="39">
        <v>43951</v>
      </c>
      <c r="E271" s="40">
        <v>20000</v>
      </c>
      <c r="F271" s="41"/>
      <c r="G271" s="42">
        <v>51578794.700000003</v>
      </c>
    </row>
    <row r="272" spans="1:9" ht="13.5" x14ac:dyDescent="0.2">
      <c r="A272" s="36">
        <v>43951</v>
      </c>
      <c r="B272" s="37">
        <v>340</v>
      </c>
      <c r="C272" s="38" t="s">
        <v>108</v>
      </c>
      <c r="D272" s="39">
        <v>43951</v>
      </c>
      <c r="E272" s="40">
        <v>20000</v>
      </c>
      <c r="F272" s="41"/>
      <c r="G272" s="42">
        <v>51558794.700000003</v>
      </c>
    </row>
    <row r="273" spans="1:9" ht="13.5" x14ac:dyDescent="0.2">
      <c r="A273" s="29">
        <v>43951</v>
      </c>
      <c r="B273" s="30">
        <v>341</v>
      </c>
      <c r="C273" s="31" t="s">
        <v>9</v>
      </c>
      <c r="D273" s="32">
        <v>43951</v>
      </c>
      <c r="E273" s="33"/>
      <c r="F273" s="34">
        <v>48197706.299999997</v>
      </c>
      <c r="G273" s="35">
        <v>99756501</v>
      </c>
    </row>
    <row r="274" spans="1:9" ht="13.5" x14ac:dyDescent="0.2">
      <c r="A274" s="72">
        <v>43951</v>
      </c>
      <c r="B274" s="73">
        <v>342</v>
      </c>
      <c r="C274" s="74" t="s">
        <v>109</v>
      </c>
      <c r="D274" s="75">
        <v>43951</v>
      </c>
      <c r="E274" s="76">
        <v>27000000</v>
      </c>
      <c r="F274" s="77"/>
      <c r="G274" s="78">
        <v>72756501</v>
      </c>
      <c r="H274" s="79"/>
      <c r="I274" s="79"/>
    </row>
    <row r="275" spans="1:9" ht="13.5" x14ac:dyDescent="0.2">
      <c r="A275" s="36">
        <v>43951</v>
      </c>
      <c r="B275" s="37">
        <v>343</v>
      </c>
      <c r="C275" s="38" t="s">
        <v>54</v>
      </c>
      <c r="D275" s="39">
        <v>43951</v>
      </c>
      <c r="E275" s="40">
        <v>67500</v>
      </c>
      <c r="F275" s="41"/>
      <c r="G275" s="42">
        <v>72689001</v>
      </c>
    </row>
    <row r="276" spans="1:9" ht="13.5" x14ac:dyDescent="0.2">
      <c r="A276" s="90">
        <v>43951</v>
      </c>
      <c r="B276" s="91">
        <v>344</v>
      </c>
      <c r="C276" s="92" t="s">
        <v>76</v>
      </c>
      <c r="D276" s="93">
        <v>43951</v>
      </c>
      <c r="E276" s="94">
        <v>220000</v>
      </c>
      <c r="F276" s="95"/>
      <c r="G276" s="96">
        <v>72469001</v>
      </c>
      <c r="H276" s="89"/>
      <c r="I276" s="89"/>
    </row>
    <row r="277" spans="1:9" ht="13.5" x14ac:dyDescent="0.2">
      <c r="A277" s="36">
        <v>43951</v>
      </c>
      <c r="B277" s="37">
        <v>345</v>
      </c>
      <c r="C277" s="38" t="s">
        <v>54</v>
      </c>
      <c r="D277" s="39">
        <v>43951</v>
      </c>
      <c r="E277" s="40">
        <v>550</v>
      </c>
      <c r="F277" s="41"/>
      <c r="G277" s="42">
        <v>72468451</v>
      </c>
    </row>
    <row r="278" spans="1:9" ht="13.5" x14ac:dyDescent="0.2">
      <c r="A278" s="90">
        <v>43951</v>
      </c>
      <c r="B278" s="91">
        <v>346</v>
      </c>
      <c r="C278" s="92" t="s">
        <v>110</v>
      </c>
      <c r="D278" s="93">
        <v>43951</v>
      </c>
      <c r="E278" s="94">
        <v>200000</v>
      </c>
      <c r="F278" s="95"/>
      <c r="G278" s="96">
        <v>72268451</v>
      </c>
      <c r="H278" s="89"/>
      <c r="I278" s="89"/>
    </row>
    <row r="279" spans="1:9" ht="13.5" x14ac:dyDescent="0.2">
      <c r="A279" s="36">
        <v>43951</v>
      </c>
      <c r="B279" s="37">
        <v>347</v>
      </c>
      <c r="C279" s="38" t="s">
        <v>54</v>
      </c>
      <c r="D279" s="39">
        <v>43951</v>
      </c>
      <c r="E279" s="40">
        <v>500</v>
      </c>
      <c r="F279" s="41"/>
      <c r="G279" s="42">
        <v>72267951</v>
      </c>
    </row>
    <row r="280" spans="1:9" ht="13.5" x14ac:dyDescent="0.2">
      <c r="A280" s="90">
        <v>43951</v>
      </c>
      <c r="B280" s="91">
        <v>348</v>
      </c>
      <c r="C280" s="92" t="s">
        <v>78</v>
      </c>
      <c r="D280" s="93">
        <v>43951</v>
      </c>
      <c r="E280" s="94">
        <v>260000</v>
      </c>
      <c r="F280" s="95"/>
      <c r="G280" s="96">
        <v>72007951</v>
      </c>
      <c r="H280" s="89"/>
      <c r="I280" s="89"/>
    </row>
    <row r="281" spans="1:9" ht="13.5" x14ac:dyDescent="0.2">
      <c r="A281" s="36">
        <v>43951</v>
      </c>
      <c r="B281" s="37">
        <v>349</v>
      </c>
      <c r="C281" s="38" t="s">
        <v>54</v>
      </c>
      <c r="D281" s="39">
        <v>43951</v>
      </c>
      <c r="E281" s="40">
        <v>650</v>
      </c>
      <c r="F281" s="41"/>
      <c r="G281" s="42">
        <v>72007301</v>
      </c>
    </row>
    <row r="282" spans="1:9" ht="13.5" x14ac:dyDescent="0.2">
      <c r="A282" s="90">
        <v>43951</v>
      </c>
      <c r="B282" s="91">
        <v>350</v>
      </c>
      <c r="C282" s="92" t="s">
        <v>79</v>
      </c>
      <c r="D282" s="93">
        <v>43951</v>
      </c>
      <c r="E282" s="94">
        <v>260000</v>
      </c>
      <c r="F282" s="95"/>
      <c r="G282" s="96">
        <v>71747301</v>
      </c>
      <c r="H282" s="89"/>
      <c r="I282" s="89"/>
    </row>
    <row r="283" spans="1:9" ht="13.5" x14ac:dyDescent="0.2">
      <c r="A283" s="36">
        <v>43951</v>
      </c>
      <c r="B283" s="37">
        <v>351</v>
      </c>
      <c r="C283" s="38" t="s">
        <v>54</v>
      </c>
      <c r="D283" s="39">
        <v>43951</v>
      </c>
      <c r="E283" s="40">
        <v>650</v>
      </c>
      <c r="F283" s="41"/>
      <c r="G283" s="42">
        <v>71746651</v>
      </c>
    </row>
    <row r="284" spans="1:9" ht="13.5" x14ac:dyDescent="0.2">
      <c r="A284" s="90">
        <v>43951</v>
      </c>
      <c r="B284" s="91">
        <v>352</v>
      </c>
      <c r="C284" s="92" t="s">
        <v>80</v>
      </c>
      <c r="D284" s="93">
        <v>43951</v>
      </c>
      <c r="E284" s="94">
        <v>200000</v>
      </c>
      <c r="F284" s="95"/>
      <c r="G284" s="96">
        <v>71546651</v>
      </c>
      <c r="H284" s="89"/>
      <c r="I284" s="89"/>
    </row>
    <row r="285" spans="1:9" ht="13.5" x14ac:dyDescent="0.2">
      <c r="A285" s="36">
        <v>43951</v>
      </c>
      <c r="B285" s="37">
        <v>353</v>
      </c>
      <c r="C285" s="38" t="s">
        <v>54</v>
      </c>
      <c r="D285" s="39">
        <v>43951</v>
      </c>
      <c r="E285" s="40">
        <v>500</v>
      </c>
      <c r="F285" s="41"/>
      <c r="G285" s="42">
        <v>71546151</v>
      </c>
    </row>
    <row r="286" spans="1:9" ht="13.5" x14ac:dyDescent="0.2">
      <c r="A286" s="90">
        <v>43951</v>
      </c>
      <c r="B286" s="91">
        <v>354</v>
      </c>
      <c r="C286" s="92" t="s">
        <v>81</v>
      </c>
      <c r="D286" s="93">
        <v>43951</v>
      </c>
      <c r="E286" s="94">
        <v>200000</v>
      </c>
      <c r="F286" s="95"/>
      <c r="G286" s="96">
        <v>71346151</v>
      </c>
      <c r="H286" s="89"/>
      <c r="I286" s="89"/>
    </row>
    <row r="287" spans="1:9" ht="13.5" x14ac:dyDescent="0.2">
      <c r="A287" s="36">
        <v>43951</v>
      </c>
      <c r="B287" s="37">
        <v>355</v>
      </c>
      <c r="C287" s="38" t="s">
        <v>54</v>
      </c>
      <c r="D287" s="39">
        <v>43951</v>
      </c>
      <c r="E287" s="40">
        <v>500</v>
      </c>
      <c r="F287" s="41"/>
      <c r="G287" s="42">
        <v>71345651</v>
      </c>
    </row>
    <row r="288" spans="1:9" ht="13.5" x14ac:dyDescent="0.2">
      <c r="A288" s="90">
        <v>43951</v>
      </c>
      <c r="B288" s="91">
        <v>356</v>
      </c>
      <c r="C288" s="92" t="s">
        <v>82</v>
      </c>
      <c r="D288" s="93">
        <v>43951</v>
      </c>
      <c r="E288" s="94">
        <v>220000</v>
      </c>
      <c r="F288" s="95"/>
      <c r="G288" s="96">
        <v>71125651</v>
      </c>
      <c r="H288" s="89"/>
      <c r="I288" s="89"/>
    </row>
    <row r="289" spans="1:9" ht="13.5" x14ac:dyDescent="0.2">
      <c r="A289" s="36">
        <v>43951</v>
      </c>
      <c r="B289" s="37">
        <v>357</v>
      </c>
      <c r="C289" s="38" t="s">
        <v>54</v>
      </c>
      <c r="D289" s="39">
        <v>43951</v>
      </c>
      <c r="E289" s="40">
        <v>550</v>
      </c>
      <c r="F289" s="41"/>
      <c r="G289" s="42">
        <v>71125101</v>
      </c>
    </row>
    <row r="290" spans="1:9" ht="13.5" x14ac:dyDescent="0.2">
      <c r="A290" s="90">
        <v>43951</v>
      </c>
      <c r="B290" s="91">
        <v>358</v>
      </c>
      <c r="C290" s="92" t="s">
        <v>83</v>
      </c>
      <c r="D290" s="93">
        <v>43951</v>
      </c>
      <c r="E290" s="94">
        <v>220000</v>
      </c>
      <c r="F290" s="95"/>
      <c r="G290" s="96">
        <v>70905101</v>
      </c>
      <c r="H290" s="89"/>
      <c r="I290" s="89"/>
    </row>
    <row r="291" spans="1:9" ht="13.5" x14ac:dyDescent="0.2">
      <c r="A291" s="36">
        <v>43951</v>
      </c>
      <c r="B291" s="37">
        <v>359</v>
      </c>
      <c r="C291" s="38" t="s">
        <v>54</v>
      </c>
      <c r="D291" s="39">
        <v>43951</v>
      </c>
      <c r="E291" s="40">
        <v>550</v>
      </c>
      <c r="F291" s="41"/>
      <c r="G291" s="42">
        <v>70904551</v>
      </c>
    </row>
    <row r="292" spans="1:9" ht="13.5" x14ac:dyDescent="0.2">
      <c r="A292" s="90">
        <v>43951</v>
      </c>
      <c r="B292" s="91">
        <v>360</v>
      </c>
      <c r="C292" s="92" t="s">
        <v>111</v>
      </c>
      <c r="D292" s="93">
        <v>43951</v>
      </c>
      <c r="E292" s="94">
        <v>220000</v>
      </c>
      <c r="F292" s="95"/>
      <c r="G292" s="96">
        <v>70684551</v>
      </c>
      <c r="H292" s="89"/>
      <c r="I292" s="89"/>
    </row>
    <row r="293" spans="1:9" ht="13.5" x14ac:dyDescent="0.2">
      <c r="A293" s="36">
        <v>43951</v>
      </c>
      <c r="B293" s="37">
        <v>361</v>
      </c>
      <c r="C293" s="38" t="s">
        <v>54</v>
      </c>
      <c r="D293" s="39">
        <v>43951</v>
      </c>
      <c r="E293" s="40">
        <v>550</v>
      </c>
      <c r="F293" s="41"/>
      <c r="G293" s="42">
        <v>70684001</v>
      </c>
    </row>
    <row r="294" spans="1:9" ht="13.5" x14ac:dyDescent="0.2">
      <c r="A294" s="90">
        <v>43951</v>
      </c>
      <c r="B294" s="91">
        <v>362</v>
      </c>
      <c r="C294" s="92" t="s">
        <v>112</v>
      </c>
      <c r="D294" s="93">
        <v>43951</v>
      </c>
      <c r="E294" s="94">
        <v>260000</v>
      </c>
      <c r="F294" s="95"/>
      <c r="G294" s="96">
        <v>70424001</v>
      </c>
      <c r="H294" s="89"/>
      <c r="I294" s="89"/>
    </row>
    <row r="295" spans="1:9" ht="13.5" x14ac:dyDescent="0.2">
      <c r="A295" s="36">
        <v>43951</v>
      </c>
      <c r="B295" s="37">
        <v>363</v>
      </c>
      <c r="C295" s="38" t="s">
        <v>54</v>
      </c>
      <c r="D295" s="39">
        <v>43951</v>
      </c>
      <c r="E295" s="40">
        <v>650</v>
      </c>
      <c r="F295" s="41"/>
      <c r="G295" s="42">
        <v>70423351</v>
      </c>
    </row>
    <row r="296" spans="1:9" ht="13.5" x14ac:dyDescent="0.2">
      <c r="A296" s="90">
        <v>43951</v>
      </c>
      <c r="B296" s="91">
        <v>364</v>
      </c>
      <c r="C296" s="92" t="s">
        <v>86</v>
      </c>
      <c r="D296" s="93">
        <v>43951</v>
      </c>
      <c r="E296" s="94">
        <v>220000</v>
      </c>
      <c r="F296" s="95"/>
      <c r="G296" s="96">
        <v>70203351</v>
      </c>
      <c r="H296" s="89"/>
      <c r="I296" s="89"/>
    </row>
    <row r="297" spans="1:9" ht="13.5" x14ac:dyDescent="0.2">
      <c r="A297" s="36">
        <v>43951</v>
      </c>
      <c r="B297" s="37">
        <v>365</v>
      </c>
      <c r="C297" s="38" t="s">
        <v>54</v>
      </c>
      <c r="D297" s="39">
        <v>43951</v>
      </c>
      <c r="E297" s="40">
        <v>550</v>
      </c>
      <c r="F297" s="41"/>
      <c r="G297" s="42">
        <v>70202801</v>
      </c>
    </row>
    <row r="298" spans="1:9" ht="13.5" x14ac:dyDescent="0.2">
      <c r="A298" s="90">
        <v>43951</v>
      </c>
      <c r="B298" s="91">
        <v>366</v>
      </c>
      <c r="C298" s="92" t="s">
        <v>87</v>
      </c>
      <c r="D298" s="93">
        <v>43951</v>
      </c>
      <c r="E298" s="94">
        <v>220000</v>
      </c>
      <c r="F298" s="95"/>
      <c r="G298" s="96">
        <v>69982801</v>
      </c>
      <c r="H298" s="89"/>
      <c r="I298" s="89"/>
    </row>
    <row r="299" spans="1:9" ht="13.5" x14ac:dyDescent="0.2">
      <c r="A299" s="36">
        <v>43951</v>
      </c>
      <c r="B299" s="37">
        <v>367</v>
      </c>
      <c r="C299" s="38" t="s">
        <v>54</v>
      </c>
      <c r="D299" s="39">
        <v>43951</v>
      </c>
      <c r="E299" s="40">
        <v>550</v>
      </c>
      <c r="F299" s="41"/>
      <c r="G299" s="42">
        <v>69982251</v>
      </c>
    </row>
    <row r="300" spans="1:9" ht="13.5" x14ac:dyDescent="0.2">
      <c r="A300" s="90">
        <v>43951</v>
      </c>
      <c r="B300" s="91">
        <v>368</v>
      </c>
      <c r="C300" s="92" t="s">
        <v>113</v>
      </c>
      <c r="D300" s="93">
        <v>43951</v>
      </c>
      <c r="E300" s="94">
        <v>260000</v>
      </c>
      <c r="F300" s="95"/>
      <c r="G300" s="96">
        <v>69722251</v>
      </c>
      <c r="H300" s="89"/>
      <c r="I300" s="89"/>
    </row>
    <row r="301" spans="1:9" ht="13.5" x14ac:dyDescent="0.2">
      <c r="A301" s="36">
        <v>43951</v>
      </c>
      <c r="B301" s="37">
        <v>369</v>
      </c>
      <c r="C301" s="38" t="s">
        <v>54</v>
      </c>
      <c r="D301" s="39">
        <v>43951</v>
      </c>
      <c r="E301" s="40">
        <v>650</v>
      </c>
      <c r="F301" s="41"/>
      <c r="G301" s="42">
        <v>69721601</v>
      </c>
    </row>
    <row r="302" spans="1:9" ht="13.5" x14ac:dyDescent="0.2">
      <c r="A302" s="90">
        <v>43951</v>
      </c>
      <c r="B302" s="91">
        <v>370</v>
      </c>
      <c r="C302" s="92" t="s">
        <v>114</v>
      </c>
      <c r="D302" s="93">
        <v>43951</v>
      </c>
      <c r="E302" s="94">
        <v>200000</v>
      </c>
      <c r="F302" s="95"/>
      <c r="G302" s="96">
        <v>69521601</v>
      </c>
      <c r="H302" s="89"/>
      <c r="I302" s="89"/>
    </row>
    <row r="303" spans="1:9" ht="13.5" x14ac:dyDescent="0.2">
      <c r="A303" s="36">
        <v>43951</v>
      </c>
      <c r="B303" s="37">
        <v>371</v>
      </c>
      <c r="C303" s="38" t="s">
        <v>54</v>
      </c>
      <c r="D303" s="39">
        <v>43951</v>
      </c>
      <c r="E303" s="40">
        <v>500</v>
      </c>
      <c r="F303" s="41"/>
      <c r="G303" s="42">
        <v>69521101</v>
      </c>
    </row>
    <row r="304" spans="1:9" ht="13.5" x14ac:dyDescent="0.2">
      <c r="A304" s="90">
        <v>43951</v>
      </c>
      <c r="B304" s="91">
        <v>372</v>
      </c>
      <c r="C304" s="92" t="s">
        <v>88</v>
      </c>
      <c r="D304" s="93">
        <v>43951</v>
      </c>
      <c r="E304" s="94">
        <v>220000</v>
      </c>
      <c r="F304" s="95"/>
      <c r="G304" s="96">
        <v>69301101</v>
      </c>
      <c r="H304" s="89"/>
      <c r="I304" s="89"/>
    </row>
    <row r="305" spans="1:9" ht="13.5" x14ac:dyDescent="0.2">
      <c r="A305" s="36">
        <v>43951</v>
      </c>
      <c r="B305" s="37">
        <v>373</v>
      </c>
      <c r="C305" s="38" t="s">
        <v>54</v>
      </c>
      <c r="D305" s="39">
        <v>43951</v>
      </c>
      <c r="E305" s="40">
        <v>550</v>
      </c>
      <c r="F305" s="41"/>
      <c r="G305" s="42">
        <v>69300551</v>
      </c>
    </row>
    <row r="306" spans="1:9" ht="13.5" x14ac:dyDescent="0.2">
      <c r="A306" s="90">
        <v>43951</v>
      </c>
      <c r="B306" s="91">
        <v>374</v>
      </c>
      <c r="C306" s="92" t="s">
        <v>89</v>
      </c>
      <c r="D306" s="93">
        <v>43951</v>
      </c>
      <c r="E306" s="94">
        <v>220000</v>
      </c>
      <c r="F306" s="95"/>
      <c r="G306" s="96">
        <v>69080551</v>
      </c>
      <c r="H306" s="89"/>
      <c r="I306" s="89"/>
    </row>
    <row r="307" spans="1:9" ht="13.5" x14ac:dyDescent="0.2">
      <c r="A307" s="36">
        <v>43951</v>
      </c>
      <c r="B307" s="37">
        <v>375</v>
      </c>
      <c r="C307" s="38" t="s">
        <v>54</v>
      </c>
      <c r="D307" s="39">
        <v>43951</v>
      </c>
      <c r="E307" s="40">
        <v>550</v>
      </c>
      <c r="F307" s="41"/>
      <c r="G307" s="42">
        <v>69080001</v>
      </c>
    </row>
    <row r="308" spans="1:9" ht="13.5" x14ac:dyDescent="0.2">
      <c r="A308" s="90">
        <v>43951</v>
      </c>
      <c r="B308" s="91">
        <v>376</v>
      </c>
      <c r="C308" s="92" t="s">
        <v>115</v>
      </c>
      <c r="D308" s="93">
        <v>43951</v>
      </c>
      <c r="E308" s="94">
        <v>220000</v>
      </c>
      <c r="F308" s="95"/>
      <c r="G308" s="96">
        <v>68860001</v>
      </c>
      <c r="H308" s="89"/>
      <c r="I308" s="89"/>
    </row>
    <row r="309" spans="1:9" ht="13.5" x14ac:dyDescent="0.2">
      <c r="A309" s="36">
        <v>43951</v>
      </c>
      <c r="B309" s="37">
        <v>377</v>
      </c>
      <c r="C309" s="38" t="s">
        <v>54</v>
      </c>
      <c r="D309" s="39">
        <v>43951</v>
      </c>
      <c r="E309" s="40">
        <v>550</v>
      </c>
      <c r="F309" s="41"/>
      <c r="G309" s="42">
        <v>68859451</v>
      </c>
    </row>
    <row r="310" spans="1:9" ht="13.5" x14ac:dyDescent="0.2">
      <c r="A310" s="90">
        <v>43951</v>
      </c>
      <c r="B310" s="91">
        <v>378</v>
      </c>
      <c r="C310" s="92" t="s">
        <v>116</v>
      </c>
      <c r="D310" s="93">
        <v>43951</v>
      </c>
      <c r="E310" s="94">
        <v>220000</v>
      </c>
      <c r="F310" s="95"/>
      <c r="G310" s="96">
        <v>68639451</v>
      </c>
      <c r="H310" s="89"/>
      <c r="I310" s="89"/>
    </row>
    <row r="311" spans="1:9" ht="13.5" x14ac:dyDescent="0.2">
      <c r="A311" s="36">
        <v>43951</v>
      </c>
      <c r="B311" s="37">
        <v>379</v>
      </c>
      <c r="C311" s="38" t="s">
        <v>54</v>
      </c>
      <c r="D311" s="39">
        <v>43951</v>
      </c>
      <c r="E311" s="40">
        <v>550</v>
      </c>
      <c r="F311" s="41"/>
      <c r="G311" s="42">
        <v>68638901</v>
      </c>
    </row>
    <row r="312" spans="1:9" ht="13.5" x14ac:dyDescent="0.2">
      <c r="A312" s="90">
        <v>43951</v>
      </c>
      <c r="B312" s="91">
        <v>380</v>
      </c>
      <c r="C312" s="92" t="s">
        <v>92</v>
      </c>
      <c r="D312" s="93">
        <v>43951</v>
      </c>
      <c r="E312" s="94">
        <v>200000</v>
      </c>
      <c r="F312" s="95"/>
      <c r="G312" s="96">
        <v>68438901</v>
      </c>
      <c r="H312" s="89"/>
      <c r="I312" s="89"/>
    </row>
    <row r="313" spans="1:9" ht="13.5" x14ac:dyDescent="0.2">
      <c r="A313" s="36">
        <v>43951</v>
      </c>
      <c r="B313" s="37">
        <v>381</v>
      </c>
      <c r="C313" s="38" t="s">
        <v>54</v>
      </c>
      <c r="D313" s="39">
        <v>43951</v>
      </c>
      <c r="E313" s="40">
        <v>500</v>
      </c>
      <c r="F313" s="41"/>
      <c r="G313" s="42">
        <v>68438401</v>
      </c>
    </row>
    <row r="314" spans="1:9" ht="13.5" x14ac:dyDescent="0.2">
      <c r="A314" s="90">
        <v>43951</v>
      </c>
      <c r="B314" s="91">
        <v>382</v>
      </c>
      <c r="C314" s="92" t="s">
        <v>94</v>
      </c>
      <c r="D314" s="93">
        <v>43951</v>
      </c>
      <c r="E314" s="94">
        <v>200000</v>
      </c>
      <c r="F314" s="95"/>
      <c r="G314" s="96">
        <v>68238401</v>
      </c>
      <c r="H314" s="89"/>
      <c r="I314" s="89"/>
    </row>
    <row r="315" spans="1:9" ht="13.5" x14ac:dyDescent="0.2">
      <c r="A315" s="36">
        <v>43951</v>
      </c>
      <c r="B315" s="37">
        <v>383</v>
      </c>
      <c r="C315" s="38" t="s">
        <v>54</v>
      </c>
      <c r="D315" s="39">
        <v>43951</v>
      </c>
      <c r="E315" s="40">
        <v>500</v>
      </c>
      <c r="F315" s="41"/>
      <c r="G315" s="42">
        <v>68237901</v>
      </c>
    </row>
    <row r="316" spans="1:9" ht="13.5" x14ac:dyDescent="0.2">
      <c r="A316" s="108">
        <v>43951</v>
      </c>
      <c r="B316" s="110">
        <v>384</v>
      </c>
      <c r="C316" s="112" t="s">
        <v>117</v>
      </c>
      <c r="D316" s="114">
        <v>43951</v>
      </c>
      <c r="E316" s="116">
        <v>260000</v>
      </c>
      <c r="F316" s="118"/>
      <c r="G316" s="120">
        <v>67977901</v>
      </c>
      <c r="H316" s="89"/>
      <c r="I316" s="89"/>
    </row>
    <row r="317" spans="1:9" ht="13.5" x14ac:dyDescent="0.2">
      <c r="A317" s="36">
        <v>43951</v>
      </c>
      <c r="B317" s="37">
        <v>385</v>
      </c>
      <c r="C317" s="38" t="s">
        <v>54</v>
      </c>
      <c r="D317" s="39">
        <v>43951</v>
      </c>
      <c r="E317" s="40">
        <v>650</v>
      </c>
      <c r="F317" s="41"/>
      <c r="G317" s="42">
        <v>67977251</v>
      </c>
    </row>
    <row r="318" spans="1:9" ht="13.5" x14ac:dyDescent="0.2">
      <c r="A318" s="90">
        <v>43951</v>
      </c>
      <c r="B318" s="91">
        <v>386</v>
      </c>
      <c r="C318" s="92" t="s">
        <v>96</v>
      </c>
      <c r="D318" s="93">
        <v>43951</v>
      </c>
      <c r="E318" s="94">
        <v>160000</v>
      </c>
      <c r="F318" s="95"/>
      <c r="G318" s="96">
        <v>67817251</v>
      </c>
      <c r="H318" s="89"/>
      <c r="I318" s="89"/>
    </row>
    <row r="319" spans="1:9" ht="13.5" x14ac:dyDescent="0.2">
      <c r="A319" s="36">
        <v>43951</v>
      </c>
      <c r="B319" s="37">
        <v>387</v>
      </c>
      <c r="C319" s="38" t="s">
        <v>54</v>
      </c>
      <c r="D319" s="39">
        <v>43951</v>
      </c>
      <c r="E319" s="40">
        <v>400</v>
      </c>
      <c r="F319" s="41"/>
      <c r="G319" s="42">
        <v>67816851</v>
      </c>
    </row>
    <row r="320" spans="1:9" ht="13.5" x14ac:dyDescent="0.2">
      <c r="A320" s="90">
        <v>43951</v>
      </c>
      <c r="B320" s="91">
        <v>388</v>
      </c>
      <c r="C320" s="92" t="s">
        <v>97</v>
      </c>
      <c r="D320" s="93">
        <v>43951</v>
      </c>
      <c r="E320" s="94">
        <v>220000</v>
      </c>
      <c r="F320" s="95"/>
      <c r="G320" s="96">
        <v>67596851</v>
      </c>
      <c r="H320" s="89"/>
      <c r="I320" s="89"/>
    </row>
    <row r="321" spans="1:9" ht="13.5" x14ac:dyDescent="0.2">
      <c r="A321" s="36">
        <v>43951</v>
      </c>
      <c r="B321" s="37">
        <v>389</v>
      </c>
      <c r="C321" s="38" t="s">
        <v>54</v>
      </c>
      <c r="D321" s="39">
        <v>43951</v>
      </c>
      <c r="E321" s="40">
        <v>550</v>
      </c>
      <c r="F321" s="41"/>
      <c r="G321" s="42">
        <v>67596301</v>
      </c>
    </row>
    <row r="322" spans="1:9" ht="13.5" x14ac:dyDescent="0.2">
      <c r="A322" s="90">
        <v>43951</v>
      </c>
      <c r="B322" s="91">
        <v>390</v>
      </c>
      <c r="C322" s="92" t="s">
        <v>98</v>
      </c>
      <c r="D322" s="93">
        <v>43951</v>
      </c>
      <c r="E322" s="94">
        <v>220000</v>
      </c>
      <c r="F322" s="95"/>
      <c r="G322" s="96">
        <v>67376301</v>
      </c>
      <c r="H322" s="89"/>
      <c r="I322" s="89"/>
    </row>
    <row r="323" spans="1:9" ht="13.5" x14ac:dyDescent="0.2">
      <c r="A323" s="36">
        <v>43951</v>
      </c>
      <c r="B323" s="37">
        <v>391</v>
      </c>
      <c r="C323" s="38" t="s">
        <v>54</v>
      </c>
      <c r="D323" s="39">
        <v>43951</v>
      </c>
      <c r="E323" s="40">
        <v>550</v>
      </c>
      <c r="F323" s="41"/>
      <c r="G323" s="42">
        <v>67375751</v>
      </c>
    </row>
    <row r="324" spans="1:9" ht="13.5" x14ac:dyDescent="0.2">
      <c r="A324" s="90">
        <v>43951</v>
      </c>
      <c r="B324" s="91">
        <v>392</v>
      </c>
      <c r="C324" s="92" t="s">
        <v>99</v>
      </c>
      <c r="D324" s="93">
        <v>43951</v>
      </c>
      <c r="E324" s="94">
        <v>220000</v>
      </c>
      <c r="F324" s="95"/>
      <c r="G324" s="96">
        <v>67155751</v>
      </c>
      <c r="H324" s="89"/>
      <c r="I324" s="89"/>
    </row>
    <row r="325" spans="1:9" ht="13.5" x14ac:dyDescent="0.2">
      <c r="A325" s="36">
        <v>43951</v>
      </c>
      <c r="B325" s="37">
        <v>393</v>
      </c>
      <c r="C325" s="38" t="s">
        <v>54</v>
      </c>
      <c r="D325" s="39">
        <v>43951</v>
      </c>
      <c r="E325" s="40">
        <v>550</v>
      </c>
      <c r="F325" s="41"/>
      <c r="G325" s="42">
        <v>67155201</v>
      </c>
    </row>
    <row r="326" spans="1:9" ht="13.5" x14ac:dyDescent="0.2">
      <c r="A326" s="90">
        <v>43951</v>
      </c>
      <c r="B326" s="91">
        <v>394</v>
      </c>
      <c r="C326" s="92" t="s">
        <v>76</v>
      </c>
      <c r="D326" s="93">
        <v>43951</v>
      </c>
      <c r="E326" s="94">
        <v>99999.9</v>
      </c>
      <c r="F326" s="95"/>
      <c r="G326" s="96">
        <v>67055201.100000001</v>
      </c>
      <c r="H326" s="89"/>
      <c r="I326" s="89"/>
    </row>
    <row r="327" spans="1:9" ht="13.5" x14ac:dyDescent="0.2">
      <c r="A327" s="36">
        <v>43951</v>
      </c>
      <c r="B327" s="37">
        <v>395</v>
      </c>
      <c r="C327" s="38" t="s">
        <v>54</v>
      </c>
      <c r="D327" s="39">
        <v>43951</v>
      </c>
      <c r="E327" s="40">
        <v>250</v>
      </c>
      <c r="F327" s="41"/>
      <c r="G327" s="42">
        <v>67054951.100000001</v>
      </c>
    </row>
    <row r="328" spans="1:9" ht="13.5" x14ac:dyDescent="0.2">
      <c r="A328" s="90">
        <v>43951</v>
      </c>
      <c r="B328" s="91">
        <v>396</v>
      </c>
      <c r="C328" s="92" t="s">
        <v>110</v>
      </c>
      <c r="D328" s="93">
        <v>43951</v>
      </c>
      <c r="E328" s="94">
        <v>99999.9</v>
      </c>
      <c r="F328" s="95"/>
      <c r="G328" s="96">
        <v>66954951.200000003</v>
      </c>
      <c r="H328" s="89"/>
      <c r="I328" s="89"/>
    </row>
    <row r="329" spans="1:9" ht="13.5" x14ac:dyDescent="0.2">
      <c r="A329" s="36">
        <v>43951</v>
      </c>
      <c r="B329" s="37">
        <v>397</v>
      </c>
      <c r="C329" s="38" t="s">
        <v>54</v>
      </c>
      <c r="D329" s="39">
        <v>43951</v>
      </c>
      <c r="E329" s="40">
        <v>250</v>
      </c>
      <c r="F329" s="41"/>
      <c r="G329" s="42">
        <v>66954701.200000003</v>
      </c>
    </row>
    <row r="330" spans="1:9" ht="13.5" x14ac:dyDescent="0.2">
      <c r="A330" s="90">
        <v>43951</v>
      </c>
      <c r="B330" s="91">
        <v>398</v>
      </c>
      <c r="C330" s="92" t="s">
        <v>78</v>
      </c>
      <c r="D330" s="93">
        <v>43951</v>
      </c>
      <c r="E330" s="94">
        <v>99999.9</v>
      </c>
      <c r="F330" s="95"/>
      <c r="G330" s="96">
        <v>66854701.299999997</v>
      </c>
      <c r="H330" s="89"/>
      <c r="I330" s="89"/>
    </row>
    <row r="331" spans="1:9" ht="13.5" x14ac:dyDescent="0.2">
      <c r="A331" s="36">
        <v>43951</v>
      </c>
      <c r="B331" s="37">
        <v>399</v>
      </c>
      <c r="C331" s="38" t="s">
        <v>54</v>
      </c>
      <c r="D331" s="39">
        <v>43951</v>
      </c>
      <c r="E331" s="40">
        <v>250</v>
      </c>
      <c r="F331" s="41"/>
      <c r="G331" s="42">
        <v>66854451.299999997</v>
      </c>
    </row>
    <row r="332" spans="1:9" ht="13.5" x14ac:dyDescent="0.2">
      <c r="A332" s="90">
        <v>43951</v>
      </c>
      <c r="B332" s="91">
        <v>400</v>
      </c>
      <c r="C332" s="92" t="s">
        <v>79</v>
      </c>
      <c r="D332" s="93">
        <v>43951</v>
      </c>
      <c r="E332" s="94">
        <v>99999.9</v>
      </c>
      <c r="F332" s="95"/>
      <c r="G332" s="96">
        <v>66754451.399999999</v>
      </c>
      <c r="H332" s="89"/>
      <c r="I332" s="89"/>
    </row>
    <row r="333" spans="1:9" ht="13.5" x14ac:dyDescent="0.2">
      <c r="A333" s="36">
        <v>43951</v>
      </c>
      <c r="B333" s="37">
        <v>401</v>
      </c>
      <c r="C333" s="38" t="s">
        <v>54</v>
      </c>
      <c r="D333" s="39">
        <v>43951</v>
      </c>
      <c r="E333" s="40">
        <v>250</v>
      </c>
      <c r="F333" s="41"/>
      <c r="G333" s="42">
        <v>66754201.399999999</v>
      </c>
    </row>
    <row r="334" spans="1:9" ht="13.5" x14ac:dyDescent="0.2">
      <c r="A334" s="90">
        <v>43951</v>
      </c>
      <c r="B334" s="91">
        <v>402</v>
      </c>
      <c r="C334" s="92" t="s">
        <v>80</v>
      </c>
      <c r="D334" s="93">
        <v>43951</v>
      </c>
      <c r="E334" s="94">
        <v>99999.9</v>
      </c>
      <c r="F334" s="95"/>
      <c r="G334" s="96">
        <v>66654201.5</v>
      </c>
      <c r="H334" s="89"/>
      <c r="I334" s="89"/>
    </row>
    <row r="335" spans="1:9" ht="13.5" x14ac:dyDescent="0.2">
      <c r="A335" s="36">
        <v>43951</v>
      </c>
      <c r="B335" s="37">
        <v>403</v>
      </c>
      <c r="C335" s="38" t="s">
        <v>54</v>
      </c>
      <c r="D335" s="39">
        <v>43951</v>
      </c>
      <c r="E335" s="40">
        <v>250</v>
      </c>
      <c r="F335" s="41"/>
      <c r="G335" s="42">
        <v>66653951.5</v>
      </c>
    </row>
    <row r="336" spans="1:9" ht="13.5" x14ac:dyDescent="0.2">
      <c r="A336" s="90">
        <v>43951</v>
      </c>
      <c r="B336" s="91">
        <v>404</v>
      </c>
      <c r="C336" s="92" t="s">
        <v>81</v>
      </c>
      <c r="D336" s="93">
        <v>43951</v>
      </c>
      <c r="E336" s="94">
        <v>99999.9</v>
      </c>
      <c r="F336" s="95"/>
      <c r="G336" s="96">
        <v>66553951.600000001</v>
      </c>
      <c r="H336" s="89"/>
      <c r="I336" s="89"/>
    </row>
    <row r="337" spans="1:9" ht="13.5" x14ac:dyDescent="0.2">
      <c r="A337" s="36">
        <v>43951</v>
      </c>
      <c r="B337" s="37">
        <v>405</v>
      </c>
      <c r="C337" s="38" t="s">
        <v>54</v>
      </c>
      <c r="D337" s="39">
        <v>43951</v>
      </c>
      <c r="E337" s="40">
        <v>250</v>
      </c>
      <c r="F337" s="41"/>
      <c r="G337" s="42">
        <v>66553701.600000001</v>
      </c>
    </row>
    <row r="338" spans="1:9" ht="13.5" x14ac:dyDescent="0.2">
      <c r="A338" s="90">
        <v>43951</v>
      </c>
      <c r="B338" s="91">
        <v>406</v>
      </c>
      <c r="C338" s="92" t="s">
        <v>82</v>
      </c>
      <c r="D338" s="93">
        <v>43951</v>
      </c>
      <c r="E338" s="94">
        <v>99999.9</v>
      </c>
      <c r="F338" s="95"/>
      <c r="G338" s="96">
        <v>66453701.700000003</v>
      </c>
      <c r="H338" s="89"/>
      <c r="I338" s="89"/>
    </row>
    <row r="339" spans="1:9" ht="13.5" x14ac:dyDescent="0.2">
      <c r="A339" s="36">
        <v>43951</v>
      </c>
      <c r="B339" s="37">
        <v>407</v>
      </c>
      <c r="C339" s="38" t="s">
        <v>54</v>
      </c>
      <c r="D339" s="39">
        <v>43951</v>
      </c>
      <c r="E339" s="40">
        <v>250</v>
      </c>
      <c r="F339" s="41"/>
      <c r="G339" s="42">
        <v>66453451.700000003</v>
      </c>
    </row>
    <row r="340" spans="1:9" ht="13.5" x14ac:dyDescent="0.2">
      <c r="A340" s="90">
        <v>43951</v>
      </c>
      <c r="B340" s="91">
        <v>408</v>
      </c>
      <c r="C340" s="92" t="s">
        <v>83</v>
      </c>
      <c r="D340" s="93">
        <v>43951</v>
      </c>
      <c r="E340" s="94">
        <v>99999.9</v>
      </c>
      <c r="F340" s="95"/>
      <c r="G340" s="96">
        <v>66353451.799999997</v>
      </c>
      <c r="H340" s="89"/>
      <c r="I340" s="89"/>
    </row>
    <row r="341" spans="1:9" ht="13.5" x14ac:dyDescent="0.2">
      <c r="A341" s="36">
        <v>43951</v>
      </c>
      <c r="B341" s="37">
        <v>409</v>
      </c>
      <c r="C341" s="38" t="s">
        <v>54</v>
      </c>
      <c r="D341" s="39">
        <v>43951</v>
      </c>
      <c r="E341" s="40">
        <v>250</v>
      </c>
      <c r="F341" s="41"/>
      <c r="G341" s="42">
        <v>66353201.799999997</v>
      </c>
    </row>
    <row r="342" spans="1:9" ht="13.5" x14ac:dyDescent="0.2">
      <c r="A342" s="90">
        <v>43951</v>
      </c>
      <c r="B342" s="91">
        <v>410</v>
      </c>
      <c r="C342" s="92" t="s">
        <v>111</v>
      </c>
      <c r="D342" s="93">
        <v>43951</v>
      </c>
      <c r="E342" s="94">
        <v>99999.9</v>
      </c>
      <c r="F342" s="95"/>
      <c r="G342" s="96">
        <v>66253201.899999999</v>
      </c>
      <c r="H342" s="89"/>
      <c r="I342" s="89"/>
    </row>
    <row r="343" spans="1:9" ht="13.5" x14ac:dyDescent="0.2">
      <c r="A343" s="36">
        <v>43951</v>
      </c>
      <c r="B343" s="37">
        <v>411</v>
      </c>
      <c r="C343" s="38" t="s">
        <v>54</v>
      </c>
      <c r="D343" s="39">
        <v>43951</v>
      </c>
      <c r="E343" s="40">
        <v>250</v>
      </c>
      <c r="F343" s="41"/>
      <c r="G343" s="42">
        <v>66252951.899999999</v>
      </c>
    </row>
    <row r="344" spans="1:9" ht="13.5" x14ac:dyDescent="0.2">
      <c r="A344" s="90">
        <v>43951</v>
      </c>
      <c r="B344" s="91">
        <v>412</v>
      </c>
      <c r="C344" s="92" t="s">
        <v>112</v>
      </c>
      <c r="D344" s="93">
        <v>43951</v>
      </c>
      <c r="E344" s="94">
        <v>99999.9</v>
      </c>
      <c r="F344" s="95"/>
      <c r="G344" s="96">
        <v>66152952</v>
      </c>
      <c r="H344" s="89"/>
      <c r="I344" s="89"/>
    </row>
    <row r="345" spans="1:9" ht="13.5" x14ac:dyDescent="0.2">
      <c r="A345" s="36">
        <v>43951</v>
      </c>
      <c r="B345" s="37">
        <v>413</v>
      </c>
      <c r="C345" s="38" t="s">
        <v>54</v>
      </c>
      <c r="D345" s="39">
        <v>43951</v>
      </c>
      <c r="E345" s="40">
        <v>250</v>
      </c>
      <c r="F345" s="41"/>
      <c r="G345" s="42">
        <v>66152702</v>
      </c>
    </row>
    <row r="346" spans="1:9" ht="13.5" x14ac:dyDescent="0.2">
      <c r="A346" s="90">
        <v>43951</v>
      </c>
      <c r="B346" s="91">
        <v>414</v>
      </c>
      <c r="C346" s="92" t="s">
        <v>86</v>
      </c>
      <c r="D346" s="93">
        <v>43951</v>
      </c>
      <c r="E346" s="94">
        <v>99999.9</v>
      </c>
      <c r="F346" s="95"/>
      <c r="G346" s="96">
        <v>66052702.100000001</v>
      </c>
      <c r="H346" s="89"/>
      <c r="I346" s="89"/>
    </row>
    <row r="347" spans="1:9" ht="13.5" x14ac:dyDescent="0.2">
      <c r="A347" s="36">
        <v>43951</v>
      </c>
      <c r="B347" s="37">
        <v>415</v>
      </c>
      <c r="C347" s="38" t="s">
        <v>54</v>
      </c>
      <c r="D347" s="39">
        <v>43951</v>
      </c>
      <c r="E347" s="40">
        <v>250</v>
      </c>
      <c r="F347" s="41"/>
      <c r="G347" s="42">
        <v>66052452.100000001</v>
      </c>
    </row>
    <row r="348" spans="1:9" ht="13.5" x14ac:dyDescent="0.2">
      <c r="A348" s="90">
        <v>43951</v>
      </c>
      <c r="B348" s="91">
        <v>416</v>
      </c>
      <c r="C348" s="92" t="s">
        <v>87</v>
      </c>
      <c r="D348" s="93">
        <v>43951</v>
      </c>
      <c r="E348" s="94">
        <v>99999.9</v>
      </c>
      <c r="F348" s="95"/>
      <c r="G348" s="96">
        <v>65952452.200000003</v>
      </c>
      <c r="H348" s="89"/>
      <c r="I348" s="89"/>
    </row>
    <row r="349" spans="1:9" ht="13.5" x14ac:dyDescent="0.2">
      <c r="A349" s="36">
        <v>43951</v>
      </c>
      <c r="B349" s="37">
        <v>417</v>
      </c>
      <c r="C349" s="38" t="s">
        <v>54</v>
      </c>
      <c r="D349" s="39">
        <v>43951</v>
      </c>
      <c r="E349" s="40">
        <v>250</v>
      </c>
      <c r="F349" s="41"/>
      <c r="G349" s="42">
        <v>65952202.200000003</v>
      </c>
    </row>
    <row r="350" spans="1:9" ht="13.5" x14ac:dyDescent="0.2">
      <c r="A350" s="90">
        <v>43951</v>
      </c>
      <c r="B350" s="91">
        <v>418</v>
      </c>
      <c r="C350" s="92" t="s">
        <v>113</v>
      </c>
      <c r="D350" s="93">
        <v>43951</v>
      </c>
      <c r="E350" s="94">
        <v>99999.9</v>
      </c>
      <c r="F350" s="95"/>
      <c r="G350" s="96">
        <v>65852202.299999997</v>
      </c>
      <c r="H350" s="89"/>
      <c r="I350" s="89"/>
    </row>
    <row r="351" spans="1:9" ht="13.5" x14ac:dyDescent="0.2">
      <c r="A351" s="36">
        <v>43951</v>
      </c>
      <c r="B351" s="37">
        <v>419</v>
      </c>
      <c r="C351" s="38" t="s">
        <v>54</v>
      </c>
      <c r="D351" s="39">
        <v>43951</v>
      </c>
      <c r="E351" s="40">
        <v>250</v>
      </c>
      <c r="F351" s="41"/>
      <c r="G351" s="42">
        <v>65851952.299999997</v>
      </c>
    </row>
    <row r="352" spans="1:9" ht="13.5" x14ac:dyDescent="0.2">
      <c r="A352" s="90">
        <v>43951</v>
      </c>
      <c r="B352" s="91">
        <v>420</v>
      </c>
      <c r="C352" s="92" t="s">
        <v>114</v>
      </c>
      <c r="D352" s="93">
        <v>43951</v>
      </c>
      <c r="E352" s="94">
        <v>93333.24</v>
      </c>
      <c r="F352" s="95"/>
      <c r="G352" s="96">
        <v>65758619.060000002</v>
      </c>
      <c r="H352" s="89"/>
      <c r="I352" s="89"/>
    </row>
    <row r="353" spans="1:9" ht="13.5" x14ac:dyDescent="0.2">
      <c r="A353" s="36">
        <v>43951</v>
      </c>
      <c r="B353" s="37">
        <v>421</v>
      </c>
      <c r="C353" s="38" t="s">
        <v>54</v>
      </c>
      <c r="D353" s="39">
        <v>43951</v>
      </c>
      <c r="E353" s="40">
        <v>233.33</v>
      </c>
      <c r="F353" s="41"/>
      <c r="G353" s="42">
        <v>65758385.729999997</v>
      </c>
    </row>
    <row r="354" spans="1:9" ht="13.5" x14ac:dyDescent="0.2">
      <c r="A354" s="90">
        <v>43951</v>
      </c>
      <c r="B354" s="91">
        <v>422</v>
      </c>
      <c r="C354" s="92" t="s">
        <v>88</v>
      </c>
      <c r="D354" s="93">
        <v>43951</v>
      </c>
      <c r="E354" s="94">
        <v>99999.9</v>
      </c>
      <c r="F354" s="95"/>
      <c r="G354" s="96">
        <v>65658385.829999998</v>
      </c>
      <c r="H354" s="89"/>
      <c r="I354" s="89"/>
    </row>
    <row r="355" spans="1:9" ht="13.5" x14ac:dyDescent="0.2">
      <c r="A355" s="36">
        <v>43951</v>
      </c>
      <c r="B355" s="37">
        <v>423</v>
      </c>
      <c r="C355" s="38" t="s">
        <v>54</v>
      </c>
      <c r="D355" s="39">
        <v>43951</v>
      </c>
      <c r="E355" s="40">
        <v>250</v>
      </c>
      <c r="F355" s="41"/>
      <c r="G355" s="42">
        <v>65658135.829999998</v>
      </c>
    </row>
    <row r="356" spans="1:9" ht="13.5" x14ac:dyDescent="0.2">
      <c r="A356" s="90">
        <v>43951</v>
      </c>
      <c r="B356" s="91">
        <v>424</v>
      </c>
      <c r="C356" s="92" t="s">
        <v>89</v>
      </c>
      <c r="D356" s="93">
        <v>43951</v>
      </c>
      <c r="E356" s="94">
        <v>99999.9</v>
      </c>
      <c r="F356" s="95"/>
      <c r="G356" s="96">
        <v>65558135.93</v>
      </c>
      <c r="H356" s="89"/>
      <c r="I356" s="89"/>
    </row>
    <row r="357" spans="1:9" ht="13.5" x14ac:dyDescent="0.2">
      <c r="A357" s="36">
        <v>43951</v>
      </c>
      <c r="B357" s="37">
        <v>425</v>
      </c>
      <c r="C357" s="38" t="s">
        <v>54</v>
      </c>
      <c r="D357" s="39">
        <v>43951</v>
      </c>
      <c r="E357" s="40">
        <v>250</v>
      </c>
      <c r="F357" s="41"/>
      <c r="G357" s="42">
        <v>65557885.93</v>
      </c>
    </row>
    <row r="358" spans="1:9" ht="13.5" x14ac:dyDescent="0.2">
      <c r="A358" s="90">
        <v>43951</v>
      </c>
      <c r="B358" s="91">
        <v>426</v>
      </c>
      <c r="C358" s="92" t="s">
        <v>115</v>
      </c>
      <c r="D358" s="93">
        <v>43951</v>
      </c>
      <c r="E358" s="94">
        <v>99999.9</v>
      </c>
      <c r="F358" s="95"/>
      <c r="G358" s="96">
        <v>65457886.030000001</v>
      </c>
      <c r="H358" s="89"/>
      <c r="I358" s="89"/>
    </row>
    <row r="359" spans="1:9" ht="13.5" x14ac:dyDescent="0.2">
      <c r="A359" s="36">
        <v>43951</v>
      </c>
      <c r="B359" s="37">
        <v>427</v>
      </c>
      <c r="C359" s="38" t="s">
        <v>54</v>
      </c>
      <c r="D359" s="39">
        <v>43951</v>
      </c>
      <c r="E359" s="40">
        <v>250</v>
      </c>
      <c r="F359" s="41"/>
      <c r="G359" s="42">
        <v>65457636.030000001</v>
      </c>
    </row>
    <row r="360" spans="1:9" ht="13.5" x14ac:dyDescent="0.2">
      <c r="A360" s="90">
        <v>43951</v>
      </c>
      <c r="B360" s="91">
        <v>428</v>
      </c>
      <c r="C360" s="92" t="s">
        <v>116</v>
      </c>
      <c r="D360" s="93">
        <v>43951</v>
      </c>
      <c r="E360" s="94">
        <v>99999.9</v>
      </c>
      <c r="F360" s="95"/>
      <c r="G360" s="96">
        <v>65357636.130000003</v>
      </c>
      <c r="H360" s="89"/>
      <c r="I360" s="89"/>
    </row>
    <row r="361" spans="1:9" ht="13.5" x14ac:dyDescent="0.2">
      <c r="A361" s="36">
        <v>43951</v>
      </c>
      <c r="B361" s="37">
        <v>429</v>
      </c>
      <c r="C361" s="38" t="s">
        <v>54</v>
      </c>
      <c r="D361" s="39">
        <v>43951</v>
      </c>
      <c r="E361" s="40">
        <v>250</v>
      </c>
      <c r="F361" s="41"/>
      <c r="G361" s="42">
        <v>65357386.130000003</v>
      </c>
    </row>
    <row r="362" spans="1:9" ht="13.5" x14ac:dyDescent="0.2">
      <c r="A362" s="90">
        <v>43951</v>
      </c>
      <c r="B362" s="91">
        <v>430</v>
      </c>
      <c r="C362" s="92" t="s">
        <v>92</v>
      </c>
      <c r="D362" s="93">
        <v>43951</v>
      </c>
      <c r="E362" s="94">
        <v>99999.9</v>
      </c>
      <c r="F362" s="95"/>
      <c r="G362" s="96">
        <v>65257386.229999997</v>
      </c>
      <c r="H362" s="89"/>
      <c r="I362" s="89"/>
    </row>
    <row r="363" spans="1:9" ht="13.5" x14ac:dyDescent="0.2">
      <c r="A363" s="36">
        <v>43951</v>
      </c>
      <c r="B363" s="37">
        <v>431</v>
      </c>
      <c r="C363" s="38" t="s">
        <v>54</v>
      </c>
      <c r="D363" s="39">
        <v>43951</v>
      </c>
      <c r="E363" s="40">
        <v>250</v>
      </c>
      <c r="F363" s="41"/>
      <c r="G363" s="42">
        <v>65257136.229999997</v>
      </c>
    </row>
    <row r="364" spans="1:9" ht="13.5" x14ac:dyDescent="0.2">
      <c r="A364" s="90">
        <v>43951</v>
      </c>
      <c r="B364" s="91">
        <v>432</v>
      </c>
      <c r="C364" s="92" t="s">
        <v>94</v>
      </c>
      <c r="D364" s="93">
        <v>43951</v>
      </c>
      <c r="E364" s="94">
        <v>93333.24</v>
      </c>
      <c r="F364" s="95"/>
      <c r="G364" s="96">
        <v>65163802.990000002</v>
      </c>
      <c r="H364" s="89"/>
      <c r="I364" s="89"/>
    </row>
    <row r="365" spans="1:9" ht="13.5" x14ac:dyDescent="0.2">
      <c r="A365" s="36">
        <v>43951</v>
      </c>
      <c r="B365" s="37">
        <v>433</v>
      </c>
      <c r="C365" s="38" t="s">
        <v>54</v>
      </c>
      <c r="D365" s="39">
        <v>43951</v>
      </c>
      <c r="E365" s="40">
        <v>233.33</v>
      </c>
      <c r="F365" s="41"/>
      <c r="G365" s="42">
        <v>65163569.659999996</v>
      </c>
    </row>
    <row r="366" spans="1:9" ht="13.5" x14ac:dyDescent="0.2">
      <c r="A366" s="90">
        <v>43951</v>
      </c>
      <c r="B366" s="91">
        <v>434</v>
      </c>
      <c r="C366" s="92" t="s">
        <v>117</v>
      </c>
      <c r="D366" s="93">
        <v>43951</v>
      </c>
      <c r="E366" s="94">
        <v>99999.9</v>
      </c>
      <c r="F366" s="95"/>
      <c r="G366" s="96">
        <v>65063569.759999998</v>
      </c>
      <c r="H366" s="89"/>
      <c r="I366" s="89"/>
    </row>
    <row r="367" spans="1:9" ht="13.5" x14ac:dyDescent="0.2">
      <c r="A367" s="36">
        <v>43951</v>
      </c>
      <c r="B367" s="37">
        <v>435</v>
      </c>
      <c r="C367" s="38" t="s">
        <v>54</v>
      </c>
      <c r="D367" s="39">
        <v>43951</v>
      </c>
      <c r="E367" s="40">
        <v>250</v>
      </c>
      <c r="F367" s="41"/>
      <c r="G367" s="42">
        <v>65063319.759999998</v>
      </c>
    </row>
    <row r="368" spans="1:9" ht="13.5" x14ac:dyDescent="0.2">
      <c r="A368" s="90">
        <v>43951</v>
      </c>
      <c r="B368" s="91">
        <v>436</v>
      </c>
      <c r="C368" s="92" t="s">
        <v>96</v>
      </c>
      <c r="D368" s="93">
        <v>43951</v>
      </c>
      <c r="E368" s="94">
        <v>99999.9</v>
      </c>
      <c r="F368" s="95"/>
      <c r="G368" s="96">
        <v>64963319.859999999</v>
      </c>
      <c r="H368" s="89"/>
      <c r="I368" s="89"/>
    </row>
    <row r="369" spans="1:9" ht="13.5" x14ac:dyDescent="0.2">
      <c r="A369" s="36">
        <v>43951</v>
      </c>
      <c r="B369" s="37">
        <v>437</v>
      </c>
      <c r="C369" s="38" t="s">
        <v>54</v>
      </c>
      <c r="D369" s="39">
        <v>43951</v>
      </c>
      <c r="E369" s="40">
        <v>250</v>
      </c>
      <c r="F369" s="41"/>
      <c r="G369" s="42">
        <v>64963069.859999999</v>
      </c>
    </row>
    <row r="370" spans="1:9" ht="13.5" x14ac:dyDescent="0.2">
      <c r="A370" s="90">
        <v>43951</v>
      </c>
      <c r="B370" s="91">
        <v>438</v>
      </c>
      <c r="C370" s="92" t="s">
        <v>97</v>
      </c>
      <c r="D370" s="93">
        <v>43951</v>
      </c>
      <c r="E370" s="94">
        <v>99999.9</v>
      </c>
      <c r="F370" s="95"/>
      <c r="G370" s="96">
        <v>64863069.960000001</v>
      </c>
      <c r="H370" s="89"/>
      <c r="I370" s="89"/>
    </row>
    <row r="371" spans="1:9" ht="13.5" x14ac:dyDescent="0.2">
      <c r="A371" s="36">
        <v>43951</v>
      </c>
      <c r="B371" s="37">
        <v>439</v>
      </c>
      <c r="C371" s="38" t="s">
        <v>54</v>
      </c>
      <c r="D371" s="39">
        <v>43951</v>
      </c>
      <c r="E371" s="40">
        <v>250</v>
      </c>
      <c r="F371" s="41"/>
      <c r="G371" s="42">
        <v>64862819.960000001</v>
      </c>
    </row>
    <row r="372" spans="1:9" ht="13.5" x14ac:dyDescent="0.2">
      <c r="A372" s="90">
        <v>43951</v>
      </c>
      <c r="B372" s="91">
        <v>440</v>
      </c>
      <c r="C372" s="92" t="s">
        <v>98</v>
      </c>
      <c r="D372" s="93">
        <v>43951</v>
      </c>
      <c r="E372" s="94">
        <v>99999.9</v>
      </c>
      <c r="F372" s="95"/>
      <c r="G372" s="96">
        <v>64762820.060000002</v>
      </c>
      <c r="H372" s="89"/>
      <c r="I372" s="89"/>
    </row>
    <row r="373" spans="1:9" ht="13.5" x14ac:dyDescent="0.2">
      <c r="A373" s="36">
        <v>43951</v>
      </c>
      <c r="B373" s="37">
        <v>441</v>
      </c>
      <c r="C373" s="38" t="s">
        <v>54</v>
      </c>
      <c r="D373" s="39">
        <v>43951</v>
      </c>
      <c r="E373" s="40">
        <v>250</v>
      </c>
      <c r="F373" s="41"/>
      <c r="G373" s="42">
        <v>64762570.060000002</v>
      </c>
    </row>
    <row r="374" spans="1:9" ht="13.5" x14ac:dyDescent="0.2">
      <c r="A374" s="90">
        <v>43951</v>
      </c>
      <c r="B374" s="91">
        <v>442</v>
      </c>
      <c r="C374" s="92" t="s">
        <v>99</v>
      </c>
      <c r="D374" s="93">
        <v>43951</v>
      </c>
      <c r="E374" s="94">
        <v>99999.9</v>
      </c>
      <c r="F374" s="95"/>
      <c r="G374" s="96">
        <v>64662570.159999996</v>
      </c>
      <c r="H374" s="89"/>
      <c r="I374" s="89"/>
    </row>
    <row r="375" spans="1:9" ht="13.5" x14ac:dyDescent="0.2">
      <c r="A375" s="36">
        <v>43951</v>
      </c>
      <c r="B375" s="37">
        <v>443</v>
      </c>
      <c r="C375" s="38" t="s">
        <v>54</v>
      </c>
      <c r="D375" s="39">
        <v>43951</v>
      </c>
      <c r="E375" s="40">
        <v>250</v>
      </c>
      <c r="F375" s="41"/>
      <c r="G375" s="42">
        <v>64662320.159999996</v>
      </c>
    </row>
    <row r="376" spans="1:9" ht="13.5" x14ac:dyDescent="0.2">
      <c r="A376" s="90">
        <v>43951</v>
      </c>
      <c r="B376" s="91">
        <v>444</v>
      </c>
      <c r="C376" s="92" t="s">
        <v>76</v>
      </c>
      <c r="D376" s="93">
        <v>43951</v>
      </c>
      <c r="E376" s="94">
        <v>580224.36</v>
      </c>
      <c r="F376" s="95"/>
      <c r="G376" s="96">
        <v>64082095.799999997</v>
      </c>
      <c r="H376" s="89"/>
      <c r="I376" s="89"/>
    </row>
    <row r="377" spans="1:9" ht="13.5" x14ac:dyDescent="0.2">
      <c r="A377" s="36">
        <v>43951</v>
      </c>
      <c r="B377" s="37">
        <v>445</v>
      </c>
      <c r="C377" s="38" t="s">
        <v>54</v>
      </c>
      <c r="D377" s="39">
        <v>43951</v>
      </c>
      <c r="E377" s="40">
        <v>1450.56</v>
      </c>
      <c r="F377" s="41"/>
      <c r="G377" s="42">
        <v>64080645.240000002</v>
      </c>
    </row>
    <row r="378" spans="1:9" ht="13.5" x14ac:dyDescent="0.2">
      <c r="A378" s="90">
        <v>43951</v>
      </c>
      <c r="B378" s="91">
        <v>446</v>
      </c>
      <c r="C378" s="92" t="s">
        <v>110</v>
      </c>
      <c r="D378" s="93">
        <v>43951</v>
      </c>
      <c r="E378" s="94">
        <v>400224.36</v>
      </c>
      <c r="F378" s="95"/>
      <c r="G378" s="96">
        <v>63680420.880000003</v>
      </c>
      <c r="H378" s="89"/>
      <c r="I378" s="89"/>
    </row>
    <row r="379" spans="1:9" ht="13.5" x14ac:dyDescent="0.2">
      <c r="A379" s="36">
        <v>43951</v>
      </c>
      <c r="B379" s="37">
        <v>447</v>
      </c>
      <c r="C379" s="38" t="s">
        <v>54</v>
      </c>
      <c r="D379" s="39">
        <v>43951</v>
      </c>
      <c r="E379" s="40">
        <v>1000.56</v>
      </c>
      <c r="F379" s="41"/>
      <c r="G379" s="42">
        <v>63679420.32</v>
      </c>
    </row>
    <row r="380" spans="1:9" ht="13.5" x14ac:dyDescent="0.2">
      <c r="A380" s="90">
        <v>43951</v>
      </c>
      <c r="B380" s="91">
        <v>448</v>
      </c>
      <c r="C380" s="92" t="s">
        <v>78</v>
      </c>
      <c r="D380" s="93">
        <v>43951</v>
      </c>
      <c r="E380" s="94">
        <v>656891.02</v>
      </c>
      <c r="F380" s="95"/>
      <c r="G380" s="96">
        <v>63022529.299999997</v>
      </c>
      <c r="H380" s="89"/>
      <c r="I380" s="89"/>
    </row>
    <row r="381" spans="1:9" ht="13.5" x14ac:dyDescent="0.2">
      <c r="A381" s="36">
        <v>43951</v>
      </c>
      <c r="B381" s="37">
        <v>449</v>
      </c>
      <c r="C381" s="38" t="s">
        <v>54</v>
      </c>
      <c r="D381" s="39">
        <v>43951</v>
      </c>
      <c r="E381" s="40">
        <v>1642.23</v>
      </c>
      <c r="F381" s="41"/>
      <c r="G381" s="42">
        <v>63020887.07</v>
      </c>
    </row>
    <row r="382" spans="1:9" ht="13.5" x14ac:dyDescent="0.2">
      <c r="A382" s="90">
        <v>43951</v>
      </c>
      <c r="B382" s="91">
        <v>450</v>
      </c>
      <c r="C382" s="92" t="s">
        <v>79</v>
      </c>
      <c r="D382" s="93">
        <v>43951</v>
      </c>
      <c r="E382" s="94">
        <v>656891.02</v>
      </c>
      <c r="F382" s="95"/>
      <c r="G382" s="96">
        <v>62363996.049999997</v>
      </c>
      <c r="H382" s="89"/>
      <c r="I382" s="89"/>
    </row>
    <row r="383" spans="1:9" ht="13.5" x14ac:dyDescent="0.2">
      <c r="A383" s="36">
        <v>43951</v>
      </c>
      <c r="B383" s="37">
        <v>451</v>
      </c>
      <c r="C383" s="38" t="s">
        <v>54</v>
      </c>
      <c r="D383" s="39">
        <v>43951</v>
      </c>
      <c r="E383" s="40">
        <v>1642.23</v>
      </c>
      <c r="F383" s="41"/>
      <c r="G383" s="42">
        <v>62362353.82</v>
      </c>
    </row>
    <row r="384" spans="1:9" ht="13.5" x14ac:dyDescent="0.2">
      <c r="A384" s="90">
        <v>43951</v>
      </c>
      <c r="B384" s="91">
        <v>452</v>
      </c>
      <c r="C384" s="92" t="s">
        <v>80</v>
      </c>
      <c r="D384" s="93">
        <v>43951</v>
      </c>
      <c r="E384" s="94">
        <v>463557.69</v>
      </c>
      <c r="F384" s="95"/>
      <c r="G384" s="96">
        <v>61898796.130000003</v>
      </c>
      <c r="H384" s="89"/>
      <c r="I384" s="89"/>
    </row>
    <row r="385" spans="1:9" ht="13.5" x14ac:dyDescent="0.2">
      <c r="A385" s="36">
        <v>43951</v>
      </c>
      <c r="B385" s="37">
        <v>453</v>
      </c>
      <c r="C385" s="38" t="s">
        <v>54</v>
      </c>
      <c r="D385" s="39">
        <v>43951</v>
      </c>
      <c r="E385" s="40">
        <v>1158.8900000000001</v>
      </c>
      <c r="F385" s="41"/>
      <c r="G385" s="42">
        <v>61897637.240000002</v>
      </c>
    </row>
    <row r="386" spans="1:9" ht="13.5" x14ac:dyDescent="0.2">
      <c r="A386" s="90">
        <v>43951</v>
      </c>
      <c r="B386" s="91">
        <v>454</v>
      </c>
      <c r="C386" s="92" t="s">
        <v>81</v>
      </c>
      <c r="D386" s="93">
        <v>43951</v>
      </c>
      <c r="E386" s="97">
        <v>490224.36</v>
      </c>
      <c r="F386" s="95"/>
      <c r="G386" s="96">
        <v>61407412.880000003</v>
      </c>
      <c r="H386" s="89"/>
      <c r="I386" s="89"/>
    </row>
    <row r="387" spans="1:9" ht="13.5" x14ac:dyDescent="0.2">
      <c r="A387" s="36">
        <v>43951</v>
      </c>
      <c r="B387" s="37">
        <v>455</v>
      </c>
      <c r="C387" s="38" t="s">
        <v>54</v>
      </c>
      <c r="D387" s="39">
        <v>43951</v>
      </c>
      <c r="E387" s="50">
        <v>1225.56</v>
      </c>
      <c r="F387" s="41"/>
      <c r="G387" s="42">
        <v>61406187.32</v>
      </c>
    </row>
    <row r="388" spans="1:9" ht="13.5" x14ac:dyDescent="0.2">
      <c r="A388" s="90">
        <v>43951</v>
      </c>
      <c r="B388" s="91">
        <v>456</v>
      </c>
      <c r="C388" s="92" t="s">
        <v>82</v>
      </c>
      <c r="D388" s="93">
        <v>43951</v>
      </c>
      <c r="E388" s="97">
        <v>201904.1</v>
      </c>
      <c r="F388" s="95"/>
      <c r="G388" s="96">
        <v>61204283.219999999</v>
      </c>
      <c r="H388" s="89"/>
      <c r="I388" s="89"/>
    </row>
    <row r="389" spans="1:9" ht="13.5" x14ac:dyDescent="0.2">
      <c r="A389" s="36">
        <v>43951</v>
      </c>
      <c r="B389" s="37">
        <v>457</v>
      </c>
      <c r="C389" s="38" t="s">
        <v>54</v>
      </c>
      <c r="D389" s="39">
        <v>43951</v>
      </c>
      <c r="E389" s="51">
        <v>504.76</v>
      </c>
      <c r="F389" s="41"/>
      <c r="G389" s="42">
        <v>61203778.460000001</v>
      </c>
    </row>
    <row r="390" spans="1:9" ht="13.5" x14ac:dyDescent="0.2">
      <c r="A390" s="90">
        <v>43951</v>
      </c>
      <c r="B390" s="91">
        <v>458</v>
      </c>
      <c r="C390" s="92" t="s">
        <v>83</v>
      </c>
      <c r="D390" s="93">
        <v>43951</v>
      </c>
      <c r="E390" s="97">
        <v>340224.36</v>
      </c>
      <c r="F390" s="95"/>
      <c r="G390" s="96">
        <v>60863554.100000001</v>
      </c>
      <c r="H390" s="89"/>
      <c r="I390" s="89"/>
    </row>
    <row r="391" spans="1:9" ht="13.5" x14ac:dyDescent="0.2">
      <c r="A391" s="36">
        <v>43951</v>
      </c>
      <c r="B391" s="37">
        <v>459</v>
      </c>
      <c r="C391" s="38" t="s">
        <v>54</v>
      </c>
      <c r="D391" s="39">
        <v>43951</v>
      </c>
      <c r="E391" s="51">
        <v>850.56</v>
      </c>
      <c r="F391" s="41"/>
      <c r="G391" s="42">
        <v>60862703.539999999</v>
      </c>
    </row>
    <row r="392" spans="1:9" ht="13.5" x14ac:dyDescent="0.2">
      <c r="A392" s="90">
        <v>43951</v>
      </c>
      <c r="B392" s="91">
        <v>460</v>
      </c>
      <c r="C392" s="92" t="s">
        <v>111</v>
      </c>
      <c r="D392" s="93">
        <v>43951</v>
      </c>
      <c r="E392" s="97">
        <v>393557.69</v>
      </c>
      <c r="F392" s="95"/>
      <c r="G392" s="96">
        <v>60469145.850000001</v>
      </c>
      <c r="H392" s="89"/>
      <c r="I392" s="89"/>
    </row>
    <row r="393" spans="1:9" ht="13.5" x14ac:dyDescent="0.2">
      <c r="A393" s="36">
        <v>43951</v>
      </c>
      <c r="B393" s="37">
        <v>461</v>
      </c>
      <c r="C393" s="38" t="s">
        <v>54</v>
      </c>
      <c r="D393" s="39">
        <v>43951</v>
      </c>
      <c r="E393" s="51">
        <v>983.89</v>
      </c>
      <c r="F393" s="41"/>
      <c r="G393" s="42">
        <v>60468161.960000001</v>
      </c>
    </row>
    <row r="394" spans="1:9" ht="13.5" x14ac:dyDescent="0.2">
      <c r="A394" s="90">
        <v>43951</v>
      </c>
      <c r="B394" s="91">
        <v>462</v>
      </c>
      <c r="C394" s="92" t="s">
        <v>112</v>
      </c>
      <c r="D394" s="93">
        <v>43951</v>
      </c>
      <c r="E394" s="97">
        <v>916891.03</v>
      </c>
      <c r="F394" s="95"/>
      <c r="G394" s="96">
        <v>59551270.93</v>
      </c>
      <c r="H394" s="89"/>
      <c r="I394" s="89"/>
    </row>
    <row r="395" spans="1:9" ht="13.5" x14ac:dyDescent="0.2">
      <c r="A395" s="36">
        <v>43951</v>
      </c>
      <c r="B395" s="37">
        <v>463</v>
      </c>
      <c r="C395" s="38" t="s">
        <v>54</v>
      </c>
      <c r="D395" s="39">
        <v>43951</v>
      </c>
      <c r="E395" s="50">
        <v>2292.23</v>
      </c>
      <c r="F395" s="41"/>
      <c r="G395" s="42">
        <v>59548978.700000003</v>
      </c>
    </row>
    <row r="396" spans="1:9" ht="13.5" x14ac:dyDescent="0.2">
      <c r="A396" s="90">
        <v>43951</v>
      </c>
      <c r="B396" s="91">
        <v>464</v>
      </c>
      <c r="C396" s="92" t="s">
        <v>86</v>
      </c>
      <c r="D396" s="93">
        <v>43951</v>
      </c>
      <c r="E396" s="97">
        <v>500572.09</v>
      </c>
      <c r="F396" s="95"/>
      <c r="G396" s="96">
        <v>59048406.609999999</v>
      </c>
      <c r="H396" s="89"/>
      <c r="I396" s="89"/>
    </row>
    <row r="397" spans="1:9" ht="13.5" x14ac:dyDescent="0.2">
      <c r="A397" s="36">
        <v>43951</v>
      </c>
      <c r="B397" s="37">
        <v>465</v>
      </c>
      <c r="C397" s="38" t="s">
        <v>54</v>
      </c>
      <c r="D397" s="39">
        <v>43951</v>
      </c>
      <c r="E397" s="50">
        <v>1251.43</v>
      </c>
      <c r="F397" s="41"/>
      <c r="G397" s="42">
        <v>59047155.18</v>
      </c>
    </row>
    <row r="398" spans="1:9" ht="13.5" x14ac:dyDescent="0.2">
      <c r="A398" s="90">
        <v>43951</v>
      </c>
      <c r="B398" s="91">
        <v>466</v>
      </c>
      <c r="C398" s="92" t="s">
        <v>87</v>
      </c>
      <c r="D398" s="93">
        <v>43951</v>
      </c>
      <c r="E398" s="97">
        <v>400224.36</v>
      </c>
      <c r="F398" s="95"/>
      <c r="G398" s="96">
        <v>58646930.82</v>
      </c>
      <c r="H398" s="89"/>
      <c r="I398" s="89"/>
    </row>
    <row r="399" spans="1:9" ht="13.5" x14ac:dyDescent="0.2">
      <c r="A399" s="36">
        <v>43951</v>
      </c>
      <c r="B399" s="37">
        <v>467</v>
      </c>
      <c r="C399" s="38" t="s">
        <v>54</v>
      </c>
      <c r="D399" s="39">
        <v>43951</v>
      </c>
      <c r="E399" s="50">
        <v>1000.56</v>
      </c>
      <c r="F399" s="41"/>
      <c r="G399" s="42">
        <v>58645930.259999998</v>
      </c>
    </row>
    <row r="400" spans="1:9" ht="13.5" x14ac:dyDescent="0.2">
      <c r="A400" s="90">
        <v>43951</v>
      </c>
      <c r="B400" s="91">
        <v>468</v>
      </c>
      <c r="C400" s="92" t="s">
        <v>113</v>
      </c>
      <c r="D400" s="93">
        <v>43951</v>
      </c>
      <c r="E400" s="97">
        <v>656891.02</v>
      </c>
      <c r="F400" s="95"/>
      <c r="G400" s="96">
        <v>57989039.240000002</v>
      </c>
      <c r="H400" s="89"/>
      <c r="I400" s="89"/>
    </row>
    <row r="401" spans="1:9" ht="13.5" x14ac:dyDescent="0.2">
      <c r="A401" s="36">
        <v>43951</v>
      </c>
      <c r="B401" s="37">
        <v>469</v>
      </c>
      <c r="C401" s="38" t="s">
        <v>54</v>
      </c>
      <c r="D401" s="39">
        <v>43951</v>
      </c>
      <c r="E401" s="50">
        <v>1642.23</v>
      </c>
      <c r="F401" s="41"/>
      <c r="G401" s="42">
        <v>57987397.009999998</v>
      </c>
    </row>
    <row r="402" spans="1:9" ht="13.5" x14ac:dyDescent="0.2">
      <c r="A402" s="90">
        <v>43951</v>
      </c>
      <c r="B402" s="91">
        <v>470</v>
      </c>
      <c r="C402" s="92" t="s">
        <v>114</v>
      </c>
      <c r="D402" s="93">
        <v>43951</v>
      </c>
      <c r="E402" s="97">
        <v>392724.36</v>
      </c>
      <c r="F402" s="95"/>
      <c r="G402" s="96">
        <v>57594672.649999999</v>
      </c>
      <c r="H402" s="89"/>
      <c r="I402" s="89"/>
    </row>
    <row r="403" spans="1:9" ht="13.5" x14ac:dyDescent="0.2">
      <c r="A403" s="36">
        <v>43951</v>
      </c>
      <c r="B403" s="37">
        <v>471</v>
      </c>
      <c r="C403" s="38" t="s">
        <v>54</v>
      </c>
      <c r="D403" s="39">
        <v>43951</v>
      </c>
      <c r="E403" s="51">
        <v>981.81</v>
      </c>
      <c r="F403" s="41"/>
      <c r="G403" s="42">
        <v>57593690.840000004</v>
      </c>
    </row>
    <row r="404" spans="1:9" ht="13.5" x14ac:dyDescent="0.2">
      <c r="A404" s="90">
        <v>43951</v>
      </c>
      <c r="B404" s="91">
        <v>472</v>
      </c>
      <c r="C404" s="92" t="s">
        <v>88</v>
      </c>
      <c r="D404" s="93">
        <v>43951</v>
      </c>
      <c r="E404" s="97">
        <v>400224.36</v>
      </c>
      <c r="F404" s="95"/>
      <c r="G404" s="96">
        <v>57193466.479999997</v>
      </c>
      <c r="H404" s="89"/>
      <c r="I404" s="89"/>
    </row>
    <row r="405" spans="1:9" ht="13.5" x14ac:dyDescent="0.2">
      <c r="A405" s="36">
        <v>43951</v>
      </c>
      <c r="B405" s="37">
        <v>473</v>
      </c>
      <c r="C405" s="38" t="s">
        <v>54</v>
      </c>
      <c r="D405" s="39">
        <v>43951</v>
      </c>
      <c r="E405" s="50">
        <v>1000.56</v>
      </c>
      <c r="F405" s="41"/>
      <c r="G405" s="42">
        <v>57192465.920000002</v>
      </c>
    </row>
    <row r="406" spans="1:9" ht="13.5" x14ac:dyDescent="0.2">
      <c r="A406" s="90">
        <v>43951</v>
      </c>
      <c r="B406" s="91">
        <v>474</v>
      </c>
      <c r="C406" s="92" t="s">
        <v>89</v>
      </c>
      <c r="D406" s="93">
        <v>43951</v>
      </c>
      <c r="E406" s="97">
        <v>400224.36</v>
      </c>
      <c r="F406" s="95"/>
      <c r="G406" s="96">
        <v>56792241.560000002</v>
      </c>
      <c r="H406" s="89"/>
      <c r="I406" s="89"/>
    </row>
    <row r="407" spans="1:9" ht="13.5" x14ac:dyDescent="0.2">
      <c r="A407" s="36">
        <v>43951</v>
      </c>
      <c r="B407" s="37">
        <v>475</v>
      </c>
      <c r="C407" s="38" t="s">
        <v>54</v>
      </c>
      <c r="D407" s="39">
        <v>43951</v>
      </c>
      <c r="E407" s="50">
        <v>1000.56</v>
      </c>
      <c r="F407" s="41"/>
      <c r="G407" s="42">
        <v>56791241</v>
      </c>
    </row>
    <row r="408" spans="1:9" ht="13.5" x14ac:dyDescent="0.2">
      <c r="A408" s="90">
        <v>43951</v>
      </c>
      <c r="B408" s="91">
        <v>476</v>
      </c>
      <c r="C408" s="92" t="s">
        <v>115</v>
      </c>
      <c r="D408" s="93">
        <v>43951</v>
      </c>
      <c r="E408" s="97">
        <v>490224.36</v>
      </c>
      <c r="F408" s="95"/>
      <c r="G408" s="96">
        <v>56301016.640000001</v>
      </c>
      <c r="H408" s="89"/>
      <c r="I408" s="89"/>
    </row>
    <row r="409" spans="1:9" ht="13.5" x14ac:dyDescent="0.2">
      <c r="A409" s="36">
        <v>43951</v>
      </c>
      <c r="B409" s="37">
        <v>477</v>
      </c>
      <c r="C409" s="38" t="s">
        <v>54</v>
      </c>
      <c r="D409" s="39">
        <v>43951</v>
      </c>
      <c r="E409" s="50">
        <v>1225.56</v>
      </c>
      <c r="F409" s="41"/>
      <c r="G409" s="42">
        <v>56299791.079999998</v>
      </c>
    </row>
    <row r="410" spans="1:9" ht="13.5" x14ac:dyDescent="0.2">
      <c r="A410" s="90">
        <v>43951</v>
      </c>
      <c r="B410" s="91">
        <v>478</v>
      </c>
      <c r="C410" s="92" t="s">
        <v>116</v>
      </c>
      <c r="D410" s="93">
        <v>43951</v>
      </c>
      <c r="E410" s="97">
        <v>580224.36</v>
      </c>
      <c r="F410" s="95"/>
      <c r="G410" s="96">
        <v>55719566.719999999</v>
      </c>
      <c r="H410" s="89"/>
      <c r="I410" s="89"/>
    </row>
    <row r="411" spans="1:9" ht="13.5" x14ac:dyDescent="0.2">
      <c r="A411" s="36">
        <v>43951</v>
      </c>
      <c r="B411" s="37">
        <v>479</v>
      </c>
      <c r="C411" s="38" t="s">
        <v>54</v>
      </c>
      <c r="D411" s="39">
        <v>43951</v>
      </c>
      <c r="E411" s="50">
        <v>1450.56</v>
      </c>
      <c r="F411" s="41"/>
      <c r="G411" s="42">
        <v>55718116.159999996</v>
      </c>
    </row>
    <row r="412" spans="1:9" ht="13.5" x14ac:dyDescent="0.2">
      <c r="A412" s="90">
        <v>43951</v>
      </c>
      <c r="B412" s="91">
        <v>480</v>
      </c>
      <c r="C412" s="92" t="s">
        <v>92</v>
      </c>
      <c r="D412" s="93">
        <v>43951</v>
      </c>
      <c r="E412" s="97">
        <v>436891.03</v>
      </c>
      <c r="F412" s="95"/>
      <c r="G412" s="96">
        <v>55281225.130000003</v>
      </c>
      <c r="H412" s="89"/>
      <c r="I412" s="89"/>
    </row>
    <row r="413" spans="1:9" ht="13.5" x14ac:dyDescent="0.2">
      <c r="A413" s="36">
        <v>43951</v>
      </c>
      <c r="B413" s="37">
        <v>481</v>
      </c>
      <c r="C413" s="38" t="s">
        <v>54</v>
      </c>
      <c r="D413" s="39">
        <v>43951</v>
      </c>
      <c r="E413" s="50">
        <v>1092.23</v>
      </c>
      <c r="F413" s="41"/>
      <c r="G413" s="42">
        <v>55280132.899999999</v>
      </c>
    </row>
    <row r="414" spans="1:9" ht="13.5" x14ac:dyDescent="0.2">
      <c r="A414" s="90">
        <v>43951</v>
      </c>
      <c r="B414" s="91">
        <v>482</v>
      </c>
      <c r="C414" s="92" t="s">
        <v>94</v>
      </c>
      <c r="D414" s="93">
        <v>43951</v>
      </c>
      <c r="E414" s="97">
        <v>393557.69</v>
      </c>
      <c r="F414" s="95"/>
      <c r="G414" s="96">
        <v>54886575.210000001</v>
      </c>
      <c r="H414" s="89"/>
      <c r="I414" s="89"/>
    </row>
    <row r="415" spans="1:9" ht="13.5" x14ac:dyDescent="0.2">
      <c r="A415" s="36">
        <v>43951</v>
      </c>
      <c r="B415" s="37">
        <v>483</v>
      </c>
      <c r="C415" s="38" t="s">
        <v>54</v>
      </c>
      <c r="D415" s="39">
        <v>43951</v>
      </c>
      <c r="E415" s="51">
        <v>983.89</v>
      </c>
      <c r="F415" s="41"/>
      <c r="G415" s="42">
        <v>54885591.32</v>
      </c>
    </row>
    <row r="416" spans="1:9" ht="13.5" x14ac:dyDescent="0.2">
      <c r="A416" s="90">
        <v>43951</v>
      </c>
      <c r="B416" s="91">
        <v>484</v>
      </c>
      <c r="C416" s="92" t="s">
        <v>117</v>
      </c>
      <c r="D416" s="93">
        <v>43951</v>
      </c>
      <c r="E416" s="97">
        <v>490224.36</v>
      </c>
      <c r="F416" s="95"/>
      <c r="G416" s="96">
        <v>54395366.960000001</v>
      </c>
      <c r="H416" s="89"/>
      <c r="I416" s="89"/>
    </row>
    <row r="417" spans="1:9" ht="13.5" x14ac:dyDescent="0.2">
      <c r="A417" s="36">
        <v>43951</v>
      </c>
      <c r="B417" s="37">
        <v>485</v>
      </c>
      <c r="C417" s="38" t="s">
        <v>54</v>
      </c>
      <c r="D417" s="39">
        <v>43951</v>
      </c>
      <c r="E417" s="50">
        <v>1225.56</v>
      </c>
      <c r="F417" s="41"/>
      <c r="G417" s="42">
        <v>54394141.399999999</v>
      </c>
    </row>
    <row r="418" spans="1:9" ht="13.5" x14ac:dyDescent="0.2">
      <c r="A418" s="90">
        <v>43951</v>
      </c>
      <c r="B418" s="91">
        <v>486</v>
      </c>
      <c r="C418" s="92" t="s">
        <v>96</v>
      </c>
      <c r="D418" s="93">
        <v>43951</v>
      </c>
      <c r="E418" s="97">
        <v>340224.36</v>
      </c>
      <c r="F418" s="95"/>
      <c r="G418" s="96">
        <v>54053917.039999999</v>
      </c>
      <c r="H418" s="89"/>
      <c r="I418" s="89"/>
    </row>
    <row r="419" spans="1:9" ht="13.5" x14ac:dyDescent="0.2">
      <c r="A419" s="36">
        <v>43951</v>
      </c>
      <c r="B419" s="37">
        <v>487</v>
      </c>
      <c r="C419" s="38" t="s">
        <v>54</v>
      </c>
      <c r="D419" s="39">
        <v>43951</v>
      </c>
      <c r="E419" s="51">
        <v>850.56</v>
      </c>
      <c r="F419" s="41"/>
      <c r="G419" s="42">
        <v>54053066.479999997</v>
      </c>
    </row>
    <row r="420" spans="1:9" ht="13.5" x14ac:dyDescent="0.2">
      <c r="A420" s="90">
        <v>43951</v>
      </c>
      <c r="B420" s="91">
        <v>488</v>
      </c>
      <c r="C420" s="92" t="s">
        <v>97</v>
      </c>
      <c r="D420" s="93">
        <v>43951</v>
      </c>
      <c r="E420" s="97">
        <v>580224.36</v>
      </c>
      <c r="F420" s="95"/>
      <c r="G420" s="96">
        <v>53472842.119999997</v>
      </c>
      <c r="H420" s="89"/>
      <c r="I420" s="89"/>
    </row>
    <row r="421" spans="1:9" ht="13.5" x14ac:dyDescent="0.2">
      <c r="A421" s="36">
        <v>43951</v>
      </c>
      <c r="B421" s="37">
        <v>489</v>
      </c>
      <c r="C421" s="38" t="s">
        <v>54</v>
      </c>
      <c r="D421" s="39">
        <v>43951</v>
      </c>
      <c r="E421" s="50">
        <v>1450.56</v>
      </c>
      <c r="F421" s="41"/>
      <c r="G421" s="42">
        <v>53471391.560000002</v>
      </c>
    </row>
    <row r="422" spans="1:9" ht="13.5" x14ac:dyDescent="0.2">
      <c r="A422" s="90">
        <v>43951</v>
      </c>
      <c r="B422" s="91">
        <v>490</v>
      </c>
      <c r="C422" s="92" t="s">
        <v>98</v>
      </c>
      <c r="D422" s="93">
        <v>43951</v>
      </c>
      <c r="E422" s="97">
        <v>580224.36</v>
      </c>
      <c r="F422" s="95"/>
      <c r="G422" s="96">
        <v>52891167.200000003</v>
      </c>
      <c r="H422" s="89"/>
      <c r="I422" s="89"/>
    </row>
    <row r="423" spans="1:9" ht="13.5" x14ac:dyDescent="0.2">
      <c r="A423" s="36">
        <v>43951</v>
      </c>
      <c r="B423" s="37">
        <v>491</v>
      </c>
      <c r="C423" s="38" t="s">
        <v>54</v>
      </c>
      <c r="D423" s="39">
        <v>43951</v>
      </c>
      <c r="E423" s="50">
        <v>1450.56</v>
      </c>
      <c r="F423" s="41"/>
      <c r="G423" s="42">
        <v>52889716.640000001</v>
      </c>
    </row>
    <row r="424" spans="1:9" ht="13.5" x14ac:dyDescent="0.2">
      <c r="A424" s="90">
        <v>43951</v>
      </c>
      <c r="B424" s="91">
        <v>492</v>
      </c>
      <c r="C424" s="92" t="s">
        <v>99</v>
      </c>
      <c r="D424" s="93">
        <v>43951</v>
      </c>
      <c r="E424" s="97">
        <v>340224.36</v>
      </c>
      <c r="F424" s="95"/>
      <c r="G424" s="96">
        <v>52549492.280000001</v>
      </c>
      <c r="H424" s="89"/>
      <c r="I424" s="89"/>
    </row>
    <row r="425" spans="1:9" ht="13.5" x14ac:dyDescent="0.2">
      <c r="A425" s="36">
        <v>43951</v>
      </c>
      <c r="B425" s="37">
        <v>493</v>
      </c>
      <c r="C425" s="38" t="s">
        <v>54</v>
      </c>
      <c r="D425" s="39">
        <v>43951</v>
      </c>
      <c r="E425" s="51">
        <v>850.56</v>
      </c>
      <c r="F425" s="41"/>
      <c r="G425" s="42">
        <v>52548641.719999999</v>
      </c>
    </row>
    <row r="426" spans="1:9" ht="13.5" x14ac:dyDescent="0.2">
      <c r="A426" s="72">
        <v>43951</v>
      </c>
      <c r="B426" s="73">
        <v>494</v>
      </c>
      <c r="C426" s="74" t="s">
        <v>51</v>
      </c>
      <c r="D426" s="75">
        <v>43951</v>
      </c>
      <c r="E426" s="99">
        <v>8000000</v>
      </c>
      <c r="F426" s="77"/>
      <c r="G426" s="78">
        <v>44548641.719999999</v>
      </c>
      <c r="H426" s="79"/>
      <c r="I426" s="79"/>
    </row>
    <row r="427" spans="1:9" ht="13.5" x14ac:dyDescent="0.2">
      <c r="A427" s="36">
        <v>43951</v>
      </c>
      <c r="B427" s="37">
        <v>495</v>
      </c>
      <c r="C427" s="38" t="s">
        <v>118</v>
      </c>
      <c r="D427" s="39">
        <v>43951</v>
      </c>
      <c r="E427" s="51">
        <v>833</v>
      </c>
      <c r="F427" s="41"/>
      <c r="G427" s="42">
        <v>44547808.719999999</v>
      </c>
    </row>
    <row r="428" spans="1:9" ht="13.5" x14ac:dyDescent="0.2">
      <c r="A428" s="36">
        <v>43951</v>
      </c>
      <c r="B428" s="37">
        <v>496</v>
      </c>
      <c r="C428" s="38" t="s">
        <v>119</v>
      </c>
      <c r="D428" s="39">
        <v>43951</v>
      </c>
      <c r="E428" s="50">
        <v>5443</v>
      </c>
      <c r="F428" s="41"/>
      <c r="G428" s="42">
        <v>44542365.719999999</v>
      </c>
    </row>
    <row r="429" spans="1:9" ht="13.5" x14ac:dyDescent="0.2">
      <c r="A429" s="101"/>
      <c r="B429" s="101"/>
      <c r="C429" s="13" t="s">
        <v>7</v>
      </c>
      <c r="D429" s="101"/>
      <c r="E429" s="21"/>
      <c r="F429" s="22">
        <v>71822402.760000005</v>
      </c>
      <c r="G429" s="21"/>
    </row>
    <row r="430" spans="1:9" ht="25.5" x14ac:dyDescent="0.2">
      <c r="A430" s="8"/>
      <c r="B430" s="8"/>
      <c r="C430" s="14"/>
      <c r="D430" s="8"/>
      <c r="E430" s="23" t="s">
        <v>120</v>
      </c>
      <c r="F430" s="24" t="s">
        <v>121</v>
      </c>
      <c r="G430" s="25" t="s">
        <v>122</v>
      </c>
    </row>
    <row r="431" spans="1:9" x14ac:dyDescent="0.2">
      <c r="E431" s="17">
        <f>-SUBTOTAL(9,E21:E430)</f>
        <v>-1166179242.5200002</v>
      </c>
      <c r="F431" s="17">
        <f>SUBTOTAL(9,F22:F430)</f>
        <v>1210721608.2399998</v>
      </c>
    </row>
  </sheetData>
  <autoFilter ref="A20:L430">
    <sortState ref="A19:I428">
      <sortCondition sortBy="cellColor" ref="C18:C428" dxfId="0"/>
    </sortState>
  </autoFilter>
  <sortState ref="A21:I428">
    <sortCondition ref="B21:B428"/>
  </sortState>
  <pageMargins left="0.70866141732283472" right="0.70866141732283472" top="0.74803149606299213" bottom="0.74803149606299213" header="0.31496062992125984" footer="0.31496062992125984"/>
  <pageSetup scale="37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70" workbookViewId="0">
      <selection activeCell="C97" sqref="C97"/>
    </sheetView>
  </sheetViews>
  <sheetFormatPr baseColWidth="10" defaultRowHeight="12.75" x14ac:dyDescent="0.2"/>
  <cols>
    <col min="1" max="1" width="3.6640625" style="66" customWidth="1"/>
    <col min="2" max="2" width="11.33203125" style="66" customWidth="1"/>
    <col min="3" max="3" width="6" style="66" customWidth="1"/>
    <col min="4" max="4" width="4" style="66" customWidth="1"/>
    <col min="5" max="5" width="11.33203125" style="66" customWidth="1"/>
    <col min="6" max="6" width="69.33203125" style="66" customWidth="1"/>
    <col min="7" max="9" width="18.5" style="66" customWidth="1"/>
    <col min="10" max="256" width="12" style="66"/>
    <col min="257" max="257" width="3.6640625" style="66" customWidth="1"/>
    <col min="258" max="258" width="11.33203125" style="66" customWidth="1"/>
    <col min="259" max="259" width="6" style="66" customWidth="1"/>
    <col min="260" max="260" width="4" style="66" customWidth="1"/>
    <col min="261" max="261" width="11.33203125" style="66" customWidth="1"/>
    <col min="262" max="262" width="104.5" style="66" customWidth="1"/>
    <col min="263" max="265" width="18.5" style="66" customWidth="1"/>
    <col min="266" max="512" width="12" style="66"/>
    <col min="513" max="513" width="3.6640625" style="66" customWidth="1"/>
    <col min="514" max="514" width="11.33203125" style="66" customWidth="1"/>
    <col min="515" max="515" width="6" style="66" customWidth="1"/>
    <col min="516" max="516" width="4" style="66" customWidth="1"/>
    <col min="517" max="517" width="11.33203125" style="66" customWidth="1"/>
    <col min="518" max="518" width="104.5" style="66" customWidth="1"/>
    <col min="519" max="521" width="18.5" style="66" customWidth="1"/>
    <col min="522" max="768" width="12" style="66"/>
    <col min="769" max="769" width="3.6640625" style="66" customWidth="1"/>
    <col min="770" max="770" width="11.33203125" style="66" customWidth="1"/>
    <col min="771" max="771" width="6" style="66" customWidth="1"/>
    <col min="772" max="772" width="4" style="66" customWidth="1"/>
    <col min="773" max="773" width="11.33203125" style="66" customWidth="1"/>
    <col min="774" max="774" width="104.5" style="66" customWidth="1"/>
    <col min="775" max="777" width="18.5" style="66" customWidth="1"/>
    <col min="778" max="1024" width="12" style="66"/>
    <col min="1025" max="1025" width="3.6640625" style="66" customWidth="1"/>
    <col min="1026" max="1026" width="11.33203125" style="66" customWidth="1"/>
    <col min="1027" max="1027" width="6" style="66" customWidth="1"/>
    <col min="1028" max="1028" width="4" style="66" customWidth="1"/>
    <col min="1029" max="1029" width="11.33203125" style="66" customWidth="1"/>
    <col min="1030" max="1030" width="104.5" style="66" customWidth="1"/>
    <col min="1031" max="1033" width="18.5" style="66" customWidth="1"/>
    <col min="1034" max="1280" width="12" style="66"/>
    <col min="1281" max="1281" width="3.6640625" style="66" customWidth="1"/>
    <col min="1282" max="1282" width="11.33203125" style="66" customWidth="1"/>
    <col min="1283" max="1283" width="6" style="66" customWidth="1"/>
    <col min="1284" max="1284" width="4" style="66" customWidth="1"/>
    <col min="1285" max="1285" width="11.33203125" style="66" customWidth="1"/>
    <col min="1286" max="1286" width="104.5" style="66" customWidth="1"/>
    <col min="1287" max="1289" width="18.5" style="66" customWidth="1"/>
    <col min="1290" max="1536" width="12" style="66"/>
    <col min="1537" max="1537" width="3.6640625" style="66" customWidth="1"/>
    <col min="1538" max="1538" width="11.33203125" style="66" customWidth="1"/>
    <col min="1539" max="1539" width="6" style="66" customWidth="1"/>
    <col min="1540" max="1540" width="4" style="66" customWidth="1"/>
    <col min="1541" max="1541" width="11.33203125" style="66" customWidth="1"/>
    <col min="1542" max="1542" width="104.5" style="66" customWidth="1"/>
    <col min="1543" max="1545" width="18.5" style="66" customWidth="1"/>
    <col min="1546" max="1792" width="12" style="66"/>
    <col min="1793" max="1793" width="3.6640625" style="66" customWidth="1"/>
    <col min="1794" max="1794" width="11.33203125" style="66" customWidth="1"/>
    <col min="1795" max="1795" width="6" style="66" customWidth="1"/>
    <col min="1796" max="1796" width="4" style="66" customWidth="1"/>
    <col min="1797" max="1797" width="11.33203125" style="66" customWidth="1"/>
    <col min="1798" max="1798" width="104.5" style="66" customWidth="1"/>
    <col min="1799" max="1801" width="18.5" style="66" customWidth="1"/>
    <col min="1802" max="2048" width="12" style="66"/>
    <col min="2049" max="2049" width="3.6640625" style="66" customWidth="1"/>
    <col min="2050" max="2050" width="11.33203125" style="66" customWidth="1"/>
    <col min="2051" max="2051" width="6" style="66" customWidth="1"/>
    <col min="2052" max="2052" width="4" style="66" customWidth="1"/>
    <col min="2053" max="2053" width="11.33203125" style="66" customWidth="1"/>
    <col min="2054" max="2054" width="104.5" style="66" customWidth="1"/>
    <col min="2055" max="2057" width="18.5" style="66" customWidth="1"/>
    <col min="2058" max="2304" width="12" style="66"/>
    <col min="2305" max="2305" width="3.6640625" style="66" customWidth="1"/>
    <col min="2306" max="2306" width="11.33203125" style="66" customWidth="1"/>
    <col min="2307" max="2307" width="6" style="66" customWidth="1"/>
    <col min="2308" max="2308" width="4" style="66" customWidth="1"/>
    <col min="2309" max="2309" width="11.33203125" style="66" customWidth="1"/>
    <col min="2310" max="2310" width="104.5" style="66" customWidth="1"/>
    <col min="2311" max="2313" width="18.5" style="66" customWidth="1"/>
    <col min="2314" max="2560" width="12" style="66"/>
    <col min="2561" max="2561" width="3.6640625" style="66" customWidth="1"/>
    <col min="2562" max="2562" width="11.33203125" style="66" customWidth="1"/>
    <col min="2563" max="2563" width="6" style="66" customWidth="1"/>
    <col min="2564" max="2564" width="4" style="66" customWidth="1"/>
    <col min="2565" max="2565" width="11.33203125" style="66" customWidth="1"/>
    <col min="2566" max="2566" width="104.5" style="66" customWidth="1"/>
    <col min="2567" max="2569" width="18.5" style="66" customWidth="1"/>
    <col min="2570" max="2816" width="12" style="66"/>
    <col min="2817" max="2817" width="3.6640625" style="66" customWidth="1"/>
    <col min="2818" max="2818" width="11.33203125" style="66" customWidth="1"/>
    <col min="2819" max="2819" width="6" style="66" customWidth="1"/>
    <col min="2820" max="2820" width="4" style="66" customWidth="1"/>
    <col min="2821" max="2821" width="11.33203125" style="66" customWidth="1"/>
    <col min="2822" max="2822" width="104.5" style="66" customWidth="1"/>
    <col min="2823" max="2825" width="18.5" style="66" customWidth="1"/>
    <col min="2826" max="3072" width="12" style="66"/>
    <col min="3073" max="3073" width="3.6640625" style="66" customWidth="1"/>
    <col min="3074" max="3074" width="11.33203125" style="66" customWidth="1"/>
    <col min="3075" max="3075" width="6" style="66" customWidth="1"/>
    <col min="3076" max="3076" width="4" style="66" customWidth="1"/>
    <col min="3077" max="3077" width="11.33203125" style="66" customWidth="1"/>
    <col min="3078" max="3078" width="104.5" style="66" customWidth="1"/>
    <col min="3079" max="3081" width="18.5" style="66" customWidth="1"/>
    <col min="3082" max="3328" width="12" style="66"/>
    <col min="3329" max="3329" width="3.6640625" style="66" customWidth="1"/>
    <col min="3330" max="3330" width="11.33203125" style="66" customWidth="1"/>
    <col min="3331" max="3331" width="6" style="66" customWidth="1"/>
    <col min="3332" max="3332" width="4" style="66" customWidth="1"/>
    <col min="3333" max="3333" width="11.33203125" style="66" customWidth="1"/>
    <col min="3334" max="3334" width="104.5" style="66" customWidth="1"/>
    <col min="3335" max="3337" width="18.5" style="66" customWidth="1"/>
    <col min="3338" max="3584" width="12" style="66"/>
    <col min="3585" max="3585" width="3.6640625" style="66" customWidth="1"/>
    <col min="3586" max="3586" width="11.33203125" style="66" customWidth="1"/>
    <col min="3587" max="3587" width="6" style="66" customWidth="1"/>
    <col min="3588" max="3588" width="4" style="66" customWidth="1"/>
    <col min="3589" max="3589" width="11.33203125" style="66" customWidth="1"/>
    <col min="3590" max="3590" width="104.5" style="66" customWidth="1"/>
    <col min="3591" max="3593" width="18.5" style="66" customWidth="1"/>
    <col min="3594" max="3840" width="12" style="66"/>
    <col min="3841" max="3841" width="3.6640625" style="66" customWidth="1"/>
    <col min="3842" max="3842" width="11.33203125" style="66" customWidth="1"/>
    <col min="3843" max="3843" width="6" style="66" customWidth="1"/>
    <col min="3844" max="3844" width="4" style="66" customWidth="1"/>
    <col min="3845" max="3845" width="11.33203125" style="66" customWidth="1"/>
    <col min="3846" max="3846" width="104.5" style="66" customWidth="1"/>
    <col min="3847" max="3849" width="18.5" style="66" customWidth="1"/>
    <col min="3850" max="4096" width="12" style="66"/>
    <col min="4097" max="4097" width="3.6640625" style="66" customWidth="1"/>
    <col min="4098" max="4098" width="11.33203125" style="66" customWidth="1"/>
    <col min="4099" max="4099" width="6" style="66" customWidth="1"/>
    <col min="4100" max="4100" width="4" style="66" customWidth="1"/>
    <col min="4101" max="4101" width="11.33203125" style="66" customWidth="1"/>
    <col min="4102" max="4102" width="104.5" style="66" customWidth="1"/>
    <col min="4103" max="4105" width="18.5" style="66" customWidth="1"/>
    <col min="4106" max="4352" width="12" style="66"/>
    <col min="4353" max="4353" width="3.6640625" style="66" customWidth="1"/>
    <col min="4354" max="4354" width="11.33203125" style="66" customWidth="1"/>
    <col min="4355" max="4355" width="6" style="66" customWidth="1"/>
    <col min="4356" max="4356" width="4" style="66" customWidth="1"/>
    <col min="4357" max="4357" width="11.33203125" style="66" customWidth="1"/>
    <col min="4358" max="4358" width="104.5" style="66" customWidth="1"/>
    <col min="4359" max="4361" width="18.5" style="66" customWidth="1"/>
    <col min="4362" max="4608" width="12" style="66"/>
    <col min="4609" max="4609" width="3.6640625" style="66" customWidth="1"/>
    <col min="4610" max="4610" width="11.33203125" style="66" customWidth="1"/>
    <col min="4611" max="4611" width="6" style="66" customWidth="1"/>
    <col min="4612" max="4612" width="4" style="66" customWidth="1"/>
    <col min="4613" max="4613" width="11.33203125" style="66" customWidth="1"/>
    <col min="4614" max="4614" width="104.5" style="66" customWidth="1"/>
    <col min="4615" max="4617" width="18.5" style="66" customWidth="1"/>
    <col min="4618" max="4864" width="12" style="66"/>
    <col min="4865" max="4865" width="3.6640625" style="66" customWidth="1"/>
    <col min="4866" max="4866" width="11.33203125" style="66" customWidth="1"/>
    <col min="4867" max="4867" width="6" style="66" customWidth="1"/>
    <col min="4868" max="4868" width="4" style="66" customWidth="1"/>
    <col min="4869" max="4869" width="11.33203125" style="66" customWidth="1"/>
    <col min="4870" max="4870" width="104.5" style="66" customWidth="1"/>
    <col min="4871" max="4873" width="18.5" style="66" customWidth="1"/>
    <col min="4874" max="5120" width="12" style="66"/>
    <col min="5121" max="5121" width="3.6640625" style="66" customWidth="1"/>
    <col min="5122" max="5122" width="11.33203125" style="66" customWidth="1"/>
    <col min="5123" max="5123" width="6" style="66" customWidth="1"/>
    <col min="5124" max="5124" width="4" style="66" customWidth="1"/>
    <col min="5125" max="5125" width="11.33203125" style="66" customWidth="1"/>
    <col min="5126" max="5126" width="104.5" style="66" customWidth="1"/>
    <col min="5127" max="5129" width="18.5" style="66" customWidth="1"/>
    <col min="5130" max="5376" width="12" style="66"/>
    <col min="5377" max="5377" width="3.6640625" style="66" customWidth="1"/>
    <col min="5378" max="5378" width="11.33203125" style="66" customWidth="1"/>
    <col min="5379" max="5379" width="6" style="66" customWidth="1"/>
    <col min="5380" max="5380" width="4" style="66" customWidth="1"/>
    <col min="5381" max="5381" width="11.33203125" style="66" customWidth="1"/>
    <col min="5382" max="5382" width="104.5" style="66" customWidth="1"/>
    <col min="5383" max="5385" width="18.5" style="66" customWidth="1"/>
    <col min="5386" max="5632" width="12" style="66"/>
    <col min="5633" max="5633" width="3.6640625" style="66" customWidth="1"/>
    <col min="5634" max="5634" width="11.33203125" style="66" customWidth="1"/>
    <col min="5635" max="5635" width="6" style="66" customWidth="1"/>
    <col min="5636" max="5636" width="4" style="66" customWidth="1"/>
    <col min="5637" max="5637" width="11.33203125" style="66" customWidth="1"/>
    <col min="5638" max="5638" width="104.5" style="66" customWidth="1"/>
    <col min="5639" max="5641" width="18.5" style="66" customWidth="1"/>
    <col min="5642" max="5888" width="12" style="66"/>
    <col min="5889" max="5889" width="3.6640625" style="66" customWidth="1"/>
    <col min="5890" max="5890" width="11.33203125" style="66" customWidth="1"/>
    <col min="5891" max="5891" width="6" style="66" customWidth="1"/>
    <col min="5892" max="5892" width="4" style="66" customWidth="1"/>
    <col min="5893" max="5893" width="11.33203125" style="66" customWidth="1"/>
    <col min="5894" max="5894" width="104.5" style="66" customWidth="1"/>
    <col min="5895" max="5897" width="18.5" style="66" customWidth="1"/>
    <col min="5898" max="6144" width="12" style="66"/>
    <col min="6145" max="6145" width="3.6640625" style="66" customWidth="1"/>
    <col min="6146" max="6146" width="11.33203125" style="66" customWidth="1"/>
    <col min="6147" max="6147" width="6" style="66" customWidth="1"/>
    <col min="6148" max="6148" width="4" style="66" customWidth="1"/>
    <col min="6149" max="6149" width="11.33203125" style="66" customWidth="1"/>
    <col min="6150" max="6150" width="104.5" style="66" customWidth="1"/>
    <col min="6151" max="6153" width="18.5" style="66" customWidth="1"/>
    <col min="6154" max="6400" width="12" style="66"/>
    <col min="6401" max="6401" width="3.6640625" style="66" customWidth="1"/>
    <col min="6402" max="6402" width="11.33203125" style="66" customWidth="1"/>
    <col min="6403" max="6403" width="6" style="66" customWidth="1"/>
    <col min="6404" max="6404" width="4" style="66" customWidth="1"/>
    <col min="6405" max="6405" width="11.33203125" style="66" customWidth="1"/>
    <col min="6406" max="6406" width="104.5" style="66" customWidth="1"/>
    <col min="6407" max="6409" width="18.5" style="66" customWidth="1"/>
    <col min="6410" max="6656" width="12" style="66"/>
    <col min="6657" max="6657" width="3.6640625" style="66" customWidth="1"/>
    <col min="6658" max="6658" width="11.33203125" style="66" customWidth="1"/>
    <col min="6659" max="6659" width="6" style="66" customWidth="1"/>
    <col min="6660" max="6660" width="4" style="66" customWidth="1"/>
    <col min="6661" max="6661" width="11.33203125" style="66" customWidth="1"/>
    <col min="6662" max="6662" width="104.5" style="66" customWidth="1"/>
    <col min="6663" max="6665" width="18.5" style="66" customWidth="1"/>
    <col min="6666" max="6912" width="12" style="66"/>
    <col min="6913" max="6913" width="3.6640625" style="66" customWidth="1"/>
    <col min="6914" max="6914" width="11.33203125" style="66" customWidth="1"/>
    <col min="6915" max="6915" width="6" style="66" customWidth="1"/>
    <col min="6916" max="6916" width="4" style="66" customWidth="1"/>
    <col min="6917" max="6917" width="11.33203125" style="66" customWidth="1"/>
    <col min="6918" max="6918" width="104.5" style="66" customWidth="1"/>
    <col min="6919" max="6921" width="18.5" style="66" customWidth="1"/>
    <col min="6922" max="7168" width="12" style="66"/>
    <col min="7169" max="7169" width="3.6640625" style="66" customWidth="1"/>
    <col min="7170" max="7170" width="11.33203125" style="66" customWidth="1"/>
    <col min="7171" max="7171" width="6" style="66" customWidth="1"/>
    <col min="7172" max="7172" width="4" style="66" customWidth="1"/>
    <col min="7173" max="7173" width="11.33203125" style="66" customWidth="1"/>
    <col min="7174" max="7174" width="104.5" style="66" customWidth="1"/>
    <col min="7175" max="7177" width="18.5" style="66" customWidth="1"/>
    <col min="7178" max="7424" width="12" style="66"/>
    <col min="7425" max="7425" width="3.6640625" style="66" customWidth="1"/>
    <col min="7426" max="7426" width="11.33203125" style="66" customWidth="1"/>
    <col min="7427" max="7427" width="6" style="66" customWidth="1"/>
    <col min="7428" max="7428" width="4" style="66" customWidth="1"/>
    <col min="7429" max="7429" width="11.33203125" style="66" customWidth="1"/>
    <col min="7430" max="7430" width="104.5" style="66" customWidth="1"/>
    <col min="7431" max="7433" width="18.5" style="66" customWidth="1"/>
    <col min="7434" max="7680" width="12" style="66"/>
    <col min="7681" max="7681" width="3.6640625" style="66" customWidth="1"/>
    <col min="7682" max="7682" width="11.33203125" style="66" customWidth="1"/>
    <col min="7683" max="7683" width="6" style="66" customWidth="1"/>
    <col min="7684" max="7684" width="4" style="66" customWidth="1"/>
    <col min="7685" max="7685" width="11.33203125" style="66" customWidth="1"/>
    <col min="7686" max="7686" width="104.5" style="66" customWidth="1"/>
    <col min="7687" max="7689" width="18.5" style="66" customWidth="1"/>
    <col min="7690" max="7936" width="12" style="66"/>
    <col min="7937" max="7937" width="3.6640625" style="66" customWidth="1"/>
    <col min="7938" max="7938" width="11.33203125" style="66" customWidth="1"/>
    <col min="7939" max="7939" width="6" style="66" customWidth="1"/>
    <col min="7940" max="7940" width="4" style="66" customWidth="1"/>
    <col min="7941" max="7941" width="11.33203125" style="66" customWidth="1"/>
    <col min="7942" max="7942" width="104.5" style="66" customWidth="1"/>
    <col min="7943" max="7945" width="18.5" style="66" customWidth="1"/>
    <col min="7946" max="8192" width="12" style="66"/>
    <col min="8193" max="8193" width="3.6640625" style="66" customWidth="1"/>
    <col min="8194" max="8194" width="11.33203125" style="66" customWidth="1"/>
    <col min="8195" max="8195" width="6" style="66" customWidth="1"/>
    <col min="8196" max="8196" width="4" style="66" customWidth="1"/>
    <col min="8197" max="8197" width="11.33203125" style="66" customWidth="1"/>
    <col min="8198" max="8198" width="104.5" style="66" customWidth="1"/>
    <col min="8199" max="8201" width="18.5" style="66" customWidth="1"/>
    <col min="8202" max="8448" width="12" style="66"/>
    <col min="8449" max="8449" width="3.6640625" style="66" customWidth="1"/>
    <col min="8450" max="8450" width="11.33203125" style="66" customWidth="1"/>
    <col min="8451" max="8451" width="6" style="66" customWidth="1"/>
    <col min="8452" max="8452" width="4" style="66" customWidth="1"/>
    <col min="8453" max="8453" width="11.33203125" style="66" customWidth="1"/>
    <col min="8454" max="8454" width="104.5" style="66" customWidth="1"/>
    <col min="8455" max="8457" width="18.5" style="66" customWidth="1"/>
    <col min="8458" max="8704" width="12" style="66"/>
    <col min="8705" max="8705" width="3.6640625" style="66" customWidth="1"/>
    <col min="8706" max="8706" width="11.33203125" style="66" customWidth="1"/>
    <col min="8707" max="8707" width="6" style="66" customWidth="1"/>
    <col min="8708" max="8708" width="4" style="66" customWidth="1"/>
    <col min="8709" max="8709" width="11.33203125" style="66" customWidth="1"/>
    <col min="8710" max="8710" width="104.5" style="66" customWidth="1"/>
    <col min="8711" max="8713" width="18.5" style="66" customWidth="1"/>
    <col min="8714" max="8960" width="12" style="66"/>
    <col min="8961" max="8961" width="3.6640625" style="66" customWidth="1"/>
    <col min="8962" max="8962" width="11.33203125" style="66" customWidth="1"/>
    <col min="8963" max="8963" width="6" style="66" customWidth="1"/>
    <col min="8964" max="8964" width="4" style="66" customWidth="1"/>
    <col min="8965" max="8965" width="11.33203125" style="66" customWidth="1"/>
    <col min="8966" max="8966" width="104.5" style="66" customWidth="1"/>
    <col min="8967" max="8969" width="18.5" style="66" customWidth="1"/>
    <col min="8970" max="9216" width="12" style="66"/>
    <col min="9217" max="9217" width="3.6640625" style="66" customWidth="1"/>
    <col min="9218" max="9218" width="11.33203125" style="66" customWidth="1"/>
    <col min="9219" max="9219" width="6" style="66" customWidth="1"/>
    <col min="9220" max="9220" width="4" style="66" customWidth="1"/>
    <col min="9221" max="9221" width="11.33203125" style="66" customWidth="1"/>
    <col min="9222" max="9222" width="104.5" style="66" customWidth="1"/>
    <col min="9223" max="9225" width="18.5" style="66" customWidth="1"/>
    <col min="9226" max="9472" width="12" style="66"/>
    <col min="9473" max="9473" width="3.6640625" style="66" customWidth="1"/>
    <col min="9474" max="9474" width="11.33203125" style="66" customWidth="1"/>
    <col min="9475" max="9475" width="6" style="66" customWidth="1"/>
    <col min="9476" max="9476" width="4" style="66" customWidth="1"/>
    <col min="9477" max="9477" width="11.33203125" style="66" customWidth="1"/>
    <col min="9478" max="9478" width="104.5" style="66" customWidth="1"/>
    <col min="9479" max="9481" width="18.5" style="66" customWidth="1"/>
    <col min="9482" max="9728" width="12" style="66"/>
    <col min="9729" max="9729" width="3.6640625" style="66" customWidth="1"/>
    <col min="9730" max="9730" width="11.33203125" style="66" customWidth="1"/>
    <col min="9731" max="9731" width="6" style="66" customWidth="1"/>
    <col min="9732" max="9732" width="4" style="66" customWidth="1"/>
    <col min="9733" max="9733" width="11.33203125" style="66" customWidth="1"/>
    <col min="9734" max="9734" width="104.5" style="66" customWidth="1"/>
    <col min="9735" max="9737" width="18.5" style="66" customWidth="1"/>
    <col min="9738" max="9984" width="12" style="66"/>
    <col min="9985" max="9985" width="3.6640625" style="66" customWidth="1"/>
    <col min="9986" max="9986" width="11.33203125" style="66" customWidth="1"/>
    <col min="9987" max="9987" width="6" style="66" customWidth="1"/>
    <col min="9988" max="9988" width="4" style="66" customWidth="1"/>
    <col min="9989" max="9989" width="11.33203125" style="66" customWidth="1"/>
    <col min="9990" max="9990" width="104.5" style="66" customWidth="1"/>
    <col min="9991" max="9993" width="18.5" style="66" customWidth="1"/>
    <col min="9994" max="10240" width="12" style="66"/>
    <col min="10241" max="10241" width="3.6640625" style="66" customWidth="1"/>
    <col min="10242" max="10242" width="11.33203125" style="66" customWidth="1"/>
    <col min="10243" max="10243" width="6" style="66" customWidth="1"/>
    <col min="10244" max="10244" width="4" style="66" customWidth="1"/>
    <col min="10245" max="10245" width="11.33203125" style="66" customWidth="1"/>
    <col min="10246" max="10246" width="104.5" style="66" customWidth="1"/>
    <col min="10247" max="10249" width="18.5" style="66" customWidth="1"/>
    <col min="10250" max="10496" width="12" style="66"/>
    <col min="10497" max="10497" width="3.6640625" style="66" customWidth="1"/>
    <col min="10498" max="10498" width="11.33203125" style="66" customWidth="1"/>
    <col min="10499" max="10499" width="6" style="66" customWidth="1"/>
    <col min="10500" max="10500" width="4" style="66" customWidth="1"/>
    <col min="10501" max="10501" width="11.33203125" style="66" customWidth="1"/>
    <col min="10502" max="10502" width="104.5" style="66" customWidth="1"/>
    <col min="10503" max="10505" width="18.5" style="66" customWidth="1"/>
    <col min="10506" max="10752" width="12" style="66"/>
    <col min="10753" max="10753" width="3.6640625" style="66" customWidth="1"/>
    <col min="10754" max="10754" width="11.33203125" style="66" customWidth="1"/>
    <col min="10755" max="10755" width="6" style="66" customWidth="1"/>
    <col min="10756" max="10756" width="4" style="66" customWidth="1"/>
    <col min="10757" max="10757" width="11.33203125" style="66" customWidth="1"/>
    <col min="10758" max="10758" width="104.5" style="66" customWidth="1"/>
    <col min="10759" max="10761" width="18.5" style="66" customWidth="1"/>
    <col min="10762" max="11008" width="12" style="66"/>
    <col min="11009" max="11009" width="3.6640625" style="66" customWidth="1"/>
    <col min="11010" max="11010" width="11.33203125" style="66" customWidth="1"/>
    <col min="11011" max="11011" width="6" style="66" customWidth="1"/>
    <col min="11012" max="11012" width="4" style="66" customWidth="1"/>
    <col min="11013" max="11013" width="11.33203125" style="66" customWidth="1"/>
    <col min="11014" max="11014" width="104.5" style="66" customWidth="1"/>
    <col min="11015" max="11017" width="18.5" style="66" customWidth="1"/>
    <col min="11018" max="11264" width="12" style="66"/>
    <col min="11265" max="11265" width="3.6640625" style="66" customWidth="1"/>
    <col min="11266" max="11266" width="11.33203125" style="66" customWidth="1"/>
    <col min="11267" max="11267" width="6" style="66" customWidth="1"/>
    <col min="11268" max="11268" width="4" style="66" customWidth="1"/>
    <col min="11269" max="11269" width="11.33203125" style="66" customWidth="1"/>
    <col min="11270" max="11270" width="104.5" style="66" customWidth="1"/>
    <col min="11271" max="11273" width="18.5" style="66" customWidth="1"/>
    <col min="11274" max="11520" width="12" style="66"/>
    <col min="11521" max="11521" width="3.6640625" style="66" customWidth="1"/>
    <col min="11522" max="11522" width="11.33203125" style="66" customWidth="1"/>
    <col min="11523" max="11523" width="6" style="66" customWidth="1"/>
    <col min="11524" max="11524" width="4" style="66" customWidth="1"/>
    <col min="11525" max="11525" width="11.33203125" style="66" customWidth="1"/>
    <col min="11526" max="11526" width="104.5" style="66" customWidth="1"/>
    <col min="11527" max="11529" width="18.5" style="66" customWidth="1"/>
    <col min="11530" max="11776" width="12" style="66"/>
    <col min="11777" max="11777" width="3.6640625" style="66" customWidth="1"/>
    <col min="11778" max="11778" width="11.33203125" style="66" customWidth="1"/>
    <col min="11779" max="11779" width="6" style="66" customWidth="1"/>
    <col min="11780" max="11780" width="4" style="66" customWidth="1"/>
    <col min="11781" max="11781" width="11.33203125" style="66" customWidth="1"/>
    <col min="11782" max="11782" width="104.5" style="66" customWidth="1"/>
    <col min="11783" max="11785" width="18.5" style="66" customWidth="1"/>
    <col min="11786" max="12032" width="12" style="66"/>
    <col min="12033" max="12033" width="3.6640625" style="66" customWidth="1"/>
    <col min="12034" max="12034" width="11.33203125" style="66" customWidth="1"/>
    <col min="12035" max="12035" width="6" style="66" customWidth="1"/>
    <col min="12036" max="12036" width="4" style="66" customWidth="1"/>
    <col min="12037" max="12037" width="11.33203125" style="66" customWidth="1"/>
    <col min="12038" max="12038" width="104.5" style="66" customWidth="1"/>
    <col min="12039" max="12041" width="18.5" style="66" customWidth="1"/>
    <col min="12042" max="12288" width="12" style="66"/>
    <col min="12289" max="12289" width="3.6640625" style="66" customWidth="1"/>
    <col min="12290" max="12290" width="11.33203125" style="66" customWidth="1"/>
    <col min="12291" max="12291" width="6" style="66" customWidth="1"/>
    <col min="12292" max="12292" width="4" style="66" customWidth="1"/>
    <col min="12293" max="12293" width="11.33203125" style="66" customWidth="1"/>
    <col min="12294" max="12294" width="104.5" style="66" customWidth="1"/>
    <col min="12295" max="12297" width="18.5" style="66" customWidth="1"/>
    <col min="12298" max="12544" width="12" style="66"/>
    <col min="12545" max="12545" width="3.6640625" style="66" customWidth="1"/>
    <col min="12546" max="12546" width="11.33203125" style="66" customWidth="1"/>
    <col min="12547" max="12547" width="6" style="66" customWidth="1"/>
    <col min="12548" max="12548" width="4" style="66" customWidth="1"/>
    <col min="12549" max="12549" width="11.33203125" style="66" customWidth="1"/>
    <col min="12550" max="12550" width="104.5" style="66" customWidth="1"/>
    <col min="12551" max="12553" width="18.5" style="66" customWidth="1"/>
    <col min="12554" max="12800" width="12" style="66"/>
    <col min="12801" max="12801" width="3.6640625" style="66" customWidth="1"/>
    <col min="12802" max="12802" width="11.33203125" style="66" customWidth="1"/>
    <col min="12803" max="12803" width="6" style="66" customWidth="1"/>
    <col min="12804" max="12804" width="4" style="66" customWidth="1"/>
    <col min="12805" max="12805" width="11.33203125" style="66" customWidth="1"/>
    <col min="12806" max="12806" width="104.5" style="66" customWidth="1"/>
    <col min="12807" max="12809" width="18.5" style="66" customWidth="1"/>
    <col min="12810" max="13056" width="12" style="66"/>
    <col min="13057" max="13057" width="3.6640625" style="66" customWidth="1"/>
    <col min="13058" max="13058" width="11.33203125" style="66" customWidth="1"/>
    <col min="13059" max="13059" width="6" style="66" customWidth="1"/>
    <col min="13060" max="13060" width="4" style="66" customWidth="1"/>
    <col min="13061" max="13061" width="11.33203125" style="66" customWidth="1"/>
    <col min="13062" max="13062" width="104.5" style="66" customWidth="1"/>
    <col min="13063" max="13065" width="18.5" style="66" customWidth="1"/>
    <col min="13066" max="13312" width="12" style="66"/>
    <col min="13313" max="13313" width="3.6640625" style="66" customWidth="1"/>
    <col min="13314" max="13314" width="11.33203125" style="66" customWidth="1"/>
    <col min="13315" max="13315" width="6" style="66" customWidth="1"/>
    <col min="13316" max="13316" width="4" style="66" customWidth="1"/>
    <col min="13317" max="13317" width="11.33203125" style="66" customWidth="1"/>
    <col min="13318" max="13318" width="104.5" style="66" customWidth="1"/>
    <col min="13319" max="13321" width="18.5" style="66" customWidth="1"/>
    <col min="13322" max="13568" width="12" style="66"/>
    <col min="13569" max="13569" width="3.6640625" style="66" customWidth="1"/>
    <col min="13570" max="13570" width="11.33203125" style="66" customWidth="1"/>
    <col min="13571" max="13571" width="6" style="66" customWidth="1"/>
    <col min="13572" max="13572" width="4" style="66" customWidth="1"/>
    <col min="13573" max="13573" width="11.33203125" style="66" customWidth="1"/>
    <col min="13574" max="13574" width="104.5" style="66" customWidth="1"/>
    <col min="13575" max="13577" width="18.5" style="66" customWidth="1"/>
    <col min="13578" max="13824" width="12" style="66"/>
    <col min="13825" max="13825" width="3.6640625" style="66" customWidth="1"/>
    <col min="13826" max="13826" width="11.33203125" style="66" customWidth="1"/>
    <col min="13827" max="13827" width="6" style="66" customWidth="1"/>
    <col min="13828" max="13828" width="4" style="66" customWidth="1"/>
    <col min="13829" max="13829" width="11.33203125" style="66" customWidth="1"/>
    <col min="13830" max="13830" width="104.5" style="66" customWidth="1"/>
    <col min="13831" max="13833" width="18.5" style="66" customWidth="1"/>
    <col min="13834" max="14080" width="12" style="66"/>
    <col min="14081" max="14081" width="3.6640625" style="66" customWidth="1"/>
    <col min="14082" max="14082" width="11.33203125" style="66" customWidth="1"/>
    <col min="14083" max="14083" width="6" style="66" customWidth="1"/>
    <col min="14084" max="14084" width="4" style="66" customWidth="1"/>
    <col min="14085" max="14085" width="11.33203125" style="66" customWidth="1"/>
    <col min="14086" max="14086" width="104.5" style="66" customWidth="1"/>
    <col min="14087" max="14089" width="18.5" style="66" customWidth="1"/>
    <col min="14090" max="14336" width="12" style="66"/>
    <col min="14337" max="14337" width="3.6640625" style="66" customWidth="1"/>
    <col min="14338" max="14338" width="11.33203125" style="66" customWidth="1"/>
    <col min="14339" max="14339" width="6" style="66" customWidth="1"/>
    <col min="14340" max="14340" width="4" style="66" customWidth="1"/>
    <col min="14341" max="14341" width="11.33203125" style="66" customWidth="1"/>
    <col min="14342" max="14342" width="104.5" style="66" customWidth="1"/>
    <col min="14343" max="14345" width="18.5" style="66" customWidth="1"/>
    <col min="14346" max="14592" width="12" style="66"/>
    <col min="14593" max="14593" width="3.6640625" style="66" customWidth="1"/>
    <col min="14594" max="14594" width="11.33203125" style="66" customWidth="1"/>
    <col min="14595" max="14595" width="6" style="66" customWidth="1"/>
    <col min="14596" max="14596" width="4" style="66" customWidth="1"/>
    <col min="14597" max="14597" width="11.33203125" style="66" customWidth="1"/>
    <col min="14598" max="14598" width="104.5" style="66" customWidth="1"/>
    <col min="14599" max="14601" width="18.5" style="66" customWidth="1"/>
    <col min="14602" max="14848" width="12" style="66"/>
    <col min="14849" max="14849" width="3.6640625" style="66" customWidth="1"/>
    <col min="14850" max="14850" width="11.33203125" style="66" customWidth="1"/>
    <col min="14851" max="14851" width="6" style="66" customWidth="1"/>
    <col min="14852" max="14852" width="4" style="66" customWidth="1"/>
    <col min="14853" max="14853" width="11.33203125" style="66" customWidth="1"/>
    <col min="14854" max="14854" width="104.5" style="66" customWidth="1"/>
    <col min="14855" max="14857" width="18.5" style="66" customWidth="1"/>
    <col min="14858" max="15104" width="12" style="66"/>
    <col min="15105" max="15105" width="3.6640625" style="66" customWidth="1"/>
    <col min="15106" max="15106" width="11.33203125" style="66" customWidth="1"/>
    <col min="15107" max="15107" width="6" style="66" customWidth="1"/>
    <col min="15108" max="15108" width="4" style="66" customWidth="1"/>
    <col min="15109" max="15109" width="11.33203125" style="66" customWidth="1"/>
    <col min="15110" max="15110" width="104.5" style="66" customWidth="1"/>
    <col min="15111" max="15113" width="18.5" style="66" customWidth="1"/>
    <col min="15114" max="15360" width="12" style="66"/>
    <col min="15361" max="15361" width="3.6640625" style="66" customWidth="1"/>
    <col min="15362" max="15362" width="11.33203125" style="66" customWidth="1"/>
    <col min="15363" max="15363" width="6" style="66" customWidth="1"/>
    <col min="15364" max="15364" width="4" style="66" customWidth="1"/>
    <col min="15365" max="15365" width="11.33203125" style="66" customWidth="1"/>
    <col min="15366" max="15366" width="104.5" style="66" customWidth="1"/>
    <col min="15367" max="15369" width="18.5" style="66" customWidth="1"/>
    <col min="15370" max="15616" width="12" style="66"/>
    <col min="15617" max="15617" width="3.6640625" style="66" customWidth="1"/>
    <col min="15618" max="15618" width="11.33203125" style="66" customWidth="1"/>
    <col min="15619" max="15619" width="6" style="66" customWidth="1"/>
    <col min="15620" max="15620" width="4" style="66" customWidth="1"/>
    <col min="15621" max="15621" width="11.33203125" style="66" customWidth="1"/>
    <col min="15622" max="15622" width="104.5" style="66" customWidth="1"/>
    <col min="15623" max="15625" width="18.5" style="66" customWidth="1"/>
    <col min="15626" max="15872" width="12" style="66"/>
    <col min="15873" max="15873" width="3.6640625" style="66" customWidth="1"/>
    <col min="15874" max="15874" width="11.33203125" style="66" customWidth="1"/>
    <col min="15875" max="15875" width="6" style="66" customWidth="1"/>
    <col min="15876" max="15876" width="4" style="66" customWidth="1"/>
    <col min="15877" max="15877" width="11.33203125" style="66" customWidth="1"/>
    <col min="15878" max="15878" width="104.5" style="66" customWidth="1"/>
    <col min="15879" max="15881" width="18.5" style="66" customWidth="1"/>
    <col min="15882" max="16128" width="12" style="66"/>
    <col min="16129" max="16129" width="3.6640625" style="66" customWidth="1"/>
    <col min="16130" max="16130" width="11.33203125" style="66" customWidth="1"/>
    <col min="16131" max="16131" width="6" style="66" customWidth="1"/>
    <col min="16132" max="16132" width="4" style="66" customWidth="1"/>
    <col min="16133" max="16133" width="11.33203125" style="66" customWidth="1"/>
    <col min="16134" max="16134" width="104.5" style="66" customWidth="1"/>
    <col min="16135" max="16137" width="18.5" style="66" customWidth="1"/>
    <col min="16138" max="16384" width="12" style="66"/>
  </cols>
  <sheetData>
    <row r="1" spans="1:9" x14ac:dyDescent="0.2">
      <c r="A1" s="65" t="s">
        <v>132</v>
      </c>
      <c r="I1" s="67"/>
    </row>
    <row r="2" spans="1:9" x14ac:dyDescent="0.2">
      <c r="A2" s="65" t="s">
        <v>133</v>
      </c>
    </row>
    <row r="4" spans="1:9" x14ac:dyDescent="0.2">
      <c r="D4" s="68" t="s">
        <v>134</v>
      </c>
    </row>
    <row r="5" spans="1:9" x14ac:dyDescent="0.2">
      <c r="D5" s="68" t="s">
        <v>135</v>
      </c>
    </row>
    <row r="6" spans="1:9" x14ac:dyDescent="0.2">
      <c r="D6" s="68" t="s">
        <v>136</v>
      </c>
    </row>
    <row r="7" spans="1:9" x14ac:dyDescent="0.2">
      <c r="A7" s="69" t="s">
        <v>137</v>
      </c>
      <c r="B7" s="69" t="s">
        <v>138</v>
      </c>
      <c r="C7" s="70" t="s">
        <v>139</v>
      </c>
      <c r="D7" s="69" t="s">
        <v>140</v>
      </c>
      <c r="E7" s="69" t="s">
        <v>141</v>
      </c>
      <c r="F7" s="69" t="s">
        <v>142</v>
      </c>
      <c r="G7" s="70" t="s">
        <v>143</v>
      </c>
      <c r="H7" s="70" t="s">
        <v>144</v>
      </c>
      <c r="I7" s="70" t="s">
        <v>145</v>
      </c>
    </row>
    <row r="9" spans="1:9" x14ac:dyDescent="0.2">
      <c r="A9" s="65" t="s">
        <v>146</v>
      </c>
      <c r="F9" s="65" t="s">
        <v>147</v>
      </c>
      <c r="H9" s="67" t="s">
        <v>148</v>
      </c>
      <c r="I9" s="71">
        <v>71822402.760000005</v>
      </c>
    </row>
    <row r="10" spans="1:9" x14ac:dyDescent="0.2">
      <c r="A10" s="65" t="s">
        <v>149</v>
      </c>
      <c r="B10" s="65" t="s">
        <v>150</v>
      </c>
      <c r="C10" s="67" t="s">
        <v>151</v>
      </c>
      <c r="D10" s="65" t="s">
        <v>152</v>
      </c>
      <c r="E10" s="65" t="s">
        <v>153</v>
      </c>
      <c r="F10" s="65" t="s">
        <v>154</v>
      </c>
      <c r="G10" s="71">
        <v>0</v>
      </c>
      <c r="H10" s="71">
        <v>3022165.7</v>
      </c>
      <c r="I10" s="71">
        <v>68800237.060000002</v>
      </c>
    </row>
    <row r="11" spans="1:9" x14ac:dyDescent="0.2">
      <c r="A11" s="65" t="s">
        <v>149</v>
      </c>
      <c r="B11" s="65" t="s">
        <v>150</v>
      </c>
      <c r="C11" s="67" t="s">
        <v>155</v>
      </c>
      <c r="D11" s="65" t="s">
        <v>152</v>
      </c>
      <c r="E11" s="65" t="s">
        <v>156</v>
      </c>
      <c r="F11" s="65" t="s">
        <v>157</v>
      </c>
      <c r="G11" s="71">
        <v>0</v>
      </c>
      <c r="H11" s="71">
        <v>8400000</v>
      </c>
      <c r="I11" s="71">
        <v>60400237.060000002</v>
      </c>
    </row>
    <row r="12" spans="1:9" x14ac:dyDescent="0.2">
      <c r="A12" s="65" t="s">
        <v>149</v>
      </c>
      <c r="B12" s="65" t="s">
        <v>150</v>
      </c>
      <c r="C12" s="67" t="s">
        <v>158</v>
      </c>
      <c r="D12" s="65" t="s">
        <v>152</v>
      </c>
      <c r="E12" s="65" t="s">
        <v>159</v>
      </c>
      <c r="F12" s="65" t="s">
        <v>157</v>
      </c>
      <c r="G12" s="71">
        <v>0</v>
      </c>
      <c r="H12" s="71">
        <v>2850000</v>
      </c>
      <c r="I12" s="71">
        <v>57550237.060000002</v>
      </c>
    </row>
    <row r="13" spans="1:9" x14ac:dyDescent="0.2">
      <c r="A13" s="65" t="s">
        <v>149</v>
      </c>
      <c r="B13" s="65" t="s">
        <v>150</v>
      </c>
      <c r="C13" s="67" t="s">
        <v>160</v>
      </c>
      <c r="D13" s="65" t="s">
        <v>152</v>
      </c>
      <c r="E13" s="65" t="s">
        <v>161</v>
      </c>
      <c r="F13" s="65" t="s">
        <v>157</v>
      </c>
      <c r="G13" s="71">
        <v>0</v>
      </c>
      <c r="H13" s="71">
        <v>30580900</v>
      </c>
      <c r="I13" s="71">
        <v>26969337.060000002</v>
      </c>
    </row>
    <row r="14" spans="1:9" x14ac:dyDescent="0.2">
      <c r="A14" s="65" t="s">
        <v>149</v>
      </c>
      <c r="B14" s="65" t="s">
        <v>150</v>
      </c>
      <c r="C14" s="67" t="s">
        <v>162</v>
      </c>
      <c r="D14" s="65" t="s">
        <v>152</v>
      </c>
      <c r="E14" s="65" t="s">
        <v>163</v>
      </c>
      <c r="F14" s="65" t="s">
        <v>157</v>
      </c>
      <c r="G14" s="71">
        <v>0</v>
      </c>
      <c r="H14" s="71">
        <v>13268300.02</v>
      </c>
      <c r="I14" s="71">
        <v>13701037.040000007</v>
      </c>
    </row>
    <row r="15" spans="1:9" x14ac:dyDescent="0.2">
      <c r="A15" s="65" t="s">
        <v>149</v>
      </c>
      <c r="B15" s="65" t="s">
        <v>150</v>
      </c>
      <c r="C15" s="67" t="s">
        <v>164</v>
      </c>
      <c r="D15" s="65" t="s">
        <v>152</v>
      </c>
      <c r="E15" s="65" t="s">
        <v>165</v>
      </c>
      <c r="F15" s="65" t="s">
        <v>157</v>
      </c>
      <c r="G15" s="71">
        <v>0</v>
      </c>
      <c r="H15" s="71">
        <v>5700000</v>
      </c>
      <c r="I15" s="71">
        <v>8001037.0400000066</v>
      </c>
    </row>
    <row r="16" spans="1:9" x14ac:dyDescent="0.2">
      <c r="A16" s="65" t="s">
        <v>149</v>
      </c>
      <c r="B16" s="65" t="s">
        <v>150</v>
      </c>
      <c r="C16" s="67" t="s">
        <v>166</v>
      </c>
      <c r="D16" s="65" t="s">
        <v>152</v>
      </c>
      <c r="E16" s="65" t="s">
        <v>167</v>
      </c>
      <c r="F16" s="65" t="s">
        <v>157</v>
      </c>
      <c r="G16" s="71">
        <v>0</v>
      </c>
      <c r="H16" s="71">
        <v>14297000</v>
      </c>
      <c r="I16" s="71">
        <v>-6295962.9599999934</v>
      </c>
    </row>
    <row r="17" spans="1:9" x14ac:dyDescent="0.2">
      <c r="A17" s="65" t="s">
        <v>149</v>
      </c>
      <c r="B17" s="65" t="s">
        <v>150</v>
      </c>
      <c r="C17" s="67" t="s">
        <v>168</v>
      </c>
      <c r="D17" s="65" t="s">
        <v>152</v>
      </c>
      <c r="E17" s="65" t="s">
        <v>169</v>
      </c>
      <c r="F17" s="65" t="s">
        <v>157</v>
      </c>
      <c r="G17" s="71">
        <v>0</v>
      </c>
      <c r="H17" s="71">
        <v>14123647.93</v>
      </c>
      <c r="I17" s="71">
        <v>-20419610.890000001</v>
      </c>
    </row>
    <row r="18" spans="1:9" x14ac:dyDescent="0.2">
      <c r="A18" s="65" t="s">
        <v>149</v>
      </c>
      <c r="B18" s="65" t="s">
        <v>150</v>
      </c>
      <c r="C18" s="67" t="s">
        <v>170</v>
      </c>
      <c r="D18" s="65" t="s">
        <v>152</v>
      </c>
      <c r="E18" s="65" t="s">
        <v>171</v>
      </c>
      <c r="F18" s="65" t="s">
        <v>157</v>
      </c>
      <c r="G18" s="71">
        <v>0</v>
      </c>
      <c r="H18" s="71">
        <v>1380000</v>
      </c>
      <c r="I18" s="71">
        <v>-21799610.890000001</v>
      </c>
    </row>
    <row r="19" spans="1:9" x14ac:dyDescent="0.2">
      <c r="A19" s="65" t="s">
        <v>149</v>
      </c>
      <c r="B19" s="65" t="s">
        <v>150</v>
      </c>
      <c r="C19" s="67" t="s">
        <v>172</v>
      </c>
      <c r="D19" s="65" t="s">
        <v>152</v>
      </c>
      <c r="E19" s="65" t="s">
        <v>173</v>
      </c>
      <c r="F19" s="65" t="s">
        <v>157</v>
      </c>
      <c r="G19" s="71">
        <v>0</v>
      </c>
      <c r="H19" s="71">
        <v>19530224.739999998</v>
      </c>
      <c r="I19" s="71">
        <v>-41329835.629999995</v>
      </c>
    </row>
    <row r="20" spans="1:9" x14ac:dyDescent="0.2">
      <c r="A20" s="65" t="s">
        <v>149</v>
      </c>
      <c r="B20" s="65" t="s">
        <v>150</v>
      </c>
      <c r="C20" s="67" t="s">
        <v>174</v>
      </c>
      <c r="D20" s="65" t="s">
        <v>152</v>
      </c>
      <c r="E20" s="65" t="s">
        <v>175</v>
      </c>
      <c r="F20" s="65" t="s">
        <v>157</v>
      </c>
      <c r="G20" s="71">
        <v>0</v>
      </c>
      <c r="H20" s="71">
        <v>895752</v>
      </c>
      <c r="I20" s="71">
        <v>-42225587.629999995</v>
      </c>
    </row>
    <row r="21" spans="1:9" x14ac:dyDescent="0.2">
      <c r="A21" s="65" t="s">
        <v>149</v>
      </c>
      <c r="B21" s="65" t="s">
        <v>150</v>
      </c>
      <c r="C21" s="67" t="s">
        <v>176</v>
      </c>
      <c r="D21" s="65" t="s">
        <v>152</v>
      </c>
      <c r="E21" s="65" t="s">
        <v>177</v>
      </c>
      <c r="F21" s="65" t="s">
        <v>157</v>
      </c>
      <c r="G21" s="71">
        <v>0</v>
      </c>
      <c r="H21" s="71">
        <v>4107599.63</v>
      </c>
      <c r="I21" s="71">
        <v>-46333187.25999999</v>
      </c>
    </row>
    <row r="22" spans="1:9" x14ac:dyDescent="0.2">
      <c r="A22" s="65" t="s">
        <v>149</v>
      </c>
      <c r="B22" s="65" t="s">
        <v>150</v>
      </c>
      <c r="C22" s="67" t="s">
        <v>178</v>
      </c>
      <c r="D22" s="65" t="s">
        <v>152</v>
      </c>
      <c r="E22" s="65" t="s">
        <v>179</v>
      </c>
      <c r="F22" s="65" t="s">
        <v>157</v>
      </c>
      <c r="G22" s="71">
        <v>0</v>
      </c>
      <c r="H22" s="71">
        <v>12814296</v>
      </c>
      <c r="I22" s="71">
        <v>-59147483.25999999</v>
      </c>
    </row>
    <row r="23" spans="1:9" x14ac:dyDescent="0.2">
      <c r="A23" s="65" t="s">
        <v>149</v>
      </c>
      <c r="B23" s="65" t="s">
        <v>150</v>
      </c>
      <c r="C23" s="67" t="s">
        <v>180</v>
      </c>
      <c r="D23" s="65" t="s">
        <v>152</v>
      </c>
      <c r="E23" s="65" t="s">
        <v>181</v>
      </c>
      <c r="F23" s="65" t="s">
        <v>157</v>
      </c>
      <c r="G23" s="71">
        <v>0</v>
      </c>
      <c r="H23" s="71">
        <v>1528457.76</v>
      </c>
      <c r="I23" s="71">
        <v>-60675941.019999996</v>
      </c>
    </row>
    <row r="24" spans="1:9" x14ac:dyDescent="0.2">
      <c r="A24" s="65" t="s">
        <v>149</v>
      </c>
      <c r="B24" s="65" t="s">
        <v>150</v>
      </c>
      <c r="C24" s="67" t="s">
        <v>246</v>
      </c>
      <c r="D24" s="65" t="s">
        <v>152</v>
      </c>
      <c r="E24" s="65" t="s">
        <v>247</v>
      </c>
      <c r="F24" s="65" t="s">
        <v>157</v>
      </c>
      <c r="G24" s="71">
        <v>0</v>
      </c>
      <c r="H24" s="71">
        <v>2340000</v>
      </c>
      <c r="I24" s="71">
        <v>-63015941.019999996</v>
      </c>
    </row>
    <row r="25" spans="1:9" x14ac:dyDescent="0.2">
      <c r="A25" s="65" t="s">
        <v>149</v>
      </c>
      <c r="B25" s="65" t="s">
        <v>183</v>
      </c>
      <c r="C25" s="67" t="s">
        <v>184</v>
      </c>
      <c r="D25" s="65" t="s">
        <v>152</v>
      </c>
      <c r="E25" s="65" t="s">
        <v>185</v>
      </c>
      <c r="F25" s="65" t="s">
        <v>186</v>
      </c>
      <c r="G25" s="71">
        <v>0</v>
      </c>
      <c r="H25" s="71">
        <v>1661675.96</v>
      </c>
      <c r="I25" s="71">
        <v>-64677616.980000004</v>
      </c>
    </row>
    <row r="26" spans="1:9" x14ac:dyDescent="0.2">
      <c r="A26" s="65" t="s">
        <v>149</v>
      </c>
      <c r="B26" s="65" t="s">
        <v>183</v>
      </c>
      <c r="C26" s="67" t="s">
        <v>182</v>
      </c>
      <c r="D26" s="65" t="s">
        <v>152</v>
      </c>
      <c r="E26" s="65" t="s">
        <v>248</v>
      </c>
      <c r="F26" s="65" t="s">
        <v>186</v>
      </c>
      <c r="G26" s="71">
        <v>0</v>
      </c>
      <c r="H26" s="71">
        <v>27287973.460000001</v>
      </c>
      <c r="I26" s="71">
        <v>-91965590.440000013</v>
      </c>
    </row>
    <row r="27" spans="1:9" x14ac:dyDescent="0.2">
      <c r="A27" s="65" t="s">
        <v>149</v>
      </c>
      <c r="B27" s="65" t="s">
        <v>183</v>
      </c>
      <c r="C27" s="67" t="s">
        <v>187</v>
      </c>
      <c r="D27" s="65" t="s">
        <v>152</v>
      </c>
      <c r="E27" s="65" t="s">
        <v>249</v>
      </c>
      <c r="F27" s="65" t="s">
        <v>186</v>
      </c>
      <c r="G27" s="71">
        <v>0</v>
      </c>
      <c r="H27" s="71">
        <v>356500</v>
      </c>
      <c r="I27" s="71">
        <v>-92322090.440000013</v>
      </c>
    </row>
    <row r="28" spans="1:9" x14ac:dyDescent="0.2">
      <c r="A28" s="65" t="s">
        <v>149</v>
      </c>
      <c r="B28" s="65" t="s">
        <v>183</v>
      </c>
      <c r="C28" s="67" t="s">
        <v>188</v>
      </c>
      <c r="D28" s="65" t="s">
        <v>152</v>
      </c>
      <c r="E28" s="65" t="s">
        <v>189</v>
      </c>
      <c r="F28" s="65" t="s">
        <v>186</v>
      </c>
      <c r="G28" s="71">
        <v>0</v>
      </c>
      <c r="H28" s="71">
        <v>920000</v>
      </c>
      <c r="I28" s="71">
        <v>-93242090.440000013</v>
      </c>
    </row>
    <row r="29" spans="1:9" x14ac:dyDescent="0.2">
      <c r="A29" s="65" t="s">
        <v>149</v>
      </c>
      <c r="B29" s="65" t="s">
        <v>183</v>
      </c>
      <c r="C29" s="67" t="s">
        <v>190</v>
      </c>
      <c r="D29" s="65" t="s">
        <v>152</v>
      </c>
      <c r="E29" s="65" t="s">
        <v>191</v>
      </c>
      <c r="F29" s="65" t="s">
        <v>186</v>
      </c>
      <c r="G29" s="71">
        <v>0</v>
      </c>
      <c r="H29" s="71">
        <v>37322557.590000004</v>
      </c>
      <c r="I29" s="71">
        <v>-130564648.03000002</v>
      </c>
    </row>
    <row r="30" spans="1:9" x14ac:dyDescent="0.2">
      <c r="A30" s="65" t="s">
        <v>149</v>
      </c>
      <c r="B30" s="65" t="s">
        <v>183</v>
      </c>
      <c r="C30" s="67" t="s">
        <v>192</v>
      </c>
      <c r="D30" s="65" t="s">
        <v>152</v>
      </c>
      <c r="E30" s="65" t="s">
        <v>193</v>
      </c>
      <c r="F30" s="65" t="s">
        <v>186</v>
      </c>
      <c r="G30" s="71">
        <v>0</v>
      </c>
      <c r="H30" s="71">
        <v>19570318.460000001</v>
      </c>
      <c r="I30" s="71">
        <v>-150134966.49000001</v>
      </c>
    </row>
    <row r="31" spans="1:9" x14ac:dyDescent="0.2">
      <c r="A31" s="65" t="s">
        <v>149</v>
      </c>
      <c r="B31" s="65" t="s">
        <v>183</v>
      </c>
      <c r="C31" s="67" t="s">
        <v>194</v>
      </c>
      <c r="D31" s="65" t="s">
        <v>152</v>
      </c>
      <c r="E31" s="65" t="s">
        <v>195</v>
      </c>
      <c r="F31" s="65" t="s">
        <v>186</v>
      </c>
      <c r="G31" s="71">
        <v>0</v>
      </c>
      <c r="H31" s="71">
        <v>2760000</v>
      </c>
      <c r="I31" s="71">
        <v>-152894966.49000001</v>
      </c>
    </row>
    <row r="32" spans="1:9" x14ac:dyDescent="0.2">
      <c r="A32" s="65" t="s">
        <v>149</v>
      </c>
      <c r="B32" s="65" t="s">
        <v>183</v>
      </c>
      <c r="C32" s="67" t="s">
        <v>196</v>
      </c>
      <c r="D32" s="65" t="s">
        <v>152</v>
      </c>
      <c r="E32" s="65" t="s">
        <v>197</v>
      </c>
      <c r="F32" s="65" t="s">
        <v>186</v>
      </c>
      <c r="G32" s="71">
        <v>0</v>
      </c>
      <c r="H32" s="71">
        <v>10326960.41</v>
      </c>
      <c r="I32" s="71">
        <v>-163221926.90000004</v>
      </c>
    </row>
    <row r="33" spans="1:9" x14ac:dyDescent="0.2">
      <c r="A33" s="65" t="s">
        <v>149</v>
      </c>
      <c r="B33" s="65" t="s">
        <v>183</v>
      </c>
      <c r="C33" s="67" t="s">
        <v>198</v>
      </c>
      <c r="D33" s="65" t="s">
        <v>152</v>
      </c>
      <c r="E33" s="65" t="s">
        <v>199</v>
      </c>
      <c r="F33" s="65" t="s">
        <v>186</v>
      </c>
      <c r="G33" s="71">
        <v>0</v>
      </c>
      <c r="H33" s="71">
        <v>27403513.949999999</v>
      </c>
      <c r="I33" s="71">
        <v>-190625440.85000002</v>
      </c>
    </row>
    <row r="34" spans="1:9" x14ac:dyDescent="0.2">
      <c r="A34" s="65" t="s">
        <v>149</v>
      </c>
      <c r="B34" s="65" t="s">
        <v>183</v>
      </c>
      <c r="C34" s="67" t="s">
        <v>200</v>
      </c>
      <c r="D34" s="65" t="s">
        <v>152</v>
      </c>
      <c r="E34" s="65" t="s">
        <v>201</v>
      </c>
      <c r="F34" s="65" t="s">
        <v>186</v>
      </c>
      <c r="G34" s="71">
        <v>0</v>
      </c>
      <c r="H34" s="71">
        <v>6680078.8300000001</v>
      </c>
      <c r="I34" s="71">
        <v>-197305519.68000001</v>
      </c>
    </row>
    <row r="35" spans="1:9" x14ac:dyDescent="0.2">
      <c r="A35" s="65" t="s">
        <v>149</v>
      </c>
      <c r="B35" s="65" t="s">
        <v>183</v>
      </c>
      <c r="C35" s="67" t="s">
        <v>202</v>
      </c>
      <c r="D35" s="65" t="s">
        <v>152</v>
      </c>
      <c r="E35" s="65" t="s">
        <v>203</v>
      </c>
      <c r="F35" s="65" t="s">
        <v>186</v>
      </c>
      <c r="G35" s="71">
        <v>0</v>
      </c>
      <c r="H35" s="71">
        <v>4410000</v>
      </c>
      <c r="I35" s="71">
        <v>-201715519.68000001</v>
      </c>
    </row>
    <row r="36" spans="1:9" x14ac:dyDescent="0.2">
      <c r="A36" s="65" t="s">
        <v>149</v>
      </c>
      <c r="B36" s="65" t="s">
        <v>183</v>
      </c>
      <c r="C36" s="67" t="s">
        <v>204</v>
      </c>
      <c r="D36" s="65" t="s">
        <v>152</v>
      </c>
      <c r="E36" s="65" t="s">
        <v>205</v>
      </c>
      <c r="F36" s="65" t="s">
        <v>186</v>
      </c>
      <c r="G36" s="71">
        <v>0</v>
      </c>
      <c r="H36" s="71">
        <v>44692761.68</v>
      </c>
      <c r="I36" s="71">
        <v>-246408281.36000001</v>
      </c>
    </row>
    <row r="37" spans="1:9" x14ac:dyDescent="0.2">
      <c r="A37" s="65" t="s">
        <v>149</v>
      </c>
      <c r="B37" s="65" t="s">
        <v>183</v>
      </c>
      <c r="C37" s="67" t="s">
        <v>206</v>
      </c>
      <c r="D37" s="65" t="s">
        <v>152</v>
      </c>
      <c r="E37" s="65" t="s">
        <v>207</v>
      </c>
      <c r="F37" s="65" t="s">
        <v>186</v>
      </c>
      <c r="G37" s="71">
        <v>0</v>
      </c>
      <c r="H37" s="71">
        <v>5976265.4800000004</v>
      </c>
      <c r="I37" s="71">
        <v>-252384546.84000003</v>
      </c>
    </row>
    <row r="38" spans="1:9" x14ac:dyDescent="0.2">
      <c r="A38" s="65" t="s">
        <v>149</v>
      </c>
      <c r="B38" s="65" t="s">
        <v>183</v>
      </c>
      <c r="C38" s="67" t="s">
        <v>208</v>
      </c>
      <c r="D38" s="65" t="s">
        <v>152</v>
      </c>
      <c r="E38" s="65" t="s">
        <v>209</v>
      </c>
      <c r="F38" s="65" t="s">
        <v>186</v>
      </c>
      <c r="G38" s="71">
        <v>0</v>
      </c>
      <c r="H38" s="71">
        <v>21916817.440000001</v>
      </c>
      <c r="I38" s="71">
        <v>-274301364.28000003</v>
      </c>
    </row>
    <row r="39" spans="1:9" x14ac:dyDescent="0.2">
      <c r="A39" s="65" t="s">
        <v>149</v>
      </c>
      <c r="B39" s="65" t="s">
        <v>183</v>
      </c>
      <c r="C39" s="67" t="s">
        <v>210</v>
      </c>
      <c r="D39" s="65" t="s">
        <v>152</v>
      </c>
      <c r="E39" s="65" t="s">
        <v>211</v>
      </c>
      <c r="F39" s="65" t="s">
        <v>186</v>
      </c>
      <c r="G39" s="71">
        <v>0</v>
      </c>
      <c r="H39" s="71">
        <v>8877000</v>
      </c>
      <c r="I39" s="71">
        <v>-283178364.28000003</v>
      </c>
    </row>
    <row r="40" spans="1:9" x14ac:dyDescent="0.2">
      <c r="A40" s="65" t="s">
        <v>149</v>
      </c>
      <c r="B40" s="65" t="s">
        <v>183</v>
      </c>
      <c r="C40" s="67" t="s">
        <v>212</v>
      </c>
      <c r="D40" s="65" t="s">
        <v>152</v>
      </c>
      <c r="E40" s="65" t="s">
        <v>213</v>
      </c>
      <c r="F40" s="65" t="s">
        <v>186</v>
      </c>
      <c r="G40" s="71">
        <v>0</v>
      </c>
      <c r="H40" s="71">
        <v>1423700</v>
      </c>
      <c r="I40" s="71">
        <v>-284602064.28000003</v>
      </c>
    </row>
    <row r="41" spans="1:9" x14ac:dyDescent="0.2">
      <c r="A41" s="65" t="s">
        <v>149</v>
      </c>
      <c r="B41" s="65" t="s">
        <v>183</v>
      </c>
      <c r="C41" s="67" t="s">
        <v>214</v>
      </c>
      <c r="D41" s="65" t="s">
        <v>152</v>
      </c>
      <c r="E41" s="65" t="s">
        <v>215</v>
      </c>
      <c r="F41" s="65" t="s">
        <v>186</v>
      </c>
      <c r="G41" s="71">
        <v>0</v>
      </c>
      <c r="H41" s="71">
        <v>906200</v>
      </c>
      <c r="I41" s="71">
        <v>-285508264.28000003</v>
      </c>
    </row>
    <row r="42" spans="1:9" x14ac:dyDescent="0.2">
      <c r="A42" s="65" t="s">
        <v>149</v>
      </c>
      <c r="B42" s="65" t="s">
        <v>183</v>
      </c>
      <c r="C42" s="67" t="s">
        <v>216</v>
      </c>
      <c r="D42" s="65" t="s">
        <v>152</v>
      </c>
      <c r="E42" s="65" t="s">
        <v>217</v>
      </c>
      <c r="F42" s="65" t="s">
        <v>186</v>
      </c>
      <c r="G42" s="71">
        <v>0</v>
      </c>
      <c r="H42" s="71">
        <v>54426926.990000002</v>
      </c>
      <c r="I42" s="71">
        <v>-339935191.27000004</v>
      </c>
    </row>
    <row r="43" spans="1:9" x14ac:dyDescent="0.2">
      <c r="A43" s="65" t="s">
        <v>149</v>
      </c>
      <c r="B43" s="65" t="s">
        <v>183</v>
      </c>
      <c r="C43" s="67" t="s">
        <v>218</v>
      </c>
      <c r="D43" s="65" t="s">
        <v>152</v>
      </c>
      <c r="E43" s="65" t="s">
        <v>219</v>
      </c>
      <c r="F43" s="65" t="s">
        <v>186</v>
      </c>
      <c r="G43" s="71">
        <v>0</v>
      </c>
      <c r="H43" s="71">
        <v>11185000</v>
      </c>
      <c r="I43" s="71">
        <v>-351120191.27000004</v>
      </c>
    </row>
    <row r="44" spans="1:9" x14ac:dyDescent="0.2">
      <c r="A44" s="65" t="s">
        <v>149</v>
      </c>
      <c r="B44" s="65" t="s">
        <v>183</v>
      </c>
      <c r="C44" s="67" t="s">
        <v>220</v>
      </c>
      <c r="D44" s="65" t="s">
        <v>152</v>
      </c>
      <c r="E44" s="65" t="s">
        <v>221</v>
      </c>
      <c r="F44" s="65" t="s">
        <v>186</v>
      </c>
      <c r="G44" s="71">
        <v>0</v>
      </c>
      <c r="H44" s="71">
        <v>9801000</v>
      </c>
      <c r="I44" s="71">
        <v>-360921191.27000004</v>
      </c>
    </row>
    <row r="45" spans="1:9" x14ac:dyDescent="0.2">
      <c r="A45" s="65" t="s">
        <v>149</v>
      </c>
      <c r="B45" s="65" t="s">
        <v>183</v>
      </c>
      <c r="C45" s="67" t="s">
        <v>222</v>
      </c>
      <c r="D45" s="65" t="s">
        <v>152</v>
      </c>
      <c r="E45" s="65" t="s">
        <v>223</v>
      </c>
      <c r="F45" s="65" t="s">
        <v>186</v>
      </c>
      <c r="G45" s="71">
        <v>0</v>
      </c>
      <c r="H45" s="71">
        <v>1110000</v>
      </c>
      <c r="I45" s="71">
        <v>-362031191.27000004</v>
      </c>
    </row>
    <row r="46" spans="1:9" x14ac:dyDescent="0.2">
      <c r="A46" s="65" t="s">
        <v>149</v>
      </c>
      <c r="B46" s="65" t="s">
        <v>183</v>
      </c>
      <c r="C46" s="67" t="s">
        <v>224</v>
      </c>
      <c r="D46" s="65" t="s">
        <v>152</v>
      </c>
      <c r="E46" s="65" t="s">
        <v>225</v>
      </c>
      <c r="F46" s="65" t="s">
        <v>186</v>
      </c>
      <c r="G46" s="71">
        <v>0</v>
      </c>
      <c r="H46" s="71">
        <v>21258299.59</v>
      </c>
      <c r="I46" s="71">
        <v>-383289490.86000001</v>
      </c>
    </row>
    <row r="47" spans="1:9" x14ac:dyDescent="0.2">
      <c r="A47" s="65" t="s">
        <v>149</v>
      </c>
      <c r="B47" s="65" t="s">
        <v>183</v>
      </c>
      <c r="C47" s="67" t="s">
        <v>226</v>
      </c>
      <c r="D47" s="65" t="s">
        <v>152</v>
      </c>
      <c r="E47" s="65" t="s">
        <v>227</v>
      </c>
      <c r="F47" s="65" t="s">
        <v>186</v>
      </c>
      <c r="G47" s="71">
        <v>0</v>
      </c>
      <c r="H47" s="71">
        <v>37512685.979999997</v>
      </c>
      <c r="I47" s="71">
        <v>-420802176.84000003</v>
      </c>
    </row>
    <row r="48" spans="1:9" x14ac:dyDescent="0.2">
      <c r="A48" s="65" t="s">
        <v>149</v>
      </c>
      <c r="B48" s="65" t="s">
        <v>183</v>
      </c>
      <c r="C48" s="67" t="s">
        <v>228</v>
      </c>
      <c r="D48" s="65" t="s">
        <v>152</v>
      </c>
      <c r="E48" s="65" t="s">
        <v>229</v>
      </c>
      <c r="F48" s="65" t="s">
        <v>186</v>
      </c>
      <c r="G48" s="71">
        <v>0</v>
      </c>
      <c r="H48" s="71">
        <v>1797000</v>
      </c>
      <c r="I48" s="71">
        <v>-422599176.84000003</v>
      </c>
    </row>
    <row r="49" spans="1:9" x14ac:dyDescent="0.2">
      <c r="A49" s="65" t="s">
        <v>149</v>
      </c>
      <c r="B49" s="65" t="s">
        <v>183</v>
      </c>
      <c r="C49" s="67" t="s">
        <v>230</v>
      </c>
      <c r="D49" s="65" t="s">
        <v>152</v>
      </c>
      <c r="E49" s="65" t="s">
        <v>231</v>
      </c>
      <c r="F49" s="65" t="s">
        <v>186</v>
      </c>
      <c r="G49" s="71">
        <v>0</v>
      </c>
      <c r="H49" s="71">
        <v>28776487.440000001</v>
      </c>
      <c r="I49" s="71">
        <v>-451375664.28000003</v>
      </c>
    </row>
    <row r="50" spans="1:9" x14ac:dyDescent="0.2">
      <c r="A50" s="65" t="s">
        <v>149</v>
      </c>
      <c r="B50" s="65" t="s">
        <v>183</v>
      </c>
      <c r="C50" s="67" t="s">
        <v>232</v>
      </c>
      <c r="D50" s="65" t="s">
        <v>152</v>
      </c>
      <c r="E50" s="65" t="s">
        <v>233</v>
      </c>
      <c r="F50" s="65" t="s">
        <v>186</v>
      </c>
      <c r="G50" s="71">
        <v>0</v>
      </c>
      <c r="H50" s="71">
        <v>99000000</v>
      </c>
      <c r="I50" s="71">
        <v>-550375664.27999997</v>
      </c>
    </row>
    <row r="51" spans="1:9" x14ac:dyDescent="0.2">
      <c r="A51" s="65" t="s">
        <v>149</v>
      </c>
      <c r="B51" s="65" t="s">
        <v>183</v>
      </c>
      <c r="C51" s="67" t="s">
        <v>234</v>
      </c>
      <c r="D51" s="65" t="s">
        <v>152</v>
      </c>
      <c r="E51" s="65" t="s">
        <v>235</v>
      </c>
      <c r="F51" s="65" t="s">
        <v>186</v>
      </c>
      <c r="G51" s="71">
        <v>0</v>
      </c>
      <c r="H51" s="71">
        <v>6085954.5700000003</v>
      </c>
      <c r="I51" s="71">
        <v>-556461618.85000002</v>
      </c>
    </row>
    <row r="52" spans="1:9" x14ac:dyDescent="0.2">
      <c r="A52" s="65" t="s">
        <v>149</v>
      </c>
      <c r="B52" s="65" t="s">
        <v>183</v>
      </c>
      <c r="C52" s="67" t="s">
        <v>236</v>
      </c>
      <c r="D52" s="65" t="s">
        <v>152</v>
      </c>
      <c r="E52" s="65" t="s">
        <v>237</v>
      </c>
      <c r="F52" s="65" t="s">
        <v>186</v>
      </c>
      <c r="G52" s="71">
        <v>0</v>
      </c>
      <c r="H52" s="71">
        <v>1230000</v>
      </c>
      <c r="I52" s="71">
        <v>-557691618.85000002</v>
      </c>
    </row>
    <row r="53" spans="1:9" x14ac:dyDescent="0.2">
      <c r="A53" s="65" t="s">
        <v>149</v>
      </c>
      <c r="B53" s="65" t="s">
        <v>183</v>
      </c>
      <c r="C53" s="67" t="s">
        <v>238</v>
      </c>
      <c r="D53" s="65" t="s">
        <v>152</v>
      </c>
      <c r="E53" s="65" t="s">
        <v>239</v>
      </c>
      <c r="F53" s="65" t="s">
        <v>186</v>
      </c>
      <c r="G53" s="71">
        <v>0</v>
      </c>
      <c r="H53" s="71">
        <v>3800000</v>
      </c>
      <c r="I53" s="71">
        <v>-561491618.85000002</v>
      </c>
    </row>
    <row r="54" spans="1:9" x14ac:dyDescent="0.2">
      <c r="A54" s="65" t="s">
        <v>149</v>
      </c>
      <c r="B54" s="65" t="s">
        <v>183</v>
      </c>
      <c r="C54" s="67" t="s">
        <v>240</v>
      </c>
      <c r="D54" s="65" t="s">
        <v>152</v>
      </c>
      <c r="E54" s="65" t="s">
        <v>241</v>
      </c>
      <c r="F54" s="65" t="s">
        <v>186</v>
      </c>
      <c r="G54" s="71">
        <v>0</v>
      </c>
      <c r="H54" s="71">
        <v>120437239.83</v>
      </c>
      <c r="I54" s="71">
        <v>-681928858.68000007</v>
      </c>
    </row>
    <row r="55" spans="1:9" x14ac:dyDescent="0.2">
      <c r="A55" s="65" t="s">
        <v>149</v>
      </c>
      <c r="B55" s="65" t="s">
        <v>183</v>
      </c>
      <c r="C55" s="67" t="s">
        <v>250</v>
      </c>
      <c r="D55" s="65" t="s">
        <v>251</v>
      </c>
      <c r="E55" s="65" t="s">
        <v>252</v>
      </c>
      <c r="F55" s="65" t="s">
        <v>186</v>
      </c>
      <c r="G55" s="71">
        <v>0</v>
      </c>
      <c r="H55" s="71">
        <v>23607792</v>
      </c>
      <c r="I55" s="71">
        <v>-705536650.68000007</v>
      </c>
    </row>
    <row r="56" spans="1:9" x14ac:dyDescent="0.2">
      <c r="A56" s="65" t="s">
        <v>149</v>
      </c>
      <c r="B56" s="65" t="s">
        <v>183</v>
      </c>
      <c r="C56" s="67" t="s">
        <v>253</v>
      </c>
      <c r="D56" s="65" t="s">
        <v>251</v>
      </c>
      <c r="E56" s="65" t="s">
        <v>254</v>
      </c>
      <c r="F56" s="65" t="s">
        <v>186</v>
      </c>
      <c r="G56" s="71">
        <v>0</v>
      </c>
      <c r="H56" s="71">
        <v>35000000</v>
      </c>
      <c r="I56" s="71">
        <v>-740536650.68000007</v>
      </c>
    </row>
    <row r="57" spans="1:9" x14ac:dyDescent="0.2">
      <c r="A57" s="65" t="s">
        <v>149</v>
      </c>
      <c r="B57" s="65" t="s">
        <v>183</v>
      </c>
      <c r="C57" s="67" t="s">
        <v>255</v>
      </c>
      <c r="D57" s="65" t="s">
        <v>251</v>
      </c>
      <c r="E57" s="65" t="s">
        <v>256</v>
      </c>
      <c r="F57" s="65" t="s">
        <v>186</v>
      </c>
      <c r="G57" s="71">
        <v>0</v>
      </c>
      <c r="H57" s="71">
        <v>30000000</v>
      </c>
      <c r="I57" s="71">
        <v>-770536650.68000007</v>
      </c>
    </row>
    <row r="58" spans="1:9" x14ac:dyDescent="0.2">
      <c r="A58" s="65" t="s">
        <v>149</v>
      </c>
      <c r="B58" s="65" t="s">
        <v>183</v>
      </c>
      <c r="C58" s="67" t="s">
        <v>257</v>
      </c>
      <c r="D58" s="65" t="s">
        <v>152</v>
      </c>
      <c r="E58" s="65" t="s">
        <v>258</v>
      </c>
      <c r="F58" s="65" t="s">
        <v>186</v>
      </c>
      <c r="G58" s="71">
        <v>0</v>
      </c>
      <c r="H58" s="71">
        <v>6424416.6600000001</v>
      </c>
      <c r="I58" s="71">
        <v>-776961067.34000003</v>
      </c>
    </row>
    <row r="59" spans="1:9" x14ac:dyDescent="0.2">
      <c r="A59" s="65" t="s">
        <v>149</v>
      </c>
      <c r="B59" s="65" t="s">
        <v>183</v>
      </c>
      <c r="C59" s="67" t="s">
        <v>259</v>
      </c>
      <c r="D59" s="65" t="s">
        <v>152</v>
      </c>
      <c r="E59" s="65" t="s">
        <v>260</v>
      </c>
      <c r="F59" s="65" t="s">
        <v>186</v>
      </c>
      <c r="G59" s="71">
        <v>0</v>
      </c>
      <c r="H59" s="71">
        <v>473127.62</v>
      </c>
      <c r="I59" s="71">
        <v>-777434194.96000004</v>
      </c>
    </row>
    <row r="60" spans="1:9" x14ac:dyDescent="0.2">
      <c r="A60" s="65" t="s">
        <v>149</v>
      </c>
      <c r="B60" s="65" t="s">
        <v>183</v>
      </c>
      <c r="C60" s="67" t="s">
        <v>261</v>
      </c>
      <c r="D60" s="65" t="s">
        <v>152</v>
      </c>
      <c r="E60" s="65" t="s">
        <v>262</v>
      </c>
      <c r="F60" s="65" t="s">
        <v>186</v>
      </c>
      <c r="G60" s="71">
        <v>0</v>
      </c>
      <c r="H60" s="71">
        <v>81077.39</v>
      </c>
      <c r="I60" s="71">
        <v>-777515272.35000002</v>
      </c>
    </row>
    <row r="61" spans="1:9" x14ac:dyDescent="0.2">
      <c r="A61" s="65" t="s">
        <v>149</v>
      </c>
      <c r="B61" s="65" t="s">
        <v>183</v>
      </c>
      <c r="C61" s="67" t="s">
        <v>263</v>
      </c>
      <c r="D61" s="65" t="s">
        <v>152</v>
      </c>
      <c r="E61" s="65" t="s">
        <v>264</v>
      </c>
      <c r="F61" s="65" t="s">
        <v>186</v>
      </c>
      <c r="G61" s="71">
        <v>0</v>
      </c>
      <c r="H61" s="71">
        <v>18000000.719999999</v>
      </c>
      <c r="I61" s="71">
        <v>-795515273.07000005</v>
      </c>
    </row>
    <row r="62" spans="1:9" x14ac:dyDescent="0.2">
      <c r="A62" s="65" t="s">
        <v>149</v>
      </c>
      <c r="B62" s="65" t="s">
        <v>183</v>
      </c>
      <c r="C62" s="67" t="s">
        <v>265</v>
      </c>
      <c r="D62" s="65" t="s">
        <v>152</v>
      </c>
      <c r="E62" s="65" t="s">
        <v>266</v>
      </c>
      <c r="F62" s="65" t="s">
        <v>186</v>
      </c>
      <c r="G62" s="71">
        <v>0</v>
      </c>
      <c r="H62" s="71">
        <v>1354700</v>
      </c>
      <c r="I62" s="71">
        <v>-796869973.07000005</v>
      </c>
    </row>
    <row r="63" spans="1:9" x14ac:dyDescent="0.2">
      <c r="A63" s="65" t="s">
        <v>149</v>
      </c>
      <c r="B63" s="65" t="s">
        <v>183</v>
      </c>
      <c r="C63" s="67" t="s">
        <v>267</v>
      </c>
      <c r="D63" s="65" t="s">
        <v>152</v>
      </c>
      <c r="E63" s="65" t="s">
        <v>268</v>
      </c>
      <c r="F63" s="65" t="s">
        <v>186</v>
      </c>
      <c r="G63" s="71">
        <v>0</v>
      </c>
      <c r="H63" s="71">
        <v>1800000</v>
      </c>
      <c r="I63" s="71">
        <v>-798669973.07000005</v>
      </c>
    </row>
    <row r="64" spans="1:9" x14ac:dyDescent="0.2">
      <c r="A64" s="65" t="s">
        <v>149</v>
      </c>
      <c r="B64" s="65" t="s">
        <v>183</v>
      </c>
      <c r="C64" s="67" t="s">
        <v>269</v>
      </c>
      <c r="D64" s="65" t="s">
        <v>123</v>
      </c>
      <c r="E64" s="65" t="s">
        <v>239</v>
      </c>
      <c r="F64" s="65" t="s">
        <v>186</v>
      </c>
      <c r="G64" s="71">
        <v>3800000</v>
      </c>
      <c r="H64" s="71">
        <v>0</v>
      </c>
      <c r="I64" s="71">
        <v>-794869973.07000005</v>
      </c>
    </row>
    <row r="65" spans="1:9" x14ac:dyDescent="0.2">
      <c r="A65" s="65" t="s">
        <v>149</v>
      </c>
      <c r="B65" s="65" t="s">
        <v>270</v>
      </c>
      <c r="C65" s="67" t="s">
        <v>151</v>
      </c>
      <c r="D65" s="65" t="s">
        <v>152</v>
      </c>
      <c r="E65" s="65" t="s">
        <v>271</v>
      </c>
      <c r="F65" s="65" t="s">
        <v>272</v>
      </c>
      <c r="G65" s="71">
        <v>0</v>
      </c>
      <c r="H65" s="71">
        <v>6193824</v>
      </c>
      <c r="I65" s="71">
        <v>-801063797.07000005</v>
      </c>
    </row>
    <row r="66" spans="1:9" x14ac:dyDescent="0.2">
      <c r="A66" s="65" t="s">
        <v>149</v>
      </c>
      <c r="B66" s="65" t="s">
        <v>270</v>
      </c>
      <c r="C66" s="67" t="s">
        <v>273</v>
      </c>
      <c r="D66" s="65" t="s">
        <v>152</v>
      </c>
      <c r="E66" s="65" t="s">
        <v>274</v>
      </c>
      <c r="F66" s="65" t="s">
        <v>272</v>
      </c>
      <c r="G66" s="71">
        <v>0</v>
      </c>
      <c r="H66" s="71">
        <v>14838457.77</v>
      </c>
      <c r="I66" s="71">
        <v>-815902254.84000003</v>
      </c>
    </row>
    <row r="67" spans="1:9" x14ac:dyDescent="0.2">
      <c r="A67" s="65" t="s">
        <v>149</v>
      </c>
      <c r="B67" s="65" t="s">
        <v>270</v>
      </c>
      <c r="C67" s="67" t="s">
        <v>275</v>
      </c>
      <c r="D67" s="65" t="s">
        <v>152</v>
      </c>
      <c r="E67" s="65" t="s">
        <v>276</v>
      </c>
      <c r="F67" s="65" t="s">
        <v>272</v>
      </c>
      <c r="G67" s="71">
        <v>0</v>
      </c>
      <c r="H67" s="71">
        <v>24564854.780000001</v>
      </c>
      <c r="I67" s="71">
        <v>-840467109.62</v>
      </c>
    </row>
    <row r="68" spans="1:9" x14ac:dyDescent="0.2">
      <c r="A68" s="65" t="s">
        <v>149</v>
      </c>
      <c r="B68" s="65" t="s">
        <v>270</v>
      </c>
      <c r="C68" s="67" t="s">
        <v>277</v>
      </c>
      <c r="D68" s="65" t="s">
        <v>152</v>
      </c>
      <c r="E68" s="65" t="s">
        <v>278</v>
      </c>
      <c r="F68" s="65" t="s">
        <v>272</v>
      </c>
      <c r="G68" s="71">
        <v>0</v>
      </c>
      <c r="H68" s="71">
        <v>20813089.66</v>
      </c>
      <c r="I68" s="71">
        <v>-861280199.27999997</v>
      </c>
    </row>
    <row r="69" spans="1:9" x14ac:dyDescent="0.2">
      <c r="A69" s="65" t="s">
        <v>149</v>
      </c>
      <c r="B69" s="65" t="s">
        <v>270</v>
      </c>
      <c r="C69" s="67" t="s">
        <v>279</v>
      </c>
      <c r="D69" s="65" t="s">
        <v>152</v>
      </c>
      <c r="E69" s="65" t="s">
        <v>280</v>
      </c>
      <c r="F69" s="65" t="s">
        <v>272</v>
      </c>
      <c r="G69" s="71">
        <v>0</v>
      </c>
      <c r="H69" s="71">
        <v>11372670.689999999</v>
      </c>
      <c r="I69" s="71">
        <v>-872652869.97000003</v>
      </c>
    </row>
    <row r="70" spans="1:9" x14ac:dyDescent="0.2">
      <c r="A70" s="65" t="s">
        <v>149</v>
      </c>
      <c r="B70" s="65" t="s">
        <v>270</v>
      </c>
      <c r="C70" s="67" t="s">
        <v>281</v>
      </c>
      <c r="D70" s="65" t="s">
        <v>152</v>
      </c>
      <c r="E70" s="65" t="s">
        <v>282</v>
      </c>
      <c r="F70" s="65" t="s">
        <v>272</v>
      </c>
      <c r="G70" s="71">
        <v>0</v>
      </c>
      <c r="H70" s="71">
        <v>48000000</v>
      </c>
      <c r="I70" s="71">
        <v>-920652869.97000003</v>
      </c>
    </row>
    <row r="71" spans="1:9" x14ac:dyDescent="0.2">
      <c r="A71" s="65" t="s">
        <v>149</v>
      </c>
      <c r="B71" s="65" t="s">
        <v>270</v>
      </c>
      <c r="C71" s="67" t="s">
        <v>283</v>
      </c>
      <c r="D71" s="65" t="s">
        <v>152</v>
      </c>
      <c r="E71" s="65" t="s">
        <v>284</v>
      </c>
      <c r="F71" s="65" t="s">
        <v>272</v>
      </c>
      <c r="G71" s="71">
        <v>0</v>
      </c>
      <c r="H71" s="71">
        <v>19000000</v>
      </c>
      <c r="I71" s="71">
        <v>-939652869.97000003</v>
      </c>
    </row>
    <row r="72" spans="1:9" x14ac:dyDescent="0.2">
      <c r="A72" s="65" t="s">
        <v>149</v>
      </c>
      <c r="B72" s="65" t="s">
        <v>270</v>
      </c>
      <c r="C72" s="67" t="s">
        <v>285</v>
      </c>
      <c r="D72" s="65" t="s">
        <v>152</v>
      </c>
      <c r="E72" s="65" t="s">
        <v>286</v>
      </c>
      <c r="F72" s="65" t="s">
        <v>272</v>
      </c>
      <c r="G72" s="71">
        <v>0</v>
      </c>
      <c r="H72" s="71">
        <v>27000000</v>
      </c>
      <c r="I72" s="71">
        <v>-966652869.97000003</v>
      </c>
    </row>
    <row r="73" spans="1:9" x14ac:dyDescent="0.2">
      <c r="A73" s="65" t="s">
        <v>149</v>
      </c>
      <c r="B73" s="65" t="s">
        <v>270</v>
      </c>
      <c r="C73" s="67" t="s">
        <v>287</v>
      </c>
      <c r="D73" s="65" t="s">
        <v>152</v>
      </c>
      <c r="E73" s="65" t="s">
        <v>288</v>
      </c>
      <c r="F73" s="65" t="s">
        <v>272</v>
      </c>
      <c r="G73" s="71">
        <v>0</v>
      </c>
      <c r="H73" s="71">
        <v>8000000</v>
      </c>
      <c r="I73" s="71">
        <v>-974652869.97000003</v>
      </c>
    </row>
    <row r="74" spans="1:9" x14ac:dyDescent="0.2">
      <c r="A74" s="65" t="s">
        <v>149</v>
      </c>
      <c r="B74" s="65" t="s">
        <v>289</v>
      </c>
      <c r="C74" s="67" t="s">
        <v>283</v>
      </c>
      <c r="E74" s="65" t="s">
        <v>290</v>
      </c>
      <c r="F74" s="65" t="s">
        <v>291</v>
      </c>
      <c r="G74" s="71">
        <v>0</v>
      </c>
      <c r="H74" s="71">
        <v>18200000</v>
      </c>
      <c r="I74" s="71">
        <v>-992852869.97000003</v>
      </c>
    </row>
    <row r="75" spans="1:9" x14ac:dyDescent="0.2">
      <c r="A75" s="65" t="s">
        <v>149</v>
      </c>
      <c r="B75" s="65" t="s">
        <v>292</v>
      </c>
      <c r="C75" s="67" t="s">
        <v>277</v>
      </c>
      <c r="E75" s="65" t="s">
        <v>290</v>
      </c>
      <c r="F75" s="65" t="s">
        <v>293</v>
      </c>
      <c r="G75" s="71">
        <v>0</v>
      </c>
      <c r="H75" s="71">
        <v>14557772.619999999</v>
      </c>
      <c r="I75" s="71">
        <v>-1007410642.5899999</v>
      </c>
    </row>
    <row r="76" spans="1:9" x14ac:dyDescent="0.2">
      <c r="A76" s="65" t="s">
        <v>149</v>
      </c>
      <c r="B76" s="65" t="s">
        <v>292</v>
      </c>
      <c r="C76" s="67" t="s">
        <v>279</v>
      </c>
      <c r="E76" s="65" t="s">
        <v>290</v>
      </c>
      <c r="F76" s="65" t="s">
        <v>293</v>
      </c>
      <c r="G76" s="71">
        <v>0</v>
      </c>
      <c r="H76" s="71">
        <v>2986663.68</v>
      </c>
      <c r="I76" s="71">
        <v>-1010397306.27</v>
      </c>
    </row>
    <row r="77" spans="1:9" x14ac:dyDescent="0.2">
      <c r="A77" s="65" t="s">
        <v>149</v>
      </c>
      <c r="B77" s="65" t="s">
        <v>292</v>
      </c>
      <c r="C77" s="67" t="s">
        <v>281</v>
      </c>
      <c r="E77" s="65" t="s">
        <v>290</v>
      </c>
      <c r="F77" s="65" t="s">
        <v>293</v>
      </c>
      <c r="G77" s="71">
        <v>0</v>
      </c>
      <c r="H77" s="71">
        <v>6620000</v>
      </c>
      <c r="I77" s="71">
        <v>-1017017306.27</v>
      </c>
    </row>
    <row r="78" spans="1:9" x14ac:dyDescent="0.2">
      <c r="A78" s="65" t="s">
        <v>149</v>
      </c>
      <c r="B78" s="65" t="s">
        <v>294</v>
      </c>
      <c r="C78" s="67" t="s">
        <v>151</v>
      </c>
      <c r="E78" s="65" t="s">
        <v>295</v>
      </c>
      <c r="F78" s="65" t="s">
        <v>296</v>
      </c>
      <c r="G78" s="71">
        <v>0</v>
      </c>
      <c r="H78" s="71">
        <v>414120</v>
      </c>
      <c r="I78" s="71">
        <v>-1017431426.27</v>
      </c>
    </row>
    <row r="79" spans="1:9" x14ac:dyDescent="0.2">
      <c r="A79" s="65" t="s">
        <v>149</v>
      </c>
      <c r="B79" s="65" t="s">
        <v>297</v>
      </c>
      <c r="C79" s="67" t="s">
        <v>298</v>
      </c>
      <c r="F79" s="65" t="s">
        <v>299</v>
      </c>
      <c r="G79" s="71">
        <v>1064377577.5</v>
      </c>
      <c r="H79" s="71">
        <v>0</v>
      </c>
      <c r="I79" s="71">
        <v>46946151.230000019</v>
      </c>
    </row>
    <row r="80" spans="1:9" x14ac:dyDescent="0.2">
      <c r="A80" s="65" t="s">
        <v>149</v>
      </c>
      <c r="B80" s="65" t="s">
        <v>300</v>
      </c>
      <c r="C80" s="67" t="s">
        <v>151</v>
      </c>
      <c r="F80" s="65" t="s">
        <v>301</v>
      </c>
      <c r="G80" s="71">
        <v>0</v>
      </c>
      <c r="H80" s="71">
        <v>2403785.5099999998</v>
      </c>
      <c r="I80" s="71">
        <v>44542365.720000029</v>
      </c>
    </row>
    <row r="81" spans="6:9" x14ac:dyDescent="0.2">
      <c r="F81" s="67" t="s">
        <v>242</v>
      </c>
      <c r="G81" s="71">
        <v>1068177577.5</v>
      </c>
      <c r="H81" s="71">
        <v>1095457614.54</v>
      </c>
      <c r="I81" s="71">
        <v>44542365.720000029</v>
      </c>
    </row>
    <row r="82" spans="6:9" x14ac:dyDescent="0.2">
      <c r="F82" s="67" t="s">
        <v>243</v>
      </c>
      <c r="G82" s="71">
        <v>1068177577.5</v>
      </c>
      <c r="H82" s="71">
        <v>1095457614.54</v>
      </c>
      <c r="I82" s="71">
        <v>44542365.720000029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BANCO</vt:lpstr>
      <vt:lpstr>SISTEMA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2020-08-28T12:57:38Z</cp:lastPrinted>
  <dcterms:created xsi:type="dcterms:W3CDTF">2020-08-25T12:29:47Z</dcterms:created>
  <dcterms:modified xsi:type="dcterms:W3CDTF">2021-02-25T15:57:20Z</dcterms:modified>
</cp:coreProperties>
</file>