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TOMERCADO EXPRESS CARRIZAL, C.A\CONCILIACION BANCARIA\"/>
    </mc:Choice>
  </mc:AlternateContent>
  <xr:revisionPtr revIDLastSave="0" documentId="13_ncr:1_{2147373D-5A12-41ED-B8A0-7524A9122B3B}" xr6:coauthVersionLast="45" xr6:coauthVersionMax="45" xr10:uidLastSave="{00000000-0000-0000-0000-000000000000}"/>
  <bookViews>
    <workbookView xWindow="-120" yWindow="-120" windowWidth="21840" windowHeight="13290" firstSheet="4" activeTab="7" xr2:uid="{00000000-000D-0000-FFFF-FFFF00000000}"/>
  </bookViews>
  <sheets>
    <sheet name="BANCO PROVINCIAL" sheetId="5" r:id="rId1"/>
    <sheet name="MAYOR " sheetId="8" r:id="rId2"/>
    <sheet name="1ERA QCENA" sheetId="9" r:id="rId3"/>
    <sheet name="2DA QCENA" sheetId="10" r:id="rId4"/>
    <sheet name="05-03 PG DE PROVEEDORES" sheetId="15" r:id="rId5"/>
    <sheet name="05-11 ASIENTO DE NOMINA" sheetId="12" r:id="rId6"/>
    <sheet name="05-12 ASIENTO VARIOS" sheetId="13" r:id="rId7"/>
    <sheet name="05-13 ING Y COM" sheetId="14" r:id="rId8"/>
  </sheets>
  <definedNames>
    <definedName name="_xlnm._FilterDatabase" localSheetId="4" hidden="1">'05-03 PG DE PROVEEDORES'!$A$10:$H$162</definedName>
    <definedName name="_xlnm._FilterDatabase" localSheetId="5" hidden="1">'05-11 ASIENTO DE NOMINA'!$A$1:$I$82</definedName>
    <definedName name="_xlnm._FilterDatabase" localSheetId="6" hidden="1">'05-12 ASIENTO VARIOS'!$A$1:$I$110</definedName>
    <definedName name="_xlnm._FilterDatabase" localSheetId="7" hidden="1">'05-13 ING Y COM'!$A$1:$I$5</definedName>
    <definedName name="_xlnm._FilterDatabase" localSheetId="2" hidden="1">'1ERA QCENA'!$A$1:$D$647</definedName>
    <definedName name="_xlnm._FilterDatabase" localSheetId="3" hidden="1">'2DA QCENA'!$A$1:$D$679</definedName>
    <definedName name="_xlnm._FilterDatabase" localSheetId="0" hidden="1">'BANCO PROVINCIAL'!$A$18:$G$296</definedName>
    <definedName name="_xlnm._FilterDatabase" localSheetId="1" hidden="1">'MAYOR '!$A$7:$K$141</definedName>
  </definedNames>
  <calcPr calcId="181029"/>
  <pivotCaches>
    <pivotCache cacheId="4" r:id="rId9"/>
    <pivotCache cacheId="5" r:id="rId10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05" i="5" l="1"/>
  <c r="F126" i="12" l="1"/>
  <c r="E126" i="12"/>
  <c r="F128" i="12" s="1"/>
  <c r="J16" i="10"/>
  <c r="I19" i="9"/>
  <c r="E298" i="5" l="1"/>
  <c r="F298" i="5" l="1"/>
  <c r="F300" i="5" s="1"/>
  <c r="D10" i="5" l="1"/>
  <c r="D1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CONTABILIDAD AUX</author>
  </authors>
  <commentList>
    <comment ref="C15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LIQUIDACIONES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Gonzalez</author>
  </authors>
  <commentList>
    <comment ref="B1" authorId="0" shapeId="0" xr:uid="{00000000-0006-0000-0600-000001000000}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Gonzalez</author>
  </authors>
  <commentList>
    <comment ref="B1" authorId="0" shapeId="0" xr:uid="{00000000-0006-0000-0700-000001000000}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Gonzalez</author>
  </authors>
  <commentList>
    <comment ref="B1" authorId="0" shapeId="0" xr:uid="{00000000-0006-0000-0800-000001000000}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</commentList>
</comments>
</file>

<file path=xl/sharedStrings.xml><?xml version="1.0" encoding="utf-8"?>
<sst xmlns="http://schemas.openxmlformats.org/spreadsheetml/2006/main" count="3510" uniqueCount="678">
  <si>
    <t>J409608905PNCPOB 0000001</t>
  </si>
  <si>
    <t>COM PAGO-PNCASH O. AUTOMATICO TRANSF.</t>
  </si>
  <si>
    <t>J403547351PNCPOB 0000001  . AUTOMATICO TRANSF.</t>
  </si>
  <si>
    <t>V407543890PNCPOB 0000001  . AUTOMATICO TRANSF.</t>
  </si>
  <si>
    <t>ABONO DEVOLUC. AUTOMATICO TRANSF.</t>
  </si>
  <si>
    <t>REC BCV12.5 0691 . NOMINAS Y DOMICIL.</t>
  </si>
  <si>
    <t>REC BCV12.5 0692 . NOMINAS Y DOMICIL.</t>
  </si>
  <si>
    <t>TD POS J0413232227001</t>
  </si>
  <si>
    <t>PNCASH-PAGO A PRO. NOMINAS Y DOMICIL.</t>
  </si>
  <si>
    <t>J298199121PNCPOB 0000001  . AUTOMATICO TRANSF.</t>
  </si>
  <si>
    <t>J314695215PNCPOB 0000001  . AUTOMATICO TRANSF.</t>
  </si>
  <si>
    <t>RC BCV 1405 0793 . NOMINAS Y DOMICIL.</t>
  </si>
  <si>
    <t>COM MTTO POS. ENTERP CLIE BUSINESS</t>
  </si>
  <si>
    <t>V010476930PNCPOB 0000021  . AUTOMATICO TRANSF.</t>
  </si>
  <si>
    <t>V029676518PNCPOB 0000022  . AUTOMATICO TRANSF.</t>
  </si>
  <si>
    <t>V024280752PNCPOB 0000023  . AUTOMATICO TRANSF.</t>
  </si>
  <si>
    <t>V026350324PNCPOB 0000024  . AUTOMATICO TRANSF.</t>
  </si>
  <si>
    <t>V019014377PNCPOB 0000025  . AUTOMATICO TRANSF.</t>
  </si>
  <si>
    <t>V008105352PNCPOB 0000026  . AUTOMATICO TRANSF.</t>
  </si>
  <si>
    <t>V028463557PNCPOB 0000005  . AUTOMATICO TRANSF.</t>
  </si>
  <si>
    <t>V015293852PNCPOB 0000027  . AUTOMATICO TRANSF.</t>
  </si>
  <si>
    <t>V022351163PNCPOB 0000006  . AUTOMATICO TRANSF.</t>
  </si>
  <si>
    <t>V016146612PNCPOB 0000007  . AUTOMATICO TRANSF.</t>
  </si>
  <si>
    <t>V024285082PNCPOB 0000009  . AUTOMATICO TRANSF.</t>
  </si>
  <si>
    <t>V027597553PNCPOB 0000010  . AUTOMATICO TRANSF.</t>
  </si>
  <si>
    <t>V014983098PNCPOB 0000011  . AUTOMATICO TRANSF.</t>
  </si>
  <si>
    <t>V014047606PNCPOB 0000012  . AUTOMATICO TRANSF.</t>
  </si>
  <si>
    <t>V013727560PNCPOB 0000013  . AUTOMATICO TRANSF.</t>
  </si>
  <si>
    <t>V015913938PNCPOB 0000015  . AUTOMATICO TRANSF.</t>
  </si>
  <si>
    <t>V017744743PNCPOB 0000016  . AUTOMATICO TRANSF.</t>
  </si>
  <si>
    <t>V011040768PNCPOB 0000017  . AUTOMATICO TRANSF.</t>
  </si>
  <si>
    <t>V027929471PNCPOB 0000018  . AUTOMATICO TRANSF.</t>
  </si>
  <si>
    <t>V027988590PNCPOB 0000019  . AUTOMATICO TRANSF.</t>
  </si>
  <si>
    <t>TC POS J0413232227001</t>
  </si>
  <si>
    <t>J314695215PNCPOB 0000001</t>
  </si>
  <si>
    <t>SALDO INICIAL</t>
  </si>
  <si>
    <t>COMISIONES</t>
  </si>
  <si>
    <t>NOMINA</t>
  </si>
  <si>
    <t>TRANSFERENCIAS DEVUELTAS</t>
  </si>
  <si>
    <t>INGRESOS SIN RELACIONAR</t>
  </si>
  <si>
    <t>EGRESOS SIN RELACIONER</t>
  </si>
  <si>
    <t>SALDO SEGÚN BANCO</t>
  </si>
  <si>
    <t>DIFERENCIAS</t>
  </si>
  <si>
    <t>TD Y TC</t>
  </si>
  <si>
    <t>F. OPER.</t>
  </si>
  <si>
    <t>REF.</t>
  </si>
  <si>
    <t>CONCEPTO</t>
  </si>
  <si>
    <t>F. VALOR</t>
  </si>
  <si>
    <t>CARGOS</t>
  </si>
  <si>
    <t>ABONOS</t>
  </si>
  <si>
    <t>SALDO</t>
  </si>
  <si>
    <t>SALDO ANTERIOR</t>
  </si>
  <si>
    <t>RC BCV 3004 0880 . NOMINAS Y DOMICIL.</t>
  </si>
  <si>
    <t>J303347487PNCPOB 0000001  . AUTOMATICO TRANSF.</t>
  </si>
  <si>
    <t>RC BCV 04050609  . NOMINAS Y DOMICIL.</t>
  </si>
  <si>
    <t>J300617505PNCPOB 0000001  . AUTOMATICO TRANSF.</t>
  </si>
  <si>
    <t>J297975519PNCPOB 0000001  . AUTOMATICO TRANSF.</t>
  </si>
  <si>
    <t>RC BCV 0505 1653 . NOMINAS Y DOMICIL.</t>
  </si>
  <si>
    <t>RC BCV 0505 1652 . NOMINAS Y DOMICIL.</t>
  </si>
  <si>
    <t>J295904576PNCPOB 0000001  . AUTOMATICO TRANSF.</t>
  </si>
  <si>
    <t>RECBCV11.05 0637 . NOMINAS Y DOMICIL.</t>
  </si>
  <si>
    <t>J305835152PNCPOB 0000001  . AUTOMATICO TRANSF.</t>
  </si>
  <si>
    <t>RC BCV 1805 0704 . NOMINAS Y DOMICIL.</t>
  </si>
  <si>
    <t>RC BCV 1805 0703 . NOMINAS Y DOMICIL.</t>
  </si>
  <si>
    <t>V019764893PNCPOB 0000001  . AUTOMATICO TRANSF.</t>
  </si>
  <si>
    <t>V020746508PNCPOB 0000001  . AUTOMATICO TRANSF.</t>
  </si>
  <si>
    <t>V006255885PNCPOB 0000001  . AUTOMATICO TRANSF.</t>
  </si>
  <si>
    <t>J294401163PNCPOB 0000001  . AUTOMATICO TRANSF.</t>
  </si>
  <si>
    <t>RC BCV 2005 0732 . NOMINAS Y DOMICIL.</t>
  </si>
  <si>
    <t>ABO.RECH.PNCASH</t>
  </si>
  <si>
    <t>J000272417PNCPOB 0000001  . AUTOMATICO TRANSF.</t>
  </si>
  <si>
    <t>V019014377PNCPOB 0000001  . AUTOMATICO TRANSF.</t>
  </si>
  <si>
    <t>V008105352PNCPOB 0000002  . AUTOMATICO TRANSF.</t>
  </si>
  <si>
    <t>V026350324PNCPOB 0000014  . AUTOMATICO TRANSF.</t>
  </si>
  <si>
    <t>V024280752PNCPOB 0000016  . AUTOMATICO TRANSF.</t>
  </si>
  <si>
    <t>V019931717PNCPOB 0000001  . AUTOMATICO TRANSF.</t>
  </si>
  <si>
    <t>J303089917PNCPOB 0000001  . AUTOMATICO TRANSF.</t>
  </si>
  <si>
    <t>J409608905PNCPOB 0000001  . AUTOMATICO TRANSF.</t>
  </si>
  <si>
    <t>J301370139PNCPOB 0000001  . AUTOMATICO TRANSF.</t>
  </si>
  <si>
    <t>RCBCV 2605 1612  . NOMINAS Y DOMICIL.</t>
  </si>
  <si>
    <t>RCBCV 2605 1611  . NOMINAS Y DOMICIL.</t>
  </si>
  <si>
    <t>RCBCV 2605 1610  . NOMINAS Y DOMICIL.</t>
  </si>
  <si>
    <t>J307812117PNCPOB 0000001  . AUTOMATICO TRANSF.</t>
  </si>
  <si>
    <t>RC BCV 2705 0823 . NOMINAS Y DOMICIL.</t>
  </si>
  <si>
    <t>V023608007PNCPOB 0000001  . AUTOMATICO TRANSF.</t>
  </si>
  <si>
    <t>V011721523PNCPOB 0000002  . AUTOMATICO TRANSF.</t>
  </si>
  <si>
    <t>V025479662PNCPOB 0000003  . AUTOMATICO TRANSF.</t>
  </si>
  <si>
    <t>V024462564PNCPOB 0000004  . AUTOMATICO TRANSF.</t>
  </si>
  <si>
    <t>V011041783PNCPOB 0000006  . AUTOMATICO TRANSF.</t>
  </si>
  <si>
    <t>V025542602PNCPOB 0000009  . AUTOMATICO TRANSF.</t>
  </si>
  <si>
    <t>V025896117PNCPOB 0000012  . AUTOMATICO TRANSF.</t>
  </si>
  <si>
    <t>V027805181PNCPOB 0000013  . AUTOMATICO TRANSF.</t>
  </si>
  <si>
    <t>V017532469PNCPOB 0000014  . AUTOMATICO TRANSF.</t>
  </si>
  <si>
    <t>V029622287PNCPOB 0000019  . AUTOMATICO TRANSF.</t>
  </si>
  <si>
    <t>V027669299PNCPOB 0000020  . AUTOMATICO TRANSF.</t>
  </si>
  <si>
    <t>COM.MTTO.CTA.. CUENTAS PERSONALES</t>
  </si>
  <si>
    <t>COM.EM.EDO.CTA. CUENTAS PERSONALES</t>
  </si>
  <si>
    <t>Total cuenta:</t>
  </si>
  <si>
    <t>Total Mayo:</t>
  </si>
  <si>
    <t xml:space="preserve">P/R REINTEGRO DE RET SERVICIOS FUNERARIOS CARRIZAL                              </t>
  </si>
  <si>
    <t xml:space="preserve">502       </t>
  </si>
  <si>
    <t>PG</t>
  </si>
  <si>
    <t>0002</t>
  </si>
  <si>
    <t>00005-10</t>
  </si>
  <si>
    <t>31</t>
  </si>
  <si>
    <t xml:space="preserve">P/R ANTICIPO DE LA FACT N°121933                                                </t>
  </si>
  <si>
    <t xml:space="preserve">541       </t>
  </si>
  <si>
    <t>00005-07</t>
  </si>
  <si>
    <t xml:space="preserve">P/RPG FINALIZACION DE CONT MORGADO MARLOM                                       </t>
  </si>
  <si>
    <t xml:space="preserve">636       </t>
  </si>
  <si>
    <t>0012</t>
  </si>
  <si>
    <t>00005-06</t>
  </si>
  <si>
    <t xml:space="preserve">P/R CANCELACION CXP DEL MES 05/2020                                             </t>
  </si>
  <si>
    <t xml:space="preserve">724       </t>
  </si>
  <si>
    <t>0148</t>
  </si>
  <si>
    <t>00005-03</t>
  </si>
  <si>
    <t xml:space="preserve">701       </t>
  </si>
  <si>
    <t>0145</t>
  </si>
  <si>
    <t xml:space="preserve">727       </t>
  </si>
  <si>
    <t>0143</t>
  </si>
  <si>
    <t xml:space="preserve">711       </t>
  </si>
  <si>
    <t>0141</t>
  </si>
  <si>
    <t xml:space="preserve">715       </t>
  </si>
  <si>
    <t>0139</t>
  </si>
  <si>
    <t xml:space="preserve">713       </t>
  </si>
  <si>
    <t>0137</t>
  </si>
  <si>
    <t xml:space="preserve">653       </t>
  </si>
  <si>
    <t>0135</t>
  </si>
  <si>
    <t xml:space="preserve">694       </t>
  </si>
  <si>
    <t>0131</t>
  </si>
  <si>
    <t xml:space="preserve">707       </t>
  </si>
  <si>
    <t>0129</t>
  </si>
  <si>
    <t xml:space="preserve">641       </t>
  </si>
  <si>
    <t>0126</t>
  </si>
  <si>
    <t xml:space="preserve">573       </t>
  </si>
  <si>
    <t>0124</t>
  </si>
  <si>
    <t xml:space="preserve">722       </t>
  </si>
  <si>
    <t>0122</t>
  </si>
  <si>
    <t xml:space="preserve">627       </t>
  </si>
  <si>
    <t>0120</t>
  </si>
  <si>
    <t xml:space="preserve">654       </t>
  </si>
  <si>
    <t>0118</t>
  </si>
  <si>
    <t xml:space="preserve">628       </t>
  </si>
  <si>
    <t>0115</t>
  </si>
  <si>
    <t xml:space="preserve">622       </t>
  </si>
  <si>
    <t>0111</t>
  </si>
  <si>
    <t xml:space="preserve">620       </t>
  </si>
  <si>
    <t>0104</t>
  </si>
  <si>
    <t xml:space="preserve">624       </t>
  </si>
  <si>
    <t>0102</t>
  </si>
  <si>
    <t xml:space="preserve">642       </t>
  </si>
  <si>
    <t>0098</t>
  </si>
  <si>
    <t xml:space="preserve">559       </t>
  </si>
  <si>
    <t>0088</t>
  </si>
  <si>
    <t xml:space="preserve">561       </t>
  </si>
  <si>
    <t>0086</t>
  </si>
  <si>
    <t xml:space="preserve">551       </t>
  </si>
  <si>
    <t>0084</t>
  </si>
  <si>
    <t xml:space="preserve">574       </t>
  </si>
  <si>
    <t>0082</t>
  </si>
  <si>
    <t xml:space="preserve">549       </t>
  </si>
  <si>
    <t>0080</t>
  </si>
  <si>
    <t xml:space="preserve">557       </t>
  </si>
  <si>
    <t>0076</t>
  </si>
  <si>
    <t xml:space="preserve">529       </t>
  </si>
  <si>
    <t>0065</t>
  </si>
  <si>
    <t xml:space="preserve">547       </t>
  </si>
  <si>
    <t>0063</t>
  </si>
  <si>
    <t xml:space="preserve">527       </t>
  </si>
  <si>
    <t>0059</t>
  </si>
  <si>
    <t xml:space="preserve">516       </t>
  </si>
  <si>
    <t>0057</t>
  </si>
  <si>
    <t xml:space="preserve">638       </t>
  </si>
  <si>
    <t>0051</t>
  </si>
  <si>
    <t xml:space="preserve">518       </t>
  </si>
  <si>
    <t>0049</t>
  </si>
  <si>
    <t xml:space="preserve">514       </t>
  </si>
  <si>
    <t>0047</t>
  </si>
  <si>
    <t xml:space="preserve">513       </t>
  </si>
  <si>
    <t>0045</t>
  </si>
  <si>
    <t xml:space="preserve">520       </t>
  </si>
  <si>
    <t>0043</t>
  </si>
  <si>
    <t xml:space="preserve">510       </t>
  </si>
  <si>
    <t>0041</t>
  </si>
  <si>
    <t xml:space="preserve">504       </t>
  </si>
  <si>
    <t>0039</t>
  </si>
  <si>
    <t xml:space="preserve">506       </t>
  </si>
  <si>
    <t>0031</t>
  </si>
  <si>
    <t>Anterior:</t>
  </si>
  <si>
    <t xml:space="preserve">BANCO PROVINCIAL (4110)                           </t>
  </si>
  <si>
    <t xml:space="preserve">Cuenta:1112001             </t>
  </si>
  <si>
    <t>Saldo</t>
  </si>
  <si>
    <t>Haber</t>
  </si>
  <si>
    <t>Debe</t>
  </si>
  <si>
    <t>Descripción del asiento</t>
  </si>
  <si>
    <t>Doc/Asociado</t>
  </si>
  <si>
    <t>Doc</t>
  </si>
  <si>
    <t>#Lin</t>
  </si>
  <si>
    <t>Num/Comp</t>
  </si>
  <si>
    <t>Día</t>
  </si>
  <si>
    <t>Fecha del asiento desde: 01/05/2020 hasta: 31/05/2020</t>
  </si>
  <si>
    <t>Código de cuenta desde: 1112001 hasta: 1112001</t>
  </si>
  <si>
    <t>Mayor analítico</t>
  </si>
  <si>
    <t>J-41323222-7</t>
  </si>
  <si>
    <t>AUTOMERCADO EXPRESS CARRIZAL, C.A.</t>
  </si>
  <si>
    <t>0005</t>
  </si>
  <si>
    <t>00005-11</t>
  </si>
  <si>
    <t xml:space="preserve">563       </t>
  </si>
  <si>
    <t xml:space="preserve">PNCASH-PAGO A PRO. NOMINAS Y DOMICIL.                                           </t>
  </si>
  <si>
    <t>0013</t>
  </si>
  <si>
    <t xml:space="preserve">564       </t>
  </si>
  <si>
    <t>0014</t>
  </si>
  <si>
    <t xml:space="preserve">565       </t>
  </si>
  <si>
    <t>0015</t>
  </si>
  <si>
    <t xml:space="preserve">566       </t>
  </si>
  <si>
    <t>0016</t>
  </si>
  <si>
    <t xml:space="preserve">567       </t>
  </si>
  <si>
    <t>0017</t>
  </si>
  <si>
    <t xml:space="preserve">568       </t>
  </si>
  <si>
    <t>0018</t>
  </si>
  <si>
    <t xml:space="preserve">569       </t>
  </si>
  <si>
    <t>0019</t>
  </si>
  <si>
    <t xml:space="preserve">576       </t>
  </si>
  <si>
    <t xml:space="preserve">V010476930PNCPOB 0000021  . AUTOMATICO TRANSF.                                  </t>
  </si>
  <si>
    <t>0020</t>
  </si>
  <si>
    <t xml:space="preserve">578       </t>
  </si>
  <si>
    <t xml:space="preserve">V029676518PNCPOB 0000022  . AUTOMATICO TRANSF.                                  </t>
  </si>
  <si>
    <t>0021</t>
  </si>
  <si>
    <t xml:space="preserve">580       </t>
  </si>
  <si>
    <t xml:space="preserve">V024280752PNCPOB 0000023  . AUTOMATICO TRANSF.                                  </t>
  </si>
  <si>
    <t>0022</t>
  </si>
  <si>
    <t xml:space="preserve">582       </t>
  </si>
  <si>
    <t xml:space="preserve">V026350324PNCPOB 0000024  . AUTOMATICO TRANSF.                                  </t>
  </si>
  <si>
    <t>0023</t>
  </si>
  <si>
    <t xml:space="preserve">584       </t>
  </si>
  <si>
    <t xml:space="preserve">V019014377PNCPOB 0000025  . AUTOMATICO TRANSF.                                  </t>
  </si>
  <si>
    <t>0024</t>
  </si>
  <si>
    <t xml:space="preserve">586       </t>
  </si>
  <si>
    <t xml:space="preserve">V008105352PNCPOB 0000026  . AUTOMATICO TRANSF.                                  </t>
  </si>
  <si>
    <t>0025</t>
  </si>
  <si>
    <t xml:space="preserve">588       </t>
  </si>
  <si>
    <t xml:space="preserve">V028463557PNCPOB 0000005  . AUTOMATICO TRANSF.                                  </t>
  </si>
  <si>
    <t>0026</t>
  </si>
  <si>
    <t xml:space="preserve">590       </t>
  </si>
  <si>
    <t xml:space="preserve">V015293852PNCPOB 0000027  . AUTOMATICO TRANSF.                                  </t>
  </si>
  <si>
    <t>0027</t>
  </si>
  <si>
    <t xml:space="preserve">592       </t>
  </si>
  <si>
    <t xml:space="preserve">V022351163PNCPOB 0000006  . AUTOMATICO TRANSF.                                  </t>
  </si>
  <si>
    <t>0028</t>
  </si>
  <si>
    <t xml:space="preserve">594       </t>
  </si>
  <si>
    <t xml:space="preserve">V016146612PNCPOB 0000007  . AUTOMATICO TRANSF.                                  </t>
  </si>
  <si>
    <t>0029</t>
  </si>
  <si>
    <t xml:space="preserve">596       </t>
  </si>
  <si>
    <t xml:space="preserve">V024285082PNCPOB 0000009  . AUTOMATICO TRANSF.                                  </t>
  </si>
  <si>
    <t>0030</t>
  </si>
  <si>
    <t xml:space="preserve">598       </t>
  </si>
  <si>
    <t xml:space="preserve">V027597553PNCPOB 0000010  . AUTOMATICO TRANSF.                                  </t>
  </si>
  <si>
    <t xml:space="preserve">600       </t>
  </si>
  <si>
    <t xml:space="preserve">V014983098PNCPOB 0000011  . AUTOMATICO TRANSF.                                  </t>
  </si>
  <si>
    <t>0032</t>
  </si>
  <si>
    <t xml:space="preserve">602       </t>
  </si>
  <si>
    <t xml:space="preserve">V014047606PNCPOB 0000012  . AUTOMATICO TRANSF.                                  </t>
  </si>
  <si>
    <t>0033</t>
  </si>
  <si>
    <t xml:space="preserve">604       </t>
  </si>
  <si>
    <t xml:space="preserve">V013727560PNCPOB 0000013  . AUTOMATICO TRANSF.                                  </t>
  </si>
  <si>
    <t>0034</t>
  </si>
  <si>
    <t xml:space="preserve">606       </t>
  </si>
  <si>
    <t xml:space="preserve">V015913938PNCPOB 0000015  . AUTOMATICO TRANSF.                                  </t>
  </si>
  <si>
    <t>0035</t>
  </si>
  <si>
    <t xml:space="preserve">608       </t>
  </si>
  <si>
    <t xml:space="preserve">V017744743PNCPOB 0000016  . AUTOMATICO TRANSF.                                  </t>
  </si>
  <si>
    <t>0036</t>
  </si>
  <si>
    <t xml:space="preserve">610       </t>
  </si>
  <si>
    <t xml:space="preserve">V011040768PNCPOB 0000017  . AUTOMATICO TRANSF.                                  </t>
  </si>
  <si>
    <t>0037</t>
  </si>
  <si>
    <t xml:space="preserve">612       </t>
  </si>
  <si>
    <t xml:space="preserve">V027929471PNCPOB 0000018  . AUTOMATICO TRANSF.                                  </t>
  </si>
  <si>
    <t>0038</t>
  </si>
  <si>
    <t xml:space="preserve">614       </t>
  </si>
  <si>
    <t xml:space="preserve">V027988590PNCPOB 0000019  . AUTOMATICO TRANSF.                                  </t>
  </si>
  <si>
    <t>0083</t>
  </si>
  <si>
    <t xml:space="preserve">729       </t>
  </si>
  <si>
    <t xml:space="preserve">730       </t>
  </si>
  <si>
    <t>0085</t>
  </si>
  <si>
    <t xml:space="preserve">731       </t>
  </si>
  <si>
    <t xml:space="preserve">732       </t>
  </si>
  <si>
    <t>0087</t>
  </si>
  <si>
    <t xml:space="preserve">733       </t>
  </si>
  <si>
    <t xml:space="preserve">734       </t>
  </si>
  <si>
    <t>0089</t>
  </si>
  <si>
    <t xml:space="preserve">735       </t>
  </si>
  <si>
    <t>0090</t>
  </si>
  <si>
    <t xml:space="preserve">736       </t>
  </si>
  <si>
    <t>0091</t>
  </si>
  <si>
    <t xml:space="preserve">737       </t>
  </si>
  <si>
    <t>0092</t>
  </si>
  <si>
    <t xml:space="preserve">738       </t>
  </si>
  <si>
    <t>0093</t>
  </si>
  <si>
    <t xml:space="preserve">739       </t>
  </si>
  <si>
    <t>0094</t>
  </si>
  <si>
    <t xml:space="preserve">740       </t>
  </si>
  <si>
    <t>0095</t>
  </si>
  <si>
    <t xml:space="preserve">741       </t>
  </si>
  <si>
    <t>0096</t>
  </si>
  <si>
    <t xml:space="preserve">742       </t>
  </si>
  <si>
    <t>0097</t>
  </si>
  <si>
    <t xml:space="preserve">743       </t>
  </si>
  <si>
    <t xml:space="preserve">744       </t>
  </si>
  <si>
    <t>0099</t>
  </si>
  <si>
    <t xml:space="preserve">745       </t>
  </si>
  <si>
    <t>0100</t>
  </si>
  <si>
    <t xml:space="preserve">748       </t>
  </si>
  <si>
    <t xml:space="preserve">V023608007PNCPOB 0000001  . AUTOMATICO TRANSF.                                  </t>
  </si>
  <si>
    <t>0101</t>
  </si>
  <si>
    <t xml:space="preserve">750       </t>
  </si>
  <si>
    <t xml:space="preserve">V011721523PNCPOB 0000002  . AUTOMATICO TRANSF.                                  </t>
  </si>
  <si>
    <t xml:space="preserve">752       </t>
  </si>
  <si>
    <t xml:space="preserve">V025479662PNCPOB 0000003  . AUTOMATICO TRANSF.                                  </t>
  </si>
  <si>
    <t>0103</t>
  </si>
  <si>
    <t xml:space="preserve">754       </t>
  </si>
  <si>
    <t xml:space="preserve">V024462564PNCPOB 0000004  . AUTOMATICO TRANSF.                                  </t>
  </si>
  <si>
    <t xml:space="preserve">756       </t>
  </si>
  <si>
    <t xml:space="preserve">V011041783PNCPOB 0000006  . AUTOMATICO TRANSF.                                  </t>
  </si>
  <si>
    <t>0105</t>
  </si>
  <si>
    <t xml:space="preserve">758       </t>
  </si>
  <si>
    <t xml:space="preserve">V025542602PNCPOB 0000009  . AUTOMATICO TRANSF.                                  </t>
  </si>
  <si>
    <t>0106</t>
  </si>
  <si>
    <t xml:space="preserve">760       </t>
  </si>
  <si>
    <t xml:space="preserve">V025896117PNCPOB 0000012  . AUTOMATICO TRANSF.                                  </t>
  </si>
  <si>
    <t>0107</t>
  </si>
  <si>
    <t xml:space="preserve">762       </t>
  </si>
  <si>
    <t xml:space="preserve">V027805181PNCPOB 0000013  . AUTOMATICO TRANSF.                                  </t>
  </si>
  <si>
    <t>0108</t>
  </si>
  <si>
    <t xml:space="preserve">764       </t>
  </si>
  <si>
    <t xml:space="preserve">V017532469PNCPOB 0000014  . AUTOMATICO TRANSF.                                  </t>
  </si>
  <si>
    <t>0109</t>
  </si>
  <si>
    <t xml:space="preserve">766       </t>
  </si>
  <si>
    <t xml:space="preserve">V029622287PNCPOB 0000019  . AUTOMATICO TRANSF.                                  </t>
  </si>
  <si>
    <t>0110</t>
  </si>
  <si>
    <t xml:space="preserve">768       </t>
  </si>
  <si>
    <t xml:space="preserve">V027669299PNCPOB 0000020  . AUTOMATICO TRANSF.                                  </t>
  </si>
  <si>
    <t>00005-13</t>
  </si>
  <si>
    <t>0001</t>
  </si>
  <si>
    <t>IN</t>
  </si>
  <si>
    <t xml:space="preserve">INGRESOS PROVINCIAL TD Y TC                                                     </t>
  </si>
  <si>
    <t>0004</t>
  </si>
  <si>
    <t>CM</t>
  </si>
  <si>
    <t xml:space="preserve">COMISIONES BANCARIAS PROVINCIAIL                                                </t>
  </si>
  <si>
    <t>PAGO DE PROVEDORES</t>
  </si>
  <si>
    <t xml:space="preserve"> 05-13</t>
  </si>
  <si>
    <t>0060</t>
  </si>
  <si>
    <t xml:space="preserve">649       </t>
  </si>
  <si>
    <t>0061</t>
  </si>
  <si>
    <t xml:space="preserve">650       </t>
  </si>
  <si>
    <t>0062</t>
  </si>
  <si>
    <t xml:space="preserve">651       </t>
  </si>
  <si>
    <t xml:space="preserve">652       </t>
  </si>
  <si>
    <t>0064</t>
  </si>
  <si>
    <t xml:space="preserve">658       </t>
  </si>
  <si>
    <t xml:space="preserve">660       </t>
  </si>
  <si>
    <t>0066</t>
  </si>
  <si>
    <t xml:space="preserve">662       </t>
  </si>
  <si>
    <t xml:space="preserve">V019014377PNCPOB 0000001  . AUTOMATICO TRANSF.                                  </t>
  </si>
  <si>
    <t>0067</t>
  </si>
  <si>
    <t xml:space="preserve">664       </t>
  </si>
  <si>
    <t xml:space="preserve">V008105352PNCPOB 0000002  . AUTOMATICO TRANSF.                                  </t>
  </si>
  <si>
    <t>0068</t>
  </si>
  <si>
    <t xml:space="preserve">666       </t>
  </si>
  <si>
    <t>0069</t>
  </si>
  <si>
    <t xml:space="preserve">668       </t>
  </si>
  <si>
    <t>0070</t>
  </si>
  <si>
    <t xml:space="preserve">670       </t>
  </si>
  <si>
    <t>0071</t>
  </si>
  <si>
    <t xml:space="preserve">672       </t>
  </si>
  <si>
    <t>0072</t>
  </si>
  <si>
    <t xml:space="preserve">674       </t>
  </si>
  <si>
    <t>0073</t>
  </si>
  <si>
    <t xml:space="preserve">676       </t>
  </si>
  <si>
    <t>0074</t>
  </si>
  <si>
    <t xml:space="preserve">678       </t>
  </si>
  <si>
    <t>0075</t>
  </si>
  <si>
    <t xml:space="preserve">680       </t>
  </si>
  <si>
    <t xml:space="preserve">682       </t>
  </si>
  <si>
    <t xml:space="preserve">V026350324PNCPOB 0000014  . AUTOMATICO TRANSF.                                  </t>
  </si>
  <si>
    <t>0077</t>
  </si>
  <si>
    <t xml:space="preserve">684       </t>
  </si>
  <si>
    <t>0078</t>
  </si>
  <si>
    <t xml:space="preserve">686       </t>
  </si>
  <si>
    <t xml:space="preserve">V024280752PNCPOB 0000016  . AUTOMATICO TRANSF.                                  </t>
  </si>
  <si>
    <t>0079</t>
  </si>
  <si>
    <t xml:space="preserve">688       </t>
  </si>
  <si>
    <t xml:space="preserve">690       </t>
  </si>
  <si>
    <t>0081</t>
  </si>
  <si>
    <t xml:space="preserve">692       </t>
  </si>
  <si>
    <t>05-03 y 05-10, 05-07</t>
  </si>
  <si>
    <t xml:space="preserve"> 05-11</t>
  </si>
  <si>
    <t>COD</t>
  </si>
  <si>
    <t xml:space="preserve">Concepto: </t>
  </si>
  <si>
    <t>Asignacion</t>
  </si>
  <si>
    <t>Deduccion</t>
  </si>
  <si>
    <t xml:space="preserve">8      </t>
  </si>
  <si>
    <t xml:space="preserve">BONO POR INFLACION                      </t>
  </si>
  <si>
    <t>Datos</t>
  </si>
  <si>
    <t>Suma de Asignacion</t>
  </si>
  <si>
    <t>Suma de Deduccion</t>
  </si>
  <si>
    <t xml:space="preserve">6111010             </t>
  </si>
  <si>
    <t xml:space="preserve">6111001             </t>
  </si>
  <si>
    <t xml:space="preserve">DIA FALTANTE </t>
  </si>
  <si>
    <t xml:space="preserve">DIA FALTANTE NO </t>
  </si>
  <si>
    <t xml:space="preserve">6111003             </t>
  </si>
  <si>
    <t xml:space="preserve">DIA FERIADO LABORADO                    </t>
  </si>
  <si>
    <t xml:space="preserve">6111002             </t>
  </si>
  <si>
    <t xml:space="preserve">DIAS DE DESCANSO                        </t>
  </si>
  <si>
    <t xml:space="preserve">DOMINGO LABORADO                        </t>
  </si>
  <si>
    <t xml:space="preserve">2151003             </t>
  </si>
  <si>
    <t xml:space="preserve">FAOV                                    </t>
  </si>
  <si>
    <t xml:space="preserve">OTRAS ASIGNACIONES                      </t>
  </si>
  <si>
    <t xml:space="preserve">2151002             </t>
  </si>
  <si>
    <t xml:space="preserve">PARO FORZOSO                            </t>
  </si>
  <si>
    <t xml:space="preserve">2151001             </t>
  </si>
  <si>
    <t xml:space="preserve">SEGURO SOCIAL                           </t>
  </si>
  <si>
    <t xml:space="preserve">SUELDOS Y SALARIOS                      </t>
  </si>
  <si>
    <t>(en blanco)</t>
  </si>
  <si>
    <t>Total general</t>
  </si>
  <si>
    <t xml:space="preserve">14     </t>
  </si>
  <si>
    <t xml:space="preserve">12     </t>
  </si>
  <si>
    <t xml:space="preserve">25     </t>
  </si>
  <si>
    <t xml:space="preserve">02     </t>
  </si>
  <si>
    <t xml:space="preserve">18     </t>
  </si>
  <si>
    <t xml:space="preserve">5      </t>
  </si>
  <si>
    <t xml:space="preserve">9      </t>
  </si>
  <si>
    <t xml:space="preserve">3      </t>
  </si>
  <si>
    <t xml:space="preserve">2      </t>
  </si>
  <si>
    <t xml:space="preserve">01     </t>
  </si>
  <si>
    <t>Codigo</t>
  </si>
  <si>
    <t>CODIGO</t>
  </si>
  <si>
    <t>Descripción</t>
  </si>
  <si>
    <t xml:space="preserve">1111002             </t>
  </si>
  <si>
    <t xml:space="preserve">CAJA PRINCIPAL                                    </t>
  </si>
  <si>
    <t xml:space="preserve">1112001             </t>
  </si>
  <si>
    <t xml:space="preserve">1131002             </t>
  </si>
  <si>
    <t xml:space="preserve">CXC HIPER MODELO                                  </t>
  </si>
  <si>
    <t xml:space="preserve">1131003             </t>
  </si>
  <si>
    <t xml:space="preserve">CXC AUTOMERCADO EXPRESS                           </t>
  </si>
  <si>
    <t xml:space="preserve">1131004             </t>
  </si>
  <si>
    <t xml:space="preserve">CXC EXQUISITECES MODELO                           </t>
  </si>
  <si>
    <t xml:space="preserve">1133001             </t>
  </si>
  <si>
    <t xml:space="preserve">ANTICIPOS A PROVEEDORES                           </t>
  </si>
  <si>
    <t xml:space="preserve">2131001             </t>
  </si>
  <si>
    <t xml:space="preserve">CUENTAS POR PAGAR PROVEEDORES                     </t>
  </si>
  <si>
    <t xml:space="preserve">CUENTAS POR PAGAR SERVICIOS                       </t>
  </si>
  <si>
    <t xml:space="preserve">2132001             </t>
  </si>
  <si>
    <t xml:space="preserve">2133004             </t>
  </si>
  <si>
    <t xml:space="preserve">CXP EXQUISITECES MODELO                           </t>
  </si>
  <si>
    <t xml:space="preserve">2133007             </t>
  </si>
  <si>
    <t xml:space="preserve">CXP AUTOMERCADO EXPRESS                           </t>
  </si>
  <si>
    <t xml:space="preserve">DEV. EN COMPRA                                    </t>
  </si>
  <si>
    <t xml:space="preserve">5121001             </t>
  </si>
  <si>
    <t xml:space="preserve">DESC.EN COMPRA                                    </t>
  </si>
  <si>
    <t xml:space="preserve">5122001             </t>
  </si>
  <si>
    <t xml:space="preserve">6111007             </t>
  </si>
  <si>
    <t xml:space="preserve">6111008             </t>
  </si>
  <si>
    <t xml:space="preserve">6112002             </t>
  </si>
  <si>
    <t xml:space="preserve">6211005             </t>
  </si>
  <si>
    <t xml:space="preserve">6321001             </t>
  </si>
  <si>
    <t xml:space="preserve">6412002             </t>
  </si>
  <si>
    <t xml:space="preserve">DIFERENCIAS EN CAMBIO Y CALCULO                   </t>
  </si>
  <si>
    <t>MOV_FECHA</t>
  </si>
  <si>
    <t>MOV_COMPROBANTE</t>
  </si>
  <si>
    <t>MOV_CUENTA</t>
  </si>
  <si>
    <t>MOV_COMENTARIO_ASIENTO</t>
  </si>
  <si>
    <t>MOV_DEBE</t>
  </si>
  <si>
    <t>MOV_HABER</t>
  </si>
  <si>
    <t>MOV_DOCUMENTO</t>
  </si>
  <si>
    <t>MOV_TIPO</t>
  </si>
  <si>
    <t>MOV_COMENTARIO_ENCABEZADO</t>
  </si>
  <si>
    <t>1QCENA</t>
  </si>
  <si>
    <t>NM</t>
  </si>
  <si>
    <t>P/R PG NOMINA DEL MES DE MAYO DEL 2020</t>
  </si>
  <si>
    <t xml:space="preserve">BONO DE TRANSPORTE   1ERA QCEN MAYO        </t>
  </si>
  <si>
    <t xml:space="preserve">CXP AUTOMERCADO EXPRESS - PRESTAMO POR PAGO DE BONO DE TRANSPORTE                          </t>
  </si>
  <si>
    <t>CP</t>
  </si>
  <si>
    <t xml:space="preserve">CESTA TICKET         1era qcena                              </t>
  </si>
  <si>
    <t xml:space="preserve">CESTA TICKET            2da qcena                          </t>
  </si>
  <si>
    <t>2QCENA</t>
  </si>
  <si>
    <t xml:space="preserve">CXP AUTOMERCADO EXPRESS - PRESTAMO POR PAGO DE BONO DE ALIMENTOS                          </t>
  </si>
  <si>
    <t>DF</t>
  </si>
  <si>
    <t>CXP A AUTOMERCADO EXPRESS PRESTAMO PAGO DE NOMINA 2DA QCENA</t>
  </si>
  <si>
    <t xml:space="preserve">BONO DE TRANSPORTE   2DA QCENA MAYO        </t>
  </si>
  <si>
    <t xml:space="preserve">CXP AUTOMERCADO EXPRESS - BONO DE TRANSPORTE   2DA QCENA MAYO        </t>
  </si>
  <si>
    <t xml:space="preserve">BONO VOLUNTARIO  1ERA QCENA DE MAYO                                 </t>
  </si>
  <si>
    <t>PAGO A AUTOMERCADO EXPRESS POR PRESTAMO</t>
  </si>
  <si>
    <t>00005-12</t>
  </si>
  <si>
    <t>CC</t>
  </si>
  <si>
    <t>546</t>
  </si>
  <si>
    <t>648</t>
  </si>
  <si>
    <t>ANTICIPO DE AGRO BANANERA 115589</t>
  </si>
  <si>
    <t xml:space="preserve">PRESTAMO A AUTOMERCADO </t>
  </si>
  <si>
    <t>647</t>
  </si>
  <si>
    <t>632</t>
  </si>
  <si>
    <t>INGRESOS PROVINCIAL TD Y TC</t>
  </si>
  <si>
    <t>P/R INGRESOS Y COMISIONES 05-2020</t>
  </si>
  <si>
    <t>INGRESOS PROVINCIAL</t>
  </si>
  <si>
    <t xml:space="preserve">COMISIONES BANCARIAS PROVINCIAIL                              </t>
  </si>
  <si>
    <t>Comprobantes históricos</t>
  </si>
  <si>
    <t>Número de comprobante desde: 00005-03 hasta: 00005-03</t>
  </si>
  <si>
    <t>Fecha del comprobante desde: 31/05/2020 hasta: 31/05/2020</t>
  </si>
  <si>
    <t xml:space="preserve">Comprobante: </t>
  </si>
  <si>
    <t>00005-03          Fecha: 31/05/2020          Tipo: Actualizado</t>
  </si>
  <si>
    <t xml:space="preserve">Comentarios: </t>
  </si>
  <si>
    <t>P/R CANCELACION CXP DEL MES 05/2020</t>
  </si>
  <si>
    <t>#</t>
  </si>
  <si>
    <t>Código de</t>
  </si>
  <si>
    <t>T/D</t>
  </si>
  <si>
    <t>Documento</t>
  </si>
  <si>
    <t>Debitos</t>
  </si>
  <si>
    <t>Créditos</t>
  </si>
  <si>
    <t>Reg.</t>
  </si>
  <si>
    <t>Cuenta</t>
  </si>
  <si>
    <t>de la cuenta</t>
  </si>
  <si>
    <t>FC</t>
  </si>
  <si>
    <t xml:space="preserve">$         </t>
  </si>
  <si>
    <t>0003</t>
  </si>
  <si>
    <t xml:space="preserve">20717     </t>
  </si>
  <si>
    <t>NC</t>
  </si>
  <si>
    <t xml:space="preserve">2847      </t>
  </si>
  <si>
    <t>0006</t>
  </si>
  <si>
    <t xml:space="preserve">117977    </t>
  </si>
  <si>
    <t>0007</t>
  </si>
  <si>
    <t>0008</t>
  </si>
  <si>
    <t xml:space="preserve">1079      </t>
  </si>
  <si>
    <t>0009</t>
  </si>
  <si>
    <t>0010</t>
  </si>
  <si>
    <t xml:space="preserve">18354     </t>
  </si>
  <si>
    <t>0011</t>
  </si>
  <si>
    <t xml:space="preserve">18355     </t>
  </si>
  <si>
    <t xml:space="preserve">1649      </t>
  </si>
  <si>
    <t>FT</t>
  </si>
  <si>
    <t xml:space="preserve">94387     </t>
  </si>
  <si>
    <t xml:space="preserve">177292    </t>
  </si>
  <si>
    <t xml:space="preserve">177291    </t>
  </si>
  <si>
    <t xml:space="preserve">1201      </t>
  </si>
  <si>
    <t xml:space="preserve">461216    </t>
  </si>
  <si>
    <t xml:space="preserve">23        </t>
  </si>
  <si>
    <t xml:space="preserve">1834      </t>
  </si>
  <si>
    <t xml:space="preserve">013174    </t>
  </si>
  <si>
    <t xml:space="preserve">1113504   </t>
  </si>
  <si>
    <t xml:space="preserve">301       </t>
  </si>
  <si>
    <t xml:space="preserve">311       </t>
  </si>
  <si>
    <t xml:space="preserve">115682    </t>
  </si>
  <si>
    <t xml:space="preserve">115442    </t>
  </si>
  <si>
    <t xml:space="preserve">115683    </t>
  </si>
  <si>
    <t>0040</t>
  </si>
  <si>
    <t xml:space="preserve">047967    </t>
  </si>
  <si>
    <t>0042</t>
  </si>
  <si>
    <t xml:space="preserve">148136    </t>
  </si>
  <si>
    <t>0044</t>
  </si>
  <si>
    <t xml:space="preserve">197033    </t>
  </si>
  <si>
    <t>0046</t>
  </si>
  <si>
    <t xml:space="preserve">179989    </t>
  </si>
  <si>
    <t>0048</t>
  </si>
  <si>
    <t xml:space="preserve">179990    </t>
  </si>
  <si>
    <t>0050</t>
  </si>
  <si>
    <t xml:space="preserve">77838     </t>
  </si>
  <si>
    <t>0052</t>
  </si>
  <si>
    <t xml:space="preserve">19649     </t>
  </si>
  <si>
    <t>0053</t>
  </si>
  <si>
    <t>0054</t>
  </si>
  <si>
    <t xml:space="preserve">19650     </t>
  </si>
  <si>
    <t>0055</t>
  </si>
  <si>
    <t>0056</t>
  </si>
  <si>
    <t xml:space="preserve">013181    </t>
  </si>
  <si>
    <t>0058</t>
  </si>
  <si>
    <t xml:space="preserve">115693    </t>
  </si>
  <si>
    <t xml:space="preserve">0         </t>
  </si>
  <si>
    <t xml:space="preserve">20063     </t>
  </si>
  <si>
    <t xml:space="preserve">013191    </t>
  </si>
  <si>
    <t xml:space="preserve">717046    </t>
  </si>
  <si>
    <t xml:space="preserve">342927    </t>
  </si>
  <si>
    <t xml:space="preserve">170135    </t>
  </si>
  <si>
    <t xml:space="preserve">170159    </t>
  </si>
  <si>
    <t xml:space="preserve">170160    </t>
  </si>
  <si>
    <t xml:space="preserve">19217     </t>
  </si>
  <si>
    <t xml:space="preserve">18724     </t>
  </si>
  <si>
    <t xml:space="preserve">32286     </t>
  </si>
  <si>
    <t xml:space="preserve">58474     </t>
  </si>
  <si>
    <t xml:space="preserve">2416      </t>
  </si>
  <si>
    <t xml:space="preserve">1155709   </t>
  </si>
  <si>
    <t xml:space="preserve">013197    </t>
  </si>
  <si>
    <t xml:space="preserve">1960      </t>
  </si>
  <si>
    <t xml:space="preserve">180356    </t>
  </si>
  <si>
    <t xml:space="preserve">180360    </t>
  </si>
  <si>
    <t xml:space="preserve">180413    </t>
  </si>
  <si>
    <t xml:space="preserve">180407    </t>
  </si>
  <si>
    <t xml:space="preserve">113862    </t>
  </si>
  <si>
    <t xml:space="preserve">115729    </t>
  </si>
  <si>
    <t xml:space="preserve">163915    </t>
  </si>
  <si>
    <t xml:space="preserve">7479      </t>
  </si>
  <si>
    <t xml:space="preserve">013215    </t>
  </si>
  <si>
    <t>0112</t>
  </si>
  <si>
    <t xml:space="preserve">723173    </t>
  </si>
  <si>
    <t>0113</t>
  </si>
  <si>
    <t>0114</t>
  </si>
  <si>
    <t xml:space="preserve">723174    </t>
  </si>
  <si>
    <t>0116</t>
  </si>
  <si>
    <t xml:space="preserve">260576    </t>
  </si>
  <si>
    <t>0117</t>
  </si>
  <si>
    <t>0119</t>
  </si>
  <si>
    <t xml:space="preserve">197515    </t>
  </si>
  <si>
    <t>0121</t>
  </si>
  <si>
    <t xml:space="preserve">243648    </t>
  </si>
  <si>
    <t>0123</t>
  </si>
  <si>
    <t xml:space="preserve">8641      </t>
  </si>
  <si>
    <t>0125</t>
  </si>
  <si>
    <t xml:space="preserve">164010    </t>
  </si>
  <si>
    <t>0127</t>
  </si>
  <si>
    <t xml:space="preserve">75967972  </t>
  </si>
  <si>
    <t>0128</t>
  </si>
  <si>
    <t xml:space="preserve">013240    </t>
  </si>
  <si>
    <t>0130</t>
  </si>
  <si>
    <t xml:space="preserve">197690    </t>
  </si>
  <si>
    <t>0132</t>
  </si>
  <si>
    <t>0133</t>
  </si>
  <si>
    <t>0134</t>
  </si>
  <si>
    <t xml:space="preserve">007877    </t>
  </si>
  <si>
    <t>0136</t>
  </si>
  <si>
    <t xml:space="preserve">169901    </t>
  </si>
  <si>
    <t>0138</t>
  </si>
  <si>
    <t xml:space="preserve">148839    </t>
  </si>
  <si>
    <t>0140</t>
  </si>
  <si>
    <t xml:space="preserve">1114050   </t>
  </si>
  <si>
    <t>0142</t>
  </si>
  <si>
    <t xml:space="preserve">180949    </t>
  </si>
  <si>
    <t>0144</t>
  </si>
  <si>
    <t>0146</t>
  </si>
  <si>
    <t xml:space="preserve">64081     </t>
  </si>
  <si>
    <t>0147</t>
  </si>
  <si>
    <t xml:space="preserve">70619     </t>
  </si>
  <si>
    <t>0149</t>
  </si>
  <si>
    <t xml:space="preserve">58693     </t>
  </si>
  <si>
    <t>0150</t>
  </si>
  <si>
    <t>Total comprobante:</t>
  </si>
  <si>
    <t>PRESTACIONES SOCIALES</t>
  </si>
  <si>
    <t>703</t>
  </si>
  <si>
    <t>VACACIONES FRACCIONADAS</t>
  </si>
  <si>
    <t>BONO VACACIONAL FRACCIONARIO ART 192</t>
  </si>
  <si>
    <t>UTILIDADES</t>
  </si>
  <si>
    <t>DIAS LABORADOS</t>
  </si>
  <si>
    <t>DIAS FERIADOS</t>
  </si>
  <si>
    <t>CESTA TICKET</t>
  </si>
  <si>
    <t>BONO VOLUNTARIO</t>
  </si>
  <si>
    <t>DIAS DE DESCANSO</t>
  </si>
  <si>
    <t>DOMINGO FERIADO</t>
  </si>
  <si>
    <t>DIA FERIADO LABORADO</t>
  </si>
  <si>
    <t>626</t>
  </si>
  <si>
    <t>ANTICIPO</t>
  </si>
  <si>
    <t>DIF Y CALCULO</t>
  </si>
  <si>
    <t>P/R ASIENTOS VARIOS MAYO 2020</t>
  </si>
  <si>
    <t xml:space="preserve">508       </t>
  </si>
  <si>
    <t xml:space="preserve">J314695215PNCPOB 0000001  . AUTOMATICO TRANSF.                                  </t>
  </si>
  <si>
    <t xml:space="preserve">526       </t>
  </si>
  <si>
    <t xml:space="preserve">533       </t>
  </si>
  <si>
    <t xml:space="preserve">546       </t>
  </si>
  <si>
    <t xml:space="preserve">626       </t>
  </si>
  <si>
    <t xml:space="preserve">634       </t>
  </si>
  <si>
    <t xml:space="preserve">V020746508PNCPOB 0000001  . AUTOMATICO TRANSF.                                  </t>
  </si>
  <si>
    <t xml:space="preserve">648       </t>
  </si>
  <si>
    <t xml:space="preserve">703       </t>
  </si>
  <si>
    <t xml:space="preserve">V019931717PNCPOB 0000001  . AUTOMATICO TRANSF.                                  </t>
  </si>
  <si>
    <t xml:space="preserve">705       </t>
  </si>
  <si>
    <t xml:space="preserve">J303089917PNCPOB 0000001  . AUTOMATICO TRANSF.                                  </t>
  </si>
  <si>
    <t xml:space="preserve">709       </t>
  </si>
  <si>
    <t xml:space="preserve">J409608905PNCPOB 0000001  . AUTOMATICO TRANSF.                                  </t>
  </si>
  <si>
    <t xml:space="preserve">647       </t>
  </si>
  <si>
    <t xml:space="preserve">ABO.RECH.PNCASH                                                                 </t>
  </si>
  <si>
    <t xml:space="preserve">632       </t>
  </si>
  <si>
    <t xml:space="preserve">V019764893PNCPOB 0000001  . AUTOMATICO TRANSF.                                  </t>
  </si>
  <si>
    <t>Fecha: 05/03/2021 Hora: 02:41:19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</si>
</sst>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d\-mm\-yyyy;@"/>
    <numFmt numFmtId="165" formatCode="dd/mm/yyyy;@"/>
  </numFmts>
  <fonts count="23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Courier New"/>
      <family val="3"/>
    </font>
    <font>
      <sz val="10"/>
      <color rgb="FF000000"/>
      <name val="Courier Ne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Courier New"/>
      <family val="2"/>
    </font>
    <font>
      <sz val="11"/>
      <color rgb="FF006100"/>
      <name val="Calibri"/>
      <family val="2"/>
      <scheme val="minor"/>
    </font>
    <font>
      <sz val="8"/>
      <color indexed="8"/>
      <name val="SansSerif"/>
    </font>
    <font>
      <sz val="10"/>
      <color indexed="8"/>
      <name val="SansSerif"/>
    </font>
    <font>
      <b/>
      <sz val="8"/>
      <color indexed="8"/>
      <name val="SansSerif"/>
    </font>
    <font>
      <b/>
      <sz val="10"/>
      <color indexed="8"/>
      <name val="SansSerif"/>
    </font>
    <font>
      <b/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1"/>
      <name val="Tahoma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11" fillId="8" borderId="0" applyNumberFormat="0" applyBorder="0" applyAlignment="0" applyProtection="0"/>
    <xf numFmtId="43" fontId="1" fillId="0" borderId="0" applyFont="0" applyFill="0" applyBorder="0" applyAlignment="0" applyProtection="0"/>
    <xf numFmtId="0" fontId="22" fillId="0" borderId="0"/>
  </cellStyleXfs>
  <cellXfs count="207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43" fontId="5" fillId="2" borderId="4" xfId="1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43" fontId="5" fillId="3" borderId="6" xfId="1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43" fontId="5" fillId="0" borderId="6" xfId="1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43" fontId="5" fillId="0" borderId="8" xfId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43" fontId="5" fillId="0" borderId="0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right" vertical="top" wrapText="1" indent="1"/>
    </xf>
    <xf numFmtId="0" fontId="3" fillId="0" borderId="1" xfId="0" applyFont="1" applyFill="1" applyBorder="1" applyAlignment="1">
      <alignment horizontal="right" vertical="top" wrapText="1" indent="2"/>
    </xf>
    <xf numFmtId="0" fontId="5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vertical="top" wrapText="1" indent="2"/>
    </xf>
    <xf numFmtId="4" fontId="7" fillId="0" borderId="2" xfId="0" applyNumberFormat="1" applyFont="1" applyFill="1" applyBorder="1" applyAlignment="1">
      <alignment horizontal="right" vertical="top" indent="2" shrinkToFit="1"/>
    </xf>
    <xf numFmtId="4" fontId="0" fillId="0" borderId="0" xfId="0" applyNumberFormat="1" applyFill="1" applyBorder="1" applyAlignment="1">
      <alignment horizontal="center" vertical="top"/>
    </xf>
    <xf numFmtId="164" fontId="7" fillId="2" borderId="0" xfId="0" applyNumberFormat="1" applyFont="1" applyFill="1" applyBorder="1" applyAlignment="1">
      <alignment horizontal="left" vertical="top" indent="2" shrinkToFit="1"/>
    </xf>
    <xf numFmtId="1" fontId="7" fillId="2" borderId="0" xfId="0" applyNumberFormat="1" applyFont="1" applyFill="1" applyBorder="1" applyAlignment="1">
      <alignment horizontal="left" vertical="top" indent="2" shrinkToFit="1"/>
    </xf>
    <xf numFmtId="0" fontId="6" fillId="2" borderId="0" xfId="0" applyFont="1" applyFill="1" applyBorder="1" applyAlignment="1">
      <alignment horizontal="left" vertical="top" wrapText="1" indent="2"/>
    </xf>
    <xf numFmtId="164" fontId="7" fillId="2" borderId="0" xfId="0" applyNumberFormat="1" applyFont="1" applyFill="1" applyBorder="1" applyAlignment="1">
      <alignment horizontal="right" vertical="top" indent="2" shrinkToFit="1"/>
    </xf>
    <xf numFmtId="0" fontId="5" fillId="2" borderId="0" xfId="0" applyFont="1" applyFill="1" applyBorder="1" applyAlignment="1">
      <alignment horizontal="left" wrapText="1"/>
    </xf>
    <xf numFmtId="4" fontId="7" fillId="2" borderId="0" xfId="0" applyNumberFormat="1" applyFont="1" applyFill="1" applyBorder="1" applyAlignment="1">
      <alignment horizontal="right" vertical="top" indent="2" shrinkToFit="1"/>
    </xf>
    <xf numFmtId="4" fontId="7" fillId="2" borderId="0" xfId="0" applyNumberFormat="1" applyFont="1" applyFill="1" applyBorder="1" applyAlignment="1">
      <alignment horizontal="right" vertical="top" indent="1" shrinkToFit="1"/>
    </xf>
    <xf numFmtId="0" fontId="6" fillId="2" borderId="0" xfId="0" applyFont="1" applyFill="1" applyBorder="1" applyAlignment="1">
      <alignment vertical="top" wrapText="1"/>
    </xf>
    <xf numFmtId="164" fontId="7" fillId="4" borderId="0" xfId="0" applyNumberFormat="1" applyFont="1" applyFill="1" applyBorder="1" applyAlignment="1">
      <alignment horizontal="left" vertical="top" indent="2" shrinkToFit="1"/>
    </xf>
    <xf numFmtId="1" fontId="7" fillId="4" borderId="0" xfId="0" applyNumberFormat="1" applyFont="1" applyFill="1" applyBorder="1" applyAlignment="1">
      <alignment horizontal="left" vertical="top" indent="2" shrinkToFit="1"/>
    </xf>
    <xf numFmtId="0" fontId="6" fillId="4" borderId="0" xfId="0" applyFont="1" applyFill="1" applyBorder="1" applyAlignment="1">
      <alignment horizontal="left" vertical="top" wrapText="1" indent="2"/>
    </xf>
    <xf numFmtId="164" fontId="7" fillId="4" borderId="0" xfId="0" applyNumberFormat="1" applyFont="1" applyFill="1" applyBorder="1" applyAlignment="1">
      <alignment horizontal="right" vertical="top" indent="2" shrinkToFit="1"/>
    </xf>
    <xf numFmtId="4" fontId="7" fillId="4" borderId="0" xfId="0" applyNumberFormat="1" applyFont="1" applyFill="1" applyBorder="1" applyAlignment="1">
      <alignment horizontal="right" vertical="top" indent="2" shrinkToFit="1"/>
    </xf>
    <xf numFmtId="0" fontId="5" fillId="4" borderId="0" xfId="0" applyFont="1" applyFill="1" applyBorder="1" applyAlignment="1">
      <alignment horizontal="left" wrapText="1"/>
    </xf>
    <xf numFmtId="4" fontId="7" fillId="4" borderId="0" xfId="0" applyNumberFormat="1" applyFont="1" applyFill="1" applyBorder="1" applyAlignment="1">
      <alignment horizontal="right" vertical="top" indent="1" shrinkToFit="1"/>
    </xf>
    <xf numFmtId="0" fontId="6" fillId="4" borderId="0" xfId="0" applyFont="1" applyFill="1" applyBorder="1" applyAlignment="1">
      <alignment vertical="top" wrapText="1"/>
    </xf>
    <xf numFmtId="0" fontId="5" fillId="4" borderId="5" xfId="0" applyFont="1" applyFill="1" applyBorder="1" applyAlignment="1">
      <alignment horizontal="left" vertical="top"/>
    </xf>
    <xf numFmtId="2" fontId="7" fillId="4" borderId="0" xfId="0" applyNumberFormat="1" applyFont="1" applyFill="1" applyBorder="1" applyAlignment="1">
      <alignment horizontal="right" vertical="top" indent="2" shrinkToFit="1"/>
    </xf>
    <xf numFmtId="164" fontId="7" fillId="3" borderId="0" xfId="0" applyNumberFormat="1" applyFont="1" applyFill="1" applyBorder="1" applyAlignment="1">
      <alignment horizontal="left" vertical="top" indent="2" shrinkToFit="1"/>
    </xf>
    <xf numFmtId="1" fontId="7" fillId="3" borderId="0" xfId="0" applyNumberFormat="1" applyFont="1" applyFill="1" applyBorder="1" applyAlignment="1">
      <alignment horizontal="left" vertical="top" indent="2" shrinkToFit="1"/>
    </xf>
    <xf numFmtId="0" fontId="6" fillId="3" borderId="0" xfId="0" applyFont="1" applyFill="1" applyBorder="1" applyAlignment="1">
      <alignment vertical="top" wrapText="1"/>
    </xf>
    <xf numFmtId="164" fontId="7" fillId="3" borderId="0" xfId="0" applyNumberFormat="1" applyFont="1" applyFill="1" applyBorder="1" applyAlignment="1">
      <alignment horizontal="right" vertical="top" indent="2" shrinkToFit="1"/>
    </xf>
    <xf numFmtId="0" fontId="5" fillId="3" borderId="0" xfId="0" applyFont="1" applyFill="1" applyBorder="1" applyAlignment="1">
      <alignment horizontal="left" wrapText="1"/>
    </xf>
    <xf numFmtId="4" fontId="7" fillId="3" borderId="0" xfId="0" applyNumberFormat="1" applyFont="1" applyFill="1" applyBorder="1" applyAlignment="1">
      <alignment horizontal="right" vertical="top" indent="2" shrinkToFit="1"/>
    </xf>
    <xf numFmtId="4" fontId="7" fillId="3" borderId="0" xfId="0" applyNumberFormat="1" applyFont="1" applyFill="1" applyBorder="1" applyAlignment="1">
      <alignment horizontal="right" vertical="top" indent="1" shrinkToFit="1"/>
    </xf>
    <xf numFmtId="4" fontId="0" fillId="0" borderId="0" xfId="0" applyNumberFormat="1" applyFill="1" applyBorder="1" applyAlignment="1">
      <alignment horizontal="left" vertical="top"/>
    </xf>
    <xf numFmtId="164" fontId="7" fillId="5" borderId="0" xfId="0" applyNumberFormat="1" applyFont="1" applyFill="1" applyBorder="1" applyAlignment="1">
      <alignment horizontal="left" vertical="top" indent="2" shrinkToFit="1"/>
    </xf>
    <xf numFmtId="1" fontId="7" fillId="5" borderId="0" xfId="0" applyNumberFormat="1" applyFont="1" applyFill="1" applyBorder="1" applyAlignment="1">
      <alignment horizontal="left" vertical="top" indent="2" shrinkToFit="1"/>
    </xf>
    <xf numFmtId="0" fontId="6" fillId="5" borderId="0" xfId="0" applyFont="1" applyFill="1" applyBorder="1" applyAlignment="1">
      <alignment horizontal="left" vertical="top" wrapText="1" indent="2"/>
    </xf>
    <xf numFmtId="164" fontId="7" fillId="5" borderId="0" xfId="0" applyNumberFormat="1" applyFont="1" applyFill="1" applyBorder="1" applyAlignment="1">
      <alignment horizontal="right" vertical="top" indent="2" shrinkToFit="1"/>
    </xf>
    <xf numFmtId="4" fontId="7" fillId="5" borderId="0" xfId="0" applyNumberFormat="1" applyFont="1" applyFill="1" applyBorder="1" applyAlignment="1">
      <alignment horizontal="right" vertical="top" indent="2" shrinkToFit="1"/>
    </xf>
    <xf numFmtId="0" fontId="5" fillId="5" borderId="0" xfId="0" applyFont="1" applyFill="1" applyBorder="1" applyAlignment="1">
      <alignment horizontal="left" wrapText="1"/>
    </xf>
    <xf numFmtId="4" fontId="7" fillId="5" borderId="0" xfId="0" applyNumberFormat="1" applyFont="1" applyFill="1" applyBorder="1" applyAlignment="1">
      <alignment horizontal="right" vertical="top" indent="1" shrinkToFit="1"/>
    </xf>
    <xf numFmtId="0" fontId="6" fillId="5" borderId="0" xfId="0" applyFont="1" applyFill="1" applyBorder="1" applyAlignment="1">
      <alignment vertical="top" wrapText="1"/>
    </xf>
    <xf numFmtId="0" fontId="5" fillId="5" borderId="5" xfId="0" applyFont="1" applyFill="1" applyBorder="1" applyAlignment="1">
      <alignment horizontal="left" vertical="top"/>
    </xf>
    <xf numFmtId="43" fontId="5" fillId="5" borderId="6" xfId="1" applyFont="1" applyFill="1" applyBorder="1" applyAlignment="1">
      <alignment horizontal="left" vertical="top"/>
    </xf>
    <xf numFmtId="43" fontId="0" fillId="0" borderId="0" xfId="1" applyFont="1" applyFill="1" applyBorder="1" applyAlignment="1">
      <alignment horizontal="left" vertical="top"/>
    </xf>
    <xf numFmtId="43" fontId="0" fillId="0" borderId="9" xfId="1" applyFont="1" applyFill="1" applyBorder="1" applyAlignment="1">
      <alignment horizontal="left" vertical="top"/>
    </xf>
    <xf numFmtId="43" fontId="0" fillId="0" borderId="10" xfId="0" applyNumberFormat="1" applyFill="1" applyBorder="1" applyAlignment="1">
      <alignment horizontal="left" vertical="top"/>
    </xf>
    <xf numFmtId="43" fontId="5" fillId="0" borderId="2" xfId="1" applyFont="1" applyFill="1" applyBorder="1" applyAlignment="1">
      <alignment horizontal="left" wrapText="1"/>
    </xf>
    <xf numFmtId="43" fontId="3" fillId="0" borderId="1" xfId="1" applyFont="1" applyFill="1" applyBorder="1" applyAlignment="1">
      <alignment horizontal="right" vertical="top" wrapText="1" indent="1"/>
    </xf>
    <xf numFmtId="43" fontId="0" fillId="0" borderId="0" xfId="1" applyFont="1" applyFill="1" applyBorder="1" applyAlignment="1">
      <alignment horizontal="center" vertical="top"/>
    </xf>
    <xf numFmtId="43" fontId="7" fillId="5" borderId="0" xfId="1" applyFont="1" applyFill="1" applyBorder="1" applyAlignment="1">
      <alignment horizontal="right" vertical="top" indent="2" shrinkToFit="1"/>
    </xf>
    <xf numFmtId="164" fontId="7" fillId="6" borderId="0" xfId="0" applyNumberFormat="1" applyFont="1" applyFill="1" applyBorder="1" applyAlignment="1">
      <alignment horizontal="left" vertical="top" indent="2" shrinkToFit="1"/>
    </xf>
    <xf numFmtId="1" fontId="7" fillId="6" borderId="0" xfId="0" applyNumberFormat="1" applyFont="1" applyFill="1" applyBorder="1" applyAlignment="1">
      <alignment horizontal="left" vertical="top" indent="2" shrinkToFit="1"/>
    </xf>
    <xf numFmtId="164" fontId="7" fillId="6" borderId="0" xfId="0" applyNumberFormat="1" applyFont="1" applyFill="1" applyBorder="1" applyAlignment="1">
      <alignment horizontal="right" vertical="top" indent="2" shrinkToFit="1"/>
    </xf>
    <xf numFmtId="43" fontId="7" fillId="6" borderId="0" xfId="1" applyFont="1" applyFill="1" applyBorder="1" applyAlignment="1">
      <alignment horizontal="right" vertical="top" indent="2" shrinkToFit="1"/>
    </xf>
    <xf numFmtId="0" fontId="5" fillId="6" borderId="0" xfId="0" applyFont="1" applyFill="1" applyBorder="1" applyAlignment="1">
      <alignment horizontal="left" wrapText="1"/>
    </xf>
    <xf numFmtId="4" fontId="7" fillId="6" borderId="0" xfId="0" applyNumberFormat="1" applyFont="1" applyFill="1" applyBorder="1" applyAlignment="1">
      <alignment horizontal="right" vertical="top" indent="1" shrinkToFit="1"/>
    </xf>
    <xf numFmtId="0" fontId="0" fillId="6" borderId="0" xfId="0" applyFill="1" applyBorder="1" applyAlignment="1">
      <alignment horizontal="left" vertical="top"/>
    </xf>
    <xf numFmtId="0" fontId="6" fillId="6" borderId="0" xfId="0" applyFont="1" applyFill="1" applyBorder="1" applyAlignment="1">
      <alignment horizontal="left" vertical="top" wrapText="1"/>
    </xf>
    <xf numFmtId="164" fontId="7" fillId="7" borderId="0" xfId="0" applyNumberFormat="1" applyFont="1" applyFill="1" applyBorder="1" applyAlignment="1">
      <alignment horizontal="left" vertical="top" indent="2" shrinkToFit="1"/>
    </xf>
    <xf numFmtId="1" fontId="7" fillId="7" borderId="0" xfId="0" applyNumberFormat="1" applyFont="1" applyFill="1" applyBorder="1" applyAlignment="1">
      <alignment horizontal="left" vertical="top" indent="2" shrinkToFit="1"/>
    </xf>
    <xf numFmtId="0" fontId="6" fillId="7" borderId="0" xfId="0" applyFont="1" applyFill="1" applyBorder="1" applyAlignment="1">
      <alignment horizontal="left" vertical="top" wrapText="1" indent="2"/>
    </xf>
    <xf numFmtId="164" fontId="7" fillId="7" borderId="0" xfId="0" applyNumberFormat="1" applyFont="1" applyFill="1" applyBorder="1" applyAlignment="1">
      <alignment horizontal="right" vertical="top" indent="2" shrinkToFit="1"/>
    </xf>
    <xf numFmtId="4" fontId="7" fillId="7" borderId="0" xfId="0" applyNumberFormat="1" applyFont="1" applyFill="1" applyBorder="1" applyAlignment="1">
      <alignment horizontal="right" vertical="top" indent="2" shrinkToFit="1"/>
    </xf>
    <xf numFmtId="0" fontId="5" fillId="7" borderId="0" xfId="0" applyFont="1" applyFill="1" applyBorder="1" applyAlignment="1">
      <alignment horizontal="left" wrapText="1"/>
    </xf>
    <xf numFmtId="4" fontId="7" fillId="7" borderId="0" xfId="0" applyNumberFormat="1" applyFont="1" applyFill="1" applyBorder="1" applyAlignment="1">
      <alignment horizontal="right" vertical="top" indent="1" shrinkToFit="1"/>
    </xf>
    <xf numFmtId="0" fontId="6" fillId="7" borderId="0" xfId="0" applyFont="1" applyFill="1" applyBorder="1" applyAlignment="1">
      <alignment vertical="top" wrapText="1"/>
    </xf>
    <xf numFmtId="43" fontId="5" fillId="7" borderId="6" xfId="1" applyFont="1" applyFill="1" applyBorder="1" applyAlignment="1">
      <alignment horizontal="left" vertical="top"/>
    </xf>
    <xf numFmtId="4" fontId="3" fillId="6" borderId="0" xfId="2" applyNumberFormat="1" applyFont="1" applyFill="1" applyAlignment="1" applyProtection="1">
      <alignment horizontal="right"/>
      <protection locked="0"/>
    </xf>
    <xf numFmtId="164" fontId="10" fillId="7" borderId="0" xfId="0" applyNumberFormat="1" applyFont="1" applyFill="1" applyBorder="1" applyAlignment="1">
      <alignment horizontal="right" vertical="top" indent="2" shrinkToFit="1"/>
    </xf>
    <xf numFmtId="0" fontId="4" fillId="7" borderId="5" xfId="0" applyFont="1" applyFill="1" applyBorder="1" applyAlignment="1">
      <alignment horizontal="left" vertical="top"/>
    </xf>
    <xf numFmtId="0" fontId="3" fillId="7" borderId="0" xfId="2" applyNumberFormat="1" applyFont="1" applyFill="1" applyAlignment="1" applyProtection="1">
      <alignment horizontal="left"/>
      <protection locked="0"/>
    </xf>
    <xf numFmtId="43" fontId="4" fillId="0" borderId="0" xfId="1" applyFont="1" applyFill="1" applyBorder="1" applyAlignment="1">
      <alignment horizontal="left" vertical="top"/>
    </xf>
    <xf numFmtId="17" fontId="4" fillId="0" borderId="0" xfId="1" applyNumberFormat="1" applyFont="1" applyFill="1" applyBorder="1" applyAlignment="1">
      <alignment horizontal="left" vertical="top"/>
    </xf>
    <xf numFmtId="43" fontId="0" fillId="4" borderId="0" xfId="1" applyFont="1" applyFill="1" applyBorder="1" applyAlignment="1">
      <alignment horizontal="center" vertical="top"/>
    </xf>
    <xf numFmtId="43" fontId="0" fillId="6" borderId="0" xfId="1" applyFont="1" applyFill="1" applyBorder="1" applyAlignment="1">
      <alignment horizontal="left" vertical="top"/>
    </xf>
    <xf numFmtId="0" fontId="6" fillId="6" borderId="0" xfId="0" applyFont="1" applyFill="1" applyBorder="1" applyAlignment="1">
      <alignment vertical="top" wrapText="1"/>
    </xf>
    <xf numFmtId="0" fontId="6" fillId="7" borderId="0" xfId="0" applyFont="1" applyFill="1" applyBorder="1" applyAlignment="1">
      <alignment horizontal="left" vertical="top" wrapText="1"/>
    </xf>
    <xf numFmtId="43" fontId="7" fillId="7" borderId="0" xfId="1" applyFont="1" applyFill="1" applyBorder="1" applyAlignment="1">
      <alignment horizontal="right" vertical="top" indent="2" shrinkToFit="1"/>
    </xf>
    <xf numFmtId="164" fontId="7" fillId="9" borderId="0" xfId="0" applyNumberFormat="1" applyFont="1" applyFill="1" applyBorder="1" applyAlignment="1">
      <alignment horizontal="left" vertical="top" indent="2" shrinkToFit="1"/>
    </xf>
    <xf numFmtId="1" fontId="7" fillId="9" borderId="0" xfId="0" applyNumberFormat="1" applyFont="1" applyFill="1" applyBorder="1" applyAlignment="1">
      <alignment horizontal="left" vertical="top" indent="2" shrinkToFit="1"/>
    </xf>
    <xf numFmtId="0" fontId="6" fillId="9" borderId="0" xfId="0" applyFont="1" applyFill="1" applyBorder="1" applyAlignment="1">
      <alignment horizontal="left" vertical="top" wrapText="1"/>
    </xf>
    <xf numFmtId="164" fontId="7" fillId="9" borderId="0" xfId="0" applyNumberFormat="1" applyFont="1" applyFill="1" applyBorder="1" applyAlignment="1">
      <alignment horizontal="right" vertical="top" indent="2" shrinkToFit="1"/>
    </xf>
    <xf numFmtId="43" fontId="7" fillId="9" borderId="0" xfId="1" applyFont="1" applyFill="1" applyBorder="1" applyAlignment="1">
      <alignment horizontal="right" vertical="top" indent="2" shrinkToFit="1"/>
    </xf>
    <xf numFmtId="0" fontId="5" fillId="9" borderId="0" xfId="0" applyFont="1" applyFill="1" applyBorder="1" applyAlignment="1">
      <alignment horizontal="left" wrapText="1"/>
    </xf>
    <xf numFmtId="4" fontId="7" fillId="9" borderId="0" xfId="0" applyNumberFormat="1" applyFont="1" applyFill="1" applyBorder="1" applyAlignment="1">
      <alignment horizontal="right" vertical="top" indent="1" shrinkToFit="1"/>
    </xf>
    <xf numFmtId="16" fontId="4" fillId="0" borderId="0" xfId="1" applyNumberFormat="1" applyFont="1" applyFill="1" applyBorder="1" applyAlignment="1">
      <alignment horizontal="left" vertical="top"/>
    </xf>
    <xf numFmtId="164" fontId="10" fillId="9" borderId="0" xfId="0" applyNumberFormat="1" applyFont="1" applyFill="1" applyBorder="1" applyAlignment="1">
      <alignment horizontal="right" vertical="top" indent="2" shrinkToFit="1"/>
    </xf>
    <xf numFmtId="43" fontId="0" fillId="9" borderId="0" xfId="1" applyFont="1" applyFill="1" applyBorder="1" applyAlignment="1">
      <alignment horizontal="left" vertical="top"/>
    </xf>
    <xf numFmtId="43" fontId="7" fillId="9" borderId="0" xfId="1" applyFont="1" applyFill="1" applyBorder="1" applyAlignment="1">
      <alignment vertical="top" shrinkToFit="1"/>
    </xf>
    <xf numFmtId="0" fontId="3" fillId="0" borderId="0" xfId="2" applyAlignment="1"/>
    <xf numFmtId="0" fontId="12" fillId="10" borderId="0" xfId="2" applyFont="1" applyFill="1" applyBorder="1" applyAlignment="1" applyProtection="1">
      <alignment vertical="center"/>
    </xf>
    <xf numFmtId="43" fontId="0" fillId="0" borderId="0" xfId="5" applyFont="1" applyAlignment="1"/>
    <xf numFmtId="43" fontId="12" fillId="10" borderId="0" xfId="5" applyFont="1" applyFill="1" applyBorder="1" applyAlignment="1" applyProtection="1">
      <alignment vertical="center"/>
    </xf>
    <xf numFmtId="0" fontId="13" fillId="10" borderId="0" xfId="2" applyFont="1" applyFill="1" applyBorder="1" applyAlignment="1" applyProtection="1">
      <alignment horizontal="left" vertical="top"/>
    </xf>
    <xf numFmtId="0" fontId="3" fillId="0" borderId="12" xfId="2" applyBorder="1"/>
    <xf numFmtId="43" fontId="0" fillId="0" borderId="12" xfId="5" applyFont="1" applyBorder="1"/>
    <xf numFmtId="43" fontId="0" fillId="0" borderId="13" xfId="5" applyFont="1" applyBorder="1"/>
    <xf numFmtId="0" fontId="3" fillId="0" borderId="0" xfId="2"/>
    <xf numFmtId="43" fontId="0" fillId="0" borderId="14" xfId="5" applyFont="1" applyBorder="1"/>
    <xf numFmtId="0" fontId="3" fillId="0" borderId="15" xfId="2" applyBorder="1"/>
    <xf numFmtId="43" fontId="0" fillId="0" borderId="15" xfId="5" applyFont="1" applyBorder="1"/>
    <xf numFmtId="43" fontId="0" fillId="0" borderId="16" xfId="5" applyFont="1" applyBorder="1"/>
    <xf numFmtId="0" fontId="3" fillId="0" borderId="17" xfId="2" applyBorder="1"/>
    <xf numFmtId="43" fontId="0" fillId="0" borderId="17" xfId="5" applyFont="1" applyBorder="1"/>
    <xf numFmtId="43" fontId="0" fillId="0" borderId="18" xfId="5" applyFont="1" applyBorder="1"/>
    <xf numFmtId="43" fontId="0" fillId="0" borderId="0" xfId="5" applyFont="1"/>
    <xf numFmtId="43" fontId="0" fillId="3" borderId="0" xfId="5" applyFont="1" applyFill="1"/>
    <xf numFmtId="0" fontId="14" fillId="10" borderId="0" xfId="2" applyFont="1" applyFill="1" applyBorder="1" applyAlignment="1" applyProtection="1">
      <alignment vertical="center"/>
    </xf>
    <xf numFmtId="0" fontId="13" fillId="10" borderId="19" xfId="2" applyFont="1" applyFill="1" applyBorder="1" applyAlignment="1" applyProtection="1">
      <alignment vertical="top"/>
    </xf>
    <xf numFmtId="0" fontId="15" fillId="10" borderId="0" xfId="2" applyFont="1" applyFill="1" applyBorder="1" applyAlignment="1" applyProtection="1">
      <alignment vertical="center"/>
    </xf>
    <xf numFmtId="0" fontId="3" fillId="0" borderId="13" xfId="2" applyBorder="1"/>
    <xf numFmtId="0" fontId="3" fillId="0" borderId="14" xfId="2" applyBorder="1"/>
    <xf numFmtId="43" fontId="3" fillId="0" borderId="12" xfId="2" applyNumberFormat="1" applyBorder="1"/>
    <xf numFmtId="43" fontId="3" fillId="0" borderId="14" xfId="2" applyNumberFormat="1" applyBorder="1"/>
    <xf numFmtId="43" fontId="3" fillId="0" borderId="15" xfId="2" applyNumberFormat="1" applyBorder="1"/>
    <xf numFmtId="43" fontId="3" fillId="0" borderId="16" xfId="2" applyNumberFormat="1" applyBorder="1"/>
    <xf numFmtId="43" fontId="3" fillId="0" borderId="17" xfId="2" applyNumberFormat="1" applyBorder="1"/>
    <xf numFmtId="43" fontId="3" fillId="0" borderId="18" xfId="2" applyNumberFormat="1" applyBorder="1"/>
    <xf numFmtId="0" fontId="3" fillId="0" borderId="0" xfId="2" applyNumberFormat="1" applyFont="1" applyAlignment="1" applyProtection="1">
      <alignment horizontal="left"/>
      <protection locked="0"/>
    </xf>
    <xf numFmtId="0" fontId="3" fillId="0" borderId="0" xfId="2" applyNumberFormat="1" applyFont="1" applyAlignment="1" applyProtection="1">
      <alignment horizontal="center"/>
      <protection locked="0"/>
    </xf>
    <xf numFmtId="0" fontId="16" fillId="6" borderId="0" xfId="4" applyFont="1" applyFill="1" applyBorder="1"/>
    <xf numFmtId="43" fontId="16" fillId="6" borderId="0" xfId="5" applyFont="1" applyFill="1" applyBorder="1"/>
    <xf numFmtId="49" fontId="17" fillId="6" borderId="0" xfId="2" applyNumberFormat="1" applyFont="1" applyFill="1" applyBorder="1"/>
    <xf numFmtId="0" fontId="17" fillId="6" borderId="0" xfId="2" applyFont="1" applyFill="1" applyBorder="1"/>
    <xf numFmtId="165" fontId="17" fillId="6" borderId="0" xfId="2" applyNumberFormat="1" applyFont="1" applyFill="1" applyBorder="1"/>
    <xf numFmtId="0" fontId="3" fillId="5" borderId="0" xfId="2" applyNumberFormat="1" applyFont="1" applyFill="1" applyBorder="1" applyAlignment="1" applyProtection="1">
      <alignment horizontal="left"/>
      <protection locked="0"/>
    </xf>
    <xf numFmtId="0" fontId="18" fillId="5" borderId="0" xfId="2" applyFont="1" applyFill="1" applyBorder="1" applyAlignment="1">
      <alignment horizontal="left" vertical="top"/>
    </xf>
    <xf numFmtId="2" fontId="17" fillId="5" borderId="0" xfId="5" applyNumberFormat="1" applyFont="1" applyFill="1" applyBorder="1" applyAlignment="1">
      <alignment horizontal="right"/>
    </xf>
    <xf numFmtId="2" fontId="18" fillId="5" borderId="0" xfId="5" applyNumberFormat="1" applyFont="1" applyFill="1" applyBorder="1" applyAlignment="1">
      <alignment horizontal="right" vertical="top" shrinkToFit="1"/>
    </xf>
    <xf numFmtId="49" fontId="17" fillId="5" borderId="0" xfId="2" applyNumberFormat="1" applyFont="1" applyFill="1" applyBorder="1"/>
    <xf numFmtId="2" fontId="19" fillId="5" borderId="0" xfId="5" applyNumberFormat="1" applyFont="1" applyFill="1" applyBorder="1" applyAlignment="1">
      <alignment horizontal="right" vertical="top" shrinkToFit="1"/>
    </xf>
    <xf numFmtId="2" fontId="17" fillId="5" borderId="0" xfId="5" applyNumberFormat="1" applyFont="1" applyFill="1" applyBorder="1"/>
    <xf numFmtId="2" fontId="20" fillId="5" borderId="0" xfId="5" applyNumberFormat="1" applyFont="1" applyFill="1" applyBorder="1" applyAlignment="1">
      <alignment horizontal="right"/>
    </xf>
    <xf numFmtId="0" fontId="17" fillId="5" borderId="0" xfId="2" applyFont="1" applyFill="1" applyBorder="1"/>
    <xf numFmtId="0" fontId="18" fillId="5" borderId="0" xfId="2" applyFont="1" applyFill="1" applyBorder="1" applyAlignment="1">
      <alignment vertical="top"/>
    </xf>
    <xf numFmtId="43" fontId="17" fillId="6" borderId="0" xfId="5" applyFont="1" applyFill="1" applyBorder="1"/>
    <xf numFmtId="165" fontId="17" fillId="5" borderId="0" xfId="2" applyNumberFormat="1" applyFont="1" applyFill="1" applyBorder="1"/>
    <xf numFmtId="0" fontId="3" fillId="5" borderId="0" xfId="2" applyFill="1" applyBorder="1"/>
    <xf numFmtId="2" fontId="0" fillId="5" borderId="0" xfId="5" applyNumberFormat="1" applyFont="1" applyFill="1" applyBorder="1"/>
    <xf numFmtId="2" fontId="17" fillId="5" borderId="0" xfId="2" applyNumberFormat="1" applyFont="1" applyFill="1" applyBorder="1"/>
    <xf numFmtId="2" fontId="17" fillId="6" borderId="0" xfId="2" applyNumberFormat="1" applyFont="1" applyFill="1" applyBorder="1"/>
    <xf numFmtId="43" fontId="17" fillId="6" borderId="20" xfId="5" applyFont="1" applyFill="1" applyBorder="1"/>
    <xf numFmtId="43" fontId="17" fillId="6" borderId="21" xfId="5" applyFont="1" applyFill="1" applyBorder="1"/>
    <xf numFmtId="43" fontId="17" fillId="6" borderId="22" xfId="5" applyFont="1" applyFill="1" applyBorder="1"/>
    <xf numFmtId="43" fontId="17" fillId="6" borderId="23" xfId="5" applyFont="1" applyFill="1" applyBorder="1"/>
    <xf numFmtId="43" fontId="17" fillId="6" borderId="24" xfId="5" applyFont="1" applyFill="1" applyBorder="1"/>
    <xf numFmtId="43" fontId="17" fillId="6" borderId="25" xfId="5" applyFont="1" applyFill="1" applyBorder="1"/>
    <xf numFmtId="165" fontId="17" fillId="9" borderId="0" xfId="2" applyNumberFormat="1" applyFont="1" applyFill="1" applyBorder="1"/>
    <xf numFmtId="49" fontId="17" fillId="9" borderId="0" xfId="2" applyNumberFormat="1" applyFont="1" applyFill="1" applyBorder="1"/>
    <xf numFmtId="0" fontId="3" fillId="9" borderId="0" xfId="2" applyNumberFormat="1" applyFont="1" applyFill="1" applyBorder="1" applyAlignment="1" applyProtection="1">
      <alignment horizontal="left"/>
      <protection locked="0"/>
    </xf>
    <xf numFmtId="0" fontId="18" fillId="9" borderId="0" xfId="2" applyFont="1" applyFill="1" applyBorder="1" applyAlignment="1">
      <alignment horizontal="left" vertical="top"/>
    </xf>
    <xf numFmtId="2" fontId="17" fillId="9" borderId="0" xfId="5" applyNumberFormat="1" applyFont="1" applyFill="1" applyBorder="1" applyAlignment="1">
      <alignment horizontal="right"/>
    </xf>
    <xf numFmtId="0" fontId="17" fillId="9" borderId="0" xfId="2" applyFont="1" applyFill="1" applyBorder="1"/>
    <xf numFmtId="0" fontId="3" fillId="6" borderId="0" xfId="2" applyNumberFormat="1" applyFont="1" applyFill="1" applyBorder="1" applyAlignment="1" applyProtection="1">
      <alignment horizontal="left"/>
      <protection locked="0"/>
    </xf>
    <xf numFmtId="0" fontId="18" fillId="6" borderId="0" xfId="2" applyFont="1" applyFill="1" applyBorder="1" applyAlignment="1">
      <alignment horizontal="left" vertical="top"/>
    </xf>
    <xf numFmtId="2" fontId="17" fillId="6" borderId="0" xfId="5" applyNumberFormat="1" applyFont="1" applyFill="1" applyBorder="1"/>
    <xf numFmtId="43" fontId="18" fillId="6" borderId="0" xfId="5" applyFont="1" applyFill="1" applyBorder="1" applyAlignment="1">
      <alignment horizontal="right" vertical="top" shrinkToFit="1"/>
    </xf>
    <xf numFmtId="2" fontId="17" fillId="9" borderId="0" xfId="5" applyNumberFormat="1" applyFont="1" applyFill="1" applyBorder="1"/>
    <xf numFmtId="0" fontId="3" fillId="9" borderId="0" xfId="2" applyNumberFormat="1" applyFont="1" applyFill="1" applyAlignment="1" applyProtection="1">
      <alignment horizontal="left"/>
      <protection locked="0"/>
    </xf>
    <xf numFmtId="2" fontId="18" fillId="9" borderId="0" xfId="5" applyNumberFormat="1" applyFont="1" applyFill="1" applyBorder="1" applyAlignment="1">
      <alignment horizontal="right" vertical="top" shrinkToFit="1"/>
    </xf>
    <xf numFmtId="2" fontId="20" fillId="9" borderId="0" xfId="5" applyNumberFormat="1" applyFont="1" applyFill="1" applyBorder="1" applyAlignment="1">
      <alignment horizontal="right"/>
    </xf>
    <xf numFmtId="2" fontId="17" fillId="6" borderId="0" xfId="5" applyNumberFormat="1" applyFont="1" applyFill="1" applyBorder="1" applyAlignment="1">
      <alignment horizontal="right"/>
    </xf>
    <xf numFmtId="2" fontId="20" fillId="6" borderId="0" xfId="5" applyNumberFormat="1" applyFont="1" applyFill="1" applyBorder="1" applyAlignment="1">
      <alignment horizontal="right"/>
    </xf>
    <xf numFmtId="2" fontId="19" fillId="6" borderId="0" xfId="5" applyNumberFormat="1" applyFont="1" applyFill="1" applyBorder="1" applyAlignment="1">
      <alignment horizontal="right" vertical="top" shrinkToFit="1"/>
    </xf>
    <xf numFmtId="0" fontId="18" fillId="6" borderId="0" xfId="2" applyFont="1" applyFill="1" applyBorder="1" applyAlignment="1">
      <alignment vertical="top"/>
    </xf>
    <xf numFmtId="0" fontId="3" fillId="6" borderId="0" xfId="2" applyFill="1" applyBorder="1"/>
    <xf numFmtId="2" fontId="0" fillId="6" borderId="0" xfId="5" applyNumberFormat="1" applyFont="1" applyFill="1" applyBorder="1"/>
    <xf numFmtId="0" fontId="3" fillId="0" borderId="26" xfId="2" applyNumberFormat="1" applyFont="1" applyBorder="1" applyAlignment="1" applyProtection="1">
      <alignment horizontal="center"/>
      <protection locked="0"/>
    </xf>
    <xf numFmtId="0" fontId="3" fillId="0" borderId="26" xfId="2" applyNumberFormat="1" applyFont="1" applyBorder="1" applyAlignment="1" applyProtection="1">
      <alignment horizontal="left"/>
      <protection locked="0"/>
    </xf>
    <xf numFmtId="0" fontId="3" fillId="0" borderId="26" xfId="2" applyNumberFormat="1" applyFont="1" applyBorder="1" applyAlignment="1" applyProtection="1">
      <alignment horizontal="right"/>
      <protection locked="0"/>
    </xf>
    <xf numFmtId="0" fontId="3" fillId="0" borderId="27" xfId="2" applyNumberFormat="1" applyFont="1" applyBorder="1" applyAlignment="1" applyProtection="1">
      <alignment horizontal="center"/>
      <protection locked="0"/>
    </xf>
    <xf numFmtId="0" fontId="3" fillId="0" borderId="27" xfId="2" applyNumberFormat="1" applyFont="1" applyBorder="1" applyAlignment="1" applyProtection="1">
      <alignment horizontal="left"/>
      <protection locked="0"/>
    </xf>
    <xf numFmtId="4" fontId="3" fillId="0" borderId="0" xfId="2" applyNumberFormat="1" applyFont="1" applyAlignment="1" applyProtection="1">
      <alignment horizontal="right"/>
      <protection locked="0"/>
    </xf>
    <xf numFmtId="0" fontId="3" fillId="7" borderId="0" xfId="2" applyNumberFormat="1" applyFont="1" applyFill="1" applyAlignment="1" applyProtection="1">
      <alignment horizontal="center"/>
      <protection locked="0"/>
    </xf>
    <xf numFmtId="4" fontId="3" fillId="7" borderId="0" xfId="2" applyNumberFormat="1" applyFont="1" applyFill="1" applyAlignment="1" applyProtection="1">
      <alignment horizontal="right"/>
      <protection locked="0"/>
    </xf>
    <xf numFmtId="0" fontId="3" fillId="7" borderId="0" xfId="2" applyFill="1"/>
    <xf numFmtId="0" fontId="3" fillId="0" borderId="0" xfId="2" applyNumberFormat="1" applyFont="1" applyAlignment="1" applyProtection="1">
      <alignment horizontal="right"/>
      <protection locked="0"/>
    </xf>
    <xf numFmtId="43" fontId="17" fillId="6" borderId="0" xfId="1" applyFont="1" applyFill="1" applyBorder="1"/>
    <xf numFmtId="2" fontId="19" fillId="9" borderId="0" xfId="5" applyNumberFormat="1" applyFont="1" applyFill="1" applyBorder="1" applyAlignment="1">
      <alignment horizontal="right" vertical="top" shrinkToFit="1"/>
    </xf>
    <xf numFmtId="2" fontId="20" fillId="6" borderId="0" xfId="5" applyNumberFormat="1" applyFont="1" applyFill="1" applyBorder="1"/>
    <xf numFmtId="2" fontId="18" fillId="6" borderId="0" xfId="5" applyNumberFormat="1" applyFont="1" applyFill="1" applyBorder="1" applyAlignment="1">
      <alignment horizontal="right" vertical="top" shrinkToFit="1"/>
    </xf>
    <xf numFmtId="2" fontId="17" fillId="9" borderId="0" xfId="1" applyNumberFormat="1" applyFont="1" applyFill="1" applyBorder="1" applyAlignment="1">
      <alignment horizontal="right"/>
    </xf>
    <xf numFmtId="2" fontId="17" fillId="9" borderId="0" xfId="2" applyNumberFormat="1" applyFont="1" applyFill="1" applyBorder="1"/>
    <xf numFmtId="43" fontId="0" fillId="0" borderId="0" xfId="0" applyNumberFormat="1" applyFill="1" applyBorder="1" applyAlignment="1">
      <alignment horizontal="left" vertical="top"/>
    </xf>
    <xf numFmtId="0" fontId="22" fillId="0" borderId="0" xfId="6"/>
    <xf numFmtId="0" fontId="22" fillId="0" borderId="0" xfId="6" applyNumberFormat="1" applyFont="1" applyAlignment="1" applyProtection="1">
      <alignment horizontal="right"/>
      <protection locked="0"/>
    </xf>
    <xf numFmtId="4" fontId="22" fillId="0" borderId="0" xfId="6" applyNumberFormat="1" applyFont="1" applyAlignment="1" applyProtection="1">
      <alignment horizontal="right"/>
      <protection locked="0"/>
    </xf>
    <xf numFmtId="0" fontId="22" fillId="0" borderId="0" xfId="6"/>
    <xf numFmtId="0" fontId="22" fillId="0" borderId="0" xfId="6" applyNumberFormat="1" applyFont="1" applyAlignment="1" applyProtection="1">
      <alignment horizontal="left"/>
      <protection locked="0"/>
    </xf>
    <xf numFmtId="0" fontId="22" fillId="0" borderId="0" xfId="6" applyNumberFormat="1" applyFont="1" applyAlignment="1" applyProtection="1">
      <alignment horizontal="right"/>
      <protection locked="0"/>
    </xf>
    <xf numFmtId="0" fontId="22" fillId="0" borderId="0" xfId="6" applyNumberFormat="1" applyFont="1" applyAlignment="1" applyProtection="1">
      <alignment horizontal="center"/>
      <protection locked="0"/>
    </xf>
    <xf numFmtId="0" fontId="22" fillId="0" borderId="11" xfId="6" applyNumberFormat="1" applyFont="1" applyBorder="1" applyAlignment="1" applyProtection="1">
      <alignment horizontal="left"/>
      <protection locked="0"/>
    </xf>
    <xf numFmtId="0" fontId="22" fillId="0" borderId="11" xfId="6" applyNumberFormat="1" applyFont="1" applyBorder="1" applyAlignment="1" applyProtection="1">
      <alignment horizontal="right"/>
      <protection locked="0"/>
    </xf>
    <xf numFmtId="4" fontId="22" fillId="0" borderId="0" xfId="6" applyNumberFormat="1" applyFont="1" applyAlignment="1" applyProtection="1">
      <alignment horizontal="right"/>
      <protection locked="0"/>
    </xf>
  </cellXfs>
  <cellStyles count="7">
    <cellStyle name="Bueno" xfId="4" builtinId="26"/>
    <cellStyle name="Millares" xfId="1" builtinId="3"/>
    <cellStyle name="Millares 2" xfId="3" xr:uid="{00000000-0005-0000-0000-000002000000}"/>
    <cellStyle name="Millares 3" xfId="5" xr:uid="{00000000-0005-0000-0000-000003000000}"/>
    <cellStyle name="Normal" xfId="0" builtinId="0"/>
    <cellStyle name="Normal 2" xfId="2" xr:uid="{00000000-0005-0000-0000-000005000000}"/>
    <cellStyle name="Normal 3" xfId="6" xr:uid="{DA35B58F-8F94-4834-91D3-B1B6AA7AFE3A}"/>
  </cellStyles>
  <dxfs count="5">
    <dxf>
      <fill>
        <patternFill patternType="solid">
          <fgColor rgb="FFF2DCDB"/>
          <bgColor rgb="FF000000"/>
        </patternFill>
      </fill>
    </dxf>
    <dxf>
      <fill>
        <patternFill patternType="solid">
          <fgColor rgb="FFF2DCDB"/>
          <bgColor rgb="FF000000"/>
        </patternFill>
      </fill>
    </dxf>
    <dxf>
      <fill>
        <patternFill patternType="solid">
          <fgColor rgb="FFF2DCDB"/>
          <bgColor rgb="FF000000"/>
        </patternFill>
      </fill>
    </dxf>
    <dxf>
      <numFmt numFmtId="35" formatCode="_ * #,##0.00_ ;_ * \-#,##0.00_ ;_ * &quot;-&quot;??_ ;_ @_ "/>
    </dxf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1/NOMINA%20CARRIZAL%20MAYO%202020%20-%20ASIENTO%20CONTABL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1/NOMINA%20CARRIZAL%20MAYO%202020%20-%20ASIENTO%20CONTABLE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NTABILIDAD AUX" refreshedDate="44259.477338078701" createdVersion="1" refreshedVersion="4" recordCount="806" upgradeOnRefresh="1" xr:uid="{00000000-000A-0000-FFFF-FFFF0B000000}">
  <cacheSource type="worksheet">
    <worksheetSource ref="A1:D65536" sheet="1ERA QCENA" r:id="rId2"/>
  </cacheSource>
  <cacheFields count="4">
    <cacheField name="COD" numFmtId="0">
      <sharedItems containsBlank="1"/>
    </cacheField>
    <cacheField name="Concepto: " numFmtId="0">
      <sharedItems containsBlank="1" count="12">
        <s v="BONO POR INFLACION                      "/>
        <s v="DIA FALTANTE "/>
        <s v="DIA FALTANTE NO "/>
        <s v="DIA FERIADO LABORADO                    "/>
        <s v="DIAS DE DESCANSO                        "/>
        <s v="DOMINGO LABORADO                        "/>
        <s v="FAOV                                    "/>
        <s v="OTRAS ASIGNACIONES                      "/>
        <s v="PARO FORZOSO                            "/>
        <s v="SEGURO SOCIAL                           "/>
        <s v="SUELDOS Y SALARIOS                      "/>
        <m/>
      </sharedItems>
    </cacheField>
    <cacheField name="Asignacion" numFmtId="0">
      <sharedItems containsString="0" containsBlank="1" containsNumber="1" minValue="0" maxValue="721500" count="21">
        <n v="384999.95"/>
        <n v="259999.94"/>
        <n v="302499.95"/>
        <n v="274999.95"/>
        <n v="195000"/>
        <n v="454999.94"/>
        <n v="419999.94"/>
        <n v="239999.94"/>
        <n v="357499.94"/>
        <n v="180000"/>
        <n v="721500"/>
        <n v="585000"/>
        <n v="0"/>
        <n v="20000"/>
        <n v="53333.32"/>
        <n v="39999.99"/>
        <n v="100000"/>
        <n v="1"/>
        <n v="190000"/>
        <n v="146666.63"/>
        <m/>
      </sharedItems>
    </cacheField>
    <cacheField name="Deduccion" numFmtId="0">
      <sharedItems containsString="0" containsBlank="1" containsNumber="1" minValue="0" maxValue="39999.99" count="10">
        <n v="0"/>
        <n v="39999.99"/>
        <n v="13333.33"/>
        <n v="2000"/>
        <n v="300"/>
        <n v="923.08"/>
        <n v="1000"/>
        <n v="7384.62"/>
        <n v="80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NTABILIDAD AUX" refreshedDate="44259.460752430554" createdVersion="1" refreshedVersion="4" recordCount="218" upgradeOnRefresh="1" xr:uid="{00000000-000A-0000-FFFF-FFFF0A000000}">
  <cacheSource type="worksheet">
    <worksheetSource ref="A1:D219" sheet="2DA QCENA" r:id="rId2"/>
  </cacheSource>
  <cacheFields count="4">
    <cacheField name="CODIGO" numFmtId="0">
      <sharedItems/>
    </cacheField>
    <cacheField name="Concepto: " numFmtId="0">
      <sharedItems count="10">
        <s v="BONO POR INFLACION                      "/>
        <s v="DIA FALTANTE "/>
        <s v="DIA FERIADO LABORADO                    "/>
        <s v="DIAS DE DESCANSO                        "/>
        <s v="DOMINGO LABORADO                        "/>
        <s v="FAOV                                    "/>
        <s v="OTRAS ASIGNACIONES                      "/>
        <s v="PARO FORZOSO                            "/>
        <s v="SEGURO SOCIAL                           "/>
        <s v="SUELDOS Y SALARIOS                      "/>
      </sharedItems>
    </cacheField>
    <cacheField name="Asignacion" numFmtId="43">
      <sharedItems containsSemiMixedTypes="0" containsString="0" containsNumber="1" minValue="0" maxValue="758500"/>
    </cacheField>
    <cacheField name="Deduccion" numFmtId="43">
      <sharedItems containsSemiMixedTypes="0" containsString="0" containsNumber="1" minValue="0" maxValue="106666.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6">
  <r>
    <s v="8      "/>
    <x v="0"/>
    <x v="0"/>
    <x v="0"/>
  </r>
  <r>
    <s v="8      "/>
    <x v="0"/>
    <x v="1"/>
    <x v="0"/>
  </r>
  <r>
    <s v="8      "/>
    <x v="0"/>
    <x v="2"/>
    <x v="0"/>
  </r>
  <r>
    <s v="8      "/>
    <x v="0"/>
    <x v="3"/>
    <x v="0"/>
  </r>
  <r>
    <s v="8      "/>
    <x v="0"/>
    <x v="4"/>
    <x v="0"/>
  </r>
  <r>
    <s v="8      "/>
    <x v="0"/>
    <x v="1"/>
    <x v="0"/>
  </r>
  <r>
    <s v="8      "/>
    <x v="0"/>
    <x v="0"/>
    <x v="0"/>
  </r>
  <r>
    <s v="8      "/>
    <x v="0"/>
    <x v="5"/>
    <x v="0"/>
  </r>
  <r>
    <s v="8      "/>
    <x v="0"/>
    <x v="2"/>
    <x v="0"/>
  </r>
  <r>
    <s v="8      "/>
    <x v="0"/>
    <x v="6"/>
    <x v="0"/>
  </r>
  <r>
    <s v="8      "/>
    <x v="0"/>
    <x v="7"/>
    <x v="0"/>
  </r>
  <r>
    <s v="8      "/>
    <x v="0"/>
    <x v="5"/>
    <x v="0"/>
  </r>
  <r>
    <s v="8      "/>
    <x v="0"/>
    <x v="8"/>
    <x v="0"/>
  </r>
  <r>
    <s v="8      "/>
    <x v="0"/>
    <x v="8"/>
    <x v="0"/>
  </r>
  <r>
    <s v="8      "/>
    <x v="0"/>
    <x v="8"/>
    <x v="0"/>
  </r>
  <r>
    <s v="8      "/>
    <x v="0"/>
    <x v="9"/>
    <x v="0"/>
  </r>
  <r>
    <s v="8      "/>
    <x v="0"/>
    <x v="2"/>
    <x v="0"/>
  </r>
  <r>
    <s v="8      "/>
    <x v="0"/>
    <x v="10"/>
    <x v="0"/>
  </r>
  <r>
    <s v="8      "/>
    <x v="0"/>
    <x v="0"/>
    <x v="0"/>
  </r>
  <r>
    <s v="8      "/>
    <x v="0"/>
    <x v="8"/>
    <x v="0"/>
  </r>
  <r>
    <s v="8      "/>
    <x v="0"/>
    <x v="8"/>
    <x v="0"/>
  </r>
  <r>
    <s v="8      "/>
    <x v="0"/>
    <x v="8"/>
    <x v="0"/>
  </r>
  <r>
    <s v="8      "/>
    <x v="0"/>
    <x v="5"/>
    <x v="0"/>
  </r>
  <r>
    <s v="8      "/>
    <x v="0"/>
    <x v="11"/>
    <x v="0"/>
  </r>
  <r>
    <s v="8      "/>
    <x v="0"/>
    <x v="7"/>
    <x v="0"/>
  </r>
  <r>
    <s v="14     "/>
    <x v="1"/>
    <x v="12"/>
    <x v="1"/>
  </r>
  <r>
    <s v="14     "/>
    <x v="1"/>
    <x v="12"/>
    <x v="2"/>
  </r>
  <r>
    <s v="14     "/>
    <x v="1"/>
    <x v="12"/>
    <x v="2"/>
  </r>
  <r>
    <s v="12     "/>
    <x v="2"/>
    <x v="12"/>
    <x v="2"/>
  </r>
  <r>
    <s v="25     "/>
    <x v="3"/>
    <x v="13"/>
    <x v="0"/>
  </r>
  <r>
    <s v="25     "/>
    <x v="3"/>
    <x v="13"/>
    <x v="0"/>
  </r>
  <r>
    <s v="25     "/>
    <x v="3"/>
    <x v="13"/>
    <x v="0"/>
  </r>
  <r>
    <s v="25     "/>
    <x v="3"/>
    <x v="13"/>
    <x v="0"/>
  </r>
  <r>
    <s v="25     "/>
    <x v="3"/>
    <x v="13"/>
    <x v="0"/>
  </r>
  <r>
    <s v="25     "/>
    <x v="3"/>
    <x v="13"/>
    <x v="0"/>
  </r>
  <r>
    <s v="25     "/>
    <x v="3"/>
    <x v="13"/>
    <x v="0"/>
  </r>
  <r>
    <s v="25     "/>
    <x v="3"/>
    <x v="13"/>
    <x v="0"/>
  </r>
  <r>
    <s v="25     "/>
    <x v="3"/>
    <x v="13"/>
    <x v="0"/>
  </r>
  <r>
    <s v="25     "/>
    <x v="3"/>
    <x v="13"/>
    <x v="0"/>
  </r>
  <r>
    <s v="25     "/>
    <x v="3"/>
    <x v="13"/>
    <x v="0"/>
  </r>
  <r>
    <s v="25     "/>
    <x v="3"/>
    <x v="13"/>
    <x v="0"/>
  </r>
  <r>
    <s v="25     "/>
    <x v="3"/>
    <x v="13"/>
    <x v="0"/>
  </r>
  <r>
    <s v="25     "/>
    <x v="3"/>
    <x v="13"/>
    <x v="0"/>
  </r>
  <r>
    <s v="25     "/>
    <x v="3"/>
    <x v="13"/>
    <x v="0"/>
  </r>
  <r>
    <s v="25     "/>
    <x v="3"/>
    <x v="13"/>
    <x v="0"/>
  </r>
  <r>
    <s v="25     "/>
    <x v="3"/>
    <x v="13"/>
    <x v="0"/>
  </r>
  <r>
    <s v="25     "/>
    <x v="3"/>
    <x v="13"/>
    <x v="0"/>
  </r>
  <r>
    <s v="25     "/>
    <x v="3"/>
    <x v="13"/>
    <x v="0"/>
  </r>
  <r>
    <s v="25     "/>
    <x v="3"/>
    <x v="13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02     "/>
    <x v="4"/>
    <x v="14"/>
    <x v="0"/>
  </r>
  <r>
    <s v="18     "/>
    <x v="5"/>
    <x v="15"/>
    <x v="0"/>
  </r>
  <r>
    <s v="18     "/>
    <x v="5"/>
    <x v="15"/>
    <x v="0"/>
  </r>
  <r>
    <s v="18     "/>
    <x v="5"/>
    <x v="15"/>
    <x v="0"/>
  </r>
  <r>
    <s v="18     "/>
    <x v="5"/>
    <x v="15"/>
    <x v="0"/>
  </r>
  <r>
    <s v="18     "/>
    <x v="5"/>
    <x v="15"/>
    <x v="0"/>
  </r>
  <r>
    <s v="18     "/>
    <x v="5"/>
    <x v="15"/>
    <x v="0"/>
  </r>
  <r>
    <s v="18     "/>
    <x v="5"/>
    <x v="15"/>
    <x v="0"/>
  </r>
  <r>
    <s v="18     "/>
    <x v="5"/>
    <x v="15"/>
    <x v="0"/>
  </r>
  <r>
    <s v="18     "/>
    <x v="5"/>
    <x v="15"/>
    <x v="0"/>
  </r>
  <r>
    <s v="18     "/>
    <x v="5"/>
    <x v="15"/>
    <x v="0"/>
  </r>
  <r>
    <s v="18     "/>
    <x v="5"/>
    <x v="15"/>
    <x v="0"/>
  </r>
  <r>
    <s v="18     "/>
    <x v="5"/>
    <x v="15"/>
    <x v="0"/>
  </r>
  <r>
    <s v="18     "/>
    <x v="5"/>
    <x v="15"/>
    <x v="0"/>
  </r>
  <r>
    <s v="18     "/>
    <x v="5"/>
    <x v="15"/>
    <x v="0"/>
  </r>
  <r>
    <s v="18     "/>
    <x v="5"/>
    <x v="15"/>
    <x v="0"/>
  </r>
  <r>
    <s v="18     "/>
    <x v="5"/>
    <x v="15"/>
    <x v="0"/>
  </r>
  <r>
    <s v="18     "/>
    <x v="5"/>
    <x v="15"/>
    <x v="0"/>
  </r>
  <r>
    <s v="18     "/>
    <x v="5"/>
    <x v="15"/>
    <x v="0"/>
  </r>
  <r>
    <s v="18     "/>
    <x v="5"/>
    <x v="15"/>
    <x v="0"/>
  </r>
  <r>
    <s v="18     "/>
    <x v="5"/>
    <x v="15"/>
    <x v="0"/>
  </r>
  <r>
    <s v="18     "/>
    <x v="5"/>
    <x v="15"/>
    <x v="0"/>
  </r>
  <r>
    <s v="18     "/>
    <x v="5"/>
    <x v="15"/>
    <x v="0"/>
  </r>
  <r>
    <s v="5      "/>
    <x v="6"/>
    <x v="12"/>
    <x v="3"/>
  </r>
  <r>
    <s v="5      "/>
    <x v="6"/>
    <x v="12"/>
    <x v="3"/>
  </r>
  <r>
    <s v="5      "/>
    <x v="6"/>
    <x v="12"/>
    <x v="3"/>
  </r>
  <r>
    <s v="5      "/>
    <x v="6"/>
    <x v="12"/>
    <x v="3"/>
  </r>
  <r>
    <s v="5      "/>
    <x v="6"/>
    <x v="12"/>
    <x v="3"/>
  </r>
  <r>
    <s v="5      "/>
    <x v="6"/>
    <x v="12"/>
    <x v="3"/>
  </r>
  <r>
    <s v="5      "/>
    <x v="6"/>
    <x v="12"/>
    <x v="4"/>
  </r>
  <r>
    <s v="5      "/>
    <x v="6"/>
    <x v="12"/>
    <x v="3"/>
  </r>
  <r>
    <s v="5      "/>
    <x v="6"/>
    <x v="12"/>
    <x v="3"/>
  </r>
  <r>
    <s v="5      "/>
    <x v="6"/>
    <x v="12"/>
    <x v="3"/>
  </r>
  <r>
    <s v="5      "/>
    <x v="6"/>
    <x v="12"/>
    <x v="3"/>
  </r>
  <r>
    <s v="5      "/>
    <x v="6"/>
    <x v="12"/>
    <x v="3"/>
  </r>
  <r>
    <s v="5      "/>
    <x v="6"/>
    <x v="12"/>
    <x v="3"/>
  </r>
  <r>
    <s v="5      "/>
    <x v="6"/>
    <x v="12"/>
    <x v="3"/>
  </r>
  <r>
    <s v="5      "/>
    <x v="6"/>
    <x v="12"/>
    <x v="3"/>
  </r>
  <r>
    <s v="5      "/>
    <x v="6"/>
    <x v="12"/>
    <x v="3"/>
  </r>
  <r>
    <s v="5      "/>
    <x v="6"/>
    <x v="12"/>
    <x v="3"/>
  </r>
  <r>
    <s v="5      "/>
    <x v="6"/>
    <x v="12"/>
    <x v="3"/>
  </r>
  <r>
    <s v="5      "/>
    <x v="6"/>
    <x v="12"/>
    <x v="3"/>
  </r>
  <r>
    <s v="5      "/>
    <x v="6"/>
    <x v="12"/>
    <x v="3"/>
  </r>
  <r>
    <s v="5      "/>
    <x v="6"/>
    <x v="12"/>
    <x v="3"/>
  </r>
  <r>
    <s v="5      "/>
    <x v="6"/>
    <x v="12"/>
    <x v="3"/>
  </r>
  <r>
    <s v="5      "/>
    <x v="6"/>
    <x v="12"/>
    <x v="3"/>
  </r>
  <r>
    <s v="5      "/>
    <x v="6"/>
    <x v="12"/>
    <x v="3"/>
  </r>
  <r>
    <s v="5      "/>
    <x v="6"/>
    <x v="12"/>
    <x v="3"/>
  </r>
  <r>
    <s v="5      "/>
    <x v="6"/>
    <x v="12"/>
    <x v="3"/>
  </r>
  <r>
    <s v="5      "/>
    <x v="6"/>
    <x v="12"/>
    <x v="3"/>
  </r>
  <r>
    <s v="9      "/>
    <x v="7"/>
    <x v="16"/>
    <x v="0"/>
  </r>
  <r>
    <s v="9      "/>
    <x v="7"/>
    <x v="17"/>
    <x v="0"/>
  </r>
  <r>
    <s v="9      "/>
    <x v="7"/>
    <x v="16"/>
    <x v="0"/>
  </r>
  <r>
    <s v="9      "/>
    <x v="7"/>
    <x v="18"/>
    <x v="0"/>
  </r>
  <r>
    <s v="9      "/>
    <x v="7"/>
    <x v="17"/>
    <x v="0"/>
  </r>
  <r>
    <s v="3      "/>
    <x v="8"/>
    <x v="12"/>
    <x v="5"/>
  </r>
  <r>
    <s v="3      "/>
    <x v="8"/>
    <x v="12"/>
    <x v="5"/>
  </r>
  <r>
    <s v="3      "/>
    <x v="8"/>
    <x v="12"/>
    <x v="5"/>
  </r>
  <r>
    <s v="3      "/>
    <x v="8"/>
    <x v="12"/>
    <x v="5"/>
  </r>
  <r>
    <s v="3      "/>
    <x v="8"/>
    <x v="12"/>
    <x v="5"/>
  </r>
  <r>
    <s v="3      "/>
    <x v="8"/>
    <x v="12"/>
    <x v="5"/>
  </r>
  <r>
    <s v="3      "/>
    <x v="8"/>
    <x v="12"/>
    <x v="6"/>
  </r>
  <r>
    <s v="3      "/>
    <x v="8"/>
    <x v="12"/>
    <x v="5"/>
  </r>
  <r>
    <s v="3      "/>
    <x v="8"/>
    <x v="12"/>
    <x v="5"/>
  </r>
  <r>
    <s v="3      "/>
    <x v="8"/>
    <x v="12"/>
    <x v="5"/>
  </r>
  <r>
    <s v="3      "/>
    <x v="8"/>
    <x v="12"/>
    <x v="5"/>
  </r>
  <r>
    <s v="3      "/>
    <x v="8"/>
    <x v="12"/>
    <x v="5"/>
  </r>
  <r>
    <s v="3      "/>
    <x v="8"/>
    <x v="12"/>
    <x v="5"/>
  </r>
  <r>
    <s v="3      "/>
    <x v="8"/>
    <x v="12"/>
    <x v="5"/>
  </r>
  <r>
    <s v="3      "/>
    <x v="8"/>
    <x v="12"/>
    <x v="5"/>
  </r>
  <r>
    <s v="3      "/>
    <x v="8"/>
    <x v="12"/>
    <x v="5"/>
  </r>
  <r>
    <s v="3      "/>
    <x v="8"/>
    <x v="12"/>
    <x v="5"/>
  </r>
  <r>
    <s v="3      "/>
    <x v="8"/>
    <x v="12"/>
    <x v="5"/>
  </r>
  <r>
    <s v="3      "/>
    <x v="8"/>
    <x v="12"/>
    <x v="5"/>
  </r>
  <r>
    <s v="3      "/>
    <x v="8"/>
    <x v="12"/>
    <x v="5"/>
  </r>
  <r>
    <s v="3      "/>
    <x v="8"/>
    <x v="12"/>
    <x v="5"/>
  </r>
  <r>
    <s v="3      "/>
    <x v="8"/>
    <x v="12"/>
    <x v="5"/>
  </r>
  <r>
    <s v="3      "/>
    <x v="8"/>
    <x v="12"/>
    <x v="5"/>
  </r>
  <r>
    <s v="3      "/>
    <x v="8"/>
    <x v="12"/>
    <x v="5"/>
  </r>
  <r>
    <s v="3      "/>
    <x v="8"/>
    <x v="12"/>
    <x v="5"/>
  </r>
  <r>
    <s v="3      "/>
    <x v="8"/>
    <x v="12"/>
    <x v="5"/>
  </r>
  <r>
    <s v="3      "/>
    <x v="8"/>
    <x v="12"/>
    <x v="5"/>
  </r>
  <r>
    <s v="2      "/>
    <x v="9"/>
    <x v="12"/>
    <x v="7"/>
  </r>
  <r>
    <s v="2      "/>
    <x v="9"/>
    <x v="12"/>
    <x v="7"/>
  </r>
  <r>
    <s v="2      "/>
    <x v="9"/>
    <x v="12"/>
    <x v="7"/>
  </r>
  <r>
    <s v="2      "/>
    <x v="9"/>
    <x v="12"/>
    <x v="7"/>
  </r>
  <r>
    <s v="2      "/>
    <x v="9"/>
    <x v="12"/>
    <x v="7"/>
  </r>
  <r>
    <s v="2      "/>
    <x v="9"/>
    <x v="12"/>
    <x v="7"/>
  </r>
  <r>
    <s v="2      "/>
    <x v="9"/>
    <x v="12"/>
    <x v="8"/>
  </r>
  <r>
    <s v="2      "/>
    <x v="9"/>
    <x v="12"/>
    <x v="7"/>
  </r>
  <r>
    <s v="2      "/>
    <x v="9"/>
    <x v="12"/>
    <x v="7"/>
  </r>
  <r>
    <s v="2      "/>
    <x v="9"/>
    <x v="12"/>
    <x v="7"/>
  </r>
  <r>
    <s v="2      "/>
    <x v="9"/>
    <x v="12"/>
    <x v="7"/>
  </r>
  <r>
    <s v="2      "/>
    <x v="9"/>
    <x v="12"/>
    <x v="7"/>
  </r>
  <r>
    <s v="2      "/>
    <x v="9"/>
    <x v="12"/>
    <x v="7"/>
  </r>
  <r>
    <s v="2      "/>
    <x v="9"/>
    <x v="12"/>
    <x v="7"/>
  </r>
  <r>
    <s v="2      "/>
    <x v="9"/>
    <x v="12"/>
    <x v="7"/>
  </r>
  <r>
    <s v="2      "/>
    <x v="9"/>
    <x v="12"/>
    <x v="7"/>
  </r>
  <r>
    <s v="2      "/>
    <x v="9"/>
    <x v="12"/>
    <x v="7"/>
  </r>
  <r>
    <s v="2      "/>
    <x v="9"/>
    <x v="12"/>
    <x v="7"/>
  </r>
  <r>
    <s v="2      "/>
    <x v="9"/>
    <x v="12"/>
    <x v="7"/>
  </r>
  <r>
    <s v="2      "/>
    <x v="9"/>
    <x v="12"/>
    <x v="7"/>
  </r>
  <r>
    <s v="2      "/>
    <x v="9"/>
    <x v="12"/>
    <x v="7"/>
  </r>
  <r>
    <s v="2      "/>
    <x v="9"/>
    <x v="12"/>
    <x v="7"/>
  </r>
  <r>
    <s v="2      "/>
    <x v="9"/>
    <x v="12"/>
    <x v="7"/>
  </r>
  <r>
    <s v="2      "/>
    <x v="9"/>
    <x v="12"/>
    <x v="7"/>
  </r>
  <r>
    <s v="2      "/>
    <x v="9"/>
    <x v="12"/>
    <x v="7"/>
  </r>
  <r>
    <s v="2      "/>
    <x v="9"/>
    <x v="12"/>
    <x v="7"/>
  </r>
  <r>
    <s v="2      "/>
    <x v="9"/>
    <x v="12"/>
    <x v="7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s v="01     "/>
    <x v="10"/>
    <x v="19"/>
    <x v="0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s v="Codigo"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s v="Codigo"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s v="Codigo"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s v="Codigo"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s v="Codigo"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s v="Codigo"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  <r>
    <m/>
    <x v="11"/>
    <x v="20"/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18">
  <r>
    <s v="8      "/>
    <x v="0"/>
    <n v="373333.28"/>
    <n v="0"/>
  </r>
  <r>
    <s v="8      "/>
    <x v="0"/>
    <n v="273333.27"/>
    <n v="0"/>
  </r>
  <r>
    <s v="8      "/>
    <x v="0"/>
    <n v="293333.28000000003"/>
    <n v="0"/>
  </r>
  <r>
    <s v="8      "/>
    <x v="0"/>
    <n v="155833.31"/>
    <n v="0"/>
  </r>
  <r>
    <s v="8      "/>
    <x v="0"/>
    <n v="225000"/>
    <n v="0"/>
  </r>
  <r>
    <s v="8      "/>
    <x v="0"/>
    <n v="583333.25"/>
    <n v="0"/>
  </r>
  <r>
    <s v="8      "/>
    <x v="0"/>
    <n v="478333.27"/>
    <n v="0"/>
  </r>
  <r>
    <s v="8      "/>
    <x v="0"/>
    <n v="293333.28000000003"/>
    <n v="0"/>
  </r>
  <r>
    <s v="8      "/>
    <x v="0"/>
    <n v="478333.27"/>
    <n v="0"/>
  </r>
  <r>
    <s v="8      "/>
    <x v="0"/>
    <n v="478333.27"/>
    <n v="0"/>
  </r>
  <r>
    <s v="8      "/>
    <x v="0"/>
    <n v="478333.27"/>
    <n v="0"/>
  </r>
  <r>
    <s v="8      "/>
    <x v="0"/>
    <n v="273333.27"/>
    <n v="0"/>
  </r>
  <r>
    <s v="8      "/>
    <x v="0"/>
    <n v="478333.27"/>
    <n v="0"/>
  </r>
  <r>
    <s v="8      "/>
    <x v="0"/>
    <n v="375833.27"/>
    <n v="0"/>
  </r>
  <r>
    <s v="8      "/>
    <x v="0"/>
    <n v="478333.27"/>
    <n v="0"/>
  </r>
  <r>
    <s v="8      "/>
    <x v="0"/>
    <n v="357499.94"/>
    <n v="0"/>
  </r>
  <r>
    <s v="8      "/>
    <x v="0"/>
    <n v="298880"/>
    <n v="0"/>
  </r>
  <r>
    <s v="8      "/>
    <x v="0"/>
    <n v="205000"/>
    <n v="0"/>
  </r>
  <r>
    <s v="8      "/>
    <x v="0"/>
    <n v="293333.28000000003"/>
    <n v="0"/>
  </r>
  <r>
    <s v="8      "/>
    <x v="0"/>
    <n v="758500"/>
    <n v="0"/>
  </r>
  <r>
    <s v="8      "/>
    <x v="0"/>
    <n v="373333.28"/>
    <n v="0"/>
  </r>
  <r>
    <s v="8      "/>
    <x v="0"/>
    <n v="375833.27"/>
    <n v="0"/>
  </r>
  <r>
    <s v="8      "/>
    <x v="0"/>
    <n v="375833.27"/>
    <n v="0"/>
  </r>
  <r>
    <s v="8      "/>
    <x v="0"/>
    <n v="238333.29"/>
    <n v="0"/>
  </r>
  <r>
    <s v="8      "/>
    <x v="0"/>
    <n v="186666.62"/>
    <n v="0"/>
  </r>
  <r>
    <s v="8      "/>
    <x v="0"/>
    <n v="375833.27"/>
    <n v="0"/>
  </r>
  <r>
    <s v="8      "/>
    <x v="0"/>
    <n v="256666.63"/>
    <n v="0"/>
  </r>
  <r>
    <s v="8      "/>
    <x v="0"/>
    <n v="478333.27"/>
    <n v="0"/>
  </r>
  <r>
    <s v="8      "/>
    <x v="0"/>
    <n v="615000"/>
    <n v="0"/>
  </r>
  <r>
    <s v="8      "/>
    <x v="0"/>
    <n v="273333.27"/>
    <n v="0"/>
  </r>
  <r>
    <s v="14     "/>
    <x v="1"/>
    <n v="0"/>
    <n v="106666.64"/>
  </r>
  <r>
    <s v="14     "/>
    <x v="1"/>
    <n v="0"/>
    <n v="13333.33"/>
  </r>
  <r>
    <s v="14     "/>
    <x v="1"/>
    <n v="0"/>
    <n v="66666.649999999994"/>
  </r>
  <r>
    <s v="14     "/>
    <x v="1"/>
    <n v="0"/>
    <n v="53333.32"/>
  </r>
  <r>
    <s v="14     "/>
    <x v="1"/>
    <n v="0"/>
    <n v="93333.31"/>
  </r>
  <r>
    <s v="25     "/>
    <x v="2"/>
    <n v="20000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02     "/>
    <x v="3"/>
    <n v="53333.32"/>
    <n v="0"/>
  </r>
  <r>
    <s v="18     "/>
    <x v="4"/>
    <n v="59999.99"/>
    <n v="0"/>
  </r>
  <r>
    <s v="18     "/>
    <x v="4"/>
    <n v="20000"/>
    <n v="0"/>
  </r>
  <r>
    <s v="18     "/>
    <x v="4"/>
    <n v="59999.99"/>
    <n v="0"/>
  </r>
  <r>
    <s v="18     "/>
    <x v="4"/>
    <n v="59999.99"/>
    <n v="0"/>
  </r>
  <r>
    <s v="18     "/>
    <x v="4"/>
    <n v="59999.99"/>
    <n v="0"/>
  </r>
  <r>
    <s v="18     "/>
    <x v="4"/>
    <n v="59999.99"/>
    <n v="0"/>
  </r>
  <r>
    <s v="18     "/>
    <x v="4"/>
    <n v="59999.99"/>
    <n v="0"/>
  </r>
  <r>
    <s v="18     "/>
    <x v="4"/>
    <n v="59999.99"/>
    <n v="0"/>
  </r>
  <r>
    <s v="18     "/>
    <x v="4"/>
    <n v="59999.99"/>
    <n v="0"/>
  </r>
  <r>
    <s v="18     "/>
    <x v="4"/>
    <n v="59999.99"/>
    <n v="0"/>
  </r>
  <r>
    <s v="18     "/>
    <x v="4"/>
    <n v="59999.99"/>
    <n v="0"/>
  </r>
  <r>
    <s v="18     "/>
    <x v="4"/>
    <n v="59999.99"/>
    <n v="0"/>
  </r>
  <r>
    <s v="18     "/>
    <x v="4"/>
    <n v="59999.99"/>
    <n v="0"/>
  </r>
  <r>
    <s v="18     "/>
    <x v="4"/>
    <n v="59999.99"/>
    <n v="0"/>
  </r>
  <r>
    <s v="18     "/>
    <x v="4"/>
    <n v="59999.99"/>
    <n v="0"/>
  </r>
  <r>
    <s v="18     "/>
    <x v="4"/>
    <n v="59999.99"/>
    <n v="0"/>
  </r>
  <r>
    <s v="18     "/>
    <x v="4"/>
    <n v="59999.99"/>
    <n v="0"/>
  </r>
  <r>
    <s v="18     "/>
    <x v="4"/>
    <n v="39999.99"/>
    <n v="0"/>
  </r>
  <r>
    <s v="18     "/>
    <x v="4"/>
    <n v="39999.99"/>
    <n v="0"/>
  </r>
  <r>
    <s v="18     "/>
    <x v="4"/>
    <n v="59999.99"/>
    <n v="0"/>
  </r>
  <r>
    <s v="18     "/>
    <x v="4"/>
    <n v="39999.99"/>
    <n v="0"/>
  </r>
  <r>
    <s v="18     "/>
    <x v="4"/>
    <n v="59999.99"/>
    <n v="0"/>
  </r>
  <r>
    <s v="18     "/>
    <x v="4"/>
    <n v="59999.99"/>
    <n v="0"/>
  </r>
  <r>
    <s v="18     "/>
    <x v="4"/>
    <n v="59999.99"/>
    <n v="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30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2000"/>
  </r>
  <r>
    <s v="5      "/>
    <x v="5"/>
    <n v="0"/>
    <n v="2000"/>
  </r>
  <r>
    <s v="9      "/>
    <x v="6"/>
    <n v="150000"/>
    <n v="0"/>
  </r>
  <r>
    <s v="9      "/>
    <x v="6"/>
    <n v="26666.66"/>
    <n v="0"/>
  </r>
  <r>
    <s v="9      "/>
    <x v="6"/>
    <n v="50000"/>
    <n v="0"/>
  </r>
  <r>
    <s v="9      "/>
    <x v="6"/>
    <n v="40000"/>
    <n v="0"/>
  </r>
  <r>
    <s v="9      "/>
    <x v="6"/>
    <n v="100000"/>
    <n v="0"/>
  </r>
  <r>
    <s v="9      "/>
    <x v="6"/>
    <n v="136639.99"/>
    <n v="0"/>
  </r>
  <r>
    <s v="9      "/>
    <x v="6"/>
    <n v="254666.66"/>
    <n v="0"/>
  </r>
  <r>
    <s v="9      "/>
    <x v="6"/>
    <n v="120000"/>
    <n v="0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3      "/>
    <x v="7"/>
    <n v="0"/>
    <n v="923.08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2      "/>
    <x v="8"/>
    <n v="0"/>
    <n v="7384.62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  <r>
    <s v="01     "/>
    <x v="9"/>
    <n v="159999.96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 dinámica3" cacheId="4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G3:I17" firstHeaderRow="1" firstDataRow="2" firstDataCol="1"/>
  <pivotFields count="4">
    <pivotField compact="0" outline="0" subtotalTop="0" showAll="0" includeNewItemsInFilter="1"/>
    <pivotField axis="axisRow" compact="0" outline="0" subtotalTop="0" showAll="0" includeNewItemsInFilter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outline="0" subtotalTop="0" showAll="0" includeNewItemsInFilter="1">
      <items count="22">
        <item x="12"/>
        <item x="17"/>
        <item x="13"/>
        <item x="15"/>
        <item x="14"/>
        <item x="16"/>
        <item x="19"/>
        <item x="9"/>
        <item x="18"/>
        <item x="4"/>
        <item x="7"/>
        <item x="1"/>
        <item x="3"/>
        <item x="2"/>
        <item x="8"/>
        <item x="0"/>
        <item x="6"/>
        <item x="5"/>
        <item x="11"/>
        <item x="10"/>
        <item x="20"/>
        <item t="default"/>
      </items>
    </pivotField>
    <pivotField dataField="1" compact="0" outline="0" subtotalTop="0" showAll="0" includeNewItemsInFilter="1">
      <items count="11">
        <item x="0"/>
        <item x="4"/>
        <item x="5"/>
        <item x="6"/>
        <item x="3"/>
        <item x="7"/>
        <item x="8"/>
        <item x="2"/>
        <item x="1"/>
        <item x="9"/>
        <item t="default"/>
      </items>
    </pivotField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on" fld="2" baseField="1" baseItem="9"/>
    <dataField name="Suma de Deduccion" fld="3" baseField="1" baseItem="9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 dinámica2" cacheId="5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H2:J14" firstHeaderRow="1" firstDataRow="2" firstDataCol="1"/>
  <pivotFields count="4">
    <pivotField compact="0" outline="0" subtotalTop="0" showAll="0" includeNewItemsInFilter="1"/>
    <pivotField axis="axisRow" compact="0" outline="0" subtotalTop="0" showAll="0" includeNewItemsInFilter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compact="0" numFmtId="43" outline="0" subtotalTop="0" showAll="0" includeNewItemsInFilter="1"/>
    <pivotField dataField="1" compact="0" numFmtId="43" outline="0" subtotalTop="0" showAll="0" includeNewItemsInFilter="1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on" fld="2" baseField="0" baseItem="0"/>
    <dataField name="Suma de Deduccion" fld="3" baseField="0" baseItem="0"/>
  </dataFields>
  <formats count="1">
    <format dxfId="3">
      <pivotArea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N305"/>
  <sheetViews>
    <sheetView topLeftCell="A7" workbookViewId="0">
      <selection activeCell="F303" sqref="F303"/>
    </sheetView>
  </sheetViews>
  <sheetFormatPr baseColWidth="10" defaultColWidth="9.33203125" defaultRowHeight="12.75"/>
  <cols>
    <col min="1" max="1" width="17.6640625" bestFit="1" customWidth="1"/>
    <col min="2" max="2" width="11.83203125" bestFit="1" customWidth="1"/>
    <col min="3" max="3" width="67.1640625" bestFit="1" customWidth="1"/>
    <col min="4" max="4" width="17.6640625" bestFit="1" customWidth="1"/>
    <col min="5" max="5" width="23.1640625" style="56" bestFit="1" customWidth="1"/>
    <col min="6" max="6" width="21.83203125" bestFit="1" customWidth="1"/>
    <col min="7" max="7" width="16.1640625" customWidth="1"/>
    <col min="8" max="8" width="13.6640625" bestFit="1" customWidth="1"/>
    <col min="9" max="12" width="12.6640625" bestFit="1" customWidth="1"/>
    <col min="13" max="13" width="13.33203125" bestFit="1" customWidth="1"/>
    <col min="14" max="14" width="11.83203125" bestFit="1" customWidth="1"/>
  </cols>
  <sheetData>
    <row r="1" spans="3:14">
      <c r="C1" s="1" t="s">
        <v>35</v>
      </c>
      <c r="D1" s="2">
        <v>44542365.719999999</v>
      </c>
    </row>
    <row r="2" spans="3:14">
      <c r="C2" s="3" t="s">
        <v>43</v>
      </c>
      <c r="D2" s="4">
        <v>1270200320.6800001</v>
      </c>
      <c r="E2" s="84" t="s">
        <v>349</v>
      </c>
    </row>
    <row r="3" spans="3:14">
      <c r="C3" s="36" t="s">
        <v>36</v>
      </c>
      <c r="D3" s="86">
        <v>-2479245.5</v>
      </c>
      <c r="E3" s="85" t="s">
        <v>349</v>
      </c>
    </row>
    <row r="4" spans="3:14">
      <c r="C4" s="54" t="s">
        <v>37</v>
      </c>
      <c r="D4" s="55">
        <v>-43965840.679999992</v>
      </c>
      <c r="E4" s="98" t="s">
        <v>395</v>
      </c>
    </row>
    <row r="5" spans="3:14">
      <c r="C5" s="82" t="s">
        <v>348</v>
      </c>
      <c r="D5" s="79">
        <v>-843042468.65999985</v>
      </c>
      <c r="E5" s="84" t="s">
        <v>394</v>
      </c>
      <c r="J5" s="56"/>
      <c r="L5" s="56"/>
      <c r="M5" s="56"/>
      <c r="N5" s="56"/>
    </row>
    <row r="6" spans="3:14">
      <c r="C6" s="5" t="s">
        <v>38</v>
      </c>
      <c r="D6" s="6">
        <v>3282300</v>
      </c>
      <c r="J6" s="56"/>
      <c r="L6" s="56"/>
      <c r="M6" s="56"/>
      <c r="N6" s="56"/>
    </row>
    <row r="7" spans="3:14">
      <c r="C7" s="7" t="s">
        <v>39</v>
      </c>
      <c r="D7" s="8">
        <v>-266717937.73999998</v>
      </c>
      <c r="J7" s="56"/>
      <c r="L7" s="56"/>
      <c r="M7" s="56"/>
      <c r="N7" s="56"/>
    </row>
    <row r="8" spans="3:14">
      <c r="C8" s="7" t="s">
        <v>40</v>
      </c>
      <c r="D8" s="8">
        <v>10051359.74</v>
      </c>
      <c r="J8" s="56"/>
      <c r="L8" s="56"/>
      <c r="M8" s="56"/>
      <c r="N8" s="56"/>
    </row>
    <row r="9" spans="3:14">
      <c r="C9" s="9"/>
      <c r="D9" s="10"/>
      <c r="J9" s="56"/>
      <c r="L9" s="56"/>
      <c r="M9" s="56"/>
      <c r="N9" s="56"/>
    </row>
    <row r="10" spans="3:14">
      <c r="C10" s="11"/>
      <c r="D10" s="2">
        <f>SUBTOTAL(9,D1:D8)</f>
        <v>171870853.56000021</v>
      </c>
      <c r="J10" s="56"/>
      <c r="L10" s="56"/>
      <c r="M10" s="56"/>
      <c r="N10" s="56"/>
    </row>
    <row r="11" spans="3:14">
      <c r="C11" s="1" t="s">
        <v>41</v>
      </c>
      <c r="D11" s="2">
        <v>171870853.56</v>
      </c>
      <c r="J11" s="56"/>
      <c r="L11" s="56"/>
      <c r="M11" s="56"/>
      <c r="N11" s="56"/>
    </row>
    <row r="12" spans="3:14" ht="13.5" thickBot="1">
      <c r="C12" s="1" t="s">
        <v>42</v>
      </c>
      <c r="D12" s="12">
        <f>+D10-D11</f>
        <v>0</v>
      </c>
      <c r="J12" s="56"/>
      <c r="L12" s="56"/>
      <c r="M12" s="56"/>
      <c r="N12" s="56"/>
    </row>
    <row r="13" spans="3:14">
      <c r="D13" s="56"/>
      <c r="L13" s="57"/>
      <c r="M13" s="57"/>
    </row>
    <row r="14" spans="3:14" ht="13.5" thickBot="1">
      <c r="L14" s="58"/>
    </row>
    <row r="17" spans="1:9" ht="15.75" customHeight="1">
      <c r="A17" s="16"/>
      <c r="B17" s="16"/>
      <c r="C17" s="17" t="s">
        <v>51</v>
      </c>
      <c r="D17" s="16"/>
      <c r="E17" s="59"/>
      <c r="F17" s="18">
        <v>44542365.719999999</v>
      </c>
      <c r="G17" s="16"/>
    </row>
    <row r="18" spans="1:9" ht="15.75" customHeight="1">
      <c r="A18" s="13" t="s">
        <v>44</v>
      </c>
      <c r="B18" s="13" t="s">
        <v>45</v>
      </c>
      <c r="C18" s="13" t="s">
        <v>46</v>
      </c>
      <c r="D18" s="14" t="s">
        <v>47</v>
      </c>
      <c r="E18" s="60" t="s">
        <v>48</v>
      </c>
      <c r="F18" s="15" t="s">
        <v>49</v>
      </c>
      <c r="G18" s="14" t="s">
        <v>50</v>
      </c>
    </row>
    <row r="19" spans="1:9" ht="15.75" hidden="1" customHeight="1">
      <c r="A19" s="20">
        <v>43952</v>
      </c>
      <c r="B19" s="21">
        <v>497</v>
      </c>
      <c r="C19" s="22" t="s">
        <v>7</v>
      </c>
      <c r="D19" s="23">
        <v>43952</v>
      </c>
      <c r="E19" s="24"/>
      <c r="F19" s="25">
        <v>43268552.579999998</v>
      </c>
      <c r="G19" s="26">
        <v>87810918.299999997</v>
      </c>
      <c r="H19" s="45"/>
      <c r="I19" s="45"/>
    </row>
    <row r="20" spans="1:9" ht="15.75" hidden="1" customHeight="1">
      <c r="A20" s="20">
        <v>43953</v>
      </c>
      <c r="B20" s="21">
        <v>498</v>
      </c>
      <c r="C20" s="22" t="s">
        <v>7</v>
      </c>
      <c r="D20" s="23">
        <v>43953</v>
      </c>
      <c r="E20" s="24"/>
      <c r="F20" s="25">
        <v>51235035.920000002</v>
      </c>
      <c r="G20" s="26">
        <v>139045954.22</v>
      </c>
      <c r="H20" s="45"/>
      <c r="I20" s="45"/>
    </row>
    <row r="21" spans="1:9" ht="15.75" hidden="1" customHeight="1">
      <c r="A21" s="20">
        <v>43954</v>
      </c>
      <c r="B21" s="21">
        <v>499</v>
      </c>
      <c r="C21" s="22" t="s">
        <v>7</v>
      </c>
      <c r="D21" s="23">
        <v>43954</v>
      </c>
      <c r="E21" s="24"/>
      <c r="F21" s="25">
        <v>53805170.579999998</v>
      </c>
      <c r="G21" s="26">
        <v>192851124.80000001</v>
      </c>
      <c r="H21" s="45"/>
      <c r="I21" s="45"/>
    </row>
    <row r="22" spans="1:9" ht="15.75" hidden="1" customHeight="1">
      <c r="A22" s="28">
        <v>43955</v>
      </c>
      <c r="B22" s="29">
        <v>500</v>
      </c>
      <c r="C22" s="30" t="s">
        <v>52</v>
      </c>
      <c r="D22" s="31">
        <v>43955</v>
      </c>
      <c r="E22" s="32">
        <v>20000</v>
      </c>
      <c r="F22" s="33"/>
      <c r="G22" s="34">
        <v>192831124.80000001</v>
      </c>
      <c r="H22" s="45"/>
      <c r="I22" s="45"/>
    </row>
    <row r="23" spans="1:9" ht="15.75" hidden="1" customHeight="1">
      <c r="A23" s="20">
        <v>43955</v>
      </c>
      <c r="B23" s="21">
        <v>501</v>
      </c>
      <c r="C23" s="22" t="s">
        <v>7</v>
      </c>
      <c r="D23" s="23">
        <v>43955</v>
      </c>
      <c r="E23" s="24"/>
      <c r="F23" s="25">
        <v>38284347.909999996</v>
      </c>
      <c r="G23" s="26">
        <v>231115472.71000001</v>
      </c>
      <c r="H23" s="45"/>
      <c r="I23" s="45"/>
    </row>
    <row r="24" spans="1:9" ht="15.75" hidden="1" customHeight="1">
      <c r="A24" s="71">
        <v>43955</v>
      </c>
      <c r="B24" s="72">
        <v>502</v>
      </c>
      <c r="C24" s="73" t="s">
        <v>53</v>
      </c>
      <c r="D24" s="74">
        <v>43955</v>
      </c>
      <c r="E24" s="75">
        <v>1390810.69</v>
      </c>
      <c r="F24" s="76"/>
      <c r="G24" s="77">
        <v>229724662.02000001</v>
      </c>
      <c r="H24" s="45"/>
      <c r="I24" s="45"/>
    </row>
    <row r="25" spans="1:9" ht="15.75" hidden="1" customHeight="1">
      <c r="A25" s="28">
        <v>43955</v>
      </c>
      <c r="B25" s="29">
        <v>503</v>
      </c>
      <c r="C25" s="30" t="s">
        <v>1</v>
      </c>
      <c r="D25" s="31">
        <v>43955</v>
      </c>
      <c r="E25" s="32">
        <v>3477.03</v>
      </c>
      <c r="F25" s="33"/>
      <c r="G25" s="34">
        <v>229721184.99000001</v>
      </c>
      <c r="H25" s="45"/>
      <c r="I25" s="45"/>
    </row>
    <row r="26" spans="1:9" ht="15.75" hidden="1" customHeight="1">
      <c r="A26" s="71">
        <v>43955</v>
      </c>
      <c r="B26" s="72">
        <v>504</v>
      </c>
      <c r="C26" s="73" t="s">
        <v>10</v>
      </c>
      <c r="D26" s="74">
        <v>43955</v>
      </c>
      <c r="E26" s="75">
        <v>34240500</v>
      </c>
      <c r="F26" s="76"/>
      <c r="G26" s="77">
        <v>195480684.99000001</v>
      </c>
      <c r="H26" s="45"/>
      <c r="I26" s="45"/>
    </row>
    <row r="27" spans="1:9" ht="15.75" hidden="1" customHeight="1">
      <c r="A27" s="28">
        <v>43955</v>
      </c>
      <c r="B27" s="29">
        <v>505</v>
      </c>
      <c r="C27" s="30" t="s">
        <v>1</v>
      </c>
      <c r="D27" s="31">
        <v>43955</v>
      </c>
      <c r="E27" s="32">
        <v>85601.25</v>
      </c>
      <c r="F27" s="33"/>
      <c r="G27" s="34">
        <v>195395083.74000001</v>
      </c>
      <c r="H27" s="45"/>
      <c r="I27" s="45"/>
    </row>
    <row r="28" spans="1:9" ht="15.75" hidden="1" customHeight="1">
      <c r="A28" s="71">
        <v>43955</v>
      </c>
      <c r="B28" s="72">
        <v>506</v>
      </c>
      <c r="C28" s="73" t="s">
        <v>9</v>
      </c>
      <c r="D28" s="74">
        <v>43955</v>
      </c>
      <c r="E28" s="75">
        <v>1200000</v>
      </c>
      <c r="F28" s="76"/>
      <c r="G28" s="77">
        <v>194195083.74000001</v>
      </c>
      <c r="H28" s="45"/>
      <c r="I28" s="45"/>
    </row>
    <row r="29" spans="1:9" ht="15.75" hidden="1" customHeight="1">
      <c r="A29" s="28">
        <v>43955</v>
      </c>
      <c r="B29" s="29">
        <v>507</v>
      </c>
      <c r="C29" s="30" t="s">
        <v>1</v>
      </c>
      <c r="D29" s="31">
        <v>43955</v>
      </c>
      <c r="E29" s="32">
        <v>3000</v>
      </c>
      <c r="F29" s="33"/>
      <c r="G29" s="34">
        <v>194192083.74000001</v>
      </c>
      <c r="H29" s="45"/>
      <c r="I29" s="45"/>
    </row>
    <row r="30" spans="1:9" ht="15.75" hidden="1" customHeight="1">
      <c r="A30" s="91">
        <v>43955</v>
      </c>
      <c r="B30" s="92">
        <v>508</v>
      </c>
      <c r="C30" s="93" t="s">
        <v>10</v>
      </c>
      <c r="D30" s="94">
        <v>43955</v>
      </c>
      <c r="E30" s="95">
        <v>5700000</v>
      </c>
      <c r="F30" s="96"/>
      <c r="G30" s="97">
        <v>188492083.74000001</v>
      </c>
      <c r="H30" s="45"/>
      <c r="I30" s="45"/>
    </row>
    <row r="31" spans="1:9" ht="15.75" hidden="1" customHeight="1">
      <c r="A31" s="28">
        <v>43955</v>
      </c>
      <c r="B31" s="29">
        <v>509</v>
      </c>
      <c r="C31" s="30" t="s">
        <v>1</v>
      </c>
      <c r="D31" s="31">
        <v>43955</v>
      </c>
      <c r="E31" s="32">
        <v>14250</v>
      </c>
      <c r="F31" s="33"/>
      <c r="G31" s="34">
        <v>188477833.74000001</v>
      </c>
      <c r="H31" s="45"/>
      <c r="I31" s="45"/>
    </row>
    <row r="32" spans="1:9" ht="15.75" hidden="1" customHeight="1">
      <c r="A32" s="71">
        <v>43955</v>
      </c>
      <c r="B32" s="72">
        <v>510</v>
      </c>
      <c r="C32" s="73" t="s">
        <v>8</v>
      </c>
      <c r="D32" s="74">
        <v>43955</v>
      </c>
      <c r="E32" s="75">
        <v>64478400.039999999</v>
      </c>
      <c r="F32" s="76"/>
      <c r="G32" s="77">
        <v>123999433.7</v>
      </c>
      <c r="H32" s="45"/>
      <c r="I32" s="45"/>
    </row>
    <row r="33" spans="1:9" ht="15.75" hidden="1" customHeight="1">
      <c r="A33" s="28">
        <v>43956</v>
      </c>
      <c r="B33" s="29">
        <v>511</v>
      </c>
      <c r="C33" s="30" t="s">
        <v>54</v>
      </c>
      <c r="D33" s="31">
        <v>43956</v>
      </c>
      <c r="E33" s="32">
        <v>20000</v>
      </c>
      <c r="F33" s="33"/>
      <c r="G33" s="34">
        <v>123979433.7</v>
      </c>
      <c r="H33" s="45"/>
      <c r="I33" s="45"/>
    </row>
    <row r="34" spans="1:9" ht="15.75" hidden="1" customHeight="1">
      <c r="A34" s="20">
        <v>43956</v>
      </c>
      <c r="B34" s="21">
        <v>512</v>
      </c>
      <c r="C34" s="22" t="s">
        <v>7</v>
      </c>
      <c r="D34" s="23">
        <v>43956</v>
      </c>
      <c r="E34" s="24"/>
      <c r="F34" s="25">
        <v>36104923.030000001</v>
      </c>
      <c r="G34" s="26">
        <v>160084356.72999999</v>
      </c>
      <c r="H34" s="45"/>
      <c r="I34" s="45"/>
    </row>
    <row r="35" spans="1:9" ht="15.75" hidden="1" customHeight="1">
      <c r="A35" s="71">
        <v>43956</v>
      </c>
      <c r="B35" s="72">
        <v>513</v>
      </c>
      <c r="C35" s="73" t="s">
        <v>8</v>
      </c>
      <c r="D35" s="74">
        <v>43956</v>
      </c>
      <c r="E35" s="75">
        <v>37999361.520000003</v>
      </c>
      <c r="F35" s="76"/>
      <c r="G35" s="77">
        <v>122084995.20999999</v>
      </c>
      <c r="H35" s="45"/>
      <c r="I35" s="45"/>
    </row>
    <row r="36" spans="1:9" ht="15.75" hidden="1" customHeight="1">
      <c r="A36" s="71">
        <v>43956</v>
      </c>
      <c r="B36" s="72">
        <v>514</v>
      </c>
      <c r="C36" s="73" t="s">
        <v>55</v>
      </c>
      <c r="D36" s="74">
        <v>43956</v>
      </c>
      <c r="E36" s="75">
        <v>3085368</v>
      </c>
      <c r="F36" s="76"/>
      <c r="G36" s="77">
        <v>118999627.20999999</v>
      </c>
      <c r="H36" s="45"/>
      <c r="I36" s="45"/>
    </row>
    <row r="37" spans="1:9" ht="15.75" hidden="1" customHeight="1">
      <c r="A37" s="28">
        <v>43956</v>
      </c>
      <c r="B37" s="29">
        <v>515</v>
      </c>
      <c r="C37" s="30" t="s">
        <v>1</v>
      </c>
      <c r="D37" s="31">
        <v>43956</v>
      </c>
      <c r="E37" s="32">
        <v>7713.42</v>
      </c>
      <c r="F37" s="33"/>
      <c r="G37" s="34">
        <v>118991913.79000001</v>
      </c>
      <c r="H37" s="45"/>
      <c r="I37" s="45"/>
    </row>
    <row r="38" spans="1:9" ht="15.75" hidden="1" customHeight="1">
      <c r="A38" s="71">
        <v>43956</v>
      </c>
      <c r="B38" s="72">
        <v>516</v>
      </c>
      <c r="C38" s="73" t="s">
        <v>9</v>
      </c>
      <c r="D38" s="74">
        <v>43956</v>
      </c>
      <c r="E38" s="75">
        <v>1800000</v>
      </c>
      <c r="F38" s="76"/>
      <c r="G38" s="77">
        <v>117191913.79000001</v>
      </c>
      <c r="H38" s="45"/>
      <c r="I38" s="45"/>
    </row>
    <row r="39" spans="1:9" ht="15.75" hidden="1" customHeight="1">
      <c r="A39" s="28">
        <v>43956</v>
      </c>
      <c r="B39" s="29">
        <v>517</v>
      </c>
      <c r="C39" s="30" t="s">
        <v>1</v>
      </c>
      <c r="D39" s="31">
        <v>43956</v>
      </c>
      <c r="E39" s="32">
        <v>4500</v>
      </c>
      <c r="F39" s="33"/>
      <c r="G39" s="34">
        <v>117187413.79000001</v>
      </c>
      <c r="H39" s="45"/>
      <c r="I39" s="45"/>
    </row>
    <row r="40" spans="1:9" ht="15.75" hidden="1" customHeight="1">
      <c r="A40" s="71">
        <v>43956</v>
      </c>
      <c r="B40" s="72">
        <v>518</v>
      </c>
      <c r="C40" s="73" t="s">
        <v>55</v>
      </c>
      <c r="D40" s="74">
        <v>43956</v>
      </c>
      <c r="E40" s="75">
        <v>70477099.760000005</v>
      </c>
      <c r="F40" s="76"/>
      <c r="G40" s="77">
        <v>46710314.030000001</v>
      </c>
      <c r="H40" s="45"/>
      <c r="I40" s="45"/>
    </row>
    <row r="41" spans="1:9" ht="15.75" hidden="1" customHeight="1">
      <c r="A41" s="28">
        <v>43956</v>
      </c>
      <c r="B41" s="29">
        <v>519</v>
      </c>
      <c r="C41" s="30" t="s">
        <v>1</v>
      </c>
      <c r="D41" s="31">
        <v>43956</v>
      </c>
      <c r="E41" s="32">
        <v>176192.75</v>
      </c>
      <c r="F41" s="33"/>
      <c r="G41" s="34">
        <v>46534121.280000001</v>
      </c>
      <c r="H41" s="45"/>
      <c r="I41" s="45"/>
    </row>
    <row r="42" spans="1:9" ht="15.75" hidden="1" customHeight="1">
      <c r="A42" s="71">
        <v>43956</v>
      </c>
      <c r="B42" s="72">
        <v>520</v>
      </c>
      <c r="C42" s="73" t="s">
        <v>56</v>
      </c>
      <c r="D42" s="74">
        <v>43956</v>
      </c>
      <c r="E42" s="75">
        <v>34095000.130000003</v>
      </c>
      <c r="F42" s="76"/>
      <c r="G42" s="77">
        <v>12439121.15</v>
      </c>
      <c r="H42" s="45"/>
      <c r="I42" s="45"/>
    </row>
    <row r="43" spans="1:9" ht="15.75" hidden="1" customHeight="1">
      <c r="A43" s="28">
        <v>43956</v>
      </c>
      <c r="B43" s="29">
        <v>521</v>
      </c>
      <c r="C43" s="30" t="s">
        <v>1</v>
      </c>
      <c r="D43" s="31">
        <v>43956</v>
      </c>
      <c r="E43" s="32">
        <v>85237.5</v>
      </c>
      <c r="F43" s="33"/>
      <c r="G43" s="34">
        <v>12353883.65</v>
      </c>
      <c r="H43" s="45"/>
      <c r="I43" s="45"/>
    </row>
    <row r="44" spans="1:9" ht="15.75" hidden="1" customHeight="1">
      <c r="A44" s="28">
        <v>43957</v>
      </c>
      <c r="B44" s="29">
        <v>522</v>
      </c>
      <c r="C44" s="30" t="s">
        <v>57</v>
      </c>
      <c r="D44" s="31">
        <v>43957</v>
      </c>
      <c r="E44" s="32">
        <v>20000</v>
      </c>
      <c r="F44" s="33"/>
      <c r="G44" s="34">
        <v>12333883.65</v>
      </c>
      <c r="H44" s="45"/>
      <c r="I44" s="45"/>
    </row>
    <row r="45" spans="1:9" ht="15.75" hidden="1" customHeight="1">
      <c r="A45" s="28">
        <v>43957</v>
      </c>
      <c r="B45" s="29">
        <v>523</v>
      </c>
      <c r="C45" s="30" t="s">
        <v>58</v>
      </c>
      <c r="D45" s="31">
        <v>43957</v>
      </c>
      <c r="E45" s="32">
        <v>20000</v>
      </c>
      <c r="F45" s="33"/>
      <c r="G45" s="34">
        <v>12313883.65</v>
      </c>
      <c r="H45" s="45"/>
      <c r="I45" s="45"/>
    </row>
    <row r="46" spans="1:9" ht="15.75" hidden="1" customHeight="1">
      <c r="A46" s="20">
        <v>43957</v>
      </c>
      <c r="B46" s="21">
        <v>524</v>
      </c>
      <c r="C46" s="22" t="s">
        <v>33</v>
      </c>
      <c r="D46" s="23">
        <v>43957</v>
      </c>
      <c r="E46" s="24"/>
      <c r="F46" s="25">
        <v>96747.29</v>
      </c>
      <c r="G46" s="26">
        <v>12410630.939999999</v>
      </c>
      <c r="H46" s="45"/>
      <c r="I46" s="45"/>
    </row>
    <row r="47" spans="1:9" ht="15.75" hidden="1" customHeight="1">
      <c r="A47" s="20">
        <v>43957</v>
      </c>
      <c r="B47" s="21">
        <v>525</v>
      </c>
      <c r="C47" s="22" t="s">
        <v>7</v>
      </c>
      <c r="D47" s="23">
        <v>43957</v>
      </c>
      <c r="E47" s="24"/>
      <c r="F47" s="25">
        <v>39389712.68</v>
      </c>
      <c r="G47" s="26">
        <v>51800343.619999997</v>
      </c>
      <c r="H47" s="45"/>
      <c r="I47" s="45"/>
    </row>
    <row r="48" spans="1:9" ht="15.75" hidden="1" customHeight="1">
      <c r="A48" s="91">
        <v>43957</v>
      </c>
      <c r="B48" s="92">
        <v>526</v>
      </c>
      <c r="C48" s="93" t="s">
        <v>8</v>
      </c>
      <c r="D48" s="94">
        <v>43957</v>
      </c>
      <c r="E48" s="95">
        <v>18000000</v>
      </c>
      <c r="F48" s="96"/>
      <c r="G48" s="97">
        <v>33800343.619999997</v>
      </c>
      <c r="H48" s="45"/>
      <c r="I48" s="45"/>
    </row>
    <row r="49" spans="1:9" ht="15.75" hidden="1" customHeight="1">
      <c r="A49" s="71">
        <v>43957</v>
      </c>
      <c r="B49" s="72">
        <v>527</v>
      </c>
      <c r="C49" s="73" t="s">
        <v>10</v>
      </c>
      <c r="D49" s="74">
        <v>43957</v>
      </c>
      <c r="E49" s="75">
        <v>6000000</v>
      </c>
      <c r="F49" s="76"/>
      <c r="G49" s="77">
        <v>27800343.620000001</v>
      </c>
      <c r="H49" s="45"/>
      <c r="I49" s="45"/>
    </row>
    <row r="50" spans="1:9" ht="15.75" hidden="1" customHeight="1">
      <c r="A50" s="28">
        <v>43957</v>
      </c>
      <c r="B50" s="29">
        <v>528</v>
      </c>
      <c r="C50" s="30" t="s">
        <v>1</v>
      </c>
      <c r="D50" s="31">
        <v>43957</v>
      </c>
      <c r="E50" s="32">
        <v>15000</v>
      </c>
      <c r="F50" s="33"/>
      <c r="G50" s="34">
        <v>27785343.620000001</v>
      </c>
      <c r="H50" s="45"/>
      <c r="I50" s="45"/>
    </row>
    <row r="51" spans="1:9" ht="15.75" hidden="1" customHeight="1">
      <c r="A51" s="71">
        <v>43957</v>
      </c>
      <c r="B51" s="72">
        <v>529</v>
      </c>
      <c r="C51" s="73" t="s">
        <v>9</v>
      </c>
      <c r="D51" s="74">
        <v>43957</v>
      </c>
      <c r="E51" s="75">
        <v>2758500</v>
      </c>
      <c r="F51" s="76"/>
      <c r="G51" s="77">
        <v>25026843.620000001</v>
      </c>
      <c r="H51" s="45"/>
      <c r="I51" s="45"/>
    </row>
    <row r="52" spans="1:9" ht="15.75" hidden="1" customHeight="1">
      <c r="A52" s="28">
        <v>43957</v>
      </c>
      <c r="B52" s="29">
        <v>530</v>
      </c>
      <c r="C52" s="30" t="s">
        <v>1</v>
      </c>
      <c r="D52" s="31">
        <v>43957</v>
      </c>
      <c r="E52" s="32">
        <v>6896.25</v>
      </c>
      <c r="F52" s="33"/>
      <c r="G52" s="34">
        <v>25019947.370000001</v>
      </c>
      <c r="H52" s="45"/>
      <c r="I52" s="45"/>
    </row>
    <row r="53" spans="1:9" ht="15.75" hidden="1" customHeight="1">
      <c r="A53" s="20">
        <v>43958</v>
      </c>
      <c r="B53" s="21">
        <v>531</v>
      </c>
      <c r="C53" s="22" t="s">
        <v>33</v>
      </c>
      <c r="D53" s="23">
        <v>43958</v>
      </c>
      <c r="E53" s="24"/>
      <c r="F53" s="25">
        <v>110153.9</v>
      </c>
      <c r="G53" s="26">
        <v>25130101.27</v>
      </c>
      <c r="H53" s="45"/>
      <c r="I53" s="45"/>
    </row>
    <row r="54" spans="1:9" ht="15.75" hidden="1" customHeight="1">
      <c r="A54" s="20">
        <v>43958</v>
      </c>
      <c r="B54" s="21">
        <v>532</v>
      </c>
      <c r="C54" s="22" t="s">
        <v>7</v>
      </c>
      <c r="D54" s="23">
        <v>43958</v>
      </c>
      <c r="E54" s="24"/>
      <c r="F54" s="25">
        <v>34132123.740000002</v>
      </c>
      <c r="G54" s="26">
        <v>59262225.009999998</v>
      </c>
      <c r="H54" s="45"/>
      <c r="I54" s="45"/>
    </row>
    <row r="55" spans="1:9" ht="15.75" hidden="1" customHeight="1">
      <c r="A55" s="91">
        <v>43958</v>
      </c>
      <c r="B55" s="92">
        <v>533</v>
      </c>
      <c r="C55" s="93" t="s">
        <v>8</v>
      </c>
      <c r="D55" s="94">
        <v>43958</v>
      </c>
      <c r="E55" s="95">
        <v>56000000</v>
      </c>
      <c r="F55" s="96"/>
      <c r="G55" s="97">
        <v>3262225.01</v>
      </c>
      <c r="H55" s="45"/>
      <c r="I55" s="45"/>
    </row>
    <row r="56" spans="1:9" ht="15.75" hidden="1" customHeight="1">
      <c r="A56" s="20">
        <v>43959</v>
      </c>
      <c r="B56" s="21">
        <v>534</v>
      </c>
      <c r="C56" s="22" t="s">
        <v>33</v>
      </c>
      <c r="D56" s="23">
        <v>43959</v>
      </c>
      <c r="E56" s="24"/>
      <c r="F56" s="25">
        <v>465948.28</v>
      </c>
      <c r="G56" s="26">
        <v>3728173.29</v>
      </c>
      <c r="H56" s="45"/>
      <c r="I56" s="45"/>
    </row>
    <row r="57" spans="1:9" ht="15.75" hidden="1" customHeight="1">
      <c r="A57" s="20">
        <v>43959</v>
      </c>
      <c r="B57" s="21">
        <v>535</v>
      </c>
      <c r="C57" s="22" t="s">
        <v>7</v>
      </c>
      <c r="D57" s="23">
        <v>43959</v>
      </c>
      <c r="E57" s="24"/>
      <c r="F57" s="25">
        <v>24862213.91</v>
      </c>
      <c r="G57" s="26">
        <v>28590387.199999999</v>
      </c>
      <c r="H57" s="45"/>
      <c r="I57" s="45"/>
    </row>
    <row r="58" spans="1:9" ht="15.75" hidden="1" customHeight="1">
      <c r="A58" s="20">
        <v>43960</v>
      </c>
      <c r="B58" s="21">
        <v>536</v>
      </c>
      <c r="C58" s="22" t="s">
        <v>33</v>
      </c>
      <c r="D58" s="23">
        <v>43960</v>
      </c>
      <c r="E58" s="24"/>
      <c r="F58" s="25">
        <v>99180.82</v>
      </c>
      <c r="G58" s="26">
        <v>28689568.02</v>
      </c>
      <c r="H58" s="45"/>
      <c r="I58" s="45"/>
    </row>
    <row r="59" spans="1:9" ht="15.75" hidden="1" customHeight="1">
      <c r="A59" s="20">
        <v>43960</v>
      </c>
      <c r="B59" s="21">
        <v>537</v>
      </c>
      <c r="C59" s="22" t="s">
        <v>7</v>
      </c>
      <c r="D59" s="23">
        <v>43960</v>
      </c>
      <c r="E59" s="24"/>
      <c r="F59" s="25">
        <v>40192027.649999999</v>
      </c>
      <c r="G59" s="26">
        <v>68881595.670000002</v>
      </c>
      <c r="H59" s="45"/>
      <c r="I59" s="45"/>
    </row>
    <row r="60" spans="1:9" ht="15.75" hidden="1" customHeight="1">
      <c r="A60" s="20">
        <v>43961</v>
      </c>
      <c r="B60" s="21">
        <v>538</v>
      </c>
      <c r="C60" s="22" t="s">
        <v>33</v>
      </c>
      <c r="D60" s="23">
        <v>43961</v>
      </c>
      <c r="E60" s="24"/>
      <c r="F60" s="25">
        <v>1609652.84</v>
      </c>
      <c r="G60" s="26">
        <v>70491248.510000005</v>
      </c>
      <c r="H60" s="45"/>
      <c r="I60" s="45"/>
    </row>
    <row r="61" spans="1:9" ht="15.75" hidden="1" customHeight="1">
      <c r="A61" s="20">
        <v>43961</v>
      </c>
      <c r="B61" s="21">
        <v>539</v>
      </c>
      <c r="C61" s="22" t="s">
        <v>7</v>
      </c>
      <c r="D61" s="23">
        <v>43961</v>
      </c>
      <c r="E61" s="24"/>
      <c r="F61" s="25">
        <v>58514760.009999998</v>
      </c>
      <c r="G61" s="26">
        <v>129006008.52</v>
      </c>
      <c r="H61" s="45"/>
      <c r="I61" s="45"/>
    </row>
    <row r="62" spans="1:9" ht="15.75" hidden="1" customHeight="1">
      <c r="A62" s="20">
        <v>43962</v>
      </c>
      <c r="B62" s="21">
        <v>540</v>
      </c>
      <c r="C62" s="22" t="s">
        <v>7</v>
      </c>
      <c r="D62" s="23">
        <v>43962</v>
      </c>
      <c r="E62" s="24"/>
      <c r="F62" s="25">
        <v>46319556.729999997</v>
      </c>
      <c r="G62" s="26">
        <v>175325565.25</v>
      </c>
      <c r="H62" s="45"/>
      <c r="I62" s="45"/>
    </row>
    <row r="63" spans="1:9" ht="15.75" hidden="1" customHeight="1">
      <c r="A63" s="71">
        <v>43962</v>
      </c>
      <c r="B63" s="72">
        <v>541</v>
      </c>
      <c r="C63" s="89" t="s">
        <v>59</v>
      </c>
      <c r="D63" s="74">
        <v>43962</v>
      </c>
      <c r="E63" s="90">
        <v>26807285.82</v>
      </c>
      <c r="F63" s="76"/>
      <c r="G63" s="77">
        <v>148518279.43000001</v>
      </c>
      <c r="H63" s="45"/>
      <c r="I63" s="45"/>
    </row>
    <row r="64" spans="1:9" ht="15.75" hidden="1" customHeight="1">
      <c r="A64" s="28">
        <v>43962</v>
      </c>
      <c r="B64" s="29">
        <v>542</v>
      </c>
      <c r="C64" s="30" t="s">
        <v>1</v>
      </c>
      <c r="D64" s="31">
        <v>43962</v>
      </c>
      <c r="E64" s="32">
        <v>67018.210000000006</v>
      </c>
      <c r="F64" s="33"/>
      <c r="G64" s="34">
        <v>148451261.22</v>
      </c>
      <c r="H64" s="45"/>
      <c r="I64" s="45"/>
    </row>
    <row r="65" spans="1:9" ht="15.75" hidden="1" customHeight="1">
      <c r="A65" s="28">
        <v>43963</v>
      </c>
      <c r="B65" s="29">
        <v>543</v>
      </c>
      <c r="C65" s="30" t="s">
        <v>60</v>
      </c>
      <c r="D65" s="31">
        <v>43963</v>
      </c>
      <c r="E65" s="32">
        <v>20000</v>
      </c>
      <c r="F65" s="33"/>
      <c r="G65" s="34">
        <v>148431261.22</v>
      </c>
      <c r="H65" s="45"/>
      <c r="I65" s="45"/>
    </row>
    <row r="66" spans="1:9" ht="15.75" hidden="1" customHeight="1">
      <c r="A66" s="20">
        <v>43963</v>
      </c>
      <c r="B66" s="21">
        <v>544</v>
      </c>
      <c r="C66" s="22" t="s">
        <v>33</v>
      </c>
      <c r="D66" s="23">
        <v>43963</v>
      </c>
      <c r="E66" s="24"/>
      <c r="F66" s="25">
        <v>27956.9</v>
      </c>
      <c r="G66" s="26">
        <v>148459218.12</v>
      </c>
      <c r="H66" s="45"/>
      <c r="I66" s="45"/>
    </row>
    <row r="67" spans="1:9" ht="15.75" hidden="1" customHeight="1">
      <c r="A67" s="20">
        <v>43963</v>
      </c>
      <c r="B67" s="21">
        <v>545</v>
      </c>
      <c r="C67" s="22" t="s">
        <v>7</v>
      </c>
      <c r="D67" s="23">
        <v>43963</v>
      </c>
      <c r="E67" s="24"/>
      <c r="F67" s="25">
        <v>37182949.479999997</v>
      </c>
      <c r="G67" s="26">
        <v>185642167.59999999</v>
      </c>
      <c r="H67" s="45"/>
      <c r="I67" s="45"/>
    </row>
    <row r="68" spans="1:9" ht="15.75" hidden="1" customHeight="1">
      <c r="A68" s="91">
        <v>43963</v>
      </c>
      <c r="B68" s="92">
        <v>546</v>
      </c>
      <c r="C68" s="93" t="s">
        <v>8</v>
      </c>
      <c r="D68" s="94">
        <v>43963</v>
      </c>
      <c r="E68" s="95">
        <v>40000000</v>
      </c>
      <c r="F68" s="96"/>
      <c r="G68" s="97">
        <v>145642167.59999999</v>
      </c>
      <c r="H68" s="45"/>
      <c r="I68" s="45"/>
    </row>
    <row r="69" spans="1:9" ht="15.75" hidden="1" customHeight="1">
      <c r="A69" s="71">
        <v>43963</v>
      </c>
      <c r="B69" s="72">
        <v>547</v>
      </c>
      <c r="C69" s="78" t="s">
        <v>0</v>
      </c>
      <c r="D69" s="74">
        <v>43963</v>
      </c>
      <c r="E69" s="75">
        <v>120365324.8</v>
      </c>
      <c r="F69" s="76"/>
      <c r="G69" s="77">
        <v>25276842.800000001</v>
      </c>
      <c r="H69" s="45"/>
      <c r="I69" s="45"/>
    </row>
    <row r="70" spans="1:9" ht="15.75" hidden="1" customHeight="1">
      <c r="A70" s="28">
        <v>43963</v>
      </c>
      <c r="B70" s="29">
        <v>548</v>
      </c>
      <c r="C70" s="35" t="s">
        <v>1</v>
      </c>
      <c r="D70" s="31">
        <v>43963</v>
      </c>
      <c r="E70" s="32">
        <v>300913.31</v>
      </c>
      <c r="F70" s="33"/>
      <c r="G70" s="34">
        <v>24975929.489999998</v>
      </c>
      <c r="H70" s="45"/>
      <c r="I70" s="45"/>
    </row>
    <row r="71" spans="1:9" ht="15.75" hidden="1" customHeight="1">
      <c r="A71" s="71">
        <v>43963</v>
      </c>
      <c r="B71" s="72">
        <v>549</v>
      </c>
      <c r="C71" s="78" t="s">
        <v>2</v>
      </c>
      <c r="D71" s="74">
        <v>43963</v>
      </c>
      <c r="E71" s="75">
        <v>19938253.829999998</v>
      </c>
      <c r="F71" s="76"/>
      <c r="G71" s="77">
        <v>5037675.66</v>
      </c>
      <c r="H71" s="45"/>
      <c r="I71" s="45"/>
    </row>
    <row r="72" spans="1:9" ht="15.75" hidden="1" customHeight="1">
      <c r="A72" s="28">
        <v>43963</v>
      </c>
      <c r="B72" s="29">
        <v>550</v>
      </c>
      <c r="C72" s="35" t="s">
        <v>1</v>
      </c>
      <c r="D72" s="31">
        <v>43963</v>
      </c>
      <c r="E72" s="32">
        <v>49845.63</v>
      </c>
      <c r="F72" s="33"/>
      <c r="G72" s="34">
        <v>4987830.03</v>
      </c>
      <c r="H72" s="45"/>
      <c r="I72" s="45"/>
    </row>
    <row r="73" spans="1:9" ht="15.75" hidden="1" customHeight="1">
      <c r="A73" s="71">
        <v>43963</v>
      </c>
      <c r="B73" s="72">
        <v>551</v>
      </c>
      <c r="C73" s="78" t="s">
        <v>3</v>
      </c>
      <c r="D73" s="74">
        <v>43963</v>
      </c>
      <c r="E73" s="75">
        <v>3282300</v>
      </c>
      <c r="F73" s="76"/>
      <c r="G73" s="77">
        <v>1705530.03</v>
      </c>
      <c r="H73" s="45"/>
      <c r="I73" s="45"/>
    </row>
    <row r="74" spans="1:9" ht="15.75" hidden="1" customHeight="1">
      <c r="A74" s="28">
        <v>43963</v>
      </c>
      <c r="B74" s="29">
        <v>552</v>
      </c>
      <c r="C74" s="35" t="s">
        <v>1</v>
      </c>
      <c r="D74" s="31">
        <v>43963</v>
      </c>
      <c r="E74" s="32">
        <v>8205.75</v>
      </c>
      <c r="F74" s="33"/>
      <c r="G74" s="34">
        <v>1697324.28</v>
      </c>
      <c r="H74" s="45"/>
      <c r="I74" s="45"/>
    </row>
    <row r="75" spans="1:9" ht="15.75" hidden="1" customHeight="1">
      <c r="A75" s="38">
        <v>43963</v>
      </c>
      <c r="B75" s="39">
        <v>553</v>
      </c>
      <c r="C75" s="40" t="s">
        <v>4</v>
      </c>
      <c r="D75" s="41">
        <v>43963</v>
      </c>
      <c r="E75" s="42"/>
      <c r="F75" s="43">
        <v>3282300</v>
      </c>
      <c r="G75" s="44">
        <v>4979624.28</v>
      </c>
      <c r="H75" s="45"/>
      <c r="I75" s="45"/>
    </row>
    <row r="76" spans="1:9" ht="15.75" hidden="1" customHeight="1">
      <c r="A76" s="28">
        <v>43964</v>
      </c>
      <c r="B76" s="29">
        <v>554</v>
      </c>
      <c r="C76" s="35" t="s">
        <v>5</v>
      </c>
      <c r="D76" s="31">
        <v>43964</v>
      </c>
      <c r="E76" s="32">
        <v>20000</v>
      </c>
      <c r="F76" s="33"/>
      <c r="G76" s="34">
        <v>4959624.28</v>
      </c>
      <c r="H76" s="45"/>
      <c r="I76" s="45"/>
    </row>
    <row r="77" spans="1:9" ht="15.75" hidden="1" customHeight="1">
      <c r="A77" s="28">
        <v>43964</v>
      </c>
      <c r="B77" s="29">
        <v>555</v>
      </c>
      <c r="C77" s="35" t="s">
        <v>6</v>
      </c>
      <c r="D77" s="31">
        <v>43964</v>
      </c>
      <c r="E77" s="32">
        <v>20000</v>
      </c>
      <c r="F77" s="33"/>
      <c r="G77" s="34">
        <v>4939624.28</v>
      </c>
      <c r="H77" s="45"/>
      <c r="I77" s="45"/>
    </row>
    <row r="78" spans="1:9" ht="15.75" hidden="1" customHeight="1">
      <c r="A78" s="20">
        <v>43964</v>
      </c>
      <c r="B78" s="21">
        <v>556</v>
      </c>
      <c r="C78" s="27" t="s">
        <v>7</v>
      </c>
      <c r="D78" s="23">
        <v>43964</v>
      </c>
      <c r="E78" s="24"/>
      <c r="F78" s="25">
        <v>25740296.699999999</v>
      </c>
      <c r="G78" s="26">
        <v>30679920.98</v>
      </c>
      <c r="H78" s="45"/>
      <c r="I78" s="45"/>
    </row>
    <row r="79" spans="1:9" ht="15.75" hidden="1" customHeight="1">
      <c r="A79" s="71">
        <v>43964</v>
      </c>
      <c r="B79" s="72">
        <v>557</v>
      </c>
      <c r="C79" s="78" t="s">
        <v>8</v>
      </c>
      <c r="D79" s="74">
        <v>43964</v>
      </c>
      <c r="E79" s="75">
        <v>10294880.08</v>
      </c>
      <c r="F79" s="76"/>
      <c r="G79" s="77">
        <v>20385040.899999999</v>
      </c>
      <c r="H79" s="45"/>
      <c r="I79" s="45"/>
    </row>
    <row r="80" spans="1:9" ht="15.75" hidden="1" customHeight="1">
      <c r="A80" s="20">
        <v>43965</v>
      </c>
      <c r="B80" s="21">
        <v>558</v>
      </c>
      <c r="C80" s="27" t="s">
        <v>7</v>
      </c>
      <c r="D80" s="23">
        <v>43965</v>
      </c>
      <c r="E80" s="24"/>
      <c r="F80" s="25">
        <v>17198768.239999998</v>
      </c>
      <c r="G80" s="26">
        <v>37583809.140000001</v>
      </c>
      <c r="H80" s="45"/>
      <c r="I80" s="45"/>
    </row>
    <row r="81" spans="1:9" ht="15.75" hidden="1" customHeight="1">
      <c r="A81" s="71">
        <v>43965</v>
      </c>
      <c r="B81" s="72">
        <v>559</v>
      </c>
      <c r="C81" s="78" t="s">
        <v>9</v>
      </c>
      <c r="D81" s="74">
        <v>43965</v>
      </c>
      <c r="E81" s="75">
        <v>2600000</v>
      </c>
      <c r="F81" s="76"/>
      <c r="G81" s="77">
        <v>34983809.140000001</v>
      </c>
      <c r="H81" s="45"/>
      <c r="I81" s="45"/>
    </row>
    <row r="82" spans="1:9" ht="15.75" hidden="1" customHeight="1">
      <c r="A82" s="28">
        <v>43965</v>
      </c>
      <c r="B82" s="29">
        <v>560</v>
      </c>
      <c r="C82" s="35" t="s">
        <v>1</v>
      </c>
      <c r="D82" s="31">
        <v>43965</v>
      </c>
      <c r="E82" s="32">
        <v>6500</v>
      </c>
      <c r="F82" s="33"/>
      <c r="G82" s="34">
        <v>34977309.140000001</v>
      </c>
      <c r="H82" s="45"/>
      <c r="I82" s="45"/>
    </row>
    <row r="83" spans="1:9" ht="15.75" hidden="1" customHeight="1">
      <c r="A83" s="71">
        <v>43965</v>
      </c>
      <c r="B83" s="72">
        <v>561</v>
      </c>
      <c r="C83" s="78" t="s">
        <v>10</v>
      </c>
      <c r="D83" s="74">
        <v>43965</v>
      </c>
      <c r="E83" s="75">
        <v>16800000</v>
      </c>
      <c r="F83" s="76"/>
      <c r="G83" s="77">
        <v>18177309.140000001</v>
      </c>
      <c r="H83" s="45"/>
      <c r="I83" s="45"/>
    </row>
    <row r="84" spans="1:9" ht="15.75" hidden="1" customHeight="1">
      <c r="A84" s="28">
        <v>43965</v>
      </c>
      <c r="B84" s="29">
        <v>562</v>
      </c>
      <c r="C84" s="35" t="s">
        <v>1</v>
      </c>
      <c r="D84" s="31">
        <v>43965</v>
      </c>
      <c r="E84" s="32">
        <v>42000</v>
      </c>
      <c r="F84" s="33"/>
      <c r="G84" s="34">
        <v>18135309.140000001</v>
      </c>
      <c r="H84" s="45"/>
      <c r="I84" s="45"/>
    </row>
    <row r="85" spans="1:9" ht="15.75" hidden="1" customHeight="1">
      <c r="A85" s="46">
        <v>43965</v>
      </c>
      <c r="B85" s="47">
        <v>563</v>
      </c>
      <c r="C85" s="53" t="s">
        <v>8</v>
      </c>
      <c r="D85" s="49">
        <v>43965</v>
      </c>
      <c r="E85" s="50">
        <v>594692.19999999995</v>
      </c>
      <c r="F85" s="51"/>
      <c r="G85" s="52">
        <v>17540616.940000001</v>
      </c>
      <c r="H85" s="45"/>
      <c r="I85" s="45"/>
    </row>
    <row r="86" spans="1:9" ht="15.75" hidden="1" customHeight="1">
      <c r="A86" s="46">
        <v>43965</v>
      </c>
      <c r="B86" s="47">
        <v>564</v>
      </c>
      <c r="C86" s="53" t="s">
        <v>8</v>
      </c>
      <c r="D86" s="49">
        <v>43965</v>
      </c>
      <c r="E86" s="50">
        <v>607192.18000000005</v>
      </c>
      <c r="F86" s="51"/>
      <c r="G86" s="52">
        <v>16933424.760000002</v>
      </c>
      <c r="H86" s="45"/>
      <c r="I86" s="45"/>
    </row>
    <row r="87" spans="1:9" ht="15.75" hidden="1" customHeight="1">
      <c r="A87" s="46">
        <v>43965</v>
      </c>
      <c r="B87" s="47">
        <v>565</v>
      </c>
      <c r="C87" s="53" t="s">
        <v>8</v>
      </c>
      <c r="D87" s="49">
        <v>43965</v>
      </c>
      <c r="E87" s="50">
        <v>509692.18</v>
      </c>
      <c r="F87" s="51"/>
      <c r="G87" s="52">
        <v>16423732.58</v>
      </c>
      <c r="H87" s="45"/>
      <c r="I87" s="45"/>
    </row>
    <row r="88" spans="1:9" ht="15.75" hidden="1" customHeight="1">
      <c r="A88" s="46">
        <v>43965</v>
      </c>
      <c r="B88" s="47">
        <v>566</v>
      </c>
      <c r="C88" s="53" t="s">
        <v>8</v>
      </c>
      <c r="D88" s="49">
        <v>43965</v>
      </c>
      <c r="E88" s="50">
        <v>834692.24</v>
      </c>
      <c r="F88" s="51"/>
      <c r="G88" s="52">
        <v>15589040.34</v>
      </c>
      <c r="H88" s="45"/>
      <c r="I88" s="45"/>
    </row>
    <row r="89" spans="1:9" ht="15.75" hidden="1" customHeight="1">
      <c r="A89" s="46">
        <v>43965</v>
      </c>
      <c r="B89" s="47">
        <v>567</v>
      </c>
      <c r="C89" s="53" t="s">
        <v>8</v>
      </c>
      <c r="D89" s="49">
        <v>43965</v>
      </c>
      <c r="E89" s="50">
        <v>512192.2</v>
      </c>
      <c r="F89" s="51"/>
      <c r="G89" s="52">
        <v>15076848.140000001</v>
      </c>
      <c r="H89" s="45"/>
      <c r="I89" s="45"/>
    </row>
    <row r="90" spans="1:9" ht="15.75" hidden="1" customHeight="1">
      <c r="A90" s="46">
        <v>43965</v>
      </c>
      <c r="B90" s="47">
        <v>568</v>
      </c>
      <c r="C90" s="53" t="s">
        <v>8</v>
      </c>
      <c r="D90" s="49">
        <v>43965</v>
      </c>
      <c r="E90" s="50">
        <v>615699.89</v>
      </c>
      <c r="F90" s="51"/>
      <c r="G90" s="52">
        <v>14461148.25</v>
      </c>
      <c r="H90" s="45"/>
      <c r="I90" s="45"/>
    </row>
    <row r="91" spans="1:9" ht="15.75" hidden="1" customHeight="1">
      <c r="A91" s="46">
        <v>43965</v>
      </c>
      <c r="B91" s="47">
        <v>569</v>
      </c>
      <c r="C91" s="53" t="s">
        <v>8</v>
      </c>
      <c r="D91" s="49">
        <v>43965</v>
      </c>
      <c r="E91" s="50">
        <v>694692.2</v>
      </c>
      <c r="F91" s="51"/>
      <c r="G91" s="52">
        <v>13766456.050000001</v>
      </c>
      <c r="H91" s="45"/>
      <c r="I91" s="45"/>
    </row>
    <row r="92" spans="1:9" ht="15.75" hidden="1" customHeight="1">
      <c r="A92" s="28">
        <v>43966</v>
      </c>
      <c r="B92" s="29">
        <v>570</v>
      </c>
      <c r="C92" s="35" t="s">
        <v>11</v>
      </c>
      <c r="D92" s="31">
        <v>43966</v>
      </c>
      <c r="E92" s="32">
        <v>20000</v>
      </c>
      <c r="F92" s="33"/>
      <c r="G92" s="34">
        <v>13746456.050000001</v>
      </c>
      <c r="H92" s="45"/>
      <c r="I92" s="45"/>
    </row>
    <row r="93" spans="1:9" ht="15.75" hidden="1" customHeight="1">
      <c r="A93" s="20">
        <v>43966</v>
      </c>
      <c r="B93" s="21">
        <v>571</v>
      </c>
      <c r="C93" s="27" t="s">
        <v>7</v>
      </c>
      <c r="D93" s="23">
        <v>43966</v>
      </c>
      <c r="E93" s="24"/>
      <c r="F93" s="25">
        <v>40597577.369999997</v>
      </c>
      <c r="G93" s="26">
        <v>54344033.420000002</v>
      </c>
      <c r="H93" s="45"/>
      <c r="I93" s="45"/>
    </row>
    <row r="94" spans="1:9" ht="15.75" hidden="1" customHeight="1">
      <c r="A94" s="28">
        <v>43966</v>
      </c>
      <c r="B94" s="29">
        <v>572</v>
      </c>
      <c r="C94" s="35" t="s">
        <v>12</v>
      </c>
      <c r="D94" s="31">
        <v>43966</v>
      </c>
      <c r="E94" s="32">
        <v>600000</v>
      </c>
      <c r="F94" s="33"/>
      <c r="G94" s="34">
        <v>53744033.420000002</v>
      </c>
      <c r="H94" s="45"/>
      <c r="I94" s="45"/>
    </row>
    <row r="95" spans="1:9" ht="15.75" hidden="1" customHeight="1">
      <c r="A95" s="71">
        <v>43966</v>
      </c>
      <c r="B95" s="72">
        <v>573</v>
      </c>
      <c r="C95" s="78" t="s">
        <v>8</v>
      </c>
      <c r="D95" s="74">
        <v>43966</v>
      </c>
      <c r="E95" s="75">
        <v>12036570.57</v>
      </c>
      <c r="F95" s="76"/>
      <c r="G95" s="77">
        <v>41707462.850000001</v>
      </c>
      <c r="H95" s="45"/>
      <c r="I95" s="45"/>
    </row>
    <row r="96" spans="1:9" ht="15.75" hidden="1" customHeight="1">
      <c r="A96" s="71">
        <v>43966</v>
      </c>
      <c r="B96" s="72">
        <v>574</v>
      </c>
      <c r="C96" s="78" t="s">
        <v>2</v>
      </c>
      <c r="D96" s="74">
        <v>43966</v>
      </c>
      <c r="E96" s="75">
        <v>1158270.06</v>
      </c>
      <c r="F96" s="76"/>
      <c r="G96" s="77">
        <v>40549192.789999999</v>
      </c>
      <c r="H96" s="45"/>
      <c r="I96" s="45"/>
    </row>
    <row r="97" spans="1:9" ht="15.75" hidden="1" customHeight="1">
      <c r="A97" s="28">
        <v>43966</v>
      </c>
      <c r="B97" s="29">
        <v>575</v>
      </c>
      <c r="C97" s="35" t="s">
        <v>1</v>
      </c>
      <c r="D97" s="31">
        <v>43966</v>
      </c>
      <c r="E97" s="32">
        <v>2895.68</v>
      </c>
      <c r="F97" s="33"/>
      <c r="G97" s="34">
        <v>40546297.109999999</v>
      </c>
      <c r="H97" s="45"/>
      <c r="I97" s="45"/>
    </row>
    <row r="98" spans="1:9" ht="15.75" hidden="1" customHeight="1">
      <c r="A98" s="46">
        <v>43966</v>
      </c>
      <c r="B98" s="47">
        <v>576</v>
      </c>
      <c r="C98" s="53" t="s">
        <v>13</v>
      </c>
      <c r="D98" s="49">
        <v>43966</v>
      </c>
      <c r="E98" s="50">
        <v>649692.18000000005</v>
      </c>
      <c r="F98" s="51"/>
      <c r="G98" s="52">
        <v>39896604.93</v>
      </c>
      <c r="H98" s="45"/>
      <c r="I98" s="45"/>
    </row>
    <row r="99" spans="1:9" ht="15.75" hidden="1" customHeight="1">
      <c r="A99" s="28">
        <v>43966</v>
      </c>
      <c r="B99" s="29">
        <v>577</v>
      </c>
      <c r="C99" s="35" t="s">
        <v>1</v>
      </c>
      <c r="D99" s="31">
        <v>43966</v>
      </c>
      <c r="E99" s="32">
        <v>1624.23</v>
      </c>
      <c r="F99" s="33"/>
      <c r="G99" s="34">
        <v>39894980.700000003</v>
      </c>
      <c r="H99" s="45"/>
      <c r="I99" s="45"/>
    </row>
    <row r="100" spans="1:9" ht="15.75" hidden="1" customHeight="1">
      <c r="A100" s="46">
        <v>43966</v>
      </c>
      <c r="B100" s="47">
        <v>578</v>
      </c>
      <c r="C100" s="53" t="s">
        <v>14</v>
      </c>
      <c r="D100" s="49">
        <v>43966</v>
      </c>
      <c r="E100" s="50">
        <v>223026.58</v>
      </c>
      <c r="F100" s="51"/>
      <c r="G100" s="52">
        <v>39671954.119999997</v>
      </c>
      <c r="H100" s="45"/>
      <c r="I100" s="45"/>
    </row>
    <row r="101" spans="1:9" ht="15.75" hidden="1" customHeight="1">
      <c r="A101" s="28">
        <v>43966</v>
      </c>
      <c r="B101" s="29">
        <v>579</v>
      </c>
      <c r="C101" s="35" t="s">
        <v>1</v>
      </c>
      <c r="D101" s="31">
        <v>43966</v>
      </c>
      <c r="E101" s="37">
        <v>557.57000000000005</v>
      </c>
      <c r="F101" s="33"/>
      <c r="G101" s="34">
        <v>39671396.549999997</v>
      </c>
      <c r="H101" s="45"/>
      <c r="I101" s="45"/>
    </row>
    <row r="102" spans="1:9" ht="15.75" hidden="1" customHeight="1">
      <c r="A102" s="46">
        <v>43966</v>
      </c>
      <c r="B102" s="47">
        <v>580</v>
      </c>
      <c r="C102" s="53" t="s">
        <v>15</v>
      </c>
      <c r="D102" s="49">
        <v>43966</v>
      </c>
      <c r="E102" s="50">
        <v>804692.18</v>
      </c>
      <c r="F102" s="51"/>
      <c r="G102" s="52">
        <v>38866704.369999997</v>
      </c>
      <c r="H102" s="45"/>
      <c r="I102" s="45"/>
    </row>
    <row r="103" spans="1:9" ht="15.75" hidden="1" customHeight="1">
      <c r="A103" s="28">
        <v>43966</v>
      </c>
      <c r="B103" s="29">
        <v>581</v>
      </c>
      <c r="C103" s="35" t="s">
        <v>1</v>
      </c>
      <c r="D103" s="31">
        <v>43966</v>
      </c>
      <c r="E103" s="32">
        <v>2011.73</v>
      </c>
      <c r="F103" s="33"/>
      <c r="G103" s="34">
        <v>38864692.640000001</v>
      </c>
      <c r="H103" s="45"/>
      <c r="I103" s="45"/>
    </row>
    <row r="104" spans="1:9" ht="15.75" hidden="1" customHeight="1">
      <c r="A104" s="46">
        <v>43966</v>
      </c>
      <c r="B104" s="47">
        <v>582</v>
      </c>
      <c r="C104" s="53" t="s">
        <v>16</v>
      </c>
      <c r="D104" s="49">
        <v>43966</v>
      </c>
      <c r="E104" s="50">
        <v>607192.18000000005</v>
      </c>
      <c r="F104" s="51"/>
      <c r="G104" s="52">
        <v>38257500.460000001</v>
      </c>
      <c r="H104" s="45"/>
      <c r="I104" s="45"/>
    </row>
    <row r="105" spans="1:9" ht="15.75" hidden="1" customHeight="1">
      <c r="A105" s="28">
        <v>43966</v>
      </c>
      <c r="B105" s="29">
        <v>583</v>
      </c>
      <c r="C105" s="35" t="s">
        <v>1</v>
      </c>
      <c r="D105" s="31">
        <v>43966</v>
      </c>
      <c r="E105" s="32">
        <v>1517.98</v>
      </c>
      <c r="F105" s="33"/>
      <c r="G105" s="34">
        <v>38255982.479999997</v>
      </c>
      <c r="H105" s="45"/>
      <c r="I105" s="45"/>
    </row>
    <row r="106" spans="1:9" ht="15.75" hidden="1" customHeight="1">
      <c r="A106" s="46">
        <v>43966</v>
      </c>
      <c r="B106" s="47">
        <v>584</v>
      </c>
      <c r="C106" s="53" t="s">
        <v>17</v>
      </c>
      <c r="D106" s="49">
        <v>43966</v>
      </c>
      <c r="E106" s="50">
        <v>607192.18000000005</v>
      </c>
      <c r="F106" s="51"/>
      <c r="G106" s="52">
        <v>37648790.299999997</v>
      </c>
      <c r="H106" s="45"/>
      <c r="I106" s="45"/>
    </row>
    <row r="107" spans="1:9" ht="15.75" hidden="1" customHeight="1">
      <c r="A107" s="28">
        <v>43966</v>
      </c>
      <c r="B107" s="29">
        <v>585</v>
      </c>
      <c r="C107" s="35" t="s">
        <v>1</v>
      </c>
      <c r="D107" s="31">
        <v>43966</v>
      </c>
      <c r="E107" s="32">
        <v>1517.98</v>
      </c>
      <c r="F107" s="33"/>
      <c r="G107" s="34">
        <v>37647272.32</v>
      </c>
      <c r="H107" s="45"/>
      <c r="I107" s="45"/>
    </row>
    <row r="108" spans="1:9" ht="15.75" hidden="1" customHeight="1">
      <c r="A108" s="46">
        <v>43966</v>
      </c>
      <c r="B108" s="47">
        <v>586</v>
      </c>
      <c r="C108" s="53" t="s">
        <v>18</v>
      </c>
      <c r="D108" s="49">
        <v>43966</v>
      </c>
      <c r="E108" s="50">
        <v>409692.24</v>
      </c>
      <c r="F108" s="51"/>
      <c r="G108" s="52">
        <v>37237580.079999998</v>
      </c>
      <c r="H108" s="45"/>
      <c r="I108" s="45"/>
    </row>
    <row r="109" spans="1:9" ht="15.75" hidden="1" customHeight="1">
      <c r="A109" s="28">
        <v>43966</v>
      </c>
      <c r="B109" s="29">
        <v>587</v>
      </c>
      <c r="C109" s="35" t="s">
        <v>1</v>
      </c>
      <c r="D109" s="31">
        <v>43966</v>
      </c>
      <c r="E109" s="32">
        <v>1024.23</v>
      </c>
      <c r="F109" s="33"/>
      <c r="G109" s="34">
        <v>37236555.850000001</v>
      </c>
      <c r="H109" s="45"/>
      <c r="I109" s="45"/>
    </row>
    <row r="110" spans="1:9" ht="15.75" hidden="1" customHeight="1">
      <c r="A110" s="46">
        <v>43966</v>
      </c>
      <c r="B110" s="47">
        <v>588</v>
      </c>
      <c r="C110" s="53" t="s">
        <v>19</v>
      </c>
      <c r="D110" s="49">
        <v>43966</v>
      </c>
      <c r="E110" s="50">
        <v>512192.2</v>
      </c>
      <c r="F110" s="51"/>
      <c r="G110" s="52">
        <v>36724363.649999999</v>
      </c>
      <c r="H110" s="45"/>
      <c r="I110" s="45"/>
    </row>
    <row r="111" spans="1:9" ht="15.75" hidden="1" customHeight="1">
      <c r="A111" s="28">
        <v>43966</v>
      </c>
      <c r="B111" s="29">
        <v>589</v>
      </c>
      <c r="C111" s="35" t="s">
        <v>1</v>
      </c>
      <c r="D111" s="31">
        <v>43966</v>
      </c>
      <c r="E111" s="32">
        <v>1280.48</v>
      </c>
      <c r="F111" s="33"/>
      <c r="G111" s="34">
        <v>36723083.170000002</v>
      </c>
      <c r="H111" s="45"/>
      <c r="I111" s="45"/>
    </row>
    <row r="112" spans="1:9" ht="15.75" hidden="1" customHeight="1">
      <c r="A112" s="46">
        <v>43966</v>
      </c>
      <c r="B112" s="47">
        <v>590</v>
      </c>
      <c r="C112" s="53" t="s">
        <v>20</v>
      </c>
      <c r="D112" s="49">
        <v>43966</v>
      </c>
      <c r="E112" s="50">
        <v>1161192.24</v>
      </c>
      <c r="F112" s="51"/>
      <c r="G112" s="52">
        <v>35561890.93</v>
      </c>
      <c r="H112" s="45"/>
      <c r="I112" s="45"/>
    </row>
    <row r="113" spans="1:9" ht="15.75" hidden="1" customHeight="1">
      <c r="A113" s="28">
        <v>43966</v>
      </c>
      <c r="B113" s="29">
        <v>591</v>
      </c>
      <c r="C113" s="35" t="s">
        <v>1</v>
      </c>
      <c r="D113" s="31">
        <v>43966</v>
      </c>
      <c r="E113" s="32">
        <v>2902.98</v>
      </c>
      <c r="F113" s="33"/>
      <c r="G113" s="34">
        <v>35558987.950000003</v>
      </c>
      <c r="H113" s="45"/>
      <c r="I113" s="45"/>
    </row>
    <row r="114" spans="1:9" ht="15.75" hidden="1" customHeight="1">
      <c r="A114" s="46">
        <v>43966</v>
      </c>
      <c r="B114" s="47">
        <v>592</v>
      </c>
      <c r="C114" s="53" t="s">
        <v>21</v>
      </c>
      <c r="D114" s="49">
        <v>43966</v>
      </c>
      <c r="E114" s="50">
        <v>704692.18</v>
      </c>
      <c r="F114" s="51"/>
      <c r="G114" s="52">
        <v>34854295.770000003</v>
      </c>
      <c r="H114" s="45"/>
      <c r="I114" s="45"/>
    </row>
    <row r="115" spans="1:9" ht="15.75" hidden="1" customHeight="1">
      <c r="A115" s="28">
        <v>43966</v>
      </c>
      <c r="B115" s="29">
        <v>593</v>
      </c>
      <c r="C115" s="35" t="s">
        <v>1</v>
      </c>
      <c r="D115" s="31">
        <v>43966</v>
      </c>
      <c r="E115" s="32">
        <v>1761.73</v>
      </c>
      <c r="F115" s="33"/>
      <c r="G115" s="34">
        <v>34852534.039999999</v>
      </c>
      <c r="H115" s="45"/>
      <c r="I115" s="45"/>
    </row>
    <row r="116" spans="1:9" ht="15.75" hidden="1" customHeight="1">
      <c r="A116" s="46">
        <v>43966</v>
      </c>
      <c r="B116" s="47">
        <v>594</v>
      </c>
      <c r="C116" s="53" t="s">
        <v>22</v>
      </c>
      <c r="D116" s="49">
        <v>43966</v>
      </c>
      <c r="E116" s="50">
        <v>469692.18</v>
      </c>
      <c r="F116" s="51"/>
      <c r="G116" s="52">
        <v>34382841.859999999</v>
      </c>
      <c r="H116" s="45"/>
      <c r="I116" s="45"/>
    </row>
    <row r="117" spans="1:9" ht="15.75" hidden="1" customHeight="1">
      <c r="A117" s="28">
        <v>43966</v>
      </c>
      <c r="B117" s="29">
        <v>595</v>
      </c>
      <c r="C117" s="35" t="s">
        <v>1</v>
      </c>
      <c r="D117" s="31">
        <v>43966</v>
      </c>
      <c r="E117" s="32">
        <v>1174.23</v>
      </c>
      <c r="F117" s="33"/>
      <c r="G117" s="34">
        <v>34381667.630000003</v>
      </c>
      <c r="H117" s="45"/>
      <c r="I117" s="45"/>
    </row>
    <row r="118" spans="1:9" ht="15.75" hidden="1" customHeight="1">
      <c r="A118" s="46">
        <v>43966</v>
      </c>
      <c r="B118" s="47">
        <v>596</v>
      </c>
      <c r="C118" s="53" t="s">
        <v>23</v>
      </c>
      <c r="D118" s="49">
        <v>43966</v>
      </c>
      <c r="E118" s="50">
        <v>469692.18</v>
      </c>
      <c r="F118" s="51"/>
      <c r="G118" s="52">
        <v>33911975.450000003</v>
      </c>
      <c r="H118" s="45"/>
      <c r="I118" s="45"/>
    </row>
    <row r="119" spans="1:9" ht="15.75" hidden="1" customHeight="1">
      <c r="A119" s="28">
        <v>43966</v>
      </c>
      <c r="B119" s="29">
        <v>597</v>
      </c>
      <c r="C119" s="35" t="s">
        <v>1</v>
      </c>
      <c r="D119" s="31">
        <v>43966</v>
      </c>
      <c r="E119" s="32">
        <v>1174.23</v>
      </c>
      <c r="F119" s="33"/>
      <c r="G119" s="34">
        <v>33910801.219999999</v>
      </c>
      <c r="H119" s="45"/>
      <c r="I119" s="45"/>
    </row>
    <row r="120" spans="1:9" ht="15.75" hidden="1" customHeight="1">
      <c r="A120" s="46">
        <v>43966</v>
      </c>
      <c r="B120" s="47">
        <v>598</v>
      </c>
      <c r="C120" s="53" t="s">
        <v>24</v>
      </c>
      <c r="D120" s="49">
        <v>43966</v>
      </c>
      <c r="E120" s="50">
        <v>509692.18</v>
      </c>
      <c r="F120" s="51"/>
      <c r="G120" s="52">
        <v>33401109.039999999</v>
      </c>
      <c r="H120" s="45"/>
      <c r="I120" s="45"/>
    </row>
    <row r="121" spans="1:9" ht="15.75" hidden="1" customHeight="1">
      <c r="A121" s="28">
        <v>43966</v>
      </c>
      <c r="B121" s="29">
        <v>599</v>
      </c>
      <c r="C121" s="35" t="s">
        <v>1</v>
      </c>
      <c r="D121" s="31">
        <v>43966</v>
      </c>
      <c r="E121" s="32">
        <v>1274.23</v>
      </c>
      <c r="F121" s="33"/>
      <c r="G121" s="34">
        <v>33399834.809999999</v>
      </c>
      <c r="H121" s="45"/>
      <c r="I121" s="45"/>
    </row>
    <row r="122" spans="1:9" ht="15.75" hidden="1" customHeight="1">
      <c r="A122" s="46">
        <v>43966</v>
      </c>
      <c r="B122" s="47">
        <v>600</v>
      </c>
      <c r="C122" s="53" t="s">
        <v>25</v>
      </c>
      <c r="D122" s="49">
        <v>43966</v>
      </c>
      <c r="E122" s="50">
        <v>607192.18000000005</v>
      </c>
      <c r="F122" s="51"/>
      <c r="G122" s="52">
        <v>32792642.629999999</v>
      </c>
      <c r="H122" s="45"/>
      <c r="I122" s="45"/>
    </row>
    <row r="123" spans="1:9" ht="15.75" hidden="1" customHeight="1">
      <c r="A123" s="28">
        <v>43966</v>
      </c>
      <c r="B123" s="29">
        <v>601</v>
      </c>
      <c r="C123" s="35" t="s">
        <v>1</v>
      </c>
      <c r="D123" s="31">
        <v>43966</v>
      </c>
      <c r="E123" s="32">
        <v>1517.98</v>
      </c>
      <c r="F123" s="33"/>
      <c r="G123" s="34">
        <v>32791124.649999999</v>
      </c>
      <c r="H123" s="45"/>
      <c r="I123" s="45"/>
    </row>
    <row r="124" spans="1:9" ht="15.75" hidden="1" customHeight="1">
      <c r="A124" s="46">
        <v>43966</v>
      </c>
      <c r="B124" s="47">
        <v>602</v>
      </c>
      <c r="C124" s="53" t="s">
        <v>26</v>
      </c>
      <c r="D124" s="49">
        <v>43966</v>
      </c>
      <c r="E124" s="50">
        <v>704692.18</v>
      </c>
      <c r="F124" s="51"/>
      <c r="G124" s="52">
        <v>32086432.469999999</v>
      </c>
      <c r="H124" s="45"/>
      <c r="I124" s="45"/>
    </row>
    <row r="125" spans="1:9" ht="15.75" hidden="1" customHeight="1">
      <c r="A125" s="28">
        <v>43966</v>
      </c>
      <c r="B125" s="29">
        <v>603</v>
      </c>
      <c r="C125" s="35" t="s">
        <v>1</v>
      </c>
      <c r="D125" s="31">
        <v>43966</v>
      </c>
      <c r="E125" s="32">
        <v>1761.73</v>
      </c>
      <c r="F125" s="33"/>
      <c r="G125" s="34">
        <v>32084670.739999998</v>
      </c>
      <c r="H125" s="45"/>
      <c r="I125" s="45"/>
    </row>
    <row r="126" spans="1:9" ht="15.75" hidden="1" customHeight="1">
      <c r="A126" s="46">
        <v>43966</v>
      </c>
      <c r="B126" s="47">
        <v>604</v>
      </c>
      <c r="C126" s="53" t="s">
        <v>27</v>
      </c>
      <c r="D126" s="49">
        <v>43966</v>
      </c>
      <c r="E126" s="50">
        <v>464692.2</v>
      </c>
      <c r="F126" s="51"/>
      <c r="G126" s="52">
        <v>31619978.539999999</v>
      </c>
      <c r="H126" s="45"/>
      <c r="I126" s="45"/>
    </row>
    <row r="127" spans="1:9" ht="15.75" hidden="1" customHeight="1">
      <c r="A127" s="28">
        <v>43966</v>
      </c>
      <c r="B127" s="29">
        <v>605</v>
      </c>
      <c r="C127" s="35" t="s">
        <v>1</v>
      </c>
      <c r="D127" s="31">
        <v>43966</v>
      </c>
      <c r="E127" s="32">
        <v>1161.73</v>
      </c>
      <c r="F127" s="33"/>
      <c r="G127" s="34">
        <v>31618816.809999999</v>
      </c>
      <c r="H127" s="45"/>
      <c r="I127" s="45"/>
    </row>
    <row r="128" spans="1:9" ht="15.75" hidden="1" customHeight="1">
      <c r="A128" s="46">
        <v>43966</v>
      </c>
      <c r="B128" s="47">
        <v>606</v>
      </c>
      <c r="C128" s="53" t="s">
        <v>28</v>
      </c>
      <c r="D128" s="49">
        <v>43966</v>
      </c>
      <c r="E128" s="50">
        <v>196359.92</v>
      </c>
      <c r="F128" s="51"/>
      <c r="G128" s="52">
        <v>31422456.890000001</v>
      </c>
      <c r="H128" s="45"/>
      <c r="I128" s="45"/>
    </row>
    <row r="129" spans="1:9" ht="15.75" hidden="1" customHeight="1">
      <c r="A129" s="28">
        <v>43966</v>
      </c>
      <c r="B129" s="29">
        <v>607</v>
      </c>
      <c r="C129" s="35" t="s">
        <v>1</v>
      </c>
      <c r="D129" s="31">
        <v>43966</v>
      </c>
      <c r="E129" s="37">
        <v>490.9</v>
      </c>
      <c r="F129" s="33"/>
      <c r="G129" s="34">
        <v>31421965.989999998</v>
      </c>
      <c r="H129" s="45"/>
      <c r="I129" s="45"/>
    </row>
    <row r="130" spans="1:9" ht="15.75" hidden="1" customHeight="1">
      <c r="A130" s="46">
        <v>43966</v>
      </c>
      <c r="B130" s="47">
        <v>608</v>
      </c>
      <c r="C130" s="53" t="s">
        <v>29</v>
      </c>
      <c r="D130" s="49">
        <v>43966</v>
      </c>
      <c r="E130" s="50">
        <v>607192.18000000005</v>
      </c>
      <c r="F130" s="51"/>
      <c r="G130" s="52">
        <v>30814773.809999999</v>
      </c>
      <c r="H130" s="45"/>
      <c r="I130" s="45"/>
    </row>
    <row r="131" spans="1:9" ht="15.75" hidden="1" customHeight="1">
      <c r="A131" s="28">
        <v>43966</v>
      </c>
      <c r="B131" s="29">
        <v>609</v>
      </c>
      <c r="C131" s="35" t="s">
        <v>1</v>
      </c>
      <c r="D131" s="31">
        <v>43966</v>
      </c>
      <c r="E131" s="32">
        <v>1517.98</v>
      </c>
      <c r="F131" s="33"/>
      <c r="G131" s="34">
        <v>30813255.829999998</v>
      </c>
      <c r="H131" s="45"/>
      <c r="I131" s="45"/>
    </row>
    <row r="132" spans="1:9" ht="15.75" hidden="1" customHeight="1">
      <c r="A132" s="46">
        <v>43966</v>
      </c>
      <c r="B132" s="47">
        <v>610</v>
      </c>
      <c r="C132" s="53" t="s">
        <v>30</v>
      </c>
      <c r="D132" s="49">
        <v>43966</v>
      </c>
      <c r="E132" s="50">
        <v>444692.24</v>
      </c>
      <c r="F132" s="51"/>
      <c r="G132" s="52">
        <v>30368563.59</v>
      </c>
      <c r="H132" s="45"/>
      <c r="I132" s="45"/>
    </row>
    <row r="133" spans="1:9" ht="15.75" hidden="1" customHeight="1">
      <c r="A133" s="28">
        <v>43966</v>
      </c>
      <c r="B133" s="29">
        <v>611</v>
      </c>
      <c r="C133" s="35" t="s">
        <v>1</v>
      </c>
      <c r="D133" s="31">
        <v>43966</v>
      </c>
      <c r="E133" s="32">
        <v>1111.73</v>
      </c>
      <c r="F133" s="33"/>
      <c r="G133" s="34">
        <v>30367451.859999999</v>
      </c>
      <c r="H133" s="45"/>
      <c r="I133" s="45"/>
    </row>
    <row r="134" spans="1:9" ht="15.75" hidden="1" customHeight="1">
      <c r="A134" s="46">
        <v>43966</v>
      </c>
      <c r="B134" s="47">
        <v>612</v>
      </c>
      <c r="C134" s="53" t="s">
        <v>31</v>
      </c>
      <c r="D134" s="49">
        <v>43966</v>
      </c>
      <c r="E134" s="50">
        <v>607192.57999999996</v>
      </c>
      <c r="F134" s="51"/>
      <c r="G134" s="52">
        <v>29760259.280000001</v>
      </c>
      <c r="H134" s="45"/>
      <c r="I134" s="45"/>
    </row>
    <row r="135" spans="1:9" ht="15.75" hidden="1" customHeight="1">
      <c r="A135" s="28">
        <v>43966</v>
      </c>
      <c r="B135" s="29">
        <v>613</v>
      </c>
      <c r="C135" s="35" t="s">
        <v>1</v>
      </c>
      <c r="D135" s="31">
        <v>43966</v>
      </c>
      <c r="E135" s="32">
        <v>1517.98</v>
      </c>
      <c r="F135" s="33"/>
      <c r="G135" s="34">
        <v>29758741.300000001</v>
      </c>
      <c r="H135" s="45"/>
      <c r="I135" s="45"/>
    </row>
    <row r="136" spans="1:9" ht="15.75" hidden="1" customHeight="1">
      <c r="A136" s="46">
        <v>43966</v>
      </c>
      <c r="B136" s="47">
        <v>614</v>
      </c>
      <c r="C136" s="53" t="s">
        <v>32</v>
      </c>
      <c r="D136" s="49">
        <v>43966</v>
      </c>
      <c r="E136" s="50">
        <v>532192.18999999994</v>
      </c>
      <c r="F136" s="51"/>
      <c r="G136" s="52">
        <v>29226549.109999999</v>
      </c>
      <c r="H136" s="45"/>
      <c r="I136" s="45"/>
    </row>
    <row r="137" spans="1:9" ht="15.75" hidden="1" customHeight="1">
      <c r="A137" s="28">
        <v>43966</v>
      </c>
      <c r="B137" s="29">
        <v>615</v>
      </c>
      <c r="C137" s="35" t="s">
        <v>1</v>
      </c>
      <c r="D137" s="31">
        <v>43966</v>
      </c>
      <c r="E137" s="32">
        <v>1330.48</v>
      </c>
      <c r="F137" s="33"/>
      <c r="G137" s="34">
        <v>29225218.629999999</v>
      </c>
      <c r="H137" s="45"/>
      <c r="I137" s="45"/>
    </row>
    <row r="138" spans="1:9" ht="15.75" hidden="1" customHeight="1">
      <c r="A138" s="20">
        <v>43967</v>
      </c>
      <c r="B138" s="21">
        <v>616</v>
      </c>
      <c r="C138" s="27" t="s">
        <v>7</v>
      </c>
      <c r="D138" s="23">
        <v>43967</v>
      </c>
      <c r="E138" s="24"/>
      <c r="F138" s="25">
        <v>67667862.859999999</v>
      </c>
      <c r="G138" s="26">
        <v>96893081.489999995</v>
      </c>
      <c r="H138" s="45"/>
      <c r="I138" s="45"/>
    </row>
    <row r="139" spans="1:9" ht="15.75" hidden="1" customHeight="1">
      <c r="A139" s="20">
        <v>43968</v>
      </c>
      <c r="B139" s="21">
        <v>617</v>
      </c>
      <c r="C139" s="27" t="s">
        <v>33</v>
      </c>
      <c r="D139" s="23">
        <v>43968</v>
      </c>
      <c r="E139" s="24"/>
      <c r="F139" s="25">
        <v>750539.84</v>
      </c>
      <c r="G139" s="26">
        <v>97643621.329999998</v>
      </c>
      <c r="H139" s="45"/>
      <c r="I139" s="45"/>
    </row>
    <row r="140" spans="1:9" ht="15.75" hidden="1" customHeight="1">
      <c r="A140" s="20">
        <v>43968</v>
      </c>
      <c r="B140" s="21">
        <v>618</v>
      </c>
      <c r="C140" s="27" t="s">
        <v>7</v>
      </c>
      <c r="D140" s="23">
        <v>43968</v>
      </c>
      <c r="E140" s="24"/>
      <c r="F140" s="25">
        <v>64722720.729999997</v>
      </c>
      <c r="G140" s="26">
        <v>162366342.06</v>
      </c>
      <c r="H140" s="45"/>
      <c r="I140" s="45"/>
    </row>
    <row r="141" spans="1:9" ht="15.75" hidden="1" customHeight="1">
      <c r="A141" s="20">
        <v>43969</v>
      </c>
      <c r="B141" s="21">
        <v>619</v>
      </c>
      <c r="C141" s="27" t="s">
        <v>7</v>
      </c>
      <c r="D141" s="23">
        <v>43969</v>
      </c>
      <c r="E141" s="24"/>
      <c r="F141" s="25">
        <v>43432756.079999998</v>
      </c>
      <c r="G141" s="26">
        <v>205799098.13999999</v>
      </c>
      <c r="H141" s="45"/>
      <c r="I141" s="45"/>
    </row>
    <row r="142" spans="1:9" ht="15.75" hidden="1" customHeight="1">
      <c r="A142" s="71">
        <v>43969</v>
      </c>
      <c r="B142" s="72">
        <v>620</v>
      </c>
      <c r="C142" s="78" t="s">
        <v>34</v>
      </c>
      <c r="D142" s="74">
        <v>43969</v>
      </c>
      <c r="E142" s="75">
        <v>11880000</v>
      </c>
      <c r="F142" s="76"/>
      <c r="G142" s="77">
        <v>193919098.13999999</v>
      </c>
      <c r="H142" s="45"/>
      <c r="I142" s="45"/>
    </row>
    <row r="143" spans="1:9" ht="15.75" hidden="1" customHeight="1">
      <c r="A143" s="28">
        <v>43969</v>
      </c>
      <c r="B143" s="29">
        <v>621</v>
      </c>
      <c r="C143" s="35" t="s">
        <v>1</v>
      </c>
      <c r="D143" s="31">
        <v>43969</v>
      </c>
      <c r="E143" s="32">
        <v>29700</v>
      </c>
      <c r="F143" s="33"/>
      <c r="G143" s="34">
        <v>193889398.13999999</v>
      </c>
      <c r="H143" s="45"/>
      <c r="I143" s="45"/>
    </row>
    <row r="144" spans="1:9" ht="15.75" hidden="1" customHeight="1">
      <c r="A144" s="71">
        <v>43969</v>
      </c>
      <c r="B144" s="72">
        <v>622</v>
      </c>
      <c r="C144" s="78" t="s">
        <v>9</v>
      </c>
      <c r="D144" s="74">
        <v>43969</v>
      </c>
      <c r="E144" s="75">
        <v>3204500</v>
      </c>
      <c r="F144" s="76"/>
      <c r="G144" s="77">
        <v>190684898.13999999</v>
      </c>
      <c r="H144" s="45"/>
      <c r="I144" s="45"/>
    </row>
    <row r="145" spans="1:9" ht="15.75" hidden="1" customHeight="1">
      <c r="A145" s="28">
        <v>43969</v>
      </c>
      <c r="B145" s="29">
        <v>623</v>
      </c>
      <c r="C145" s="35" t="s">
        <v>1</v>
      </c>
      <c r="D145" s="31">
        <v>43969</v>
      </c>
      <c r="E145" s="32">
        <v>8011.25</v>
      </c>
      <c r="F145" s="33"/>
      <c r="G145" s="34">
        <v>190676886.88999999</v>
      </c>
      <c r="H145" s="45"/>
      <c r="I145" s="45"/>
    </row>
    <row r="146" spans="1:9" ht="15.75" hidden="1" customHeight="1">
      <c r="A146" s="71">
        <v>43969</v>
      </c>
      <c r="B146" s="72">
        <v>624</v>
      </c>
      <c r="C146" s="78" t="s">
        <v>61</v>
      </c>
      <c r="D146" s="74">
        <v>43969</v>
      </c>
      <c r="E146" s="75">
        <v>12866625.33</v>
      </c>
      <c r="F146" s="76"/>
      <c r="G146" s="77">
        <v>177810261.56</v>
      </c>
      <c r="H146" s="45"/>
      <c r="I146" s="45"/>
    </row>
    <row r="147" spans="1:9" ht="15.75" hidden="1" customHeight="1">
      <c r="A147" s="28">
        <v>43969</v>
      </c>
      <c r="B147" s="29">
        <v>625</v>
      </c>
      <c r="C147" s="35" t="s">
        <v>1</v>
      </c>
      <c r="D147" s="31">
        <v>43969</v>
      </c>
      <c r="E147" s="32">
        <v>32166.560000000001</v>
      </c>
      <c r="F147" s="33"/>
      <c r="G147" s="34">
        <v>177778095</v>
      </c>
      <c r="H147" s="45"/>
      <c r="I147" s="45"/>
    </row>
    <row r="148" spans="1:9" ht="15.75" customHeight="1">
      <c r="A148" s="63">
        <v>43969</v>
      </c>
      <c r="B148" s="64">
        <v>626</v>
      </c>
      <c r="C148" s="70" t="s">
        <v>8</v>
      </c>
      <c r="D148" s="65">
        <v>43969</v>
      </c>
      <c r="E148" s="66">
        <v>55000000</v>
      </c>
      <c r="F148" s="67"/>
      <c r="G148" s="68">
        <v>122778095</v>
      </c>
      <c r="H148" s="45"/>
      <c r="I148" s="45"/>
    </row>
    <row r="149" spans="1:9" ht="15.75" hidden="1" customHeight="1">
      <c r="A149" s="71">
        <v>43969</v>
      </c>
      <c r="B149" s="72">
        <v>627</v>
      </c>
      <c r="C149" s="78" t="s">
        <v>8</v>
      </c>
      <c r="D149" s="74">
        <v>43969</v>
      </c>
      <c r="E149" s="75">
        <v>59882169.170000002</v>
      </c>
      <c r="F149" s="76"/>
      <c r="G149" s="77">
        <v>62895925.829999998</v>
      </c>
      <c r="H149" s="45"/>
      <c r="I149" s="45"/>
    </row>
    <row r="150" spans="1:9" ht="15.75" hidden="1" customHeight="1">
      <c r="A150" s="71">
        <v>43969</v>
      </c>
      <c r="B150" s="72">
        <v>628</v>
      </c>
      <c r="C150" s="78" t="s">
        <v>8</v>
      </c>
      <c r="D150" s="74">
        <v>43969</v>
      </c>
      <c r="E150" s="75">
        <v>45737964.079999998</v>
      </c>
      <c r="F150" s="76"/>
      <c r="G150" s="77">
        <v>17157961.75</v>
      </c>
      <c r="H150" s="45"/>
      <c r="I150" s="45"/>
    </row>
    <row r="151" spans="1:9" ht="15.75" hidden="1" customHeight="1">
      <c r="A151" s="28">
        <v>43970</v>
      </c>
      <c r="B151" s="29">
        <v>629</v>
      </c>
      <c r="C151" s="35" t="s">
        <v>62</v>
      </c>
      <c r="D151" s="31">
        <v>43970</v>
      </c>
      <c r="E151" s="32">
        <v>20000</v>
      </c>
      <c r="F151" s="33"/>
      <c r="G151" s="34">
        <v>17137961.75</v>
      </c>
      <c r="H151" s="45"/>
      <c r="I151" s="45"/>
    </row>
    <row r="152" spans="1:9" ht="15.75" hidden="1" customHeight="1">
      <c r="A152" s="28">
        <v>43970</v>
      </c>
      <c r="B152" s="29">
        <v>630</v>
      </c>
      <c r="C152" s="35" t="s">
        <v>63</v>
      </c>
      <c r="D152" s="31">
        <v>43970</v>
      </c>
      <c r="E152" s="32">
        <v>20000</v>
      </c>
      <c r="F152" s="33"/>
      <c r="G152" s="34">
        <v>17117961.75</v>
      </c>
      <c r="H152" s="45"/>
      <c r="I152" s="45"/>
    </row>
    <row r="153" spans="1:9" ht="15.75" hidden="1" customHeight="1">
      <c r="A153" s="20">
        <v>43970</v>
      </c>
      <c r="B153" s="21">
        <v>631</v>
      </c>
      <c r="C153" s="27" t="s">
        <v>7</v>
      </c>
      <c r="D153" s="23">
        <v>43970</v>
      </c>
      <c r="E153" s="24"/>
      <c r="F153" s="25">
        <v>45883713.880000003</v>
      </c>
      <c r="G153" s="26">
        <v>63001675.630000003</v>
      </c>
      <c r="H153" s="45"/>
      <c r="I153" s="45"/>
    </row>
    <row r="154" spans="1:9" ht="15.75" customHeight="1">
      <c r="A154" s="63">
        <v>43970</v>
      </c>
      <c r="B154" s="64">
        <v>632</v>
      </c>
      <c r="C154" s="88" t="s">
        <v>64</v>
      </c>
      <c r="D154" s="65">
        <v>43970</v>
      </c>
      <c r="E154" s="66">
        <v>1611141.24</v>
      </c>
      <c r="F154" s="67"/>
      <c r="G154" s="68">
        <v>61390534.390000001</v>
      </c>
      <c r="H154" s="45"/>
      <c r="I154" s="45"/>
    </row>
    <row r="155" spans="1:9" ht="15.75" hidden="1" customHeight="1">
      <c r="A155" s="28">
        <v>43970</v>
      </c>
      <c r="B155" s="29">
        <v>633</v>
      </c>
      <c r="C155" s="35" t="s">
        <v>1</v>
      </c>
      <c r="D155" s="31">
        <v>43970</v>
      </c>
      <c r="E155" s="32">
        <v>4027.85</v>
      </c>
      <c r="F155" s="33"/>
      <c r="G155" s="34">
        <v>61386506.539999999</v>
      </c>
      <c r="H155" s="45"/>
      <c r="I155" s="45"/>
    </row>
    <row r="156" spans="1:9" s="69" customFormat="1" ht="15.75" customHeight="1">
      <c r="A156" s="63">
        <v>43970</v>
      </c>
      <c r="B156" s="64">
        <v>634</v>
      </c>
      <c r="C156" s="70" t="s">
        <v>65</v>
      </c>
      <c r="D156" s="65">
        <v>43970</v>
      </c>
      <c r="E156" s="66">
        <v>994817.19</v>
      </c>
      <c r="F156" s="67"/>
      <c r="G156" s="68">
        <v>60391689.350000001</v>
      </c>
      <c r="H156" s="45"/>
      <c r="I156" s="45"/>
    </row>
    <row r="157" spans="1:9" ht="15.75" hidden="1" customHeight="1">
      <c r="A157" s="28">
        <v>43970</v>
      </c>
      <c r="B157" s="29">
        <v>635</v>
      </c>
      <c r="C157" s="35" t="s">
        <v>1</v>
      </c>
      <c r="D157" s="31">
        <v>43970</v>
      </c>
      <c r="E157" s="32">
        <v>2487.04</v>
      </c>
      <c r="F157" s="33"/>
      <c r="G157" s="34">
        <v>60389202.310000002</v>
      </c>
      <c r="H157" s="45"/>
      <c r="I157" s="45"/>
    </row>
    <row r="158" spans="1:9" ht="15.75" hidden="1" customHeight="1">
      <c r="A158" s="46">
        <v>43970</v>
      </c>
      <c r="B158" s="47">
        <v>636</v>
      </c>
      <c r="C158" s="53" t="s">
        <v>66</v>
      </c>
      <c r="D158" s="49">
        <v>43970</v>
      </c>
      <c r="E158" s="50">
        <v>1666141.22</v>
      </c>
      <c r="F158" s="51"/>
      <c r="G158" s="52">
        <v>58723061.090000004</v>
      </c>
      <c r="H158" s="45"/>
      <c r="I158" s="45"/>
    </row>
    <row r="159" spans="1:9" ht="15.75" hidden="1" customHeight="1">
      <c r="A159" s="28">
        <v>43970</v>
      </c>
      <c r="B159" s="29">
        <v>637</v>
      </c>
      <c r="C159" s="35" t="s">
        <v>1</v>
      </c>
      <c r="D159" s="31">
        <v>43970</v>
      </c>
      <c r="E159" s="32">
        <v>4165.3500000000004</v>
      </c>
      <c r="F159" s="33"/>
      <c r="G159" s="34">
        <v>58718895.740000002</v>
      </c>
      <c r="H159" s="45"/>
      <c r="I159" s="45"/>
    </row>
    <row r="160" spans="1:9" ht="15.75" hidden="1" customHeight="1">
      <c r="A160" s="71">
        <v>43970</v>
      </c>
      <c r="B160" s="72">
        <v>638</v>
      </c>
      <c r="C160" s="78" t="s">
        <v>67</v>
      </c>
      <c r="D160" s="74">
        <v>43970</v>
      </c>
      <c r="E160" s="75">
        <v>8215199.25</v>
      </c>
      <c r="F160" s="76"/>
      <c r="G160" s="77">
        <v>50503696.490000002</v>
      </c>
      <c r="H160" s="45"/>
      <c r="I160" s="45"/>
    </row>
    <row r="161" spans="1:9" ht="15.75" hidden="1" customHeight="1">
      <c r="A161" s="28">
        <v>43970</v>
      </c>
      <c r="B161" s="29">
        <v>639</v>
      </c>
      <c r="C161" s="35" t="s">
        <v>1</v>
      </c>
      <c r="D161" s="31">
        <v>43970</v>
      </c>
      <c r="E161" s="32">
        <v>20538</v>
      </c>
      <c r="F161" s="33"/>
      <c r="G161" s="34">
        <v>50483158.490000002</v>
      </c>
      <c r="H161" s="45"/>
      <c r="I161" s="45"/>
    </row>
    <row r="162" spans="1:9" ht="15.75" hidden="1" customHeight="1">
      <c r="A162" s="20">
        <v>43971</v>
      </c>
      <c r="B162" s="21">
        <v>640</v>
      </c>
      <c r="C162" s="27" t="s">
        <v>7</v>
      </c>
      <c r="D162" s="23">
        <v>43971</v>
      </c>
      <c r="E162" s="24"/>
      <c r="F162" s="25">
        <v>26162652.559999999</v>
      </c>
      <c r="G162" s="26">
        <v>76645811.049999997</v>
      </c>
      <c r="H162" s="45"/>
      <c r="I162" s="45"/>
    </row>
    <row r="163" spans="1:9" ht="15.75" hidden="1" customHeight="1">
      <c r="A163" s="71">
        <v>43971</v>
      </c>
      <c r="B163" s="72">
        <v>641</v>
      </c>
      <c r="C163" s="78" t="s">
        <v>8</v>
      </c>
      <c r="D163" s="74">
        <v>43971</v>
      </c>
      <c r="E163" s="75">
        <v>19000000</v>
      </c>
      <c r="F163" s="76"/>
      <c r="G163" s="77">
        <v>57645811.049999997</v>
      </c>
      <c r="H163" s="45"/>
      <c r="I163" s="45"/>
    </row>
    <row r="164" spans="1:9" ht="15.75" hidden="1" customHeight="1">
      <c r="A164" s="71">
        <v>43971</v>
      </c>
      <c r="B164" s="72">
        <v>642</v>
      </c>
      <c r="C164" s="78" t="s">
        <v>55</v>
      </c>
      <c r="D164" s="74">
        <v>43971</v>
      </c>
      <c r="E164" s="75">
        <v>48500000</v>
      </c>
      <c r="F164" s="76"/>
      <c r="G164" s="77">
        <v>9145811.0500000007</v>
      </c>
      <c r="H164" s="45"/>
      <c r="I164" s="45"/>
    </row>
    <row r="165" spans="1:9" ht="15.75" hidden="1" customHeight="1">
      <c r="A165" s="28">
        <v>43971</v>
      </c>
      <c r="B165" s="29">
        <v>643</v>
      </c>
      <c r="C165" s="35" t="s">
        <v>1</v>
      </c>
      <c r="D165" s="31">
        <v>43971</v>
      </c>
      <c r="E165" s="32">
        <v>121250</v>
      </c>
      <c r="F165" s="33"/>
      <c r="G165" s="34">
        <v>9024561.0500000007</v>
      </c>
      <c r="H165" s="45"/>
      <c r="I165" s="45"/>
    </row>
    <row r="166" spans="1:9" ht="15.75" hidden="1" customHeight="1">
      <c r="A166" s="28">
        <v>43972</v>
      </c>
      <c r="B166" s="29">
        <v>644</v>
      </c>
      <c r="C166" s="35" t="s">
        <v>68</v>
      </c>
      <c r="D166" s="31">
        <v>43972</v>
      </c>
      <c r="E166" s="32">
        <v>20000</v>
      </c>
      <c r="F166" s="33"/>
      <c r="G166" s="34">
        <v>9004561.0500000007</v>
      </c>
      <c r="H166" s="45"/>
      <c r="I166" s="45"/>
    </row>
    <row r="167" spans="1:9" ht="15.75" hidden="1" customHeight="1">
      <c r="A167" s="20">
        <v>43972</v>
      </c>
      <c r="B167" s="21">
        <v>645</v>
      </c>
      <c r="C167" s="27" t="s">
        <v>33</v>
      </c>
      <c r="D167" s="23">
        <v>43972</v>
      </c>
      <c r="E167" s="24"/>
      <c r="F167" s="25">
        <v>141417.54</v>
      </c>
      <c r="G167" s="26">
        <v>9145978.5899999999</v>
      </c>
      <c r="H167" s="45"/>
      <c r="I167" s="45"/>
    </row>
    <row r="168" spans="1:9" ht="15.75" hidden="1" customHeight="1">
      <c r="A168" s="20">
        <v>43972</v>
      </c>
      <c r="B168" s="21">
        <v>646</v>
      </c>
      <c r="C168" s="27" t="s">
        <v>7</v>
      </c>
      <c r="D168" s="23">
        <v>43972</v>
      </c>
      <c r="E168" s="24"/>
      <c r="F168" s="25">
        <v>45145502.219999999</v>
      </c>
      <c r="G168" s="26">
        <v>54291480.810000002</v>
      </c>
      <c r="H168" s="45"/>
      <c r="I168" s="45"/>
    </row>
    <row r="169" spans="1:9" ht="15.75" hidden="1" customHeight="1">
      <c r="A169" s="91">
        <v>43972</v>
      </c>
      <c r="B169" s="92">
        <v>647</v>
      </c>
      <c r="C169" s="93" t="s">
        <v>69</v>
      </c>
      <c r="D169" s="99">
        <v>43972</v>
      </c>
      <c r="E169" s="100"/>
      <c r="F169" s="101">
        <v>10051359.74</v>
      </c>
      <c r="G169" s="97">
        <v>64342840.549999997</v>
      </c>
      <c r="H169" s="45"/>
      <c r="I169" s="45"/>
    </row>
    <row r="170" spans="1:9" ht="15.75" hidden="1" customHeight="1">
      <c r="A170" s="91">
        <v>43972</v>
      </c>
      <c r="B170" s="92">
        <v>648</v>
      </c>
      <c r="C170" s="93" t="s">
        <v>8</v>
      </c>
      <c r="D170" s="94">
        <v>43972</v>
      </c>
      <c r="E170" s="95">
        <v>13000000</v>
      </c>
      <c r="F170" s="96"/>
      <c r="G170" s="97">
        <v>51342840.549999997</v>
      </c>
      <c r="H170" s="45"/>
      <c r="I170" s="45"/>
    </row>
    <row r="171" spans="1:9" ht="15.75" hidden="1" customHeight="1">
      <c r="A171" s="46">
        <v>43972</v>
      </c>
      <c r="B171" s="47">
        <v>649</v>
      </c>
      <c r="C171" s="53" t="s">
        <v>8</v>
      </c>
      <c r="D171" s="49">
        <v>43972</v>
      </c>
      <c r="E171" s="62">
        <v>728000</v>
      </c>
      <c r="F171" s="51"/>
      <c r="G171" s="52">
        <v>50614840.549999997</v>
      </c>
      <c r="H171" s="45"/>
      <c r="I171" s="45"/>
    </row>
    <row r="172" spans="1:9" ht="15.75" hidden="1" customHeight="1">
      <c r="A172" s="46">
        <v>43972</v>
      </c>
      <c r="B172" s="47">
        <v>650</v>
      </c>
      <c r="C172" s="53" t="s">
        <v>8</v>
      </c>
      <c r="D172" s="49">
        <v>43972</v>
      </c>
      <c r="E172" s="62">
        <v>910000</v>
      </c>
      <c r="F172" s="51"/>
      <c r="G172" s="52">
        <v>49704840.549999997</v>
      </c>
      <c r="H172" s="45"/>
      <c r="I172" s="45"/>
    </row>
    <row r="173" spans="1:9" ht="15.75" hidden="1" customHeight="1">
      <c r="A173" s="46">
        <v>43972</v>
      </c>
      <c r="B173" s="47">
        <v>651</v>
      </c>
      <c r="C173" s="53" t="s">
        <v>8</v>
      </c>
      <c r="D173" s="49">
        <v>43972</v>
      </c>
      <c r="E173" s="62">
        <v>910000</v>
      </c>
      <c r="F173" s="51"/>
      <c r="G173" s="52">
        <v>48794840.549999997</v>
      </c>
      <c r="H173" s="45"/>
      <c r="I173" s="45"/>
    </row>
    <row r="174" spans="1:9" ht="15.75" hidden="1" customHeight="1">
      <c r="A174" s="46">
        <v>43972</v>
      </c>
      <c r="B174" s="47">
        <v>652</v>
      </c>
      <c r="C174" s="53" t="s">
        <v>8</v>
      </c>
      <c r="D174" s="49">
        <v>43972</v>
      </c>
      <c r="E174" s="62">
        <v>910000</v>
      </c>
      <c r="F174" s="51"/>
      <c r="G174" s="52">
        <v>47884840.549999997</v>
      </c>
      <c r="H174" s="45"/>
      <c r="I174" s="45"/>
    </row>
    <row r="175" spans="1:9" ht="15.75" hidden="1" customHeight="1">
      <c r="A175" s="71">
        <v>43972</v>
      </c>
      <c r="B175" s="72">
        <v>653</v>
      </c>
      <c r="C175" s="78" t="s">
        <v>8</v>
      </c>
      <c r="D175" s="81">
        <v>43972</v>
      </c>
      <c r="E175" s="75">
        <v>10051359.74</v>
      </c>
      <c r="F175" s="76"/>
      <c r="G175" s="77">
        <v>37833480.810000002</v>
      </c>
      <c r="H175" s="45"/>
      <c r="I175" s="45"/>
    </row>
    <row r="176" spans="1:9" ht="15.75" hidden="1" customHeight="1">
      <c r="A176" s="71">
        <v>43972</v>
      </c>
      <c r="B176" s="72">
        <v>654</v>
      </c>
      <c r="C176" s="78" t="s">
        <v>70</v>
      </c>
      <c r="D176" s="74">
        <v>43972</v>
      </c>
      <c r="E176" s="75">
        <v>7598937.9000000004</v>
      </c>
      <c r="F176" s="76"/>
      <c r="G176" s="77">
        <v>30234542.91</v>
      </c>
      <c r="H176" s="45"/>
      <c r="I176" s="45"/>
    </row>
    <row r="177" spans="1:9" ht="15.75" hidden="1" customHeight="1">
      <c r="A177" s="28">
        <v>43972</v>
      </c>
      <c r="B177" s="29">
        <v>655</v>
      </c>
      <c r="C177" s="35" t="s">
        <v>1</v>
      </c>
      <c r="D177" s="31">
        <v>43972</v>
      </c>
      <c r="E177" s="32">
        <v>18997.34</v>
      </c>
      <c r="F177" s="33"/>
      <c r="G177" s="34">
        <v>30215545.57</v>
      </c>
      <c r="H177" s="45"/>
      <c r="I177" s="45"/>
    </row>
    <row r="178" spans="1:9" ht="15.75" hidden="1" customHeight="1">
      <c r="A178" s="20">
        <v>43973</v>
      </c>
      <c r="B178" s="21">
        <v>656</v>
      </c>
      <c r="C178" s="27" t="s">
        <v>33</v>
      </c>
      <c r="D178" s="23">
        <v>43973</v>
      </c>
      <c r="E178" s="24"/>
      <c r="F178" s="25">
        <v>5182459.0999999996</v>
      </c>
      <c r="G178" s="26">
        <v>35398004.670000002</v>
      </c>
      <c r="H178" s="45"/>
      <c r="I178" s="45"/>
    </row>
    <row r="179" spans="1:9" ht="15.75" hidden="1" customHeight="1">
      <c r="A179" s="20">
        <v>43973</v>
      </c>
      <c r="B179" s="21">
        <v>657</v>
      </c>
      <c r="C179" s="27" t="s">
        <v>7</v>
      </c>
      <c r="D179" s="23">
        <v>43973</v>
      </c>
      <c r="E179" s="24"/>
      <c r="F179" s="25">
        <v>27656077.34</v>
      </c>
      <c r="G179" s="26">
        <v>63054082.009999998</v>
      </c>
      <c r="H179" s="45"/>
      <c r="I179" s="45"/>
    </row>
    <row r="180" spans="1:9" ht="15.75" hidden="1" customHeight="1">
      <c r="A180" s="46">
        <v>43973</v>
      </c>
      <c r="B180" s="47">
        <v>658</v>
      </c>
      <c r="C180" s="53" t="s">
        <v>13</v>
      </c>
      <c r="D180" s="49">
        <v>43973</v>
      </c>
      <c r="E180" s="62">
        <v>910000</v>
      </c>
      <c r="F180" s="51"/>
      <c r="G180" s="52">
        <v>62144082.009999998</v>
      </c>
      <c r="H180" s="45"/>
      <c r="I180" s="45"/>
    </row>
    <row r="181" spans="1:9" ht="15.75" hidden="1" customHeight="1">
      <c r="A181" s="28">
        <v>43973</v>
      </c>
      <c r="B181" s="29">
        <v>659</v>
      </c>
      <c r="C181" s="35" t="s">
        <v>1</v>
      </c>
      <c r="D181" s="31">
        <v>43973</v>
      </c>
      <c r="E181" s="32">
        <v>2275</v>
      </c>
      <c r="F181" s="33"/>
      <c r="G181" s="34">
        <v>62141807.009999998</v>
      </c>
      <c r="H181" s="45"/>
      <c r="I181" s="45"/>
    </row>
    <row r="182" spans="1:9" ht="15.75" hidden="1" customHeight="1">
      <c r="A182" s="46">
        <v>43973</v>
      </c>
      <c r="B182" s="47">
        <v>660</v>
      </c>
      <c r="C182" s="53" t="s">
        <v>14</v>
      </c>
      <c r="D182" s="49">
        <v>43973</v>
      </c>
      <c r="E182" s="62">
        <v>910000</v>
      </c>
      <c r="F182" s="51"/>
      <c r="G182" s="52">
        <v>61231807.009999998</v>
      </c>
      <c r="H182" s="45"/>
      <c r="I182" s="45"/>
    </row>
    <row r="183" spans="1:9" ht="15.75" hidden="1" customHeight="1">
      <c r="A183" s="28">
        <v>43973</v>
      </c>
      <c r="B183" s="29">
        <v>661</v>
      </c>
      <c r="C183" s="35" t="s">
        <v>1</v>
      </c>
      <c r="D183" s="31">
        <v>43973</v>
      </c>
      <c r="E183" s="32">
        <v>2275</v>
      </c>
      <c r="F183" s="33"/>
      <c r="G183" s="34">
        <v>61229532.009999998</v>
      </c>
      <c r="H183" s="45"/>
      <c r="I183" s="45"/>
    </row>
    <row r="184" spans="1:9" ht="15.75" hidden="1" customHeight="1">
      <c r="A184" s="46">
        <v>43973</v>
      </c>
      <c r="B184" s="47">
        <v>662</v>
      </c>
      <c r="C184" s="53" t="s">
        <v>71</v>
      </c>
      <c r="D184" s="49">
        <v>43973</v>
      </c>
      <c r="E184" s="62">
        <v>910000</v>
      </c>
      <c r="F184" s="51"/>
      <c r="G184" s="52">
        <v>60319532.009999998</v>
      </c>
      <c r="H184" s="45"/>
      <c r="I184" s="45"/>
    </row>
    <row r="185" spans="1:9" ht="15.75" hidden="1" customHeight="1">
      <c r="A185" s="28">
        <v>43973</v>
      </c>
      <c r="B185" s="29">
        <v>663</v>
      </c>
      <c r="C185" s="35" t="s">
        <v>1</v>
      </c>
      <c r="D185" s="31">
        <v>43973</v>
      </c>
      <c r="E185" s="32">
        <v>2275</v>
      </c>
      <c r="F185" s="33"/>
      <c r="G185" s="34">
        <v>60317257.009999998</v>
      </c>
      <c r="H185" s="45"/>
      <c r="I185" s="45"/>
    </row>
    <row r="186" spans="1:9" ht="15.75" hidden="1" customHeight="1">
      <c r="A186" s="46">
        <v>43973</v>
      </c>
      <c r="B186" s="47">
        <v>664</v>
      </c>
      <c r="C186" s="53" t="s">
        <v>72</v>
      </c>
      <c r="D186" s="49">
        <v>43973</v>
      </c>
      <c r="E186" s="62">
        <v>910000</v>
      </c>
      <c r="F186" s="51"/>
      <c r="G186" s="52">
        <v>59407257.009999998</v>
      </c>
      <c r="H186" s="45"/>
      <c r="I186" s="45"/>
    </row>
    <row r="187" spans="1:9" ht="15.75" hidden="1" customHeight="1">
      <c r="A187" s="28">
        <v>43973</v>
      </c>
      <c r="B187" s="29">
        <v>665</v>
      </c>
      <c r="C187" s="35" t="s">
        <v>1</v>
      </c>
      <c r="D187" s="31">
        <v>43973</v>
      </c>
      <c r="E187" s="32">
        <v>2275</v>
      </c>
      <c r="F187" s="33"/>
      <c r="G187" s="34">
        <v>59404982.009999998</v>
      </c>
      <c r="H187" s="45"/>
      <c r="I187" s="45"/>
    </row>
    <row r="188" spans="1:9" ht="15.75" hidden="1" customHeight="1">
      <c r="A188" s="46">
        <v>43973</v>
      </c>
      <c r="B188" s="47">
        <v>666</v>
      </c>
      <c r="C188" s="53" t="s">
        <v>19</v>
      </c>
      <c r="D188" s="49">
        <v>43973</v>
      </c>
      <c r="E188" s="62">
        <v>910000</v>
      </c>
      <c r="F188" s="51"/>
      <c r="G188" s="52">
        <v>58494982.009999998</v>
      </c>
      <c r="H188" s="45"/>
      <c r="I188" s="45"/>
    </row>
    <row r="189" spans="1:9" ht="15.75" hidden="1" customHeight="1">
      <c r="A189" s="28">
        <v>43973</v>
      </c>
      <c r="B189" s="29">
        <v>667</v>
      </c>
      <c r="C189" s="35" t="s">
        <v>1</v>
      </c>
      <c r="D189" s="31">
        <v>43973</v>
      </c>
      <c r="E189" s="32">
        <v>2275</v>
      </c>
      <c r="F189" s="33"/>
      <c r="G189" s="34">
        <v>58492707.009999998</v>
      </c>
      <c r="H189" s="45"/>
      <c r="I189" s="45"/>
    </row>
    <row r="190" spans="1:9" ht="15.75" hidden="1" customHeight="1">
      <c r="A190" s="46">
        <v>43973</v>
      </c>
      <c r="B190" s="47">
        <v>668</v>
      </c>
      <c r="C190" s="53" t="s">
        <v>21</v>
      </c>
      <c r="D190" s="49">
        <v>43973</v>
      </c>
      <c r="E190" s="62">
        <v>910000</v>
      </c>
      <c r="F190" s="51"/>
      <c r="G190" s="52">
        <v>57582707.009999998</v>
      </c>
      <c r="H190" s="45"/>
      <c r="I190" s="45"/>
    </row>
    <row r="191" spans="1:9" ht="15.75" hidden="1" customHeight="1">
      <c r="A191" s="28">
        <v>43973</v>
      </c>
      <c r="B191" s="29">
        <v>669</v>
      </c>
      <c r="C191" s="30" t="s">
        <v>1</v>
      </c>
      <c r="D191" s="31">
        <v>43973</v>
      </c>
      <c r="E191" s="32">
        <v>2275</v>
      </c>
      <c r="F191" s="33"/>
      <c r="G191" s="34">
        <v>57580432.009999998</v>
      </c>
      <c r="H191" s="45"/>
      <c r="I191" s="45"/>
    </row>
    <row r="192" spans="1:9" ht="15.75" hidden="1" customHeight="1">
      <c r="A192" s="46">
        <v>43973</v>
      </c>
      <c r="B192" s="47">
        <v>670</v>
      </c>
      <c r="C192" s="53" t="s">
        <v>22</v>
      </c>
      <c r="D192" s="49">
        <v>43973</v>
      </c>
      <c r="E192" s="62">
        <v>910000</v>
      </c>
      <c r="F192" s="51"/>
      <c r="G192" s="52">
        <v>56670432.009999998</v>
      </c>
      <c r="H192" s="45"/>
      <c r="I192" s="45"/>
    </row>
    <row r="193" spans="1:11" ht="15.75" hidden="1" customHeight="1">
      <c r="A193" s="28">
        <v>43973</v>
      </c>
      <c r="B193" s="29">
        <v>671</v>
      </c>
      <c r="C193" s="30" t="s">
        <v>1</v>
      </c>
      <c r="D193" s="31">
        <v>43973</v>
      </c>
      <c r="E193" s="32">
        <v>2275</v>
      </c>
      <c r="F193" s="33"/>
      <c r="G193" s="34">
        <v>56668157.009999998</v>
      </c>
      <c r="H193" s="45"/>
      <c r="I193" s="45"/>
    </row>
    <row r="194" spans="1:11" ht="15.75" hidden="1" customHeight="1">
      <c r="A194" s="46">
        <v>43973</v>
      </c>
      <c r="B194" s="47">
        <v>672</v>
      </c>
      <c r="C194" s="53" t="s">
        <v>23</v>
      </c>
      <c r="D194" s="49">
        <v>43973</v>
      </c>
      <c r="E194" s="62">
        <v>910000</v>
      </c>
      <c r="F194" s="51"/>
      <c r="G194" s="52">
        <v>55758157.009999998</v>
      </c>
      <c r="H194" s="45"/>
      <c r="I194" s="45"/>
    </row>
    <row r="195" spans="1:11" ht="15.75" hidden="1" customHeight="1">
      <c r="A195" s="28">
        <v>43973</v>
      </c>
      <c r="B195" s="29">
        <v>673</v>
      </c>
      <c r="C195" s="30" t="s">
        <v>1</v>
      </c>
      <c r="D195" s="31">
        <v>43973</v>
      </c>
      <c r="E195" s="32">
        <v>2275</v>
      </c>
      <c r="F195" s="33"/>
      <c r="G195" s="34">
        <v>55755882.009999998</v>
      </c>
      <c r="H195" s="45"/>
      <c r="I195" s="45"/>
    </row>
    <row r="196" spans="1:11" ht="15.75" hidden="1" customHeight="1">
      <c r="A196" s="46">
        <v>43973</v>
      </c>
      <c r="B196" s="47">
        <v>674</v>
      </c>
      <c r="C196" s="53" t="s">
        <v>24</v>
      </c>
      <c r="D196" s="49">
        <v>43973</v>
      </c>
      <c r="E196" s="62">
        <v>910000</v>
      </c>
      <c r="F196" s="51"/>
      <c r="G196" s="52">
        <v>54845882.009999998</v>
      </c>
      <c r="H196" s="45"/>
      <c r="I196" s="45"/>
    </row>
    <row r="197" spans="1:11" ht="15.75" hidden="1" customHeight="1">
      <c r="A197" s="28">
        <v>43973</v>
      </c>
      <c r="B197" s="29">
        <v>675</v>
      </c>
      <c r="C197" s="30" t="s">
        <v>1</v>
      </c>
      <c r="D197" s="31">
        <v>43973</v>
      </c>
      <c r="E197" s="32">
        <v>2275</v>
      </c>
      <c r="F197" s="33"/>
      <c r="G197" s="34">
        <v>54843607.009999998</v>
      </c>
      <c r="H197" s="45"/>
      <c r="I197" s="45"/>
    </row>
    <row r="198" spans="1:11" ht="15.75" hidden="1" customHeight="1">
      <c r="A198" s="46">
        <v>43973</v>
      </c>
      <c r="B198" s="47">
        <v>676</v>
      </c>
      <c r="C198" s="53" t="s">
        <v>25</v>
      </c>
      <c r="D198" s="49">
        <v>43973</v>
      </c>
      <c r="E198" s="62">
        <v>910000</v>
      </c>
      <c r="F198" s="51"/>
      <c r="G198" s="52">
        <v>53933607.009999998</v>
      </c>
      <c r="H198" s="45"/>
      <c r="I198" s="45"/>
      <c r="K198" s="56">
        <v>6020000</v>
      </c>
    </row>
    <row r="199" spans="1:11" ht="15.75" hidden="1" customHeight="1">
      <c r="A199" s="28">
        <v>43973</v>
      </c>
      <c r="B199" s="29">
        <v>677</v>
      </c>
      <c r="C199" s="30" t="s">
        <v>1</v>
      </c>
      <c r="D199" s="31">
        <v>43973</v>
      </c>
      <c r="E199" s="32">
        <v>2275</v>
      </c>
      <c r="F199" s="33"/>
      <c r="G199" s="34">
        <v>53931332.009999998</v>
      </c>
      <c r="H199" s="45"/>
      <c r="I199" s="45"/>
    </row>
    <row r="200" spans="1:11" ht="15.75" hidden="1" customHeight="1">
      <c r="A200" s="46">
        <v>43973</v>
      </c>
      <c r="B200" s="47">
        <v>678</v>
      </c>
      <c r="C200" s="53" t="s">
        <v>26</v>
      </c>
      <c r="D200" s="49">
        <v>43973</v>
      </c>
      <c r="E200" s="62">
        <v>910000</v>
      </c>
      <c r="F200" s="51"/>
      <c r="G200" s="52">
        <v>53021332.009999998</v>
      </c>
      <c r="H200" s="45"/>
      <c r="I200" s="45"/>
      <c r="K200" s="56">
        <v>7120000</v>
      </c>
    </row>
    <row r="201" spans="1:11" ht="15.75" hidden="1" customHeight="1">
      <c r="A201" s="28">
        <v>43973</v>
      </c>
      <c r="B201" s="29">
        <v>679</v>
      </c>
      <c r="C201" s="30" t="s">
        <v>1</v>
      </c>
      <c r="D201" s="31">
        <v>43973</v>
      </c>
      <c r="E201" s="32">
        <v>2275</v>
      </c>
      <c r="F201" s="33"/>
      <c r="G201" s="34">
        <v>53019057.009999998</v>
      </c>
      <c r="H201" s="45"/>
      <c r="I201" s="45"/>
    </row>
    <row r="202" spans="1:11" ht="15.75" hidden="1" customHeight="1">
      <c r="A202" s="46">
        <v>43973</v>
      </c>
      <c r="B202" s="47">
        <v>680</v>
      </c>
      <c r="C202" s="53" t="s">
        <v>27</v>
      </c>
      <c r="D202" s="49">
        <v>43973</v>
      </c>
      <c r="E202" s="62">
        <v>910000</v>
      </c>
      <c r="F202" s="51"/>
      <c r="G202" s="52">
        <v>52109057.009999998</v>
      </c>
      <c r="H202" s="45"/>
      <c r="I202" s="45"/>
    </row>
    <row r="203" spans="1:11" ht="15.75" hidden="1" customHeight="1">
      <c r="A203" s="28">
        <v>43973</v>
      </c>
      <c r="B203" s="29">
        <v>681</v>
      </c>
      <c r="C203" s="30" t="s">
        <v>1</v>
      </c>
      <c r="D203" s="31">
        <v>43973</v>
      </c>
      <c r="E203" s="32">
        <v>2275</v>
      </c>
      <c r="F203" s="33"/>
      <c r="G203" s="34">
        <v>52106782.009999998</v>
      </c>
      <c r="H203" s="45"/>
      <c r="I203" s="45"/>
    </row>
    <row r="204" spans="1:11" ht="15.75" hidden="1" customHeight="1">
      <c r="A204" s="46">
        <v>43973</v>
      </c>
      <c r="B204" s="47">
        <v>682</v>
      </c>
      <c r="C204" s="53" t="s">
        <v>73</v>
      </c>
      <c r="D204" s="49">
        <v>43973</v>
      </c>
      <c r="E204" s="62">
        <v>910000</v>
      </c>
      <c r="F204" s="51"/>
      <c r="G204" s="52">
        <v>51196782.009999998</v>
      </c>
      <c r="H204" s="45"/>
      <c r="I204" s="45"/>
    </row>
    <row r="205" spans="1:11" ht="15.75" hidden="1" customHeight="1">
      <c r="A205" s="28">
        <v>43973</v>
      </c>
      <c r="B205" s="29">
        <v>683</v>
      </c>
      <c r="C205" s="30" t="s">
        <v>1</v>
      </c>
      <c r="D205" s="31">
        <v>43973</v>
      </c>
      <c r="E205" s="32">
        <v>2275</v>
      </c>
      <c r="F205" s="33"/>
      <c r="G205" s="34">
        <v>51194507.009999998</v>
      </c>
      <c r="H205" s="45"/>
      <c r="I205" s="45"/>
    </row>
    <row r="206" spans="1:11" ht="15.75" hidden="1" customHeight="1">
      <c r="A206" s="46">
        <v>43973</v>
      </c>
      <c r="B206" s="47">
        <v>684</v>
      </c>
      <c r="C206" s="53" t="s">
        <v>28</v>
      </c>
      <c r="D206" s="49">
        <v>43973</v>
      </c>
      <c r="E206" s="62">
        <v>910000</v>
      </c>
      <c r="F206" s="51"/>
      <c r="G206" s="52">
        <v>50284507.009999998</v>
      </c>
      <c r="H206" s="45"/>
      <c r="I206" s="45"/>
    </row>
    <row r="207" spans="1:11" ht="15.75" hidden="1" customHeight="1">
      <c r="A207" s="28">
        <v>43973</v>
      </c>
      <c r="B207" s="29">
        <v>685</v>
      </c>
      <c r="C207" s="30" t="s">
        <v>1</v>
      </c>
      <c r="D207" s="31">
        <v>43973</v>
      </c>
      <c r="E207" s="32">
        <v>2275</v>
      </c>
      <c r="F207" s="33"/>
      <c r="G207" s="34">
        <v>50282232.009999998</v>
      </c>
      <c r="H207" s="45"/>
      <c r="I207" s="45"/>
    </row>
    <row r="208" spans="1:11" ht="15.75" hidden="1" customHeight="1">
      <c r="A208" s="46">
        <v>43973</v>
      </c>
      <c r="B208" s="47">
        <v>686</v>
      </c>
      <c r="C208" s="53" t="s">
        <v>74</v>
      </c>
      <c r="D208" s="49">
        <v>43973</v>
      </c>
      <c r="E208" s="62">
        <v>910000</v>
      </c>
      <c r="F208" s="51"/>
      <c r="G208" s="52">
        <v>49372232.009999998</v>
      </c>
      <c r="H208" s="45"/>
      <c r="I208" s="45"/>
    </row>
    <row r="209" spans="1:9" ht="15.75" hidden="1" customHeight="1">
      <c r="A209" s="28">
        <v>43973</v>
      </c>
      <c r="B209" s="29">
        <v>687</v>
      </c>
      <c r="C209" s="30" t="s">
        <v>1</v>
      </c>
      <c r="D209" s="31">
        <v>43973</v>
      </c>
      <c r="E209" s="32">
        <v>2275</v>
      </c>
      <c r="F209" s="33"/>
      <c r="G209" s="34">
        <v>49369957.009999998</v>
      </c>
      <c r="H209" s="45"/>
      <c r="I209" s="45"/>
    </row>
    <row r="210" spans="1:9" ht="15.75" hidden="1" customHeight="1">
      <c r="A210" s="46">
        <v>43973</v>
      </c>
      <c r="B210" s="47">
        <v>688</v>
      </c>
      <c r="C210" s="53" t="s">
        <v>30</v>
      </c>
      <c r="D210" s="49">
        <v>43973</v>
      </c>
      <c r="E210" s="62">
        <v>910000</v>
      </c>
      <c r="F210" s="51"/>
      <c r="G210" s="52">
        <v>48459957.009999998</v>
      </c>
      <c r="H210" s="45"/>
      <c r="I210" s="45"/>
    </row>
    <row r="211" spans="1:9" ht="15.75" hidden="1" customHeight="1">
      <c r="A211" s="28">
        <v>43973</v>
      </c>
      <c r="B211" s="29">
        <v>689</v>
      </c>
      <c r="C211" s="30" t="s">
        <v>1</v>
      </c>
      <c r="D211" s="31">
        <v>43973</v>
      </c>
      <c r="E211" s="32">
        <v>2275</v>
      </c>
      <c r="F211" s="33"/>
      <c r="G211" s="34">
        <v>48457682.009999998</v>
      </c>
      <c r="H211" s="45"/>
      <c r="I211" s="45"/>
    </row>
    <row r="212" spans="1:9" ht="15.75" hidden="1" customHeight="1">
      <c r="A212" s="46">
        <v>43973</v>
      </c>
      <c r="B212" s="47">
        <v>690</v>
      </c>
      <c r="C212" s="53" t="s">
        <v>31</v>
      </c>
      <c r="D212" s="49">
        <v>43973</v>
      </c>
      <c r="E212" s="62">
        <v>910000</v>
      </c>
      <c r="F212" s="51"/>
      <c r="G212" s="52">
        <v>47547682.009999998</v>
      </c>
      <c r="H212" s="45"/>
      <c r="I212" s="45"/>
    </row>
    <row r="213" spans="1:9" ht="15.75" hidden="1" customHeight="1">
      <c r="A213" s="28">
        <v>43973</v>
      </c>
      <c r="B213" s="29">
        <v>691</v>
      </c>
      <c r="C213" s="30" t="s">
        <v>1</v>
      </c>
      <c r="D213" s="31">
        <v>43973</v>
      </c>
      <c r="E213" s="32">
        <v>2275</v>
      </c>
      <c r="F213" s="33"/>
      <c r="G213" s="34">
        <v>47545407.009999998</v>
      </c>
      <c r="H213" s="45"/>
      <c r="I213" s="45"/>
    </row>
    <row r="214" spans="1:9" ht="15.75" hidden="1" customHeight="1">
      <c r="A214" s="46">
        <v>43973</v>
      </c>
      <c r="B214" s="47">
        <v>692</v>
      </c>
      <c r="C214" s="53" t="s">
        <v>32</v>
      </c>
      <c r="D214" s="49">
        <v>43973</v>
      </c>
      <c r="E214" s="62">
        <v>910000</v>
      </c>
      <c r="F214" s="51"/>
      <c r="G214" s="52">
        <v>46635407.009999998</v>
      </c>
      <c r="H214" s="45"/>
      <c r="I214" s="45"/>
    </row>
    <row r="215" spans="1:9" ht="15.75" hidden="1" customHeight="1">
      <c r="A215" s="28">
        <v>43973</v>
      </c>
      <c r="B215" s="29">
        <v>693</v>
      </c>
      <c r="C215" s="30" t="s">
        <v>1</v>
      </c>
      <c r="D215" s="31">
        <v>43973</v>
      </c>
      <c r="E215" s="32">
        <v>2275</v>
      </c>
      <c r="F215" s="33"/>
      <c r="G215" s="34">
        <v>46633132.009999998</v>
      </c>
      <c r="H215" s="45"/>
      <c r="I215" s="45"/>
    </row>
    <row r="216" spans="1:9" ht="15.75" hidden="1" customHeight="1">
      <c r="A216" s="71">
        <v>43973</v>
      </c>
      <c r="B216" s="72">
        <v>694</v>
      </c>
      <c r="C216" s="73" t="s">
        <v>8</v>
      </c>
      <c r="D216" s="74">
        <v>43973</v>
      </c>
      <c r="E216" s="75">
        <v>34853863.43</v>
      </c>
      <c r="F216" s="76"/>
      <c r="G216" s="77">
        <v>11779268.58</v>
      </c>
      <c r="H216" s="45"/>
      <c r="I216" s="45"/>
    </row>
    <row r="217" spans="1:9" ht="15.75" hidden="1" customHeight="1">
      <c r="A217" s="20">
        <v>43974</v>
      </c>
      <c r="B217" s="21">
        <v>695</v>
      </c>
      <c r="C217" s="22" t="s">
        <v>33</v>
      </c>
      <c r="D217" s="23">
        <v>43974</v>
      </c>
      <c r="E217" s="24"/>
      <c r="F217" s="25">
        <v>13978.45</v>
      </c>
      <c r="G217" s="26">
        <v>11793247.029999999</v>
      </c>
      <c r="H217" s="45"/>
      <c r="I217" s="45"/>
    </row>
    <row r="218" spans="1:9" ht="15.75" hidden="1" customHeight="1">
      <c r="A218" s="20">
        <v>43974</v>
      </c>
      <c r="B218" s="21">
        <v>696</v>
      </c>
      <c r="C218" s="22" t="s">
        <v>7</v>
      </c>
      <c r="D218" s="23">
        <v>43974</v>
      </c>
      <c r="E218" s="24"/>
      <c r="F218" s="25">
        <v>41603185.840000004</v>
      </c>
      <c r="G218" s="26">
        <v>53396432.869999997</v>
      </c>
      <c r="H218" s="45"/>
      <c r="I218" s="45"/>
    </row>
    <row r="219" spans="1:9" ht="15.75" hidden="1" customHeight="1">
      <c r="A219" s="20">
        <v>43975</v>
      </c>
      <c r="B219" s="21">
        <v>697</v>
      </c>
      <c r="C219" s="22" t="s">
        <v>33</v>
      </c>
      <c r="D219" s="23">
        <v>43975</v>
      </c>
      <c r="E219" s="24"/>
      <c r="F219" s="25">
        <v>2183306.94</v>
      </c>
      <c r="G219" s="26">
        <v>55579739.810000002</v>
      </c>
      <c r="H219" s="45"/>
      <c r="I219" s="45"/>
    </row>
    <row r="220" spans="1:9" ht="15.75" hidden="1" customHeight="1">
      <c r="A220" s="20">
        <v>43975</v>
      </c>
      <c r="B220" s="21">
        <v>698</v>
      </c>
      <c r="C220" s="22" t="s">
        <v>7</v>
      </c>
      <c r="D220" s="23">
        <v>43975</v>
      </c>
      <c r="E220" s="24"/>
      <c r="F220" s="25">
        <v>41843587.780000001</v>
      </c>
      <c r="G220" s="26">
        <v>97423327.590000004</v>
      </c>
      <c r="H220" s="45"/>
      <c r="I220" s="45"/>
    </row>
    <row r="221" spans="1:9" ht="15.75" hidden="1" customHeight="1">
      <c r="A221" s="20">
        <v>43976</v>
      </c>
      <c r="B221" s="21">
        <v>699</v>
      </c>
      <c r="C221" s="22" t="s">
        <v>33</v>
      </c>
      <c r="D221" s="23">
        <v>43976</v>
      </c>
      <c r="E221" s="24"/>
      <c r="F221" s="25">
        <v>1121737.78</v>
      </c>
      <c r="G221" s="26">
        <v>98545065.370000005</v>
      </c>
      <c r="H221" s="45"/>
      <c r="I221" s="45"/>
    </row>
    <row r="222" spans="1:9" ht="15.75" hidden="1" customHeight="1">
      <c r="A222" s="20">
        <v>43976</v>
      </c>
      <c r="B222" s="21">
        <v>700</v>
      </c>
      <c r="C222" s="22" t="s">
        <v>7</v>
      </c>
      <c r="D222" s="23">
        <v>43976</v>
      </c>
      <c r="E222" s="24"/>
      <c r="F222" s="25">
        <v>37577540.479999997</v>
      </c>
      <c r="G222" s="26">
        <v>136122605.84999999</v>
      </c>
      <c r="H222" s="45"/>
      <c r="I222" s="45"/>
    </row>
    <row r="223" spans="1:9" ht="15.75" hidden="1" customHeight="1">
      <c r="A223" s="71">
        <v>43976</v>
      </c>
      <c r="B223" s="72">
        <v>701</v>
      </c>
      <c r="C223" s="73" t="s">
        <v>8</v>
      </c>
      <c r="D223" s="74">
        <v>43976</v>
      </c>
      <c r="E223" s="75">
        <v>4222400</v>
      </c>
      <c r="F223" s="76"/>
      <c r="G223" s="77">
        <v>131900205.84999999</v>
      </c>
      <c r="H223" s="45"/>
      <c r="I223" s="45"/>
    </row>
    <row r="224" spans="1:9" ht="15.75" hidden="1" customHeight="1">
      <c r="A224" s="20">
        <v>43977</v>
      </c>
      <c r="B224" s="21">
        <v>702</v>
      </c>
      <c r="C224" s="22" t="s">
        <v>7</v>
      </c>
      <c r="D224" s="23">
        <v>43977</v>
      </c>
      <c r="E224" s="24"/>
      <c r="F224" s="25">
        <v>19891402.84</v>
      </c>
      <c r="G224" s="26">
        <v>151791608.69</v>
      </c>
      <c r="H224" s="45"/>
      <c r="I224" s="45"/>
    </row>
    <row r="225" spans="1:9" s="69" customFormat="1" ht="15.75" customHeight="1">
      <c r="A225" s="63">
        <v>43977</v>
      </c>
      <c r="B225" s="64">
        <v>703</v>
      </c>
      <c r="C225" s="70" t="s">
        <v>75</v>
      </c>
      <c r="D225" s="65">
        <v>43977</v>
      </c>
      <c r="E225" s="66">
        <v>906141.39</v>
      </c>
      <c r="F225" s="67"/>
      <c r="G225" s="68">
        <v>150885467.30000001</v>
      </c>
      <c r="H225" s="45"/>
      <c r="I225" s="45"/>
    </row>
    <row r="226" spans="1:9" ht="15.75" hidden="1" customHeight="1">
      <c r="A226" s="28">
        <v>43977</v>
      </c>
      <c r="B226" s="29">
        <v>704</v>
      </c>
      <c r="C226" s="30" t="s">
        <v>1</v>
      </c>
      <c r="D226" s="31">
        <v>43977</v>
      </c>
      <c r="E226" s="32">
        <v>2265.35</v>
      </c>
      <c r="F226" s="33"/>
      <c r="G226" s="34">
        <v>150883201.94999999</v>
      </c>
      <c r="H226" s="45"/>
      <c r="I226" s="45"/>
    </row>
    <row r="227" spans="1:9" ht="15.75" hidden="1" customHeight="1">
      <c r="A227" s="91">
        <v>43977</v>
      </c>
      <c r="B227" s="92">
        <v>705</v>
      </c>
      <c r="C227" s="93" t="s">
        <v>76</v>
      </c>
      <c r="D227" s="94">
        <v>43977</v>
      </c>
      <c r="E227" s="95">
        <v>5505837.9199999999</v>
      </c>
      <c r="F227" s="96"/>
      <c r="G227" s="97">
        <v>145377364.03</v>
      </c>
      <c r="H227" s="45"/>
      <c r="I227" s="45"/>
    </row>
    <row r="228" spans="1:9" ht="15.75" hidden="1" customHeight="1">
      <c r="A228" s="28">
        <v>43977</v>
      </c>
      <c r="B228" s="29">
        <v>706</v>
      </c>
      <c r="C228" s="30" t="s">
        <v>1</v>
      </c>
      <c r="D228" s="31">
        <v>43977</v>
      </c>
      <c r="E228" s="32">
        <v>13764.59</v>
      </c>
      <c r="F228" s="33"/>
      <c r="G228" s="34">
        <v>145363599.44</v>
      </c>
      <c r="H228" s="45"/>
      <c r="I228" s="45"/>
    </row>
    <row r="229" spans="1:9" ht="15.75" hidden="1" customHeight="1">
      <c r="A229" s="71">
        <v>43977</v>
      </c>
      <c r="B229" s="72">
        <v>707</v>
      </c>
      <c r="C229" s="73" t="s">
        <v>9</v>
      </c>
      <c r="D229" s="74">
        <v>43977</v>
      </c>
      <c r="E229" s="75">
        <v>1436500</v>
      </c>
      <c r="F229" s="76"/>
      <c r="G229" s="77">
        <v>143927099.44</v>
      </c>
      <c r="H229" s="45"/>
      <c r="I229" s="45"/>
    </row>
    <row r="230" spans="1:9" ht="15.75" hidden="1" customHeight="1">
      <c r="A230" s="28">
        <v>43977</v>
      </c>
      <c r="B230" s="29">
        <v>708</v>
      </c>
      <c r="C230" s="30" t="s">
        <v>1</v>
      </c>
      <c r="D230" s="31">
        <v>43977</v>
      </c>
      <c r="E230" s="32">
        <v>3591.25</v>
      </c>
      <c r="F230" s="33"/>
      <c r="G230" s="34">
        <v>143923508.19</v>
      </c>
      <c r="H230" s="45"/>
      <c r="I230" s="45"/>
    </row>
    <row r="231" spans="1:9" ht="15.75" hidden="1" customHeight="1">
      <c r="A231" s="91">
        <v>43977</v>
      </c>
      <c r="B231" s="92">
        <v>709</v>
      </c>
      <c r="C231" s="93" t="s">
        <v>77</v>
      </c>
      <c r="D231" s="94">
        <v>43977</v>
      </c>
      <c r="E231" s="95">
        <v>70000000</v>
      </c>
      <c r="F231" s="96"/>
      <c r="G231" s="97">
        <v>73923508.189999998</v>
      </c>
      <c r="H231" s="45"/>
      <c r="I231" s="45"/>
    </row>
    <row r="232" spans="1:9" ht="15.75" hidden="1" customHeight="1">
      <c r="A232" s="28">
        <v>43977</v>
      </c>
      <c r="B232" s="29">
        <v>710</v>
      </c>
      <c r="C232" s="30" t="s">
        <v>1</v>
      </c>
      <c r="D232" s="31">
        <v>43977</v>
      </c>
      <c r="E232" s="32">
        <v>175000</v>
      </c>
      <c r="F232" s="33"/>
      <c r="G232" s="34">
        <v>73748508.189999998</v>
      </c>
      <c r="H232" s="45"/>
      <c r="I232" s="45"/>
    </row>
    <row r="233" spans="1:9" ht="15.75" hidden="1" customHeight="1">
      <c r="A233" s="71">
        <v>43977</v>
      </c>
      <c r="B233" s="72">
        <v>711</v>
      </c>
      <c r="C233" s="73" t="s">
        <v>61</v>
      </c>
      <c r="D233" s="74">
        <v>43977</v>
      </c>
      <c r="E233" s="75">
        <v>4315666.8099999996</v>
      </c>
      <c r="F233" s="76"/>
      <c r="G233" s="77">
        <v>69432841.379999995</v>
      </c>
      <c r="H233" s="45"/>
      <c r="I233" s="45"/>
    </row>
    <row r="234" spans="1:9" ht="15.75" hidden="1" customHeight="1">
      <c r="A234" s="28">
        <v>43977</v>
      </c>
      <c r="B234" s="29">
        <v>712</v>
      </c>
      <c r="C234" s="30" t="s">
        <v>1</v>
      </c>
      <c r="D234" s="31">
        <v>43977</v>
      </c>
      <c r="E234" s="32">
        <v>10789.17</v>
      </c>
      <c r="F234" s="33"/>
      <c r="G234" s="34">
        <v>69422052.209999993</v>
      </c>
      <c r="H234" s="45"/>
      <c r="I234" s="45"/>
    </row>
    <row r="235" spans="1:9" ht="15.75" hidden="1" customHeight="1">
      <c r="A235" s="71">
        <v>43977</v>
      </c>
      <c r="B235" s="72">
        <v>713</v>
      </c>
      <c r="C235" s="73" t="s">
        <v>78</v>
      </c>
      <c r="D235" s="74">
        <v>43977</v>
      </c>
      <c r="E235" s="75">
        <v>25288855.629999999</v>
      </c>
      <c r="F235" s="76"/>
      <c r="G235" s="77">
        <v>44133196.579999998</v>
      </c>
      <c r="H235" s="45"/>
      <c r="I235" s="45"/>
    </row>
    <row r="236" spans="1:9" ht="15.75" hidden="1" customHeight="1">
      <c r="A236" s="28">
        <v>43977</v>
      </c>
      <c r="B236" s="29">
        <v>714</v>
      </c>
      <c r="C236" s="30" t="s">
        <v>1</v>
      </c>
      <c r="D236" s="31">
        <v>43977</v>
      </c>
      <c r="E236" s="32">
        <v>63222.14</v>
      </c>
      <c r="F236" s="33"/>
      <c r="G236" s="34">
        <v>44069974.439999998</v>
      </c>
      <c r="H236" s="45"/>
      <c r="I236" s="45"/>
    </row>
    <row r="237" spans="1:9" ht="15.75" hidden="1" customHeight="1">
      <c r="A237" s="71">
        <v>43977</v>
      </c>
      <c r="B237" s="72">
        <v>715</v>
      </c>
      <c r="C237" s="73" t="s">
        <v>56</v>
      </c>
      <c r="D237" s="74">
        <v>43977</v>
      </c>
      <c r="E237" s="75">
        <v>20534000.050000001</v>
      </c>
      <c r="F237" s="76"/>
      <c r="G237" s="77">
        <v>23535974.390000001</v>
      </c>
      <c r="H237" s="45"/>
      <c r="I237" s="45"/>
    </row>
    <row r="238" spans="1:9" ht="15.75" hidden="1" customHeight="1">
      <c r="A238" s="28">
        <v>43977</v>
      </c>
      <c r="B238" s="29">
        <v>716</v>
      </c>
      <c r="C238" s="30" t="s">
        <v>1</v>
      </c>
      <c r="D238" s="31">
        <v>43977</v>
      </c>
      <c r="E238" s="32">
        <v>51335</v>
      </c>
      <c r="F238" s="33"/>
      <c r="G238" s="34">
        <v>23484639.390000001</v>
      </c>
      <c r="H238" s="45"/>
      <c r="I238" s="45"/>
    </row>
    <row r="239" spans="1:9" ht="15.75" hidden="1" customHeight="1">
      <c r="A239" s="28">
        <v>43978</v>
      </c>
      <c r="B239" s="29">
        <v>717</v>
      </c>
      <c r="C239" s="30" t="s">
        <v>79</v>
      </c>
      <c r="D239" s="31">
        <v>43978</v>
      </c>
      <c r="E239" s="32">
        <v>20000</v>
      </c>
      <c r="F239" s="33"/>
      <c r="G239" s="34">
        <v>23464639.390000001</v>
      </c>
      <c r="H239" s="45"/>
      <c r="I239" s="45"/>
    </row>
    <row r="240" spans="1:9" ht="15.75" hidden="1" customHeight="1">
      <c r="A240" s="28">
        <v>43978</v>
      </c>
      <c r="B240" s="29">
        <v>718</v>
      </c>
      <c r="C240" s="30" t="s">
        <v>80</v>
      </c>
      <c r="D240" s="31">
        <v>43978</v>
      </c>
      <c r="E240" s="32">
        <v>20000</v>
      </c>
      <c r="F240" s="33"/>
      <c r="G240" s="34">
        <v>23444639.390000001</v>
      </c>
      <c r="H240" s="45"/>
      <c r="I240" s="45"/>
    </row>
    <row r="241" spans="1:9" ht="15.75" hidden="1" customHeight="1">
      <c r="A241" s="28">
        <v>43978</v>
      </c>
      <c r="B241" s="29">
        <v>719</v>
      </c>
      <c r="C241" s="30" t="s">
        <v>81</v>
      </c>
      <c r="D241" s="31">
        <v>43978</v>
      </c>
      <c r="E241" s="32">
        <v>20000</v>
      </c>
      <c r="F241" s="33"/>
      <c r="G241" s="34">
        <v>23424639.390000001</v>
      </c>
      <c r="H241" s="45"/>
      <c r="I241" s="45"/>
    </row>
    <row r="242" spans="1:9" ht="15.75" hidden="1" customHeight="1">
      <c r="A242" s="20">
        <v>43978</v>
      </c>
      <c r="B242" s="21">
        <v>720</v>
      </c>
      <c r="C242" s="22" t="s">
        <v>33</v>
      </c>
      <c r="D242" s="23">
        <v>43978</v>
      </c>
      <c r="E242" s="24"/>
      <c r="F242" s="25">
        <v>296809.05</v>
      </c>
      <c r="G242" s="26">
        <v>23721448.440000001</v>
      </c>
      <c r="H242" s="45"/>
      <c r="I242" s="45"/>
    </row>
    <row r="243" spans="1:9" ht="15.75" hidden="1" customHeight="1">
      <c r="A243" s="20">
        <v>43978</v>
      </c>
      <c r="B243" s="21">
        <v>721</v>
      </c>
      <c r="C243" s="22" t="s">
        <v>7</v>
      </c>
      <c r="D243" s="23">
        <v>43978</v>
      </c>
      <c r="E243" s="24"/>
      <c r="F243" s="25">
        <v>32474579.75</v>
      </c>
      <c r="G243" s="26">
        <v>56196028.189999998</v>
      </c>
      <c r="H243" s="45"/>
      <c r="I243" s="45"/>
    </row>
    <row r="244" spans="1:9" ht="15.75" hidden="1" customHeight="1">
      <c r="A244" s="71">
        <v>43978</v>
      </c>
      <c r="B244" s="72">
        <v>722</v>
      </c>
      <c r="C244" s="73" t="s">
        <v>82</v>
      </c>
      <c r="D244" s="74">
        <v>43978</v>
      </c>
      <c r="E244" s="75">
        <v>16681560</v>
      </c>
      <c r="F244" s="76"/>
      <c r="G244" s="77">
        <v>39514468.189999998</v>
      </c>
      <c r="H244" s="45"/>
      <c r="I244" s="45"/>
    </row>
    <row r="245" spans="1:9" ht="15.75" hidden="1" customHeight="1">
      <c r="A245" s="28">
        <v>43978</v>
      </c>
      <c r="B245" s="29">
        <v>723</v>
      </c>
      <c r="C245" s="30" t="s">
        <v>1</v>
      </c>
      <c r="D245" s="31">
        <v>43978</v>
      </c>
      <c r="E245" s="32">
        <v>41703.9</v>
      </c>
      <c r="F245" s="33"/>
      <c r="G245" s="34">
        <v>39472764.289999999</v>
      </c>
      <c r="H245" s="45"/>
      <c r="I245" s="45"/>
    </row>
    <row r="246" spans="1:9" ht="15.75" hidden="1" customHeight="1">
      <c r="A246" s="71">
        <v>43978</v>
      </c>
      <c r="B246" s="72">
        <v>724</v>
      </c>
      <c r="C246" s="73" t="s">
        <v>8</v>
      </c>
      <c r="D246" s="74">
        <v>43978</v>
      </c>
      <c r="E246" s="75">
        <v>31974614.239999998</v>
      </c>
      <c r="F246" s="76"/>
      <c r="G246" s="77">
        <v>7498150.0499999998</v>
      </c>
      <c r="H246" s="45"/>
      <c r="I246" s="45"/>
    </row>
    <row r="247" spans="1:9" ht="15.75" hidden="1" customHeight="1">
      <c r="A247" s="28">
        <v>43979</v>
      </c>
      <c r="B247" s="29">
        <v>725</v>
      </c>
      <c r="C247" s="30" t="s">
        <v>83</v>
      </c>
      <c r="D247" s="31">
        <v>43979</v>
      </c>
      <c r="E247" s="32">
        <v>20000</v>
      </c>
      <c r="F247" s="33"/>
      <c r="G247" s="34">
        <v>7478150.0499999998</v>
      </c>
      <c r="H247" s="45"/>
      <c r="I247" s="45"/>
    </row>
    <row r="248" spans="1:9" ht="15.75" hidden="1" customHeight="1">
      <c r="A248" s="20">
        <v>43979</v>
      </c>
      <c r="B248" s="21">
        <v>726</v>
      </c>
      <c r="C248" s="22" t="s">
        <v>7</v>
      </c>
      <c r="D248" s="23">
        <v>43979</v>
      </c>
      <c r="E248" s="24"/>
      <c r="F248" s="25">
        <v>7258081.5099999998</v>
      </c>
      <c r="G248" s="26">
        <v>14736231.560000001</v>
      </c>
      <c r="H248" s="45"/>
      <c r="I248" s="45"/>
    </row>
    <row r="249" spans="1:9" ht="15.75" hidden="1" customHeight="1">
      <c r="A249" s="71">
        <v>43979</v>
      </c>
      <c r="B249" s="72">
        <v>727</v>
      </c>
      <c r="C249" s="73" t="s">
        <v>55</v>
      </c>
      <c r="D249" s="74">
        <v>43979</v>
      </c>
      <c r="E249" s="75">
        <v>5990327.7300000004</v>
      </c>
      <c r="F249" s="76"/>
      <c r="G249" s="77">
        <v>8745903.8300000001</v>
      </c>
      <c r="H249" s="45"/>
      <c r="I249" s="45"/>
    </row>
    <row r="250" spans="1:9" ht="15.75" hidden="1" customHeight="1">
      <c r="A250" s="28">
        <v>43979</v>
      </c>
      <c r="B250" s="29">
        <v>728</v>
      </c>
      <c r="C250" s="30" t="s">
        <v>1</v>
      </c>
      <c r="D250" s="31">
        <v>43979</v>
      </c>
      <c r="E250" s="32">
        <v>14975.82</v>
      </c>
      <c r="F250" s="33"/>
      <c r="G250" s="34">
        <v>8730928.0099999998</v>
      </c>
      <c r="H250" s="45"/>
      <c r="I250" s="45"/>
    </row>
    <row r="251" spans="1:9" ht="15.75" hidden="1" customHeight="1">
      <c r="A251" s="46">
        <v>43980</v>
      </c>
      <c r="B251" s="47">
        <v>729</v>
      </c>
      <c r="C251" s="48" t="s">
        <v>8</v>
      </c>
      <c r="D251" s="49">
        <v>43980</v>
      </c>
      <c r="E251" s="50">
        <v>280000</v>
      </c>
      <c r="F251" s="51"/>
      <c r="G251" s="52">
        <v>8450928.0099999998</v>
      </c>
      <c r="H251" s="45"/>
      <c r="I251" s="45"/>
    </row>
    <row r="252" spans="1:9" ht="15.75" hidden="1" customHeight="1">
      <c r="A252" s="46">
        <v>43980</v>
      </c>
      <c r="B252" s="47">
        <v>730</v>
      </c>
      <c r="C252" s="48" t="s">
        <v>8</v>
      </c>
      <c r="D252" s="49">
        <v>43980</v>
      </c>
      <c r="E252" s="50">
        <v>240000</v>
      </c>
      <c r="F252" s="51"/>
      <c r="G252" s="52">
        <v>8210928.0099999998</v>
      </c>
      <c r="H252" s="45"/>
      <c r="I252" s="45"/>
    </row>
    <row r="253" spans="1:9" ht="15.75" hidden="1" customHeight="1">
      <c r="A253" s="46">
        <v>43980</v>
      </c>
      <c r="B253" s="47">
        <v>731</v>
      </c>
      <c r="C253" s="48" t="s">
        <v>8</v>
      </c>
      <c r="D253" s="49">
        <v>43980</v>
      </c>
      <c r="E253" s="50">
        <v>280000</v>
      </c>
      <c r="F253" s="51"/>
      <c r="G253" s="52">
        <v>7930928.0099999998</v>
      </c>
      <c r="H253" s="45"/>
      <c r="I253" s="45"/>
    </row>
    <row r="254" spans="1:9" ht="15.75" hidden="1" customHeight="1">
      <c r="A254" s="46">
        <v>43980</v>
      </c>
      <c r="B254" s="47">
        <v>732</v>
      </c>
      <c r="C254" s="48" t="s">
        <v>8</v>
      </c>
      <c r="D254" s="49">
        <v>43980</v>
      </c>
      <c r="E254" s="50">
        <v>240000</v>
      </c>
      <c r="F254" s="51"/>
      <c r="G254" s="52">
        <v>7690928.0099999998</v>
      </c>
      <c r="H254" s="45"/>
      <c r="I254" s="45"/>
    </row>
    <row r="255" spans="1:9" ht="15.75" hidden="1" customHeight="1">
      <c r="A255" s="46">
        <v>43980</v>
      </c>
      <c r="B255" s="47">
        <v>733</v>
      </c>
      <c r="C255" s="48" t="s">
        <v>8</v>
      </c>
      <c r="D255" s="49">
        <v>43980</v>
      </c>
      <c r="E255" s="50">
        <v>240000</v>
      </c>
      <c r="F255" s="51"/>
      <c r="G255" s="52">
        <v>7450928.0099999998</v>
      </c>
      <c r="H255" s="45"/>
      <c r="I255" s="45"/>
    </row>
    <row r="256" spans="1:9" ht="15.75" hidden="1" customHeight="1">
      <c r="A256" s="46">
        <v>43980</v>
      </c>
      <c r="B256" s="47">
        <v>734</v>
      </c>
      <c r="C256" s="48" t="s">
        <v>8</v>
      </c>
      <c r="D256" s="49">
        <v>43980</v>
      </c>
      <c r="E256" s="50">
        <v>240000</v>
      </c>
      <c r="F256" s="51"/>
      <c r="G256" s="52">
        <v>7210928.0099999998</v>
      </c>
      <c r="H256" s="45"/>
      <c r="I256" s="45"/>
    </row>
    <row r="257" spans="1:9" ht="15.75" hidden="1" customHeight="1">
      <c r="A257" s="46">
        <v>43980</v>
      </c>
      <c r="B257" s="47">
        <v>735</v>
      </c>
      <c r="C257" s="48" t="s">
        <v>8</v>
      </c>
      <c r="D257" s="49">
        <v>43980</v>
      </c>
      <c r="E257" s="50">
        <v>220000</v>
      </c>
      <c r="F257" s="51"/>
      <c r="G257" s="52">
        <v>6990928.0099999998</v>
      </c>
      <c r="H257" s="45"/>
      <c r="I257" s="45"/>
    </row>
    <row r="258" spans="1:9" ht="15.75" hidden="1" customHeight="1">
      <c r="A258" s="46">
        <v>43980</v>
      </c>
      <c r="B258" s="47">
        <v>736</v>
      </c>
      <c r="C258" s="48" t="s">
        <v>8</v>
      </c>
      <c r="D258" s="49">
        <v>43980</v>
      </c>
      <c r="E258" s="50">
        <v>280000</v>
      </c>
      <c r="F258" s="51"/>
      <c r="G258" s="52">
        <v>6710928.0099999998</v>
      </c>
      <c r="H258" s="45"/>
      <c r="I258" s="45"/>
    </row>
    <row r="259" spans="1:9" ht="15.75" hidden="1" customHeight="1">
      <c r="A259" s="46">
        <v>43980</v>
      </c>
      <c r="B259" s="47">
        <v>737</v>
      </c>
      <c r="C259" s="48" t="s">
        <v>8</v>
      </c>
      <c r="D259" s="49">
        <v>43980</v>
      </c>
      <c r="E259" s="50">
        <v>240000</v>
      </c>
      <c r="F259" s="51"/>
      <c r="G259" s="52">
        <v>6470928.0099999998</v>
      </c>
      <c r="H259" s="45"/>
      <c r="I259" s="45"/>
    </row>
    <row r="260" spans="1:9" ht="15.75" hidden="1" customHeight="1">
      <c r="A260" s="46">
        <v>43980</v>
      </c>
      <c r="B260" s="47">
        <v>738</v>
      </c>
      <c r="C260" s="48" t="s">
        <v>8</v>
      </c>
      <c r="D260" s="49">
        <v>43980</v>
      </c>
      <c r="E260" s="50">
        <v>280000</v>
      </c>
      <c r="F260" s="51"/>
      <c r="G260" s="52">
        <v>6190928.0099999998</v>
      </c>
      <c r="H260" s="45"/>
      <c r="I260" s="45"/>
    </row>
    <row r="261" spans="1:9" ht="15.75" hidden="1" customHeight="1">
      <c r="A261" s="46">
        <v>43980</v>
      </c>
      <c r="B261" s="47">
        <v>739</v>
      </c>
      <c r="C261" s="48" t="s">
        <v>8</v>
      </c>
      <c r="D261" s="49">
        <v>43980</v>
      </c>
      <c r="E261" s="50">
        <v>200000</v>
      </c>
      <c r="F261" s="51"/>
      <c r="G261" s="52">
        <v>5990928.0099999998</v>
      </c>
      <c r="H261" s="45"/>
      <c r="I261" s="45"/>
    </row>
    <row r="262" spans="1:9" ht="15.75" hidden="1" customHeight="1">
      <c r="A262" s="46">
        <v>43980</v>
      </c>
      <c r="B262" s="47">
        <v>740</v>
      </c>
      <c r="C262" s="48" t="s">
        <v>8</v>
      </c>
      <c r="D262" s="49">
        <v>43980</v>
      </c>
      <c r="E262" s="50">
        <v>280000</v>
      </c>
      <c r="F262" s="51"/>
      <c r="G262" s="52">
        <v>5710928.0099999998</v>
      </c>
      <c r="H262" s="45"/>
      <c r="I262" s="45"/>
    </row>
    <row r="263" spans="1:9" ht="15.75" hidden="1" customHeight="1">
      <c r="A263" s="46">
        <v>43980</v>
      </c>
      <c r="B263" s="47">
        <v>741</v>
      </c>
      <c r="C263" s="48" t="s">
        <v>8</v>
      </c>
      <c r="D263" s="49">
        <v>43980</v>
      </c>
      <c r="E263" s="50">
        <v>160000</v>
      </c>
      <c r="F263" s="51"/>
      <c r="G263" s="52">
        <v>5550928.0099999998</v>
      </c>
      <c r="H263" s="45"/>
      <c r="I263" s="45"/>
    </row>
    <row r="264" spans="1:9" ht="15.75" hidden="1" customHeight="1">
      <c r="A264" s="46">
        <v>43980</v>
      </c>
      <c r="B264" s="47">
        <v>742</v>
      </c>
      <c r="C264" s="48" t="s">
        <v>8</v>
      </c>
      <c r="D264" s="49">
        <v>43980</v>
      </c>
      <c r="E264" s="50">
        <v>240000</v>
      </c>
      <c r="F264" s="51"/>
      <c r="G264" s="52">
        <v>5310928.01</v>
      </c>
      <c r="H264" s="45"/>
      <c r="I264" s="45"/>
    </row>
    <row r="265" spans="1:9" ht="15.75" hidden="1" customHeight="1">
      <c r="A265" s="46">
        <v>43980</v>
      </c>
      <c r="B265" s="47">
        <v>743</v>
      </c>
      <c r="C265" s="48" t="s">
        <v>8</v>
      </c>
      <c r="D265" s="49">
        <v>43980</v>
      </c>
      <c r="E265" s="50">
        <v>200000</v>
      </c>
      <c r="F265" s="51"/>
      <c r="G265" s="52">
        <v>5110928.01</v>
      </c>
      <c r="H265" s="45"/>
      <c r="I265" s="45"/>
    </row>
    <row r="266" spans="1:9" ht="15.75" hidden="1" customHeight="1">
      <c r="A266" s="46">
        <v>43980</v>
      </c>
      <c r="B266" s="47">
        <v>744</v>
      </c>
      <c r="C266" s="48" t="s">
        <v>8</v>
      </c>
      <c r="D266" s="49">
        <v>43980</v>
      </c>
      <c r="E266" s="50">
        <v>280000</v>
      </c>
      <c r="F266" s="51"/>
      <c r="G266" s="52">
        <v>4830928.01</v>
      </c>
      <c r="H266" s="45"/>
      <c r="I266" s="45"/>
    </row>
    <row r="267" spans="1:9" ht="15.75" hidden="1" customHeight="1">
      <c r="A267" s="46">
        <v>43980</v>
      </c>
      <c r="B267" s="47">
        <v>745</v>
      </c>
      <c r="C267" s="48" t="s">
        <v>8</v>
      </c>
      <c r="D267" s="49">
        <v>43980</v>
      </c>
      <c r="E267" s="50">
        <v>280000</v>
      </c>
      <c r="F267" s="51"/>
      <c r="G267" s="52">
        <v>4550928.01</v>
      </c>
      <c r="H267" s="45"/>
      <c r="I267" s="45"/>
    </row>
    <row r="268" spans="1:9" ht="15.75" hidden="1" customHeight="1">
      <c r="A268" s="20">
        <v>43980</v>
      </c>
      <c r="B268" s="21">
        <v>746</v>
      </c>
      <c r="C268" s="22" t="s">
        <v>33</v>
      </c>
      <c r="D268" s="23">
        <v>43980</v>
      </c>
      <c r="E268" s="24"/>
      <c r="F268" s="25">
        <v>2296571.46</v>
      </c>
      <c r="G268" s="26">
        <v>6847499.4699999997</v>
      </c>
      <c r="H268" s="45"/>
      <c r="I268" s="45"/>
    </row>
    <row r="269" spans="1:9" ht="15.75" hidden="1" customHeight="1">
      <c r="A269" s="20">
        <v>43980</v>
      </c>
      <c r="B269" s="21">
        <v>747</v>
      </c>
      <c r="C269" s="22" t="s">
        <v>7</v>
      </c>
      <c r="D269" s="23">
        <v>43980</v>
      </c>
      <c r="E269" s="24"/>
      <c r="F269" s="25">
        <v>54000136.329999998</v>
      </c>
      <c r="G269" s="26">
        <v>60847635.799999997</v>
      </c>
      <c r="H269" s="45"/>
      <c r="I269" s="45"/>
    </row>
    <row r="270" spans="1:9" ht="15.75" hidden="1" customHeight="1">
      <c r="A270" s="46">
        <v>43980</v>
      </c>
      <c r="B270" s="47">
        <v>748</v>
      </c>
      <c r="C270" s="48" t="s">
        <v>84</v>
      </c>
      <c r="D270" s="49">
        <v>43980</v>
      </c>
      <c r="E270" s="50">
        <v>220000</v>
      </c>
      <c r="F270" s="51"/>
      <c r="G270" s="52">
        <v>60627635.799999997</v>
      </c>
      <c r="H270" s="45"/>
      <c r="I270" s="45"/>
    </row>
    <row r="271" spans="1:9" ht="15.75" hidden="1" customHeight="1">
      <c r="A271" s="28">
        <v>43980</v>
      </c>
      <c r="B271" s="29">
        <v>749</v>
      </c>
      <c r="C271" s="30" t="s">
        <v>1</v>
      </c>
      <c r="D271" s="31">
        <v>43980</v>
      </c>
      <c r="E271" s="37">
        <v>550</v>
      </c>
      <c r="F271" s="33"/>
      <c r="G271" s="34">
        <v>60627085.799999997</v>
      </c>
      <c r="H271" s="45"/>
      <c r="I271" s="45"/>
    </row>
    <row r="272" spans="1:9" ht="15.75" hidden="1" customHeight="1">
      <c r="A272" s="46">
        <v>43980</v>
      </c>
      <c r="B272" s="47">
        <v>750</v>
      </c>
      <c r="C272" s="48" t="s">
        <v>85</v>
      </c>
      <c r="D272" s="49">
        <v>43980</v>
      </c>
      <c r="E272" s="50">
        <v>280000</v>
      </c>
      <c r="F272" s="51"/>
      <c r="G272" s="52">
        <v>60347085.799999997</v>
      </c>
      <c r="H272" s="45"/>
      <c r="I272" s="45"/>
    </row>
    <row r="273" spans="1:9" ht="15.75" hidden="1" customHeight="1">
      <c r="A273" s="28">
        <v>43980</v>
      </c>
      <c r="B273" s="29">
        <v>751</v>
      </c>
      <c r="C273" s="30" t="s">
        <v>1</v>
      </c>
      <c r="D273" s="31">
        <v>43980</v>
      </c>
      <c r="E273" s="37">
        <v>700</v>
      </c>
      <c r="F273" s="33"/>
      <c r="G273" s="34">
        <v>60346385.799999997</v>
      </c>
      <c r="H273" s="45"/>
      <c r="I273" s="45"/>
    </row>
    <row r="274" spans="1:9" ht="15.75" hidden="1" customHeight="1">
      <c r="A274" s="46">
        <v>43980</v>
      </c>
      <c r="B274" s="47">
        <v>752</v>
      </c>
      <c r="C274" s="48" t="s">
        <v>86</v>
      </c>
      <c r="D274" s="49">
        <v>43980</v>
      </c>
      <c r="E274" s="50">
        <v>220000</v>
      </c>
      <c r="F274" s="51"/>
      <c r="G274" s="52">
        <v>60126385.799999997</v>
      </c>
      <c r="H274" s="45"/>
      <c r="I274" s="45"/>
    </row>
    <row r="275" spans="1:9" ht="15.75" hidden="1" customHeight="1">
      <c r="A275" s="28">
        <v>43980</v>
      </c>
      <c r="B275" s="29">
        <v>753</v>
      </c>
      <c r="C275" s="30" t="s">
        <v>1</v>
      </c>
      <c r="D275" s="31">
        <v>43980</v>
      </c>
      <c r="E275" s="37">
        <v>550</v>
      </c>
      <c r="F275" s="33"/>
      <c r="G275" s="34">
        <v>60125835.799999997</v>
      </c>
      <c r="H275" s="45"/>
      <c r="I275" s="45"/>
    </row>
    <row r="276" spans="1:9" ht="15.75" hidden="1" customHeight="1">
      <c r="A276" s="46">
        <v>43980</v>
      </c>
      <c r="B276" s="47">
        <v>754</v>
      </c>
      <c r="C276" s="48" t="s">
        <v>87</v>
      </c>
      <c r="D276" s="49">
        <v>43980</v>
      </c>
      <c r="E276" s="50">
        <v>240000</v>
      </c>
      <c r="F276" s="51"/>
      <c r="G276" s="52">
        <v>59885835.799999997</v>
      </c>
      <c r="H276" s="45"/>
      <c r="I276" s="45"/>
    </row>
    <row r="277" spans="1:9" ht="15.75" hidden="1" customHeight="1">
      <c r="A277" s="28">
        <v>43980</v>
      </c>
      <c r="B277" s="29">
        <v>755</v>
      </c>
      <c r="C277" s="30" t="s">
        <v>1</v>
      </c>
      <c r="D277" s="31">
        <v>43980</v>
      </c>
      <c r="E277" s="37">
        <v>600</v>
      </c>
      <c r="F277" s="33"/>
      <c r="G277" s="34">
        <v>59885235.799999997</v>
      </c>
      <c r="H277" s="45"/>
      <c r="I277" s="45"/>
    </row>
    <row r="278" spans="1:9" ht="15.75" hidden="1" customHeight="1">
      <c r="A278" s="46">
        <v>43980</v>
      </c>
      <c r="B278" s="47">
        <v>756</v>
      </c>
      <c r="C278" s="48" t="s">
        <v>88</v>
      </c>
      <c r="D278" s="49">
        <v>43980</v>
      </c>
      <c r="E278" s="50">
        <v>240000</v>
      </c>
      <c r="F278" s="51"/>
      <c r="G278" s="52">
        <v>59645235.799999997</v>
      </c>
      <c r="H278" s="45"/>
      <c r="I278" s="45"/>
    </row>
    <row r="279" spans="1:9" ht="15.75" hidden="1" customHeight="1">
      <c r="A279" s="28">
        <v>43980</v>
      </c>
      <c r="B279" s="29">
        <v>757</v>
      </c>
      <c r="C279" s="30" t="s">
        <v>1</v>
      </c>
      <c r="D279" s="31">
        <v>43980</v>
      </c>
      <c r="E279" s="37">
        <v>600</v>
      </c>
      <c r="F279" s="33"/>
      <c r="G279" s="34">
        <v>59644635.799999997</v>
      </c>
      <c r="H279" s="45"/>
      <c r="I279" s="45"/>
    </row>
    <row r="280" spans="1:9" ht="15.75" hidden="1" customHeight="1">
      <c r="A280" s="46">
        <v>43980</v>
      </c>
      <c r="B280" s="47">
        <v>758</v>
      </c>
      <c r="C280" s="48" t="s">
        <v>89</v>
      </c>
      <c r="D280" s="49">
        <v>43980</v>
      </c>
      <c r="E280" s="50">
        <v>240000</v>
      </c>
      <c r="F280" s="51"/>
      <c r="G280" s="52">
        <v>59404635.799999997</v>
      </c>
      <c r="H280" s="45"/>
      <c r="I280" s="45"/>
    </row>
    <row r="281" spans="1:9" ht="15.75" hidden="1" customHeight="1">
      <c r="A281" s="28">
        <v>43980</v>
      </c>
      <c r="B281" s="29">
        <v>759</v>
      </c>
      <c r="C281" s="30" t="s">
        <v>1</v>
      </c>
      <c r="D281" s="31">
        <v>43980</v>
      </c>
      <c r="E281" s="37">
        <v>600</v>
      </c>
      <c r="F281" s="33"/>
      <c r="G281" s="34">
        <v>59404035.799999997</v>
      </c>
      <c r="H281" s="45"/>
      <c r="I281" s="45"/>
    </row>
    <row r="282" spans="1:9" ht="15.75" hidden="1" customHeight="1">
      <c r="A282" s="46">
        <v>43980</v>
      </c>
      <c r="B282" s="47">
        <v>760</v>
      </c>
      <c r="C282" s="48" t="s">
        <v>90</v>
      </c>
      <c r="D282" s="49">
        <v>43980</v>
      </c>
      <c r="E282" s="50">
        <v>240000</v>
      </c>
      <c r="F282" s="51"/>
      <c r="G282" s="52">
        <v>59164035.799999997</v>
      </c>
      <c r="H282" s="45"/>
      <c r="I282" s="45"/>
    </row>
    <row r="283" spans="1:9" ht="15.75" hidden="1" customHeight="1">
      <c r="A283" s="28">
        <v>43980</v>
      </c>
      <c r="B283" s="29">
        <v>761</v>
      </c>
      <c r="C283" s="30" t="s">
        <v>1</v>
      </c>
      <c r="D283" s="31">
        <v>43980</v>
      </c>
      <c r="E283" s="37">
        <v>600</v>
      </c>
      <c r="F283" s="33"/>
      <c r="G283" s="34">
        <v>59163435.799999997</v>
      </c>
      <c r="H283" s="45"/>
      <c r="I283" s="45"/>
    </row>
    <row r="284" spans="1:9" ht="15.75" hidden="1" customHeight="1">
      <c r="A284" s="46">
        <v>43980</v>
      </c>
      <c r="B284" s="47">
        <v>762</v>
      </c>
      <c r="C284" s="48" t="s">
        <v>91</v>
      </c>
      <c r="D284" s="49">
        <v>43980</v>
      </c>
      <c r="E284" s="50">
        <v>240000</v>
      </c>
      <c r="F284" s="51"/>
      <c r="G284" s="52">
        <v>58923435.799999997</v>
      </c>
      <c r="H284" s="45"/>
      <c r="I284" s="45"/>
    </row>
    <row r="285" spans="1:9" ht="15.75" hidden="1" customHeight="1">
      <c r="A285" s="28">
        <v>43980</v>
      </c>
      <c r="B285" s="29">
        <v>763</v>
      </c>
      <c r="C285" s="30" t="s">
        <v>1</v>
      </c>
      <c r="D285" s="31">
        <v>43980</v>
      </c>
      <c r="E285" s="37">
        <v>600</v>
      </c>
      <c r="F285" s="33"/>
      <c r="G285" s="34">
        <v>58922835.799999997</v>
      </c>
      <c r="H285" s="45"/>
      <c r="I285" s="45"/>
    </row>
    <row r="286" spans="1:9" ht="15.75" hidden="1" customHeight="1">
      <c r="A286" s="46">
        <v>43980</v>
      </c>
      <c r="B286" s="47">
        <v>764</v>
      </c>
      <c r="C286" s="48" t="s">
        <v>92</v>
      </c>
      <c r="D286" s="49">
        <v>43980</v>
      </c>
      <c r="E286" s="50">
        <v>240000</v>
      </c>
      <c r="F286" s="51"/>
      <c r="G286" s="52">
        <v>58682835.799999997</v>
      </c>
      <c r="H286" s="45"/>
      <c r="I286" s="45"/>
    </row>
    <row r="287" spans="1:9" ht="15.75" hidden="1" customHeight="1">
      <c r="A287" s="28">
        <v>43980</v>
      </c>
      <c r="B287" s="29">
        <v>765</v>
      </c>
      <c r="C287" s="30" t="s">
        <v>1</v>
      </c>
      <c r="D287" s="31">
        <v>43980</v>
      </c>
      <c r="E287" s="37">
        <v>600</v>
      </c>
      <c r="F287" s="33"/>
      <c r="G287" s="34">
        <v>58682235.799999997</v>
      </c>
      <c r="H287" s="45"/>
      <c r="I287" s="45"/>
    </row>
    <row r="288" spans="1:9" ht="15.75" hidden="1" customHeight="1">
      <c r="A288" s="46">
        <v>43980</v>
      </c>
      <c r="B288" s="47">
        <v>766</v>
      </c>
      <c r="C288" s="48" t="s">
        <v>93</v>
      </c>
      <c r="D288" s="49">
        <v>43980</v>
      </c>
      <c r="E288" s="50">
        <v>220000</v>
      </c>
      <c r="F288" s="51"/>
      <c r="G288" s="52">
        <v>58462235.799999997</v>
      </c>
      <c r="H288" s="45"/>
      <c r="I288" s="45"/>
    </row>
    <row r="289" spans="1:9" ht="15.75" hidden="1" customHeight="1">
      <c r="A289" s="28">
        <v>43980</v>
      </c>
      <c r="B289" s="29">
        <v>767</v>
      </c>
      <c r="C289" s="30" t="s">
        <v>1</v>
      </c>
      <c r="D289" s="31">
        <v>43980</v>
      </c>
      <c r="E289" s="37">
        <v>550</v>
      </c>
      <c r="F289" s="33"/>
      <c r="G289" s="34">
        <v>58461685.799999997</v>
      </c>
      <c r="H289" s="45"/>
      <c r="I289" s="45"/>
    </row>
    <row r="290" spans="1:9" ht="15.75" hidden="1" customHeight="1">
      <c r="A290" s="46">
        <v>43980</v>
      </c>
      <c r="B290" s="47">
        <v>768</v>
      </c>
      <c r="C290" s="48" t="s">
        <v>94</v>
      </c>
      <c r="D290" s="49">
        <v>43980</v>
      </c>
      <c r="E290" s="50">
        <v>240000</v>
      </c>
      <c r="F290" s="51"/>
      <c r="G290" s="52">
        <v>58221685.799999997</v>
      </c>
      <c r="H290" s="45"/>
      <c r="I290" s="45"/>
    </row>
    <row r="291" spans="1:9" ht="15.75" hidden="1" customHeight="1">
      <c r="A291" s="28">
        <v>43980</v>
      </c>
      <c r="B291" s="29">
        <v>769</v>
      </c>
      <c r="C291" s="30" t="s">
        <v>1</v>
      </c>
      <c r="D291" s="31">
        <v>43980</v>
      </c>
      <c r="E291" s="37">
        <v>600</v>
      </c>
      <c r="F291" s="33"/>
      <c r="G291" s="34">
        <v>58221085.799999997</v>
      </c>
      <c r="H291" s="45"/>
      <c r="I291" s="45"/>
    </row>
    <row r="292" spans="1:9" ht="15.75" hidden="1" customHeight="1">
      <c r="A292" s="20">
        <v>43981</v>
      </c>
      <c r="B292" s="21">
        <v>770</v>
      </c>
      <c r="C292" s="22" t="s">
        <v>7</v>
      </c>
      <c r="D292" s="23">
        <v>43981</v>
      </c>
      <c r="E292" s="24"/>
      <c r="F292" s="25">
        <v>57308357.729999997</v>
      </c>
      <c r="G292" s="26">
        <v>115529443.53</v>
      </c>
      <c r="H292" s="45"/>
      <c r="I292" s="45"/>
    </row>
    <row r="293" spans="1:9" ht="15.75" hidden="1" customHeight="1">
      <c r="A293" s="20">
        <v>43982</v>
      </c>
      <c r="B293" s="21">
        <v>771</v>
      </c>
      <c r="C293" s="22" t="s">
        <v>33</v>
      </c>
      <c r="D293" s="23">
        <v>43982</v>
      </c>
      <c r="E293" s="24"/>
      <c r="F293" s="25">
        <v>3175381.59</v>
      </c>
      <c r="G293" s="26">
        <v>118704825.12</v>
      </c>
      <c r="H293" s="45"/>
      <c r="I293" s="45"/>
    </row>
    <row r="294" spans="1:9" ht="15.75" hidden="1" customHeight="1">
      <c r="A294" s="20">
        <v>43982</v>
      </c>
      <c r="B294" s="21">
        <v>772</v>
      </c>
      <c r="C294" s="22" t="s">
        <v>7</v>
      </c>
      <c r="D294" s="23">
        <v>43982</v>
      </c>
      <c r="E294" s="24"/>
      <c r="F294" s="25">
        <v>53172304.439999998</v>
      </c>
      <c r="G294" s="26">
        <v>171877129.56</v>
      </c>
      <c r="H294" s="45"/>
      <c r="I294" s="45"/>
    </row>
    <row r="295" spans="1:9" ht="15.75" hidden="1" customHeight="1">
      <c r="A295" s="28">
        <v>43982</v>
      </c>
      <c r="B295" s="29">
        <v>773</v>
      </c>
      <c r="C295" s="30" t="s">
        <v>95</v>
      </c>
      <c r="D295" s="31">
        <v>43982</v>
      </c>
      <c r="E295" s="37">
        <v>833</v>
      </c>
      <c r="F295" s="33"/>
      <c r="G295" s="34">
        <v>171876296.56</v>
      </c>
      <c r="H295" s="45"/>
      <c r="I295" s="45"/>
    </row>
    <row r="296" spans="1:9" ht="15.75" hidden="1" customHeight="1">
      <c r="A296" s="28">
        <v>43982</v>
      </c>
      <c r="B296" s="29">
        <v>774</v>
      </c>
      <c r="C296" s="30" t="s">
        <v>96</v>
      </c>
      <c r="D296" s="31">
        <v>43982</v>
      </c>
      <c r="E296" s="32">
        <v>5443</v>
      </c>
      <c r="F296" s="33"/>
      <c r="G296" s="34">
        <v>171870853.56</v>
      </c>
      <c r="H296" s="45"/>
      <c r="I296" s="45"/>
    </row>
    <row r="298" spans="1:9">
      <c r="E298" s="61">
        <f>-SUBTOTAL(9,E16:E296)</f>
        <v>-58512099.82</v>
      </c>
      <c r="F298" s="19">
        <f>+SUBTOTAL(9,F18:F296)</f>
        <v>0</v>
      </c>
    </row>
    <row r="300" spans="1:9">
      <c r="F300" s="45">
        <f>+F298-E298</f>
        <v>58512099.82</v>
      </c>
    </row>
    <row r="303" spans="1:9">
      <c r="F303" s="206">
        <v>171870853.56000042</v>
      </c>
    </row>
    <row r="305" spans="6:6">
      <c r="F305" s="196">
        <f>D11-F303</f>
        <v>-4.1723251342773438E-7</v>
      </c>
    </row>
  </sheetData>
  <autoFilter ref="A18:G296" xr:uid="{00000000-0009-0000-0000-000001000000}">
    <filterColumn colId="3">
      <colorFilter dxfId="4"/>
    </filterColumn>
    <sortState ref="A20:G297">
      <sortCondition ref="B19:B297"/>
    </sortState>
  </autoFilter>
  <pageMargins left="0.7" right="0.7" top="0.75" bottom="0.75" header="0.3" footer="0.3"/>
  <pageSetup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42"/>
  <sheetViews>
    <sheetView workbookViewId="0">
      <selection activeCell="C38" sqref="C38"/>
    </sheetView>
  </sheetViews>
  <sheetFormatPr baseColWidth="10" defaultRowHeight="12.75"/>
  <cols>
    <col min="1" max="4" width="12" style="69"/>
    <col min="5" max="5" width="16" style="69" bestFit="1" customWidth="1"/>
    <col min="6" max="6" width="22.33203125" style="69" customWidth="1"/>
    <col min="7" max="9" width="19.83203125" style="87" customWidth="1"/>
    <col min="10" max="11" width="12" style="87"/>
    <col min="12" max="16384" width="12" style="69"/>
  </cols>
  <sheetData>
    <row r="1" spans="1:9">
      <c r="A1" s="201" t="s">
        <v>204</v>
      </c>
      <c r="B1" s="200"/>
      <c r="C1" s="200"/>
      <c r="D1" s="200"/>
      <c r="E1" s="200"/>
      <c r="F1" s="200"/>
      <c r="G1" s="200"/>
      <c r="H1" s="200"/>
      <c r="I1" s="202" t="s">
        <v>677</v>
      </c>
    </row>
    <row r="2" spans="1:9">
      <c r="A2" s="201" t="s">
        <v>203</v>
      </c>
      <c r="B2" s="200"/>
      <c r="C2" s="200"/>
      <c r="D2" s="200"/>
      <c r="E2" s="200"/>
      <c r="F2" s="200"/>
      <c r="G2" s="200"/>
      <c r="H2" s="200"/>
      <c r="I2" s="200"/>
    </row>
    <row r="3" spans="1:9" ht="13.5">
      <c r="E3" s="80"/>
      <c r="G3" s="66"/>
    </row>
    <row r="4" spans="1:9">
      <c r="A4" s="200"/>
      <c r="B4" s="200"/>
      <c r="C4" s="200"/>
      <c r="D4" s="203" t="s">
        <v>202</v>
      </c>
      <c r="E4" s="200"/>
      <c r="F4" s="200"/>
      <c r="G4" s="200"/>
      <c r="H4" s="200"/>
      <c r="I4" s="200"/>
    </row>
    <row r="5" spans="1:9">
      <c r="A5" s="200"/>
      <c r="B5" s="200"/>
      <c r="C5" s="200"/>
      <c r="D5" s="203" t="s">
        <v>201</v>
      </c>
      <c r="E5" s="200"/>
      <c r="F5" s="200"/>
      <c r="G5" s="200"/>
      <c r="H5" s="200"/>
      <c r="I5" s="200"/>
    </row>
    <row r="6" spans="1:9">
      <c r="A6" s="200"/>
      <c r="B6" s="200"/>
      <c r="C6" s="200"/>
      <c r="D6" s="203" t="s">
        <v>200</v>
      </c>
      <c r="E6" s="200"/>
      <c r="F6" s="200"/>
      <c r="G6" s="200"/>
      <c r="H6" s="200"/>
      <c r="I6" s="200"/>
    </row>
    <row r="7" spans="1:9">
      <c r="A7" s="204" t="s">
        <v>199</v>
      </c>
      <c r="B7" s="204" t="s">
        <v>198</v>
      </c>
      <c r="C7" s="205" t="s">
        <v>197</v>
      </c>
      <c r="D7" s="204" t="s">
        <v>196</v>
      </c>
      <c r="E7" s="204" t="s">
        <v>195</v>
      </c>
      <c r="F7" s="204" t="s">
        <v>194</v>
      </c>
      <c r="G7" s="205" t="s">
        <v>193</v>
      </c>
      <c r="H7" s="205" t="s">
        <v>192</v>
      </c>
      <c r="I7" s="205" t="s">
        <v>191</v>
      </c>
    </row>
    <row r="8" spans="1:9" ht="13.5" hidden="1">
      <c r="E8" s="80"/>
      <c r="G8" s="66"/>
    </row>
    <row r="9" spans="1:9" hidden="1">
      <c r="A9" s="201" t="s">
        <v>190</v>
      </c>
      <c r="B9" s="200"/>
      <c r="C9" s="200"/>
      <c r="D9" s="200"/>
      <c r="E9" s="200"/>
      <c r="F9" s="201" t="s">
        <v>189</v>
      </c>
      <c r="G9" s="200"/>
      <c r="H9" s="202" t="s">
        <v>188</v>
      </c>
      <c r="I9" s="206">
        <v>44542365.719999999</v>
      </c>
    </row>
    <row r="10" spans="1:9" hidden="1">
      <c r="A10" s="201" t="s">
        <v>104</v>
      </c>
      <c r="B10" s="201" t="s">
        <v>115</v>
      </c>
      <c r="C10" s="202" t="s">
        <v>187</v>
      </c>
      <c r="D10" s="201" t="s">
        <v>101</v>
      </c>
      <c r="E10" s="201" t="s">
        <v>186</v>
      </c>
      <c r="F10" s="201" t="s">
        <v>112</v>
      </c>
      <c r="G10" s="206">
        <v>0</v>
      </c>
      <c r="H10" s="206">
        <v>1200000</v>
      </c>
      <c r="I10" s="206">
        <v>43342365.719999999</v>
      </c>
    </row>
    <row r="11" spans="1:9">
      <c r="A11" s="201" t="s">
        <v>104</v>
      </c>
      <c r="B11" s="201" t="s">
        <v>115</v>
      </c>
      <c r="C11" s="202" t="s">
        <v>185</v>
      </c>
      <c r="D11" s="201" t="s">
        <v>101</v>
      </c>
      <c r="E11" s="201" t="s">
        <v>184</v>
      </c>
      <c r="F11" s="201" t="s">
        <v>112</v>
      </c>
      <c r="G11" s="206">
        <v>0</v>
      </c>
      <c r="H11" s="206">
        <v>34240500</v>
      </c>
      <c r="I11" s="206">
        <v>9101865.7199999988</v>
      </c>
    </row>
    <row r="12" spans="1:9" hidden="1">
      <c r="A12" s="201" t="s">
        <v>104</v>
      </c>
      <c r="B12" s="201" t="s">
        <v>115</v>
      </c>
      <c r="C12" s="202" t="s">
        <v>183</v>
      </c>
      <c r="D12" s="201" t="s">
        <v>101</v>
      </c>
      <c r="E12" s="201" t="s">
        <v>182</v>
      </c>
      <c r="F12" s="201" t="s">
        <v>112</v>
      </c>
      <c r="G12" s="206">
        <v>0</v>
      </c>
      <c r="H12" s="206">
        <v>64478400.039999999</v>
      </c>
      <c r="I12" s="206">
        <v>-55376534.319999993</v>
      </c>
    </row>
    <row r="13" spans="1:9">
      <c r="A13" s="201" t="s">
        <v>104</v>
      </c>
      <c r="B13" s="201" t="s">
        <v>115</v>
      </c>
      <c r="C13" s="202" t="s">
        <v>181</v>
      </c>
      <c r="D13" s="201" t="s">
        <v>101</v>
      </c>
      <c r="E13" s="201" t="s">
        <v>180</v>
      </c>
      <c r="F13" s="201" t="s">
        <v>112</v>
      </c>
      <c r="G13" s="206">
        <v>0</v>
      </c>
      <c r="H13" s="206">
        <v>34095000.130000003</v>
      </c>
      <c r="I13" s="206">
        <v>-89471534.449999988</v>
      </c>
    </row>
    <row r="14" spans="1:9" hidden="1">
      <c r="A14" s="201" t="s">
        <v>104</v>
      </c>
      <c r="B14" s="201" t="s">
        <v>115</v>
      </c>
      <c r="C14" s="202" t="s">
        <v>179</v>
      </c>
      <c r="D14" s="201" t="s">
        <v>101</v>
      </c>
      <c r="E14" s="201" t="s">
        <v>178</v>
      </c>
      <c r="F14" s="201" t="s">
        <v>112</v>
      </c>
      <c r="G14" s="206">
        <v>0</v>
      </c>
      <c r="H14" s="206">
        <v>37999361.520000003</v>
      </c>
      <c r="I14" s="206">
        <v>-127470895.97</v>
      </c>
    </row>
    <row r="15" spans="1:9" hidden="1">
      <c r="A15" s="201" t="s">
        <v>104</v>
      </c>
      <c r="B15" s="201" t="s">
        <v>115</v>
      </c>
      <c r="C15" s="202" t="s">
        <v>177</v>
      </c>
      <c r="D15" s="201" t="s">
        <v>101</v>
      </c>
      <c r="E15" s="201" t="s">
        <v>176</v>
      </c>
      <c r="F15" s="201" t="s">
        <v>112</v>
      </c>
      <c r="G15" s="206">
        <v>0</v>
      </c>
      <c r="H15" s="206">
        <v>3085368</v>
      </c>
      <c r="I15" s="206">
        <v>-130556263.97</v>
      </c>
    </row>
    <row r="16" spans="1:9" hidden="1">
      <c r="A16" s="201" t="s">
        <v>104</v>
      </c>
      <c r="B16" s="201" t="s">
        <v>115</v>
      </c>
      <c r="C16" s="202" t="s">
        <v>175</v>
      </c>
      <c r="D16" s="201" t="s">
        <v>101</v>
      </c>
      <c r="E16" s="201" t="s">
        <v>174</v>
      </c>
      <c r="F16" s="201" t="s">
        <v>112</v>
      </c>
      <c r="G16" s="206">
        <v>0</v>
      </c>
      <c r="H16" s="206">
        <v>70477099.760000005</v>
      </c>
      <c r="I16" s="206">
        <v>-201033363.72999999</v>
      </c>
    </row>
    <row r="17" spans="1:9" hidden="1">
      <c r="A17" s="201" t="s">
        <v>104</v>
      </c>
      <c r="B17" s="201" t="s">
        <v>115</v>
      </c>
      <c r="C17" s="202" t="s">
        <v>173</v>
      </c>
      <c r="D17" s="201" t="s">
        <v>101</v>
      </c>
      <c r="E17" s="201" t="s">
        <v>172</v>
      </c>
      <c r="F17" s="201" t="s">
        <v>112</v>
      </c>
      <c r="G17" s="206">
        <v>0</v>
      </c>
      <c r="H17" s="206">
        <v>8215199.25</v>
      </c>
      <c r="I17" s="206">
        <v>-209248562.97999999</v>
      </c>
    </row>
    <row r="18" spans="1:9" hidden="1">
      <c r="A18" s="201" t="s">
        <v>104</v>
      </c>
      <c r="B18" s="201" t="s">
        <v>115</v>
      </c>
      <c r="C18" s="202" t="s">
        <v>171</v>
      </c>
      <c r="D18" s="201" t="s">
        <v>101</v>
      </c>
      <c r="E18" s="201" t="s">
        <v>170</v>
      </c>
      <c r="F18" s="201" t="s">
        <v>112</v>
      </c>
      <c r="G18" s="206">
        <v>0</v>
      </c>
      <c r="H18" s="206">
        <v>1800000</v>
      </c>
      <c r="I18" s="206">
        <v>-211048562.97999999</v>
      </c>
    </row>
    <row r="19" spans="1:9" hidden="1">
      <c r="A19" s="201" t="s">
        <v>104</v>
      </c>
      <c r="B19" s="201" t="s">
        <v>115</v>
      </c>
      <c r="C19" s="202" t="s">
        <v>169</v>
      </c>
      <c r="D19" s="201" t="s">
        <v>101</v>
      </c>
      <c r="E19" s="201" t="s">
        <v>168</v>
      </c>
      <c r="F19" s="201" t="s">
        <v>112</v>
      </c>
      <c r="G19" s="206">
        <v>0</v>
      </c>
      <c r="H19" s="206">
        <v>6000000</v>
      </c>
      <c r="I19" s="206">
        <v>-217048562.97999999</v>
      </c>
    </row>
    <row r="20" spans="1:9" hidden="1">
      <c r="A20" s="201" t="s">
        <v>104</v>
      </c>
      <c r="B20" s="201" t="s">
        <v>115</v>
      </c>
      <c r="C20" s="202" t="s">
        <v>167</v>
      </c>
      <c r="D20" s="201" t="s">
        <v>101</v>
      </c>
      <c r="E20" s="201" t="s">
        <v>166</v>
      </c>
      <c r="F20" s="201" t="s">
        <v>112</v>
      </c>
      <c r="G20" s="206">
        <v>0</v>
      </c>
      <c r="H20" s="206">
        <v>120365324.8</v>
      </c>
      <c r="I20" s="206">
        <v>-337413887.77999997</v>
      </c>
    </row>
    <row r="21" spans="1:9" hidden="1">
      <c r="A21" s="201" t="s">
        <v>104</v>
      </c>
      <c r="B21" s="201" t="s">
        <v>115</v>
      </c>
      <c r="C21" s="202" t="s">
        <v>165</v>
      </c>
      <c r="D21" s="201" t="s">
        <v>101</v>
      </c>
      <c r="E21" s="201" t="s">
        <v>164</v>
      </c>
      <c r="F21" s="201" t="s">
        <v>112</v>
      </c>
      <c r="G21" s="206">
        <v>0</v>
      </c>
      <c r="H21" s="206">
        <v>2758500</v>
      </c>
      <c r="I21" s="206">
        <v>-340172387.77999997</v>
      </c>
    </row>
    <row r="22" spans="1:9" hidden="1">
      <c r="A22" s="201" t="s">
        <v>104</v>
      </c>
      <c r="B22" s="201" t="s">
        <v>115</v>
      </c>
      <c r="C22" s="202" t="s">
        <v>163</v>
      </c>
      <c r="D22" s="201" t="s">
        <v>101</v>
      </c>
      <c r="E22" s="201" t="s">
        <v>162</v>
      </c>
      <c r="F22" s="201" t="s">
        <v>112</v>
      </c>
      <c r="G22" s="206">
        <v>0</v>
      </c>
      <c r="H22" s="206">
        <v>10294880.08</v>
      </c>
      <c r="I22" s="206">
        <v>-350467267.86000001</v>
      </c>
    </row>
    <row r="23" spans="1:9" hidden="1">
      <c r="A23" s="201" t="s">
        <v>104</v>
      </c>
      <c r="B23" s="201" t="s">
        <v>115</v>
      </c>
      <c r="C23" s="202" t="s">
        <v>161</v>
      </c>
      <c r="D23" s="201" t="s">
        <v>101</v>
      </c>
      <c r="E23" s="201" t="s">
        <v>160</v>
      </c>
      <c r="F23" s="201" t="s">
        <v>112</v>
      </c>
      <c r="G23" s="206">
        <v>0</v>
      </c>
      <c r="H23" s="206">
        <v>19938253.829999998</v>
      </c>
      <c r="I23" s="206">
        <v>-370405521.68999994</v>
      </c>
    </row>
    <row r="24" spans="1:9" hidden="1">
      <c r="A24" s="201" t="s">
        <v>104</v>
      </c>
      <c r="B24" s="201" t="s">
        <v>115</v>
      </c>
      <c r="C24" s="202" t="s">
        <v>159</v>
      </c>
      <c r="D24" s="201" t="s">
        <v>101</v>
      </c>
      <c r="E24" s="201" t="s">
        <v>158</v>
      </c>
      <c r="F24" s="201" t="s">
        <v>112</v>
      </c>
      <c r="G24" s="206">
        <v>0</v>
      </c>
      <c r="H24" s="206">
        <v>1158270.06</v>
      </c>
      <c r="I24" s="206">
        <v>-371563791.75</v>
      </c>
    </row>
    <row r="25" spans="1:9" hidden="1">
      <c r="A25" s="201" t="s">
        <v>104</v>
      </c>
      <c r="B25" s="201" t="s">
        <v>115</v>
      </c>
      <c r="C25" s="202" t="s">
        <v>155</v>
      </c>
      <c r="D25" s="201" t="s">
        <v>101</v>
      </c>
      <c r="E25" s="201" t="s">
        <v>154</v>
      </c>
      <c r="F25" s="201" t="s">
        <v>112</v>
      </c>
      <c r="G25" s="206">
        <v>0</v>
      </c>
      <c r="H25" s="206">
        <v>16800000</v>
      </c>
      <c r="I25" s="206">
        <v>-388363791.75</v>
      </c>
    </row>
    <row r="26" spans="1:9" hidden="1">
      <c r="A26" s="201" t="s">
        <v>104</v>
      </c>
      <c r="B26" s="201" t="s">
        <v>115</v>
      </c>
      <c r="C26" s="202" t="s">
        <v>153</v>
      </c>
      <c r="D26" s="201" t="s">
        <v>101</v>
      </c>
      <c r="E26" s="201" t="s">
        <v>152</v>
      </c>
      <c r="F26" s="201" t="s">
        <v>112</v>
      </c>
      <c r="G26" s="206">
        <v>0</v>
      </c>
      <c r="H26" s="206">
        <v>2600000</v>
      </c>
      <c r="I26" s="206">
        <v>-390963791.75</v>
      </c>
    </row>
    <row r="27" spans="1:9" hidden="1">
      <c r="A27" s="201" t="s">
        <v>104</v>
      </c>
      <c r="B27" s="201" t="s">
        <v>115</v>
      </c>
      <c r="C27" s="202" t="s">
        <v>151</v>
      </c>
      <c r="D27" s="201" t="s">
        <v>101</v>
      </c>
      <c r="E27" s="201" t="s">
        <v>150</v>
      </c>
      <c r="F27" s="201" t="s">
        <v>112</v>
      </c>
      <c r="G27" s="206">
        <v>0</v>
      </c>
      <c r="H27" s="206">
        <v>48500000</v>
      </c>
      <c r="I27" s="206">
        <v>-439463791.75</v>
      </c>
    </row>
    <row r="28" spans="1:9" hidden="1">
      <c r="A28" s="201" t="s">
        <v>104</v>
      </c>
      <c r="B28" s="201" t="s">
        <v>115</v>
      </c>
      <c r="C28" s="202" t="s">
        <v>149</v>
      </c>
      <c r="D28" s="201" t="s">
        <v>101</v>
      </c>
      <c r="E28" s="201" t="s">
        <v>148</v>
      </c>
      <c r="F28" s="201" t="s">
        <v>112</v>
      </c>
      <c r="G28" s="206">
        <v>0</v>
      </c>
      <c r="H28" s="206">
        <v>12866625.33</v>
      </c>
      <c r="I28" s="206">
        <v>-452330417.07999992</v>
      </c>
    </row>
    <row r="29" spans="1:9" hidden="1">
      <c r="A29" s="201" t="s">
        <v>104</v>
      </c>
      <c r="B29" s="201" t="s">
        <v>115</v>
      </c>
      <c r="C29" s="202" t="s">
        <v>147</v>
      </c>
      <c r="D29" s="201" t="s">
        <v>101</v>
      </c>
      <c r="E29" s="201" t="s">
        <v>146</v>
      </c>
      <c r="F29" s="201" t="s">
        <v>112</v>
      </c>
      <c r="G29" s="206">
        <v>0</v>
      </c>
      <c r="H29" s="206">
        <v>11880000</v>
      </c>
      <c r="I29" s="206">
        <v>-464210417.07999992</v>
      </c>
    </row>
    <row r="30" spans="1:9" hidden="1">
      <c r="A30" s="201" t="s">
        <v>104</v>
      </c>
      <c r="B30" s="201" t="s">
        <v>115</v>
      </c>
      <c r="C30" s="202" t="s">
        <v>145</v>
      </c>
      <c r="D30" s="201" t="s">
        <v>101</v>
      </c>
      <c r="E30" s="201" t="s">
        <v>144</v>
      </c>
      <c r="F30" s="201" t="s">
        <v>112</v>
      </c>
      <c r="G30" s="206">
        <v>0</v>
      </c>
      <c r="H30" s="206">
        <v>3204500</v>
      </c>
      <c r="I30" s="206">
        <v>-467414917.07999992</v>
      </c>
    </row>
    <row r="31" spans="1:9" hidden="1">
      <c r="A31" s="201" t="s">
        <v>104</v>
      </c>
      <c r="B31" s="201" t="s">
        <v>115</v>
      </c>
      <c r="C31" s="202" t="s">
        <v>143</v>
      </c>
      <c r="D31" s="201" t="s">
        <v>101</v>
      </c>
      <c r="E31" s="201" t="s">
        <v>142</v>
      </c>
      <c r="F31" s="201" t="s">
        <v>112</v>
      </c>
      <c r="G31" s="206">
        <v>0</v>
      </c>
      <c r="H31" s="206">
        <v>45737964.079999998</v>
      </c>
      <c r="I31" s="206">
        <v>-513152881.15999997</v>
      </c>
    </row>
    <row r="32" spans="1:9" hidden="1">
      <c r="A32" s="201" t="s">
        <v>104</v>
      </c>
      <c r="B32" s="201" t="s">
        <v>115</v>
      </c>
      <c r="C32" s="202" t="s">
        <v>141</v>
      </c>
      <c r="D32" s="201" t="s">
        <v>101</v>
      </c>
      <c r="E32" s="201" t="s">
        <v>140</v>
      </c>
      <c r="F32" s="201" t="s">
        <v>112</v>
      </c>
      <c r="G32" s="206">
        <v>0</v>
      </c>
      <c r="H32" s="206">
        <v>7598937.9000000004</v>
      </c>
      <c r="I32" s="206">
        <v>-520751819.05999994</v>
      </c>
    </row>
    <row r="33" spans="1:9" hidden="1">
      <c r="A33" s="201" t="s">
        <v>104</v>
      </c>
      <c r="B33" s="201" t="s">
        <v>115</v>
      </c>
      <c r="C33" s="202" t="s">
        <v>139</v>
      </c>
      <c r="D33" s="201" t="s">
        <v>101</v>
      </c>
      <c r="E33" s="201" t="s">
        <v>138</v>
      </c>
      <c r="F33" s="201" t="s">
        <v>112</v>
      </c>
      <c r="G33" s="206">
        <v>0</v>
      </c>
      <c r="H33" s="206">
        <v>59882169.170000002</v>
      </c>
      <c r="I33" s="206">
        <v>-580633988.2299999</v>
      </c>
    </row>
    <row r="34" spans="1:9" hidden="1">
      <c r="A34" s="201" t="s">
        <v>104</v>
      </c>
      <c r="B34" s="201" t="s">
        <v>115</v>
      </c>
      <c r="C34" s="202" t="s">
        <v>137</v>
      </c>
      <c r="D34" s="201" t="s">
        <v>101</v>
      </c>
      <c r="E34" s="201" t="s">
        <v>136</v>
      </c>
      <c r="F34" s="201" t="s">
        <v>112</v>
      </c>
      <c r="G34" s="206">
        <v>0</v>
      </c>
      <c r="H34" s="206">
        <v>16681560</v>
      </c>
      <c r="I34" s="206">
        <v>-597315548.2299999</v>
      </c>
    </row>
    <row r="35" spans="1:9" hidden="1">
      <c r="A35" s="201" t="s">
        <v>104</v>
      </c>
      <c r="B35" s="201" t="s">
        <v>115</v>
      </c>
      <c r="C35" s="202" t="s">
        <v>135</v>
      </c>
      <c r="D35" s="201" t="s">
        <v>101</v>
      </c>
      <c r="E35" s="201" t="s">
        <v>134</v>
      </c>
      <c r="F35" s="201" t="s">
        <v>112</v>
      </c>
      <c r="G35" s="206">
        <v>0</v>
      </c>
      <c r="H35" s="206">
        <v>12036570.57</v>
      </c>
      <c r="I35" s="206">
        <v>-609352118.79999995</v>
      </c>
    </row>
    <row r="36" spans="1:9" hidden="1">
      <c r="A36" s="201" t="s">
        <v>104</v>
      </c>
      <c r="B36" s="201" t="s">
        <v>115</v>
      </c>
      <c r="C36" s="202" t="s">
        <v>133</v>
      </c>
      <c r="D36" s="201" t="s">
        <v>101</v>
      </c>
      <c r="E36" s="201" t="s">
        <v>132</v>
      </c>
      <c r="F36" s="201" t="s">
        <v>112</v>
      </c>
      <c r="G36" s="206">
        <v>0</v>
      </c>
      <c r="H36" s="206">
        <v>19000000</v>
      </c>
      <c r="I36" s="206">
        <v>-628352118.79999995</v>
      </c>
    </row>
    <row r="37" spans="1:9" hidden="1">
      <c r="A37" s="201" t="s">
        <v>104</v>
      </c>
      <c r="B37" s="201" t="s">
        <v>115</v>
      </c>
      <c r="C37" s="202" t="s">
        <v>131</v>
      </c>
      <c r="D37" s="201" t="s">
        <v>101</v>
      </c>
      <c r="E37" s="201" t="s">
        <v>130</v>
      </c>
      <c r="F37" s="201" t="s">
        <v>112</v>
      </c>
      <c r="G37" s="206">
        <v>0</v>
      </c>
      <c r="H37" s="206">
        <v>1436500</v>
      </c>
      <c r="I37" s="206">
        <v>-629788618.79999995</v>
      </c>
    </row>
    <row r="38" spans="1:9">
      <c r="A38" s="201" t="s">
        <v>104</v>
      </c>
      <c r="B38" s="201" t="s">
        <v>115</v>
      </c>
      <c r="C38" s="202" t="s">
        <v>129</v>
      </c>
      <c r="D38" s="201" t="s">
        <v>101</v>
      </c>
      <c r="E38" s="201" t="s">
        <v>128</v>
      </c>
      <c r="F38" s="201" t="s">
        <v>112</v>
      </c>
      <c r="G38" s="206">
        <v>0</v>
      </c>
      <c r="H38" s="206">
        <v>34853863.43</v>
      </c>
      <c r="I38" s="206">
        <v>-664642482.2299999</v>
      </c>
    </row>
    <row r="39" spans="1:9" hidden="1">
      <c r="A39" s="201" t="s">
        <v>104</v>
      </c>
      <c r="B39" s="201" t="s">
        <v>115</v>
      </c>
      <c r="C39" s="202" t="s">
        <v>127</v>
      </c>
      <c r="D39" s="201" t="s">
        <v>101</v>
      </c>
      <c r="E39" s="201" t="s">
        <v>126</v>
      </c>
      <c r="F39" s="201" t="s">
        <v>112</v>
      </c>
      <c r="G39" s="206">
        <v>0</v>
      </c>
      <c r="H39" s="206">
        <v>10051359.74</v>
      </c>
      <c r="I39" s="206">
        <v>-674693841.96999991</v>
      </c>
    </row>
    <row r="40" spans="1:9" hidden="1">
      <c r="A40" s="201" t="s">
        <v>104</v>
      </c>
      <c r="B40" s="201" t="s">
        <v>115</v>
      </c>
      <c r="C40" s="202" t="s">
        <v>125</v>
      </c>
      <c r="D40" s="201" t="s">
        <v>101</v>
      </c>
      <c r="E40" s="201" t="s">
        <v>124</v>
      </c>
      <c r="F40" s="201" t="s">
        <v>112</v>
      </c>
      <c r="G40" s="206">
        <v>0</v>
      </c>
      <c r="H40" s="206">
        <v>25288855.629999999</v>
      </c>
      <c r="I40" s="206">
        <v>-699982697.5999999</v>
      </c>
    </row>
    <row r="41" spans="1:9">
      <c r="A41" s="201" t="s">
        <v>104</v>
      </c>
      <c r="B41" s="201" t="s">
        <v>115</v>
      </c>
      <c r="C41" s="202" t="s">
        <v>123</v>
      </c>
      <c r="D41" s="201" t="s">
        <v>101</v>
      </c>
      <c r="E41" s="201" t="s">
        <v>122</v>
      </c>
      <c r="F41" s="201" t="s">
        <v>112</v>
      </c>
      <c r="G41" s="206">
        <v>0</v>
      </c>
      <c r="H41" s="206">
        <v>20534000.050000001</v>
      </c>
      <c r="I41" s="206">
        <v>-720516697.64999986</v>
      </c>
    </row>
    <row r="42" spans="1:9" hidden="1">
      <c r="A42" s="201" t="s">
        <v>104</v>
      </c>
      <c r="B42" s="201" t="s">
        <v>115</v>
      </c>
      <c r="C42" s="202" t="s">
        <v>121</v>
      </c>
      <c r="D42" s="201" t="s">
        <v>101</v>
      </c>
      <c r="E42" s="201" t="s">
        <v>120</v>
      </c>
      <c r="F42" s="201" t="s">
        <v>112</v>
      </c>
      <c r="G42" s="206">
        <v>0</v>
      </c>
      <c r="H42" s="206">
        <v>4315666.8099999996</v>
      </c>
      <c r="I42" s="206">
        <v>-724832364.4599998</v>
      </c>
    </row>
    <row r="43" spans="1:9" hidden="1">
      <c r="A43" s="201" t="s">
        <v>104</v>
      </c>
      <c r="B43" s="201" t="s">
        <v>115</v>
      </c>
      <c r="C43" s="202" t="s">
        <v>119</v>
      </c>
      <c r="D43" s="201" t="s">
        <v>101</v>
      </c>
      <c r="E43" s="201" t="s">
        <v>118</v>
      </c>
      <c r="F43" s="201" t="s">
        <v>112</v>
      </c>
      <c r="G43" s="206">
        <v>0</v>
      </c>
      <c r="H43" s="206">
        <v>5990327.7300000004</v>
      </c>
      <c r="I43" s="206">
        <v>-730822692.18999982</v>
      </c>
    </row>
    <row r="44" spans="1:9" hidden="1">
      <c r="A44" s="201" t="s">
        <v>104</v>
      </c>
      <c r="B44" s="201" t="s">
        <v>115</v>
      </c>
      <c r="C44" s="202" t="s">
        <v>117</v>
      </c>
      <c r="D44" s="201" t="s">
        <v>101</v>
      </c>
      <c r="E44" s="201" t="s">
        <v>116</v>
      </c>
      <c r="F44" s="201" t="s">
        <v>112</v>
      </c>
      <c r="G44" s="206">
        <v>0</v>
      </c>
      <c r="H44" s="206">
        <v>4222400</v>
      </c>
      <c r="I44" s="206">
        <v>-735045092.18999982</v>
      </c>
    </row>
    <row r="45" spans="1:9" hidden="1">
      <c r="A45" s="201" t="s">
        <v>104</v>
      </c>
      <c r="B45" s="201" t="s">
        <v>115</v>
      </c>
      <c r="C45" s="202" t="s">
        <v>114</v>
      </c>
      <c r="D45" s="201" t="s">
        <v>101</v>
      </c>
      <c r="E45" s="201" t="s">
        <v>113</v>
      </c>
      <c r="F45" s="201" t="s">
        <v>112</v>
      </c>
      <c r="G45" s="206">
        <v>0</v>
      </c>
      <c r="H45" s="206">
        <v>31974614.239999998</v>
      </c>
      <c r="I45" s="206">
        <v>-767019706.42999983</v>
      </c>
    </row>
    <row r="46" spans="1:9" hidden="1">
      <c r="A46" s="201" t="s">
        <v>104</v>
      </c>
      <c r="B46" s="201" t="s">
        <v>111</v>
      </c>
      <c r="C46" s="202" t="s">
        <v>110</v>
      </c>
      <c r="D46" s="201" t="s">
        <v>101</v>
      </c>
      <c r="E46" s="201" t="s">
        <v>109</v>
      </c>
      <c r="F46" s="201" t="s">
        <v>108</v>
      </c>
      <c r="G46" s="206">
        <v>0</v>
      </c>
      <c r="H46" s="206">
        <v>1666141.22</v>
      </c>
      <c r="I46" s="206">
        <v>-768685847.64999986</v>
      </c>
    </row>
    <row r="47" spans="1:9" hidden="1">
      <c r="A47" s="201" t="s">
        <v>104</v>
      </c>
      <c r="B47" s="201" t="s">
        <v>107</v>
      </c>
      <c r="C47" s="202" t="s">
        <v>205</v>
      </c>
      <c r="D47" s="201" t="s">
        <v>101</v>
      </c>
      <c r="E47" s="201" t="s">
        <v>106</v>
      </c>
      <c r="F47" s="201" t="s">
        <v>105</v>
      </c>
      <c r="G47" s="206">
        <v>0</v>
      </c>
      <c r="H47" s="206">
        <v>26807285.82</v>
      </c>
      <c r="I47" s="206">
        <v>-795493133.46999991</v>
      </c>
    </row>
    <row r="48" spans="1:9" hidden="1">
      <c r="A48" s="201" t="s">
        <v>104</v>
      </c>
      <c r="B48" s="201" t="s">
        <v>103</v>
      </c>
      <c r="C48" s="202" t="s">
        <v>102</v>
      </c>
      <c r="D48" s="201" t="s">
        <v>101</v>
      </c>
      <c r="E48" s="201" t="s">
        <v>100</v>
      </c>
      <c r="F48" s="201" t="s">
        <v>99</v>
      </c>
      <c r="G48" s="206">
        <v>0</v>
      </c>
      <c r="H48" s="206">
        <v>1390810.69</v>
      </c>
      <c r="I48" s="206">
        <v>-796883944.15999997</v>
      </c>
    </row>
    <row r="49" spans="1:9" hidden="1">
      <c r="A49" s="201" t="s">
        <v>104</v>
      </c>
      <c r="B49" s="201" t="s">
        <v>206</v>
      </c>
      <c r="C49" s="202" t="s">
        <v>110</v>
      </c>
      <c r="D49" s="201" t="s">
        <v>101</v>
      </c>
      <c r="E49" s="201" t="s">
        <v>207</v>
      </c>
      <c r="F49" s="201" t="s">
        <v>208</v>
      </c>
      <c r="G49" s="206">
        <v>0</v>
      </c>
      <c r="H49" s="206">
        <v>594692.19999999995</v>
      </c>
      <c r="I49" s="206">
        <v>-797478636.36000001</v>
      </c>
    </row>
    <row r="50" spans="1:9" hidden="1">
      <c r="A50" s="201" t="s">
        <v>104</v>
      </c>
      <c r="B50" s="201" t="s">
        <v>206</v>
      </c>
      <c r="C50" s="202" t="s">
        <v>209</v>
      </c>
      <c r="D50" s="201" t="s">
        <v>101</v>
      </c>
      <c r="E50" s="201" t="s">
        <v>210</v>
      </c>
      <c r="F50" s="201" t="s">
        <v>208</v>
      </c>
      <c r="G50" s="206">
        <v>0</v>
      </c>
      <c r="H50" s="206">
        <v>607192.18000000005</v>
      </c>
      <c r="I50" s="206">
        <v>-798085828.53999996</v>
      </c>
    </row>
    <row r="51" spans="1:9" hidden="1">
      <c r="A51" s="201" t="s">
        <v>104</v>
      </c>
      <c r="B51" s="201" t="s">
        <v>206</v>
      </c>
      <c r="C51" s="202" t="s">
        <v>211</v>
      </c>
      <c r="D51" s="201" t="s">
        <v>101</v>
      </c>
      <c r="E51" s="201" t="s">
        <v>212</v>
      </c>
      <c r="F51" s="201" t="s">
        <v>208</v>
      </c>
      <c r="G51" s="206">
        <v>0</v>
      </c>
      <c r="H51" s="206">
        <v>509692.18</v>
      </c>
      <c r="I51" s="206">
        <v>-798595520.71999991</v>
      </c>
    </row>
    <row r="52" spans="1:9">
      <c r="A52" s="201" t="s">
        <v>104</v>
      </c>
      <c r="B52" s="201" t="s">
        <v>206</v>
      </c>
      <c r="C52" s="202" t="s">
        <v>213</v>
      </c>
      <c r="D52" s="201" t="s">
        <v>101</v>
      </c>
      <c r="E52" s="201" t="s">
        <v>214</v>
      </c>
      <c r="F52" s="201" t="s">
        <v>208</v>
      </c>
      <c r="G52" s="206">
        <v>0</v>
      </c>
      <c r="H52" s="206">
        <v>834692.24</v>
      </c>
      <c r="I52" s="206">
        <v>-799430212.95999992</v>
      </c>
    </row>
    <row r="53" spans="1:9" hidden="1">
      <c r="A53" s="201" t="s">
        <v>104</v>
      </c>
      <c r="B53" s="201" t="s">
        <v>206</v>
      </c>
      <c r="C53" s="202" t="s">
        <v>215</v>
      </c>
      <c r="D53" s="201" t="s">
        <v>101</v>
      </c>
      <c r="E53" s="201" t="s">
        <v>216</v>
      </c>
      <c r="F53" s="201" t="s">
        <v>208</v>
      </c>
      <c r="G53" s="206">
        <v>0</v>
      </c>
      <c r="H53" s="206">
        <v>512192.2</v>
      </c>
      <c r="I53" s="206">
        <v>-799942405.15999997</v>
      </c>
    </row>
    <row r="54" spans="1:9" hidden="1">
      <c r="A54" s="201" t="s">
        <v>104</v>
      </c>
      <c r="B54" s="201" t="s">
        <v>206</v>
      </c>
      <c r="C54" s="202" t="s">
        <v>217</v>
      </c>
      <c r="D54" s="201" t="s">
        <v>101</v>
      </c>
      <c r="E54" s="201" t="s">
        <v>218</v>
      </c>
      <c r="F54" s="201" t="s">
        <v>208</v>
      </c>
      <c r="G54" s="206">
        <v>0</v>
      </c>
      <c r="H54" s="206">
        <v>615699.89</v>
      </c>
      <c r="I54" s="206">
        <v>-800558105.04999995</v>
      </c>
    </row>
    <row r="55" spans="1:9" hidden="1">
      <c r="A55" s="201" t="s">
        <v>104</v>
      </c>
      <c r="B55" s="201" t="s">
        <v>206</v>
      </c>
      <c r="C55" s="202" t="s">
        <v>219</v>
      </c>
      <c r="D55" s="201" t="s">
        <v>101</v>
      </c>
      <c r="E55" s="201" t="s">
        <v>220</v>
      </c>
      <c r="F55" s="201" t="s">
        <v>208</v>
      </c>
      <c r="G55" s="206">
        <v>0</v>
      </c>
      <c r="H55" s="206">
        <v>694692.2</v>
      </c>
      <c r="I55" s="206">
        <v>-801252797.25</v>
      </c>
    </row>
    <row r="56" spans="1:9" hidden="1">
      <c r="A56" s="201" t="s">
        <v>104</v>
      </c>
      <c r="B56" s="201" t="s">
        <v>206</v>
      </c>
      <c r="C56" s="202" t="s">
        <v>221</v>
      </c>
      <c r="D56" s="201" t="s">
        <v>101</v>
      </c>
      <c r="E56" s="201" t="s">
        <v>222</v>
      </c>
      <c r="F56" s="201" t="s">
        <v>223</v>
      </c>
      <c r="G56" s="206">
        <v>0</v>
      </c>
      <c r="H56" s="206">
        <v>649692.18000000005</v>
      </c>
      <c r="I56" s="206">
        <v>-801902489.42999995</v>
      </c>
    </row>
    <row r="57" spans="1:9" hidden="1">
      <c r="A57" s="201" t="s">
        <v>104</v>
      </c>
      <c r="B57" s="201" t="s">
        <v>206</v>
      </c>
      <c r="C57" s="202" t="s">
        <v>224</v>
      </c>
      <c r="D57" s="201" t="s">
        <v>101</v>
      </c>
      <c r="E57" s="201" t="s">
        <v>225</v>
      </c>
      <c r="F57" s="201" t="s">
        <v>226</v>
      </c>
      <c r="G57" s="206">
        <v>0</v>
      </c>
      <c r="H57" s="206">
        <v>223026.58</v>
      </c>
      <c r="I57" s="206">
        <v>-802125516.00999999</v>
      </c>
    </row>
    <row r="58" spans="1:9" hidden="1">
      <c r="A58" s="201" t="s">
        <v>104</v>
      </c>
      <c r="B58" s="201" t="s">
        <v>206</v>
      </c>
      <c r="C58" s="202" t="s">
        <v>227</v>
      </c>
      <c r="D58" s="201" t="s">
        <v>101</v>
      </c>
      <c r="E58" s="201" t="s">
        <v>228</v>
      </c>
      <c r="F58" s="201" t="s">
        <v>229</v>
      </c>
      <c r="G58" s="206">
        <v>0</v>
      </c>
      <c r="H58" s="206">
        <v>804692.18</v>
      </c>
      <c r="I58" s="206">
        <v>-802930208.18999994</v>
      </c>
    </row>
    <row r="59" spans="1:9" hidden="1">
      <c r="A59" s="201" t="s">
        <v>104</v>
      </c>
      <c r="B59" s="201" t="s">
        <v>206</v>
      </c>
      <c r="C59" s="202" t="s">
        <v>230</v>
      </c>
      <c r="D59" s="201" t="s">
        <v>101</v>
      </c>
      <c r="E59" s="201" t="s">
        <v>231</v>
      </c>
      <c r="F59" s="201" t="s">
        <v>232</v>
      </c>
      <c r="G59" s="206">
        <v>0</v>
      </c>
      <c r="H59" s="206">
        <v>607192.18000000005</v>
      </c>
      <c r="I59" s="206">
        <v>-803537400.36999989</v>
      </c>
    </row>
    <row r="60" spans="1:9" hidden="1">
      <c r="A60" s="201" t="s">
        <v>104</v>
      </c>
      <c r="B60" s="201" t="s">
        <v>206</v>
      </c>
      <c r="C60" s="202" t="s">
        <v>233</v>
      </c>
      <c r="D60" s="201" t="s">
        <v>101</v>
      </c>
      <c r="E60" s="201" t="s">
        <v>234</v>
      </c>
      <c r="F60" s="201" t="s">
        <v>235</v>
      </c>
      <c r="G60" s="206">
        <v>0</v>
      </c>
      <c r="H60" s="206">
        <v>607192.18000000005</v>
      </c>
      <c r="I60" s="206">
        <v>-804144592.54999983</v>
      </c>
    </row>
    <row r="61" spans="1:9" hidden="1">
      <c r="A61" s="201" t="s">
        <v>104</v>
      </c>
      <c r="B61" s="201" t="s">
        <v>206</v>
      </c>
      <c r="C61" s="202" t="s">
        <v>236</v>
      </c>
      <c r="D61" s="201" t="s">
        <v>101</v>
      </c>
      <c r="E61" s="201" t="s">
        <v>237</v>
      </c>
      <c r="F61" s="201" t="s">
        <v>238</v>
      </c>
      <c r="G61" s="206">
        <v>0</v>
      </c>
      <c r="H61" s="206">
        <v>409692.24</v>
      </c>
      <c r="I61" s="206">
        <v>-804554284.78999984</v>
      </c>
    </row>
    <row r="62" spans="1:9" hidden="1">
      <c r="A62" s="201" t="s">
        <v>104</v>
      </c>
      <c r="B62" s="201" t="s">
        <v>206</v>
      </c>
      <c r="C62" s="202" t="s">
        <v>239</v>
      </c>
      <c r="D62" s="201" t="s">
        <v>101</v>
      </c>
      <c r="E62" s="201" t="s">
        <v>240</v>
      </c>
      <c r="F62" s="201" t="s">
        <v>241</v>
      </c>
      <c r="G62" s="206">
        <v>0</v>
      </c>
      <c r="H62" s="206">
        <v>512192.2</v>
      </c>
      <c r="I62" s="206">
        <v>-805066476.98999989</v>
      </c>
    </row>
    <row r="63" spans="1:9" hidden="1">
      <c r="A63" s="201" t="s">
        <v>104</v>
      </c>
      <c r="B63" s="201" t="s">
        <v>206</v>
      </c>
      <c r="C63" s="202" t="s">
        <v>242</v>
      </c>
      <c r="D63" s="201" t="s">
        <v>101</v>
      </c>
      <c r="E63" s="201" t="s">
        <v>243</v>
      </c>
      <c r="F63" s="201" t="s">
        <v>244</v>
      </c>
      <c r="G63" s="206">
        <v>0</v>
      </c>
      <c r="H63" s="206">
        <v>1161192.24</v>
      </c>
      <c r="I63" s="206">
        <v>-806227669.2299999</v>
      </c>
    </row>
    <row r="64" spans="1:9" hidden="1">
      <c r="A64" s="201" t="s">
        <v>104</v>
      </c>
      <c r="B64" s="201" t="s">
        <v>206</v>
      </c>
      <c r="C64" s="202" t="s">
        <v>245</v>
      </c>
      <c r="D64" s="201" t="s">
        <v>101</v>
      </c>
      <c r="E64" s="201" t="s">
        <v>246</v>
      </c>
      <c r="F64" s="201" t="s">
        <v>247</v>
      </c>
      <c r="G64" s="206">
        <v>0</v>
      </c>
      <c r="H64" s="206">
        <v>704692.18</v>
      </c>
      <c r="I64" s="206">
        <v>-806932361.40999985</v>
      </c>
    </row>
    <row r="65" spans="1:9" hidden="1">
      <c r="A65" s="201" t="s">
        <v>104</v>
      </c>
      <c r="B65" s="201" t="s">
        <v>206</v>
      </c>
      <c r="C65" s="202" t="s">
        <v>248</v>
      </c>
      <c r="D65" s="201" t="s">
        <v>101</v>
      </c>
      <c r="E65" s="201" t="s">
        <v>249</v>
      </c>
      <c r="F65" s="201" t="s">
        <v>250</v>
      </c>
      <c r="G65" s="206">
        <v>0</v>
      </c>
      <c r="H65" s="206">
        <v>469692.18</v>
      </c>
      <c r="I65" s="206">
        <v>-807402053.58999979</v>
      </c>
    </row>
    <row r="66" spans="1:9" hidden="1">
      <c r="A66" s="201" t="s">
        <v>104</v>
      </c>
      <c r="B66" s="201" t="s">
        <v>206</v>
      </c>
      <c r="C66" s="202" t="s">
        <v>251</v>
      </c>
      <c r="D66" s="201" t="s">
        <v>101</v>
      </c>
      <c r="E66" s="201" t="s">
        <v>252</v>
      </c>
      <c r="F66" s="201" t="s">
        <v>253</v>
      </c>
      <c r="G66" s="206">
        <v>0</v>
      </c>
      <c r="H66" s="206">
        <v>469692.18</v>
      </c>
      <c r="I66" s="206">
        <v>-807871745.76999974</v>
      </c>
    </row>
    <row r="67" spans="1:9" hidden="1">
      <c r="A67" s="201" t="s">
        <v>104</v>
      </c>
      <c r="B67" s="201" t="s">
        <v>206</v>
      </c>
      <c r="C67" s="202" t="s">
        <v>254</v>
      </c>
      <c r="D67" s="201" t="s">
        <v>101</v>
      </c>
      <c r="E67" s="201" t="s">
        <v>255</v>
      </c>
      <c r="F67" s="201" t="s">
        <v>256</v>
      </c>
      <c r="G67" s="206">
        <v>0</v>
      </c>
      <c r="H67" s="206">
        <v>509692.18</v>
      </c>
      <c r="I67" s="206">
        <v>-808381437.94999969</v>
      </c>
    </row>
    <row r="68" spans="1:9" hidden="1">
      <c r="A68" s="201" t="s">
        <v>104</v>
      </c>
      <c r="B68" s="201" t="s">
        <v>206</v>
      </c>
      <c r="C68" s="202" t="s">
        <v>187</v>
      </c>
      <c r="D68" s="201" t="s">
        <v>101</v>
      </c>
      <c r="E68" s="201" t="s">
        <v>257</v>
      </c>
      <c r="F68" s="201" t="s">
        <v>258</v>
      </c>
      <c r="G68" s="206">
        <v>0</v>
      </c>
      <c r="H68" s="206">
        <v>607192.18000000005</v>
      </c>
      <c r="I68" s="206">
        <v>-808988630.12999964</v>
      </c>
    </row>
    <row r="69" spans="1:9" hidden="1">
      <c r="A69" s="201" t="s">
        <v>104</v>
      </c>
      <c r="B69" s="201" t="s">
        <v>206</v>
      </c>
      <c r="C69" s="202" t="s">
        <v>259</v>
      </c>
      <c r="D69" s="201" t="s">
        <v>101</v>
      </c>
      <c r="E69" s="201" t="s">
        <v>260</v>
      </c>
      <c r="F69" s="201" t="s">
        <v>261</v>
      </c>
      <c r="G69" s="206">
        <v>0</v>
      </c>
      <c r="H69" s="206">
        <v>704692.18</v>
      </c>
      <c r="I69" s="206">
        <v>-809693322.30999959</v>
      </c>
    </row>
    <row r="70" spans="1:9" hidden="1">
      <c r="A70" s="201" t="s">
        <v>104</v>
      </c>
      <c r="B70" s="201" t="s">
        <v>206</v>
      </c>
      <c r="C70" s="202" t="s">
        <v>262</v>
      </c>
      <c r="D70" s="201" t="s">
        <v>101</v>
      </c>
      <c r="E70" s="201" t="s">
        <v>263</v>
      </c>
      <c r="F70" s="201" t="s">
        <v>264</v>
      </c>
      <c r="G70" s="206">
        <v>0</v>
      </c>
      <c r="H70" s="206">
        <v>464692.2</v>
      </c>
      <c r="I70" s="206">
        <v>-810158014.50999963</v>
      </c>
    </row>
    <row r="71" spans="1:9" hidden="1">
      <c r="A71" s="201" t="s">
        <v>104</v>
      </c>
      <c r="B71" s="201" t="s">
        <v>206</v>
      </c>
      <c r="C71" s="202" t="s">
        <v>265</v>
      </c>
      <c r="D71" s="201" t="s">
        <v>101</v>
      </c>
      <c r="E71" s="201" t="s">
        <v>266</v>
      </c>
      <c r="F71" s="201" t="s">
        <v>267</v>
      </c>
      <c r="G71" s="206">
        <v>0</v>
      </c>
      <c r="H71" s="206">
        <v>196359.92</v>
      </c>
      <c r="I71" s="206">
        <v>-810354374.42999959</v>
      </c>
    </row>
    <row r="72" spans="1:9" hidden="1">
      <c r="A72" s="201" t="s">
        <v>104</v>
      </c>
      <c r="B72" s="201" t="s">
        <v>206</v>
      </c>
      <c r="C72" s="202" t="s">
        <v>268</v>
      </c>
      <c r="D72" s="201" t="s">
        <v>101</v>
      </c>
      <c r="E72" s="201" t="s">
        <v>269</v>
      </c>
      <c r="F72" s="201" t="s">
        <v>270</v>
      </c>
      <c r="G72" s="206">
        <v>0</v>
      </c>
      <c r="H72" s="206">
        <v>607192.18000000005</v>
      </c>
      <c r="I72" s="206">
        <v>-810961566.60999954</v>
      </c>
    </row>
    <row r="73" spans="1:9" hidden="1">
      <c r="A73" s="201" t="s">
        <v>104</v>
      </c>
      <c r="B73" s="201" t="s">
        <v>206</v>
      </c>
      <c r="C73" s="202" t="s">
        <v>271</v>
      </c>
      <c r="D73" s="201" t="s">
        <v>101</v>
      </c>
      <c r="E73" s="201" t="s">
        <v>272</v>
      </c>
      <c r="F73" s="201" t="s">
        <v>273</v>
      </c>
      <c r="G73" s="206">
        <v>0</v>
      </c>
      <c r="H73" s="206">
        <v>444692.24</v>
      </c>
      <c r="I73" s="206">
        <v>-811406258.84999955</v>
      </c>
    </row>
    <row r="74" spans="1:9" hidden="1">
      <c r="A74" s="201" t="s">
        <v>104</v>
      </c>
      <c r="B74" s="201" t="s">
        <v>206</v>
      </c>
      <c r="C74" s="202" t="s">
        <v>274</v>
      </c>
      <c r="D74" s="201" t="s">
        <v>101</v>
      </c>
      <c r="E74" s="201" t="s">
        <v>275</v>
      </c>
      <c r="F74" s="201" t="s">
        <v>276</v>
      </c>
      <c r="G74" s="206">
        <v>0</v>
      </c>
      <c r="H74" s="206">
        <v>607192.57999999996</v>
      </c>
      <c r="I74" s="206">
        <v>-812013451.42999959</v>
      </c>
    </row>
    <row r="75" spans="1:9" hidden="1">
      <c r="A75" s="201" t="s">
        <v>104</v>
      </c>
      <c r="B75" s="201" t="s">
        <v>206</v>
      </c>
      <c r="C75" s="202" t="s">
        <v>277</v>
      </c>
      <c r="D75" s="201" t="s">
        <v>101</v>
      </c>
      <c r="E75" s="201" t="s">
        <v>278</v>
      </c>
      <c r="F75" s="201" t="s">
        <v>279</v>
      </c>
      <c r="G75" s="206">
        <v>0</v>
      </c>
      <c r="H75" s="206">
        <v>532192.18999999994</v>
      </c>
      <c r="I75" s="206">
        <v>-812545643.61999965</v>
      </c>
    </row>
    <row r="76" spans="1:9" hidden="1">
      <c r="A76" s="201" t="s">
        <v>104</v>
      </c>
      <c r="B76" s="201" t="s">
        <v>206</v>
      </c>
      <c r="C76" s="202" t="s">
        <v>350</v>
      </c>
      <c r="D76" s="201" t="s">
        <v>101</v>
      </c>
      <c r="E76" s="201" t="s">
        <v>351</v>
      </c>
      <c r="F76" s="201" t="s">
        <v>208</v>
      </c>
      <c r="G76" s="206">
        <v>0</v>
      </c>
      <c r="H76" s="206">
        <v>728000</v>
      </c>
      <c r="I76" s="206">
        <v>-813273643.61999965</v>
      </c>
    </row>
    <row r="77" spans="1:9" hidden="1">
      <c r="A77" s="201" t="s">
        <v>104</v>
      </c>
      <c r="B77" s="201" t="s">
        <v>206</v>
      </c>
      <c r="C77" s="202" t="s">
        <v>352</v>
      </c>
      <c r="D77" s="201" t="s">
        <v>101</v>
      </c>
      <c r="E77" s="201" t="s">
        <v>353</v>
      </c>
      <c r="F77" s="201" t="s">
        <v>208</v>
      </c>
      <c r="G77" s="206">
        <v>0</v>
      </c>
      <c r="H77" s="206">
        <v>910000</v>
      </c>
      <c r="I77" s="206">
        <v>-814183643.61999965</v>
      </c>
    </row>
    <row r="78" spans="1:9" hidden="1">
      <c r="A78" s="201" t="s">
        <v>104</v>
      </c>
      <c r="B78" s="201" t="s">
        <v>206</v>
      </c>
      <c r="C78" s="202" t="s">
        <v>354</v>
      </c>
      <c r="D78" s="201" t="s">
        <v>101</v>
      </c>
      <c r="E78" s="201" t="s">
        <v>355</v>
      </c>
      <c r="F78" s="201" t="s">
        <v>208</v>
      </c>
      <c r="G78" s="206">
        <v>0</v>
      </c>
      <c r="H78" s="206">
        <v>910000</v>
      </c>
      <c r="I78" s="206">
        <v>-815093643.61999965</v>
      </c>
    </row>
    <row r="79" spans="1:9" hidden="1">
      <c r="A79" s="201" t="s">
        <v>104</v>
      </c>
      <c r="B79" s="201" t="s">
        <v>206</v>
      </c>
      <c r="C79" s="202" t="s">
        <v>167</v>
      </c>
      <c r="D79" s="201" t="s">
        <v>101</v>
      </c>
      <c r="E79" s="201" t="s">
        <v>356</v>
      </c>
      <c r="F79" s="201" t="s">
        <v>208</v>
      </c>
      <c r="G79" s="206">
        <v>0</v>
      </c>
      <c r="H79" s="206">
        <v>910000</v>
      </c>
      <c r="I79" s="206">
        <v>-816003643.61999965</v>
      </c>
    </row>
    <row r="80" spans="1:9" hidden="1">
      <c r="A80" s="201" t="s">
        <v>104</v>
      </c>
      <c r="B80" s="201" t="s">
        <v>206</v>
      </c>
      <c r="C80" s="202" t="s">
        <v>357</v>
      </c>
      <c r="D80" s="201" t="s">
        <v>101</v>
      </c>
      <c r="E80" s="201" t="s">
        <v>358</v>
      </c>
      <c r="F80" s="201" t="s">
        <v>223</v>
      </c>
      <c r="G80" s="206">
        <v>0</v>
      </c>
      <c r="H80" s="206">
        <v>910000</v>
      </c>
      <c r="I80" s="206">
        <v>-816913643.61999965</v>
      </c>
    </row>
    <row r="81" spans="1:9" hidden="1">
      <c r="A81" s="201" t="s">
        <v>104</v>
      </c>
      <c r="B81" s="201" t="s">
        <v>206</v>
      </c>
      <c r="C81" s="202" t="s">
        <v>165</v>
      </c>
      <c r="D81" s="201" t="s">
        <v>101</v>
      </c>
      <c r="E81" s="201" t="s">
        <v>359</v>
      </c>
      <c r="F81" s="201" t="s">
        <v>226</v>
      </c>
      <c r="G81" s="206">
        <v>0</v>
      </c>
      <c r="H81" s="206">
        <v>910000</v>
      </c>
      <c r="I81" s="206">
        <v>-817823643.61999965</v>
      </c>
    </row>
    <row r="82" spans="1:9" hidden="1">
      <c r="A82" s="201" t="s">
        <v>104</v>
      </c>
      <c r="B82" s="201" t="s">
        <v>206</v>
      </c>
      <c r="C82" s="202" t="s">
        <v>360</v>
      </c>
      <c r="D82" s="201" t="s">
        <v>101</v>
      </c>
      <c r="E82" s="201" t="s">
        <v>361</v>
      </c>
      <c r="F82" s="201" t="s">
        <v>362</v>
      </c>
      <c r="G82" s="206">
        <v>0</v>
      </c>
      <c r="H82" s="206">
        <v>910000</v>
      </c>
      <c r="I82" s="206">
        <v>-818733643.61999965</v>
      </c>
    </row>
    <row r="83" spans="1:9" hidden="1">
      <c r="A83" s="201" t="s">
        <v>104</v>
      </c>
      <c r="B83" s="201" t="s">
        <v>206</v>
      </c>
      <c r="C83" s="202" t="s">
        <v>363</v>
      </c>
      <c r="D83" s="201" t="s">
        <v>101</v>
      </c>
      <c r="E83" s="201" t="s">
        <v>364</v>
      </c>
      <c r="F83" s="201" t="s">
        <v>365</v>
      </c>
      <c r="G83" s="206">
        <v>0</v>
      </c>
      <c r="H83" s="206">
        <v>910000</v>
      </c>
      <c r="I83" s="206">
        <v>-819643643.61999965</v>
      </c>
    </row>
    <row r="84" spans="1:9" hidden="1">
      <c r="A84" s="201" t="s">
        <v>104</v>
      </c>
      <c r="B84" s="201" t="s">
        <v>206</v>
      </c>
      <c r="C84" s="202" t="s">
        <v>366</v>
      </c>
      <c r="D84" s="201" t="s">
        <v>101</v>
      </c>
      <c r="E84" s="201" t="s">
        <v>367</v>
      </c>
      <c r="F84" s="201" t="s">
        <v>241</v>
      </c>
      <c r="G84" s="206">
        <v>0</v>
      </c>
      <c r="H84" s="206">
        <v>910000</v>
      </c>
      <c r="I84" s="206">
        <v>-820553643.61999965</v>
      </c>
    </row>
    <row r="85" spans="1:9" hidden="1">
      <c r="A85" s="201" t="s">
        <v>104</v>
      </c>
      <c r="B85" s="201" t="s">
        <v>206</v>
      </c>
      <c r="C85" s="202" t="s">
        <v>368</v>
      </c>
      <c r="D85" s="201" t="s">
        <v>101</v>
      </c>
      <c r="E85" s="201" t="s">
        <v>369</v>
      </c>
      <c r="F85" s="201" t="s">
        <v>247</v>
      </c>
      <c r="G85" s="206">
        <v>0</v>
      </c>
      <c r="H85" s="206">
        <v>910000</v>
      </c>
      <c r="I85" s="206">
        <v>-821463643.61999965</v>
      </c>
    </row>
    <row r="86" spans="1:9" hidden="1">
      <c r="A86" s="201" t="s">
        <v>104</v>
      </c>
      <c r="B86" s="201" t="s">
        <v>206</v>
      </c>
      <c r="C86" s="202" t="s">
        <v>370</v>
      </c>
      <c r="D86" s="201" t="s">
        <v>101</v>
      </c>
      <c r="E86" s="201" t="s">
        <v>371</v>
      </c>
      <c r="F86" s="201" t="s">
        <v>250</v>
      </c>
      <c r="G86" s="206">
        <v>0</v>
      </c>
      <c r="H86" s="206">
        <v>910000</v>
      </c>
      <c r="I86" s="206">
        <v>-822373643.61999965</v>
      </c>
    </row>
    <row r="87" spans="1:9" hidden="1">
      <c r="A87" s="201" t="s">
        <v>104</v>
      </c>
      <c r="B87" s="201" t="s">
        <v>206</v>
      </c>
      <c r="C87" s="202" t="s">
        <v>372</v>
      </c>
      <c r="D87" s="201" t="s">
        <v>101</v>
      </c>
      <c r="E87" s="201" t="s">
        <v>373</v>
      </c>
      <c r="F87" s="201" t="s">
        <v>253</v>
      </c>
      <c r="G87" s="206">
        <v>0</v>
      </c>
      <c r="H87" s="206">
        <v>910000</v>
      </c>
      <c r="I87" s="206">
        <v>-823283643.61999965</v>
      </c>
    </row>
    <row r="88" spans="1:9" hidden="1">
      <c r="A88" s="201" t="s">
        <v>104</v>
      </c>
      <c r="B88" s="201" t="s">
        <v>206</v>
      </c>
      <c r="C88" s="202" t="s">
        <v>374</v>
      </c>
      <c r="D88" s="201" t="s">
        <v>101</v>
      </c>
      <c r="E88" s="201" t="s">
        <v>375</v>
      </c>
      <c r="F88" s="201" t="s">
        <v>256</v>
      </c>
      <c r="G88" s="206">
        <v>0</v>
      </c>
      <c r="H88" s="206">
        <v>910000</v>
      </c>
      <c r="I88" s="206">
        <v>-824193643.61999965</v>
      </c>
    </row>
    <row r="89" spans="1:9" hidden="1">
      <c r="A89" s="201" t="s">
        <v>104</v>
      </c>
      <c r="B89" s="201" t="s">
        <v>206</v>
      </c>
      <c r="C89" s="202" t="s">
        <v>376</v>
      </c>
      <c r="D89" s="201" t="s">
        <v>101</v>
      </c>
      <c r="E89" s="201" t="s">
        <v>377</v>
      </c>
      <c r="F89" s="201" t="s">
        <v>258</v>
      </c>
      <c r="G89" s="206">
        <v>0</v>
      </c>
      <c r="H89" s="206">
        <v>910000</v>
      </c>
      <c r="I89" s="206">
        <v>-825103643.61999965</v>
      </c>
    </row>
    <row r="90" spans="1:9" hidden="1">
      <c r="A90" s="201" t="s">
        <v>104</v>
      </c>
      <c r="B90" s="201" t="s">
        <v>206</v>
      </c>
      <c r="C90" s="202" t="s">
        <v>378</v>
      </c>
      <c r="D90" s="201" t="s">
        <v>101</v>
      </c>
      <c r="E90" s="201" t="s">
        <v>379</v>
      </c>
      <c r="F90" s="201" t="s">
        <v>261</v>
      </c>
      <c r="G90" s="206">
        <v>0</v>
      </c>
      <c r="H90" s="206">
        <v>910000</v>
      </c>
      <c r="I90" s="206">
        <v>-826013643.61999965</v>
      </c>
    </row>
    <row r="91" spans="1:9" hidden="1">
      <c r="A91" s="201" t="s">
        <v>104</v>
      </c>
      <c r="B91" s="201" t="s">
        <v>206</v>
      </c>
      <c r="C91" s="202" t="s">
        <v>380</v>
      </c>
      <c r="D91" s="201" t="s">
        <v>101</v>
      </c>
      <c r="E91" s="201" t="s">
        <v>381</v>
      </c>
      <c r="F91" s="201" t="s">
        <v>264</v>
      </c>
      <c r="G91" s="206">
        <v>0</v>
      </c>
      <c r="H91" s="206">
        <v>910000</v>
      </c>
      <c r="I91" s="206">
        <v>-826923643.61999965</v>
      </c>
    </row>
    <row r="92" spans="1:9" hidden="1">
      <c r="A92" s="201" t="s">
        <v>104</v>
      </c>
      <c r="B92" s="201" t="s">
        <v>206</v>
      </c>
      <c r="C92" s="202" t="s">
        <v>163</v>
      </c>
      <c r="D92" s="201" t="s">
        <v>101</v>
      </c>
      <c r="E92" s="201" t="s">
        <v>382</v>
      </c>
      <c r="F92" s="201" t="s">
        <v>383</v>
      </c>
      <c r="G92" s="206">
        <v>0</v>
      </c>
      <c r="H92" s="206">
        <v>910000</v>
      </c>
      <c r="I92" s="206">
        <v>-827833643.61999965</v>
      </c>
    </row>
    <row r="93" spans="1:9" hidden="1">
      <c r="A93" s="201" t="s">
        <v>104</v>
      </c>
      <c r="B93" s="201" t="s">
        <v>206</v>
      </c>
      <c r="C93" s="202" t="s">
        <v>384</v>
      </c>
      <c r="D93" s="201" t="s">
        <v>101</v>
      </c>
      <c r="E93" s="201" t="s">
        <v>385</v>
      </c>
      <c r="F93" s="201" t="s">
        <v>267</v>
      </c>
      <c r="G93" s="206">
        <v>0</v>
      </c>
      <c r="H93" s="206">
        <v>910000</v>
      </c>
      <c r="I93" s="206">
        <v>-828743643.61999965</v>
      </c>
    </row>
    <row r="94" spans="1:9" hidden="1">
      <c r="A94" s="201" t="s">
        <v>104</v>
      </c>
      <c r="B94" s="201" t="s">
        <v>206</v>
      </c>
      <c r="C94" s="202" t="s">
        <v>386</v>
      </c>
      <c r="D94" s="201" t="s">
        <v>101</v>
      </c>
      <c r="E94" s="201" t="s">
        <v>387</v>
      </c>
      <c r="F94" s="201" t="s">
        <v>388</v>
      </c>
      <c r="G94" s="206">
        <v>0</v>
      </c>
      <c r="H94" s="206">
        <v>910000</v>
      </c>
      <c r="I94" s="206">
        <v>-829653643.61999965</v>
      </c>
    </row>
    <row r="95" spans="1:9" hidden="1">
      <c r="A95" s="201" t="s">
        <v>104</v>
      </c>
      <c r="B95" s="201" t="s">
        <v>206</v>
      </c>
      <c r="C95" s="202" t="s">
        <v>389</v>
      </c>
      <c r="D95" s="201" t="s">
        <v>101</v>
      </c>
      <c r="E95" s="201" t="s">
        <v>390</v>
      </c>
      <c r="F95" s="201" t="s">
        <v>273</v>
      </c>
      <c r="G95" s="206">
        <v>0</v>
      </c>
      <c r="H95" s="206">
        <v>910000</v>
      </c>
      <c r="I95" s="206">
        <v>-830563643.61999965</v>
      </c>
    </row>
    <row r="96" spans="1:9" hidden="1">
      <c r="A96" s="201" t="s">
        <v>104</v>
      </c>
      <c r="B96" s="201" t="s">
        <v>206</v>
      </c>
      <c r="C96" s="202" t="s">
        <v>161</v>
      </c>
      <c r="D96" s="201" t="s">
        <v>101</v>
      </c>
      <c r="E96" s="201" t="s">
        <v>391</v>
      </c>
      <c r="F96" s="201" t="s">
        <v>276</v>
      </c>
      <c r="G96" s="206">
        <v>0</v>
      </c>
      <c r="H96" s="206">
        <v>910000</v>
      </c>
      <c r="I96" s="206">
        <v>-831473643.61999965</v>
      </c>
    </row>
    <row r="97" spans="1:9" hidden="1">
      <c r="A97" s="201" t="s">
        <v>104</v>
      </c>
      <c r="B97" s="201" t="s">
        <v>206</v>
      </c>
      <c r="C97" s="202" t="s">
        <v>392</v>
      </c>
      <c r="D97" s="201" t="s">
        <v>101</v>
      </c>
      <c r="E97" s="201" t="s">
        <v>393</v>
      </c>
      <c r="F97" s="201" t="s">
        <v>279</v>
      </c>
      <c r="G97" s="206">
        <v>0</v>
      </c>
      <c r="H97" s="206">
        <v>910000</v>
      </c>
      <c r="I97" s="206">
        <v>-832383643.61999965</v>
      </c>
    </row>
    <row r="98" spans="1:9" hidden="1">
      <c r="A98" s="201" t="s">
        <v>104</v>
      </c>
      <c r="B98" s="201" t="s">
        <v>206</v>
      </c>
      <c r="C98" s="202" t="s">
        <v>280</v>
      </c>
      <c r="D98" s="201" t="s">
        <v>101</v>
      </c>
      <c r="E98" s="201" t="s">
        <v>281</v>
      </c>
      <c r="F98" s="201" t="s">
        <v>208</v>
      </c>
      <c r="G98" s="206">
        <v>0</v>
      </c>
      <c r="H98" s="206">
        <v>280000</v>
      </c>
      <c r="I98" s="206">
        <v>-832663643.61999965</v>
      </c>
    </row>
    <row r="99" spans="1:9" hidden="1">
      <c r="A99" s="201" t="s">
        <v>104</v>
      </c>
      <c r="B99" s="201" t="s">
        <v>206</v>
      </c>
      <c r="C99" s="202" t="s">
        <v>157</v>
      </c>
      <c r="D99" s="201" t="s">
        <v>101</v>
      </c>
      <c r="E99" s="201" t="s">
        <v>282</v>
      </c>
      <c r="F99" s="201" t="s">
        <v>208</v>
      </c>
      <c r="G99" s="206">
        <v>0</v>
      </c>
      <c r="H99" s="206">
        <v>240000</v>
      </c>
      <c r="I99" s="206">
        <v>-832903643.61999965</v>
      </c>
    </row>
    <row r="100" spans="1:9" hidden="1">
      <c r="A100" s="201" t="s">
        <v>104</v>
      </c>
      <c r="B100" s="201" t="s">
        <v>206</v>
      </c>
      <c r="C100" s="202" t="s">
        <v>283</v>
      </c>
      <c r="D100" s="201" t="s">
        <v>101</v>
      </c>
      <c r="E100" s="201" t="s">
        <v>284</v>
      </c>
      <c r="F100" s="201" t="s">
        <v>208</v>
      </c>
      <c r="G100" s="206">
        <v>0</v>
      </c>
      <c r="H100" s="206">
        <v>280000</v>
      </c>
      <c r="I100" s="206">
        <v>-833183643.61999965</v>
      </c>
    </row>
    <row r="101" spans="1:9" hidden="1">
      <c r="A101" s="201" t="s">
        <v>104</v>
      </c>
      <c r="B101" s="201" t="s">
        <v>206</v>
      </c>
      <c r="C101" s="202" t="s">
        <v>155</v>
      </c>
      <c r="D101" s="201" t="s">
        <v>101</v>
      </c>
      <c r="E101" s="201" t="s">
        <v>285</v>
      </c>
      <c r="F101" s="201" t="s">
        <v>208</v>
      </c>
      <c r="G101" s="206">
        <v>0</v>
      </c>
      <c r="H101" s="206">
        <v>240000</v>
      </c>
      <c r="I101" s="206">
        <v>-833423643.61999965</v>
      </c>
    </row>
    <row r="102" spans="1:9" hidden="1">
      <c r="A102" s="201" t="s">
        <v>104</v>
      </c>
      <c r="B102" s="201" t="s">
        <v>206</v>
      </c>
      <c r="C102" s="202" t="s">
        <v>286</v>
      </c>
      <c r="D102" s="201" t="s">
        <v>101</v>
      </c>
      <c r="E102" s="201" t="s">
        <v>287</v>
      </c>
      <c r="F102" s="201" t="s">
        <v>208</v>
      </c>
      <c r="G102" s="206">
        <v>0</v>
      </c>
      <c r="H102" s="206">
        <v>240000</v>
      </c>
      <c r="I102" s="206">
        <v>-833663643.61999965</v>
      </c>
    </row>
    <row r="103" spans="1:9" hidden="1">
      <c r="A103" s="201" t="s">
        <v>104</v>
      </c>
      <c r="B103" s="201" t="s">
        <v>206</v>
      </c>
      <c r="C103" s="202" t="s">
        <v>153</v>
      </c>
      <c r="D103" s="201" t="s">
        <v>101</v>
      </c>
      <c r="E103" s="201" t="s">
        <v>288</v>
      </c>
      <c r="F103" s="201" t="s">
        <v>208</v>
      </c>
      <c r="G103" s="206">
        <v>0</v>
      </c>
      <c r="H103" s="206">
        <v>240000</v>
      </c>
      <c r="I103" s="206">
        <v>-833903643.61999965</v>
      </c>
    </row>
    <row r="104" spans="1:9" hidden="1">
      <c r="A104" s="201" t="s">
        <v>104</v>
      </c>
      <c r="B104" s="201" t="s">
        <v>206</v>
      </c>
      <c r="C104" s="202" t="s">
        <v>289</v>
      </c>
      <c r="D104" s="201" t="s">
        <v>101</v>
      </c>
      <c r="E104" s="201" t="s">
        <v>290</v>
      </c>
      <c r="F104" s="201" t="s">
        <v>208</v>
      </c>
      <c r="G104" s="206">
        <v>0</v>
      </c>
      <c r="H104" s="206">
        <v>220000</v>
      </c>
      <c r="I104" s="206">
        <v>-834123643.61999965</v>
      </c>
    </row>
    <row r="105" spans="1:9" hidden="1">
      <c r="A105" s="201" t="s">
        <v>104</v>
      </c>
      <c r="B105" s="201" t="s">
        <v>206</v>
      </c>
      <c r="C105" s="202" t="s">
        <v>291</v>
      </c>
      <c r="D105" s="201" t="s">
        <v>101</v>
      </c>
      <c r="E105" s="201" t="s">
        <v>292</v>
      </c>
      <c r="F105" s="201" t="s">
        <v>208</v>
      </c>
      <c r="G105" s="206">
        <v>0</v>
      </c>
      <c r="H105" s="206">
        <v>280000</v>
      </c>
      <c r="I105" s="206">
        <v>-834403643.61999965</v>
      </c>
    </row>
    <row r="106" spans="1:9" hidden="1">
      <c r="A106" s="201" t="s">
        <v>104</v>
      </c>
      <c r="B106" s="201" t="s">
        <v>206</v>
      </c>
      <c r="C106" s="202" t="s">
        <v>293</v>
      </c>
      <c r="D106" s="201" t="s">
        <v>101</v>
      </c>
      <c r="E106" s="201" t="s">
        <v>294</v>
      </c>
      <c r="F106" s="201" t="s">
        <v>208</v>
      </c>
      <c r="G106" s="206">
        <v>0</v>
      </c>
      <c r="H106" s="206">
        <v>240000</v>
      </c>
      <c r="I106" s="206">
        <v>-834643643.61999965</v>
      </c>
    </row>
    <row r="107" spans="1:9" hidden="1">
      <c r="A107" s="201" t="s">
        <v>104</v>
      </c>
      <c r="B107" s="201" t="s">
        <v>206</v>
      </c>
      <c r="C107" s="202" t="s">
        <v>295</v>
      </c>
      <c r="D107" s="201" t="s">
        <v>101</v>
      </c>
      <c r="E107" s="201" t="s">
        <v>296</v>
      </c>
      <c r="F107" s="201" t="s">
        <v>208</v>
      </c>
      <c r="G107" s="206">
        <v>0</v>
      </c>
      <c r="H107" s="206">
        <v>280000</v>
      </c>
      <c r="I107" s="206">
        <v>-834923643.61999965</v>
      </c>
    </row>
    <row r="108" spans="1:9" hidden="1">
      <c r="A108" s="201" t="s">
        <v>104</v>
      </c>
      <c r="B108" s="201" t="s">
        <v>206</v>
      </c>
      <c r="C108" s="202" t="s">
        <v>297</v>
      </c>
      <c r="D108" s="201" t="s">
        <v>101</v>
      </c>
      <c r="E108" s="201" t="s">
        <v>298</v>
      </c>
      <c r="F108" s="201" t="s">
        <v>208</v>
      </c>
      <c r="G108" s="206">
        <v>0</v>
      </c>
      <c r="H108" s="206">
        <v>200000</v>
      </c>
      <c r="I108" s="206">
        <v>-835123643.61999965</v>
      </c>
    </row>
    <row r="109" spans="1:9" hidden="1">
      <c r="A109" s="201" t="s">
        <v>104</v>
      </c>
      <c r="B109" s="201" t="s">
        <v>206</v>
      </c>
      <c r="C109" s="202" t="s">
        <v>299</v>
      </c>
      <c r="D109" s="201" t="s">
        <v>101</v>
      </c>
      <c r="E109" s="201" t="s">
        <v>300</v>
      </c>
      <c r="F109" s="201" t="s">
        <v>208</v>
      </c>
      <c r="G109" s="206">
        <v>0</v>
      </c>
      <c r="H109" s="206">
        <v>280000</v>
      </c>
      <c r="I109" s="206">
        <v>-835403643.61999965</v>
      </c>
    </row>
    <row r="110" spans="1:9" hidden="1">
      <c r="A110" s="201" t="s">
        <v>104</v>
      </c>
      <c r="B110" s="201" t="s">
        <v>206</v>
      </c>
      <c r="C110" s="202" t="s">
        <v>301</v>
      </c>
      <c r="D110" s="201" t="s">
        <v>101</v>
      </c>
      <c r="E110" s="201" t="s">
        <v>302</v>
      </c>
      <c r="F110" s="201" t="s">
        <v>208</v>
      </c>
      <c r="G110" s="206">
        <v>0</v>
      </c>
      <c r="H110" s="206">
        <v>160000</v>
      </c>
      <c r="I110" s="206">
        <v>-835563643.61999965</v>
      </c>
    </row>
    <row r="111" spans="1:9" hidden="1">
      <c r="A111" s="201" t="s">
        <v>104</v>
      </c>
      <c r="B111" s="201" t="s">
        <v>206</v>
      </c>
      <c r="C111" s="202" t="s">
        <v>303</v>
      </c>
      <c r="D111" s="201" t="s">
        <v>101</v>
      </c>
      <c r="E111" s="201" t="s">
        <v>304</v>
      </c>
      <c r="F111" s="201" t="s">
        <v>208</v>
      </c>
      <c r="G111" s="206">
        <v>0</v>
      </c>
      <c r="H111" s="206">
        <v>240000</v>
      </c>
      <c r="I111" s="206">
        <v>-835803643.61999965</v>
      </c>
    </row>
    <row r="112" spans="1:9" hidden="1">
      <c r="A112" s="201" t="s">
        <v>104</v>
      </c>
      <c r="B112" s="201" t="s">
        <v>206</v>
      </c>
      <c r="C112" s="202" t="s">
        <v>305</v>
      </c>
      <c r="D112" s="201" t="s">
        <v>101</v>
      </c>
      <c r="E112" s="201" t="s">
        <v>306</v>
      </c>
      <c r="F112" s="201" t="s">
        <v>208</v>
      </c>
      <c r="G112" s="206">
        <v>0</v>
      </c>
      <c r="H112" s="206">
        <v>200000</v>
      </c>
      <c r="I112" s="206">
        <v>-836003643.61999965</v>
      </c>
    </row>
    <row r="113" spans="1:9" hidden="1">
      <c r="A113" s="201" t="s">
        <v>104</v>
      </c>
      <c r="B113" s="201" t="s">
        <v>206</v>
      </c>
      <c r="C113" s="202" t="s">
        <v>151</v>
      </c>
      <c r="D113" s="201" t="s">
        <v>101</v>
      </c>
      <c r="E113" s="201" t="s">
        <v>307</v>
      </c>
      <c r="F113" s="201" t="s">
        <v>208</v>
      </c>
      <c r="G113" s="206">
        <v>0</v>
      </c>
      <c r="H113" s="206">
        <v>280000</v>
      </c>
      <c r="I113" s="206">
        <v>-836283643.61999965</v>
      </c>
    </row>
    <row r="114" spans="1:9" hidden="1">
      <c r="A114" s="201" t="s">
        <v>104</v>
      </c>
      <c r="B114" s="201" t="s">
        <v>206</v>
      </c>
      <c r="C114" s="202" t="s">
        <v>308</v>
      </c>
      <c r="D114" s="201" t="s">
        <v>101</v>
      </c>
      <c r="E114" s="201" t="s">
        <v>309</v>
      </c>
      <c r="F114" s="201" t="s">
        <v>208</v>
      </c>
      <c r="G114" s="206">
        <v>0</v>
      </c>
      <c r="H114" s="206">
        <v>280000</v>
      </c>
      <c r="I114" s="206">
        <v>-836563643.61999965</v>
      </c>
    </row>
    <row r="115" spans="1:9" hidden="1">
      <c r="A115" s="201" t="s">
        <v>104</v>
      </c>
      <c r="B115" s="201" t="s">
        <v>206</v>
      </c>
      <c r="C115" s="202" t="s">
        <v>310</v>
      </c>
      <c r="D115" s="201" t="s">
        <v>101</v>
      </c>
      <c r="E115" s="201" t="s">
        <v>311</v>
      </c>
      <c r="F115" s="201" t="s">
        <v>312</v>
      </c>
      <c r="G115" s="206">
        <v>0</v>
      </c>
      <c r="H115" s="206">
        <v>220000</v>
      </c>
      <c r="I115" s="206">
        <v>-836783643.61999965</v>
      </c>
    </row>
    <row r="116" spans="1:9" hidden="1">
      <c r="A116" s="201" t="s">
        <v>104</v>
      </c>
      <c r="B116" s="201" t="s">
        <v>206</v>
      </c>
      <c r="C116" s="202" t="s">
        <v>313</v>
      </c>
      <c r="D116" s="201" t="s">
        <v>101</v>
      </c>
      <c r="E116" s="201" t="s">
        <v>314</v>
      </c>
      <c r="F116" s="201" t="s">
        <v>315</v>
      </c>
      <c r="G116" s="206">
        <v>0</v>
      </c>
      <c r="H116" s="206">
        <v>280000</v>
      </c>
      <c r="I116" s="206">
        <v>-837063643.61999965</v>
      </c>
    </row>
    <row r="117" spans="1:9" hidden="1">
      <c r="A117" s="201" t="s">
        <v>104</v>
      </c>
      <c r="B117" s="201" t="s">
        <v>206</v>
      </c>
      <c r="C117" s="202" t="s">
        <v>149</v>
      </c>
      <c r="D117" s="201" t="s">
        <v>101</v>
      </c>
      <c r="E117" s="201" t="s">
        <v>316</v>
      </c>
      <c r="F117" s="201" t="s">
        <v>317</v>
      </c>
      <c r="G117" s="206">
        <v>0</v>
      </c>
      <c r="H117" s="206">
        <v>220000</v>
      </c>
      <c r="I117" s="206">
        <v>-837283643.61999965</v>
      </c>
    </row>
    <row r="118" spans="1:9" hidden="1">
      <c r="A118" s="201" t="s">
        <v>104</v>
      </c>
      <c r="B118" s="201" t="s">
        <v>206</v>
      </c>
      <c r="C118" s="202" t="s">
        <v>318</v>
      </c>
      <c r="D118" s="201" t="s">
        <v>101</v>
      </c>
      <c r="E118" s="201" t="s">
        <v>319</v>
      </c>
      <c r="F118" s="201" t="s">
        <v>320</v>
      </c>
      <c r="G118" s="206">
        <v>0</v>
      </c>
      <c r="H118" s="206">
        <v>240000</v>
      </c>
      <c r="I118" s="206">
        <v>-837523643.61999965</v>
      </c>
    </row>
    <row r="119" spans="1:9" hidden="1">
      <c r="A119" s="201" t="s">
        <v>104</v>
      </c>
      <c r="B119" s="201" t="s">
        <v>206</v>
      </c>
      <c r="C119" s="202" t="s">
        <v>147</v>
      </c>
      <c r="D119" s="201" t="s">
        <v>101</v>
      </c>
      <c r="E119" s="201" t="s">
        <v>321</v>
      </c>
      <c r="F119" s="201" t="s">
        <v>322</v>
      </c>
      <c r="G119" s="206">
        <v>0</v>
      </c>
      <c r="H119" s="206">
        <v>240000</v>
      </c>
      <c r="I119" s="206">
        <v>-837763643.61999965</v>
      </c>
    </row>
    <row r="120" spans="1:9" hidden="1">
      <c r="A120" s="201" t="s">
        <v>104</v>
      </c>
      <c r="B120" s="201" t="s">
        <v>206</v>
      </c>
      <c r="C120" s="202" t="s">
        <v>323</v>
      </c>
      <c r="D120" s="201" t="s">
        <v>101</v>
      </c>
      <c r="E120" s="201" t="s">
        <v>324</v>
      </c>
      <c r="F120" s="201" t="s">
        <v>325</v>
      </c>
      <c r="G120" s="206">
        <v>0</v>
      </c>
      <c r="H120" s="206">
        <v>240000</v>
      </c>
      <c r="I120" s="206">
        <v>-838003643.61999965</v>
      </c>
    </row>
    <row r="121" spans="1:9" hidden="1">
      <c r="A121" s="201" t="s">
        <v>104</v>
      </c>
      <c r="B121" s="201" t="s">
        <v>206</v>
      </c>
      <c r="C121" s="202" t="s">
        <v>326</v>
      </c>
      <c r="D121" s="201" t="s">
        <v>101</v>
      </c>
      <c r="E121" s="201" t="s">
        <v>327</v>
      </c>
      <c r="F121" s="201" t="s">
        <v>328</v>
      </c>
      <c r="G121" s="206">
        <v>0</v>
      </c>
      <c r="H121" s="206">
        <v>240000</v>
      </c>
      <c r="I121" s="206">
        <v>-838243643.61999965</v>
      </c>
    </row>
    <row r="122" spans="1:9" hidden="1">
      <c r="A122" s="201" t="s">
        <v>104</v>
      </c>
      <c r="B122" s="201" t="s">
        <v>206</v>
      </c>
      <c r="C122" s="202" t="s">
        <v>329</v>
      </c>
      <c r="D122" s="201" t="s">
        <v>101</v>
      </c>
      <c r="E122" s="201" t="s">
        <v>330</v>
      </c>
      <c r="F122" s="201" t="s">
        <v>331</v>
      </c>
      <c r="G122" s="206">
        <v>0</v>
      </c>
      <c r="H122" s="206">
        <v>240000</v>
      </c>
      <c r="I122" s="206">
        <v>-838483643.61999965</v>
      </c>
    </row>
    <row r="123" spans="1:9" hidden="1">
      <c r="A123" s="201" t="s">
        <v>104</v>
      </c>
      <c r="B123" s="201" t="s">
        <v>206</v>
      </c>
      <c r="C123" s="202" t="s">
        <v>332</v>
      </c>
      <c r="D123" s="201" t="s">
        <v>101</v>
      </c>
      <c r="E123" s="201" t="s">
        <v>333</v>
      </c>
      <c r="F123" s="201" t="s">
        <v>334</v>
      </c>
      <c r="G123" s="206">
        <v>0</v>
      </c>
      <c r="H123" s="206">
        <v>240000</v>
      </c>
      <c r="I123" s="206">
        <v>-838723643.61999965</v>
      </c>
    </row>
    <row r="124" spans="1:9" hidden="1">
      <c r="A124" s="201" t="s">
        <v>104</v>
      </c>
      <c r="B124" s="201" t="s">
        <v>206</v>
      </c>
      <c r="C124" s="202" t="s">
        <v>335</v>
      </c>
      <c r="D124" s="201" t="s">
        <v>101</v>
      </c>
      <c r="E124" s="201" t="s">
        <v>336</v>
      </c>
      <c r="F124" s="201" t="s">
        <v>337</v>
      </c>
      <c r="G124" s="206">
        <v>0</v>
      </c>
      <c r="H124" s="206">
        <v>220000</v>
      </c>
      <c r="I124" s="206">
        <v>-838943643.61999965</v>
      </c>
    </row>
    <row r="125" spans="1:9" hidden="1">
      <c r="A125" s="201" t="s">
        <v>104</v>
      </c>
      <c r="B125" s="201" t="s">
        <v>206</v>
      </c>
      <c r="C125" s="202" t="s">
        <v>338</v>
      </c>
      <c r="D125" s="201" t="s">
        <v>101</v>
      </c>
      <c r="E125" s="201" t="s">
        <v>339</v>
      </c>
      <c r="F125" s="201" t="s">
        <v>340</v>
      </c>
      <c r="G125" s="206">
        <v>0</v>
      </c>
      <c r="H125" s="206">
        <v>240000</v>
      </c>
      <c r="I125" s="206">
        <v>-839183643.61999965</v>
      </c>
    </row>
    <row r="126" spans="1:9" hidden="1">
      <c r="A126" s="201" t="s">
        <v>104</v>
      </c>
      <c r="B126" s="201" t="s">
        <v>492</v>
      </c>
      <c r="C126" s="202" t="s">
        <v>342</v>
      </c>
      <c r="D126" s="201" t="s">
        <v>101</v>
      </c>
      <c r="E126" s="201" t="s">
        <v>658</v>
      </c>
      <c r="F126" s="201" t="s">
        <v>659</v>
      </c>
      <c r="G126" s="206">
        <v>0</v>
      </c>
      <c r="H126" s="206">
        <v>5700000</v>
      </c>
      <c r="I126" s="206">
        <v>-844883643.61999965</v>
      </c>
    </row>
    <row r="127" spans="1:9" hidden="1">
      <c r="A127" s="201" t="s">
        <v>104</v>
      </c>
      <c r="B127" s="201" t="s">
        <v>492</v>
      </c>
      <c r="C127" s="202" t="s">
        <v>102</v>
      </c>
      <c r="D127" s="201" t="s">
        <v>101</v>
      </c>
      <c r="E127" s="201" t="s">
        <v>660</v>
      </c>
      <c r="F127" s="201" t="s">
        <v>208</v>
      </c>
      <c r="G127" s="206">
        <v>0</v>
      </c>
      <c r="H127" s="206">
        <v>18000000</v>
      </c>
      <c r="I127" s="206">
        <v>-862883643.61999965</v>
      </c>
    </row>
    <row r="128" spans="1:9" hidden="1">
      <c r="A128" s="201" t="s">
        <v>104</v>
      </c>
      <c r="B128" s="201" t="s">
        <v>492</v>
      </c>
      <c r="C128" s="202" t="s">
        <v>522</v>
      </c>
      <c r="D128" s="201" t="s">
        <v>101</v>
      </c>
      <c r="E128" s="201" t="s">
        <v>661</v>
      </c>
      <c r="F128" s="201" t="s">
        <v>208</v>
      </c>
      <c r="G128" s="206">
        <v>0</v>
      </c>
      <c r="H128" s="206">
        <v>56000000</v>
      </c>
      <c r="I128" s="206">
        <v>-918883643.61999965</v>
      </c>
    </row>
    <row r="129" spans="1:9" hidden="1">
      <c r="A129" s="201" t="s">
        <v>104</v>
      </c>
      <c r="B129" s="201" t="s">
        <v>492</v>
      </c>
      <c r="C129" s="202" t="s">
        <v>345</v>
      </c>
      <c r="D129" s="201" t="s">
        <v>101</v>
      </c>
      <c r="E129" s="201" t="s">
        <v>662</v>
      </c>
      <c r="F129" s="201" t="s">
        <v>208</v>
      </c>
      <c r="G129" s="206">
        <v>0</v>
      </c>
      <c r="H129" s="206">
        <v>40000000</v>
      </c>
      <c r="I129" s="206">
        <v>-958883643.61999965</v>
      </c>
    </row>
    <row r="130" spans="1:9" hidden="1">
      <c r="A130" s="201" t="s">
        <v>104</v>
      </c>
      <c r="B130" s="201" t="s">
        <v>492</v>
      </c>
      <c r="C130" s="202" t="s">
        <v>205</v>
      </c>
      <c r="D130" s="201" t="s">
        <v>101</v>
      </c>
      <c r="E130" s="201" t="s">
        <v>663</v>
      </c>
      <c r="F130" s="201" t="s">
        <v>208</v>
      </c>
      <c r="G130" s="206">
        <v>0</v>
      </c>
      <c r="H130" s="206">
        <v>55000000</v>
      </c>
      <c r="I130" s="206">
        <v>-1013883643.6199996</v>
      </c>
    </row>
    <row r="131" spans="1:9" hidden="1">
      <c r="A131" s="201" t="s">
        <v>104</v>
      </c>
      <c r="B131" s="201" t="s">
        <v>492</v>
      </c>
      <c r="C131" s="202" t="s">
        <v>526</v>
      </c>
      <c r="D131" s="201" t="s">
        <v>101</v>
      </c>
      <c r="E131" s="201" t="s">
        <v>664</v>
      </c>
      <c r="F131" s="201" t="s">
        <v>665</v>
      </c>
      <c r="G131" s="206">
        <v>0</v>
      </c>
      <c r="H131" s="206">
        <v>994817.19</v>
      </c>
      <c r="I131" s="206">
        <v>-1014878460.8099997</v>
      </c>
    </row>
    <row r="132" spans="1:9" hidden="1">
      <c r="A132" s="201" t="s">
        <v>104</v>
      </c>
      <c r="B132" s="201" t="s">
        <v>492</v>
      </c>
      <c r="C132" s="202" t="s">
        <v>528</v>
      </c>
      <c r="D132" s="201" t="s">
        <v>101</v>
      </c>
      <c r="E132" s="201" t="s">
        <v>666</v>
      </c>
      <c r="F132" s="201" t="s">
        <v>208</v>
      </c>
      <c r="G132" s="206">
        <v>0</v>
      </c>
      <c r="H132" s="206">
        <v>13000000</v>
      </c>
      <c r="I132" s="206">
        <v>-1027878460.8099997</v>
      </c>
    </row>
    <row r="133" spans="1:9" hidden="1">
      <c r="A133" s="201" t="s">
        <v>104</v>
      </c>
      <c r="B133" s="201" t="s">
        <v>492</v>
      </c>
      <c r="C133" s="202" t="s">
        <v>529</v>
      </c>
      <c r="D133" s="201" t="s">
        <v>101</v>
      </c>
      <c r="E133" s="201" t="s">
        <v>667</v>
      </c>
      <c r="F133" s="201" t="s">
        <v>668</v>
      </c>
      <c r="G133" s="206">
        <v>0</v>
      </c>
      <c r="H133" s="206">
        <v>906141.39</v>
      </c>
      <c r="I133" s="206">
        <v>-1028784602.1999997</v>
      </c>
    </row>
    <row r="134" spans="1:9" hidden="1">
      <c r="A134" s="201" t="s">
        <v>104</v>
      </c>
      <c r="B134" s="201" t="s">
        <v>492</v>
      </c>
      <c r="C134" s="202" t="s">
        <v>531</v>
      </c>
      <c r="D134" s="201" t="s">
        <v>101</v>
      </c>
      <c r="E134" s="201" t="s">
        <v>669</v>
      </c>
      <c r="F134" s="201" t="s">
        <v>670</v>
      </c>
      <c r="G134" s="206">
        <v>0</v>
      </c>
      <c r="H134" s="206">
        <v>5505837.9199999999</v>
      </c>
      <c r="I134" s="206">
        <v>-1034290440.1199996</v>
      </c>
    </row>
    <row r="135" spans="1:9" hidden="1">
      <c r="A135" s="201" t="s">
        <v>104</v>
      </c>
      <c r="B135" s="201" t="s">
        <v>492</v>
      </c>
      <c r="C135" s="202" t="s">
        <v>532</v>
      </c>
      <c r="D135" s="201" t="s">
        <v>101</v>
      </c>
      <c r="E135" s="201" t="s">
        <v>671</v>
      </c>
      <c r="F135" s="201" t="s">
        <v>672</v>
      </c>
      <c r="G135" s="206">
        <v>0</v>
      </c>
      <c r="H135" s="206">
        <v>70000000</v>
      </c>
      <c r="I135" s="206">
        <v>-1104290440.1199996</v>
      </c>
    </row>
    <row r="136" spans="1:9" hidden="1">
      <c r="A136" s="201" t="s">
        <v>104</v>
      </c>
      <c r="B136" s="201" t="s">
        <v>492</v>
      </c>
      <c r="C136" s="202" t="s">
        <v>219</v>
      </c>
      <c r="D136" s="200"/>
      <c r="E136" s="201" t="s">
        <v>673</v>
      </c>
      <c r="F136" s="201" t="s">
        <v>674</v>
      </c>
      <c r="G136" s="206">
        <v>10051359.74</v>
      </c>
      <c r="H136" s="206">
        <v>0</v>
      </c>
      <c r="I136" s="206">
        <v>-1094239080.3799996</v>
      </c>
    </row>
    <row r="137" spans="1:9" hidden="1">
      <c r="A137" s="201" t="s">
        <v>104</v>
      </c>
      <c r="B137" s="201" t="s">
        <v>492</v>
      </c>
      <c r="C137" s="202" t="s">
        <v>224</v>
      </c>
      <c r="D137" s="200"/>
      <c r="E137" s="201" t="s">
        <v>675</v>
      </c>
      <c r="F137" s="201" t="s">
        <v>676</v>
      </c>
      <c r="G137" s="206">
        <v>0</v>
      </c>
      <c r="H137" s="206">
        <v>1611141.24</v>
      </c>
      <c r="I137" s="206">
        <v>-1095850221.6199996</v>
      </c>
    </row>
    <row r="138" spans="1:9" hidden="1">
      <c r="A138" s="201" t="s">
        <v>104</v>
      </c>
      <c r="B138" s="201" t="s">
        <v>341</v>
      </c>
      <c r="C138" s="202" t="s">
        <v>342</v>
      </c>
      <c r="D138" s="201" t="s">
        <v>343</v>
      </c>
      <c r="E138" s="200"/>
      <c r="F138" s="201" t="s">
        <v>344</v>
      </c>
      <c r="G138" s="206">
        <v>1270200320.6800001</v>
      </c>
      <c r="H138" s="206">
        <v>0</v>
      </c>
      <c r="I138" s="206">
        <v>174350099.06000042</v>
      </c>
    </row>
    <row r="139" spans="1:9" hidden="1">
      <c r="A139" s="201" t="s">
        <v>104</v>
      </c>
      <c r="B139" s="201" t="s">
        <v>341</v>
      </c>
      <c r="C139" s="202" t="s">
        <v>345</v>
      </c>
      <c r="D139" s="201" t="s">
        <v>346</v>
      </c>
      <c r="E139" s="200"/>
      <c r="F139" s="201" t="s">
        <v>347</v>
      </c>
      <c r="G139" s="206">
        <v>0</v>
      </c>
      <c r="H139" s="206">
        <v>2479245.5</v>
      </c>
      <c r="I139" s="206">
        <v>171870853.56000042</v>
      </c>
    </row>
    <row r="140" spans="1:9" hidden="1">
      <c r="A140" s="200"/>
      <c r="B140" s="200"/>
      <c r="C140" s="200"/>
      <c r="D140" s="200"/>
      <c r="E140" s="200"/>
      <c r="F140" s="202" t="s">
        <v>98</v>
      </c>
      <c r="G140" s="206">
        <v>1280251680.4200001</v>
      </c>
      <c r="H140" s="206">
        <v>1152923192.5799997</v>
      </c>
      <c r="I140" s="206">
        <v>171870853.56000042</v>
      </c>
    </row>
    <row r="141" spans="1:9" hidden="1">
      <c r="A141" s="200"/>
      <c r="B141" s="200"/>
      <c r="C141" s="200"/>
      <c r="D141" s="200"/>
      <c r="E141" s="200"/>
      <c r="F141" s="202" t="s">
        <v>97</v>
      </c>
      <c r="G141" s="206">
        <v>1280251680.4200001</v>
      </c>
      <c r="H141" s="206">
        <v>1152923192.5799997</v>
      </c>
      <c r="I141" s="206">
        <v>171870853.56000042</v>
      </c>
    </row>
    <row r="142" spans="1:9">
      <c r="A142" s="197"/>
      <c r="B142" s="197"/>
      <c r="C142" s="197"/>
      <c r="D142" s="197"/>
      <c r="E142" s="197"/>
      <c r="F142" s="198"/>
      <c r="G142" s="199"/>
      <c r="H142" s="199"/>
      <c r="I142" s="199"/>
    </row>
  </sheetData>
  <autoFilter ref="A7:K141" xr:uid="{2E59BC54-2DD6-476F-9F64-5280D545AB1B}">
    <filterColumn colId="7">
      <filters>
        <filter val="20,534,000.05"/>
        <filter val="34,095,000.13"/>
        <filter val="34,240,500.00"/>
        <filter val="34,853,863.43"/>
        <filter val="834,692.24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30"/>
  <sheetViews>
    <sheetView workbookViewId="0">
      <selection activeCell="D30" sqref="D30"/>
    </sheetView>
  </sheetViews>
  <sheetFormatPr baseColWidth="10" defaultRowHeight="12.75"/>
  <cols>
    <col min="1" max="1" width="9.83203125" style="102" bestFit="1" customWidth="1"/>
    <col min="2" max="2" width="32.6640625" style="102" bestFit="1" customWidth="1"/>
    <col min="3" max="3" width="14.6640625" style="102" bestFit="1" customWidth="1"/>
    <col min="4" max="4" width="12.6640625" style="102" bestFit="1" customWidth="1"/>
    <col min="5" max="5" width="6.33203125" style="102" bestFit="1" customWidth="1"/>
    <col min="6" max="6" width="10.6640625" style="102" customWidth="1"/>
    <col min="7" max="7" width="41.5" style="102" customWidth="1"/>
    <col min="8" max="8" width="21.33203125" style="104" customWidth="1"/>
    <col min="9" max="9" width="20.83203125" style="104" customWidth="1"/>
    <col min="10" max="256" width="10.6640625" style="102" customWidth="1"/>
    <col min="257" max="16384" width="12" style="102"/>
  </cols>
  <sheetData>
    <row r="1" spans="1:15">
      <c r="A1" s="102" t="s">
        <v>396</v>
      </c>
      <c r="B1" s="103" t="s">
        <v>397</v>
      </c>
      <c r="C1" s="103" t="s">
        <v>398</v>
      </c>
      <c r="D1" s="103" t="s">
        <v>399</v>
      </c>
      <c r="E1" s="103"/>
    </row>
    <row r="2" spans="1:15">
      <c r="A2" s="103" t="s">
        <v>400</v>
      </c>
      <c r="B2" s="103" t="s">
        <v>401</v>
      </c>
      <c r="C2" s="105">
        <v>384999.95</v>
      </c>
      <c r="D2" s="105">
        <v>0</v>
      </c>
      <c r="E2" s="106"/>
    </row>
    <row r="3" spans="1:15">
      <c r="A3" s="103" t="s">
        <v>400</v>
      </c>
      <c r="B3" s="103" t="s">
        <v>401</v>
      </c>
      <c r="C3" s="105">
        <v>259999.94</v>
      </c>
      <c r="D3" s="105">
        <v>0</v>
      </c>
      <c r="E3" s="103"/>
      <c r="G3" s="107"/>
      <c r="H3" s="108" t="s">
        <v>402</v>
      </c>
      <c r="I3" s="109"/>
      <c r="J3" s="110"/>
      <c r="K3" s="110"/>
      <c r="L3" s="110"/>
      <c r="M3" s="110"/>
      <c r="N3" s="110"/>
      <c r="O3" s="110"/>
    </row>
    <row r="4" spans="1:15">
      <c r="A4" s="103" t="s">
        <v>400</v>
      </c>
      <c r="B4" s="103" t="s">
        <v>401</v>
      </c>
      <c r="C4" s="105">
        <v>302499.95</v>
      </c>
      <c r="D4" s="105">
        <v>0</v>
      </c>
      <c r="E4" s="106"/>
      <c r="G4" s="107" t="s">
        <v>397</v>
      </c>
      <c r="H4" s="108" t="s">
        <v>403</v>
      </c>
      <c r="I4" s="111" t="s">
        <v>404</v>
      </c>
      <c r="J4" s="110"/>
      <c r="K4" s="110"/>
      <c r="L4" s="110"/>
      <c r="M4" s="110"/>
      <c r="N4" s="110"/>
      <c r="O4" s="110"/>
    </row>
    <row r="5" spans="1:15">
      <c r="A5" s="103" t="s">
        <v>400</v>
      </c>
      <c r="B5" s="103" t="s">
        <v>401</v>
      </c>
      <c r="C5" s="105">
        <v>274999.95</v>
      </c>
      <c r="D5" s="105">
        <v>0</v>
      </c>
      <c r="E5" s="103"/>
      <c r="F5" s="102" t="s">
        <v>405</v>
      </c>
      <c r="G5" s="107" t="s">
        <v>401</v>
      </c>
      <c r="H5" s="108">
        <v>8948998.8100000024</v>
      </c>
      <c r="I5" s="111">
        <v>0</v>
      </c>
      <c r="J5" s="110"/>
      <c r="K5" s="110"/>
      <c r="L5" s="110"/>
      <c r="M5" s="110"/>
      <c r="N5" s="110"/>
      <c r="O5" s="110"/>
    </row>
    <row r="6" spans="1:15">
      <c r="A6" s="103" t="s">
        <v>400</v>
      </c>
      <c r="B6" s="103" t="s">
        <v>401</v>
      </c>
      <c r="C6" s="105">
        <v>195000</v>
      </c>
      <c r="D6" s="105">
        <v>0</v>
      </c>
      <c r="E6" s="106"/>
      <c r="F6" s="102" t="s">
        <v>406</v>
      </c>
      <c r="G6" s="112" t="s">
        <v>407</v>
      </c>
      <c r="H6" s="113">
        <v>0</v>
      </c>
      <c r="I6" s="114">
        <v>66666.649999999994</v>
      </c>
      <c r="J6" s="110"/>
      <c r="K6" s="110"/>
      <c r="L6" s="110"/>
      <c r="M6" s="110"/>
      <c r="N6" s="110"/>
      <c r="O6" s="110"/>
    </row>
    <row r="7" spans="1:15">
      <c r="A7" s="103" t="s">
        <v>400</v>
      </c>
      <c r="B7" s="103" t="s">
        <v>401</v>
      </c>
      <c r="C7" s="105">
        <v>259999.94</v>
      </c>
      <c r="D7" s="105">
        <v>0</v>
      </c>
      <c r="E7" s="103"/>
      <c r="F7" s="102" t="s">
        <v>406</v>
      </c>
      <c r="G7" s="112" t="s">
        <v>408</v>
      </c>
      <c r="H7" s="113">
        <v>0</v>
      </c>
      <c r="I7" s="114">
        <v>13333.33</v>
      </c>
      <c r="J7" s="110"/>
      <c r="K7" s="110"/>
      <c r="L7" s="110"/>
      <c r="M7" s="110"/>
      <c r="N7" s="110"/>
      <c r="O7" s="110"/>
    </row>
    <row r="8" spans="1:15">
      <c r="A8" s="103" t="s">
        <v>400</v>
      </c>
      <c r="B8" s="103" t="s">
        <v>401</v>
      </c>
      <c r="C8" s="105">
        <v>384999.95</v>
      </c>
      <c r="D8" s="105">
        <v>0</v>
      </c>
      <c r="E8" s="106"/>
      <c r="F8" s="102" t="s">
        <v>409</v>
      </c>
      <c r="G8" s="112" t="s">
        <v>410</v>
      </c>
      <c r="H8" s="113">
        <v>400000</v>
      </c>
      <c r="I8" s="114">
        <v>0</v>
      </c>
      <c r="J8" s="110"/>
      <c r="K8" s="110"/>
      <c r="L8" s="110"/>
      <c r="M8" s="110"/>
      <c r="N8" s="110"/>
      <c r="O8" s="110"/>
    </row>
    <row r="9" spans="1:15">
      <c r="A9" s="103" t="s">
        <v>400</v>
      </c>
      <c r="B9" s="103" t="s">
        <v>401</v>
      </c>
      <c r="C9" s="105">
        <v>454999.94</v>
      </c>
      <c r="D9" s="105">
        <v>0</v>
      </c>
      <c r="E9" s="103"/>
      <c r="F9" s="102" t="s">
        <v>411</v>
      </c>
      <c r="G9" s="112" t="s">
        <v>412</v>
      </c>
      <c r="H9" s="113">
        <v>1439999.64</v>
      </c>
      <c r="I9" s="114">
        <v>0</v>
      </c>
      <c r="J9" s="110"/>
      <c r="K9" s="110"/>
      <c r="L9" s="110"/>
      <c r="M9" s="110"/>
      <c r="N9" s="110"/>
      <c r="O9" s="110"/>
    </row>
    <row r="10" spans="1:15">
      <c r="A10" s="103" t="s">
        <v>400</v>
      </c>
      <c r="B10" s="103" t="s">
        <v>401</v>
      </c>
      <c r="C10" s="105">
        <v>302499.95</v>
      </c>
      <c r="D10" s="105">
        <v>0</v>
      </c>
      <c r="E10" s="106"/>
      <c r="F10" s="102" t="s">
        <v>409</v>
      </c>
      <c r="G10" s="112" t="s">
        <v>413</v>
      </c>
      <c r="H10" s="113">
        <v>879999.77999999991</v>
      </c>
      <c r="I10" s="114">
        <v>0</v>
      </c>
      <c r="J10" s="110"/>
      <c r="K10" s="110"/>
      <c r="L10" s="110"/>
      <c r="M10" s="110"/>
      <c r="N10" s="110"/>
      <c r="O10" s="110"/>
    </row>
    <row r="11" spans="1:15">
      <c r="A11" s="103" t="s">
        <v>400</v>
      </c>
      <c r="B11" s="103" t="s">
        <v>401</v>
      </c>
      <c r="C11" s="105">
        <v>419999.94</v>
      </c>
      <c r="D11" s="105">
        <v>0</v>
      </c>
      <c r="E11" s="103"/>
      <c r="F11" s="102" t="s">
        <v>414</v>
      </c>
      <c r="G11" s="112" t="s">
        <v>415</v>
      </c>
      <c r="H11" s="113">
        <v>0</v>
      </c>
      <c r="I11" s="114">
        <v>52300</v>
      </c>
      <c r="J11" s="110"/>
      <c r="K11" s="110"/>
      <c r="L11" s="110"/>
      <c r="M11" s="110"/>
      <c r="N11" s="110"/>
      <c r="O11" s="110"/>
    </row>
    <row r="12" spans="1:15">
      <c r="A12" s="103" t="s">
        <v>400</v>
      </c>
      <c r="B12" s="103" t="s">
        <v>401</v>
      </c>
      <c r="C12" s="105">
        <v>239999.94</v>
      </c>
      <c r="D12" s="105">
        <v>0</v>
      </c>
      <c r="E12" s="106"/>
      <c r="F12" s="102" t="s">
        <v>406</v>
      </c>
      <c r="G12" s="112" t="s">
        <v>416</v>
      </c>
      <c r="H12" s="113">
        <v>390002</v>
      </c>
      <c r="I12" s="114">
        <v>0</v>
      </c>
      <c r="J12" s="110"/>
      <c r="K12" s="110"/>
      <c r="L12" s="110"/>
      <c r="M12" s="110"/>
      <c r="N12" s="110"/>
      <c r="O12" s="110"/>
    </row>
    <row r="13" spans="1:15">
      <c r="A13" s="103" t="s">
        <v>400</v>
      </c>
      <c r="B13" s="103" t="s">
        <v>401</v>
      </c>
      <c r="C13" s="105">
        <v>454999.94</v>
      </c>
      <c r="D13" s="105">
        <v>0</v>
      </c>
      <c r="E13" s="103"/>
      <c r="F13" s="102" t="s">
        <v>417</v>
      </c>
      <c r="G13" s="112" t="s">
        <v>418</v>
      </c>
      <c r="H13" s="113">
        <v>0</v>
      </c>
      <c r="I13" s="114">
        <v>25000.080000000016</v>
      </c>
      <c r="J13" s="110"/>
      <c r="K13" s="110"/>
      <c r="L13" s="110"/>
      <c r="M13" s="110"/>
      <c r="N13" s="110"/>
      <c r="O13" s="110"/>
    </row>
    <row r="14" spans="1:15">
      <c r="A14" s="103" t="s">
        <v>400</v>
      </c>
      <c r="B14" s="103" t="s">
        <v>401</v>
      </c>
      <c r="C14" s="105">
        <v>357499.94</v>
      </c>
      <c r="D14" s="105">
        <v>0</v>
      </c>
      <c r="E14" s="106"/>
      <c r="F14" s="102" t="s">
        <v>419</v>
      </c>
      <c r="G14" s="112" t="s">
        <v>420</v>
      </c>
      <c r="H14" s="113">
        <v>0</v>
      </c>
      <c r="I14" s="114">
        <v>200000.11999999994</v>
      </c>
      <c r="J14" s="110"/>
      <c r="K14" s="110"/>
      <c r="L14" s="110"/>
      <c r="M14" s="110"/>
      <c r="N14" s="110"/>
      <c r="O14" s="110"/>
    </row>
    <row r="15" spans="1:15">
      <c r="A15" s="103" t="s">
        <v>400</v>
      </c>
      <c r="B15" s="103" t="s">
        <v>401</v>
      </c>
      <c r="C15" s="105">
        <v>357499.94</v>
      </c>
      <c r="D15" s="105">
        <v>0</v>
      </c>
      <c r="E15" s="103"/>
      <c r="F15" s="102" t="s">
        <v>406</v>
      </c>
      <c r="G15" s="112" t="s">
        <v>421</v>
      </c>
      <c r="H15" s="113">
        <v>3959999.0099999979</v>
      </c>
      <c r="I15" s="114">
        <v>0</v>
      </c>
      <c r="J15" s="110"/>
      <c r="K15" s="110"/>
      <c r="L15" s="110"/>
      <c r="M15" s="110"/>
      <c r="N15" s="110"/>
      <c r="O15" s="110"/>
    </row>
    <row r="16" spans="1:15">
      <c r="A16" s="103" t="s">
        <v>400</v>
      </c>
      <c r="B16" s="103" t="s">
        <v>401</v>
      </c>
      <c r="C16" s="105">
        <v>357499.94</v>
      </c>
      <c r="D16" s="105">
        <v>0</v>
      </c>
      <c r="E16" s="106"/>
      <c r="G16" s="112" t="s">
        <v>422</v>
      </c>
      <c r="H16" s="113"/>
      <c r="I16" s="114"/>
      <c r="J16" s="110"/>
      <c r="K16" s="110"/>
      <c r="L16" s="110"/>
      <c r="M16" s="110"/>
      <c r="N16" s="110"/>
      <c r="O16" s="110"/>
    </row>
    <row r="17" spans="1:15">
      <c r="A17" s="103" t="s">
        <v>400</v>
      </c>
      <c r="B17" s="103" t="s">
        <v>401</v>
      </c>
      <c r="C17" s="105">
        <v>180000</v>
      </c>
      <c r="D17" s="105">
        <v>0</v>
      </c>
      <c r="E17" s="103"/>
      <c r="G17" s="115" t="s">
        <v>423</v>
      </c>
      <c r="H17" s="116">
        <v>16018999.24</v>
      </c>
      <c r="I17" s="117">
        <v>357300.17999999993</v>
      </c>
      <c r="J17" s="110"/>
      <c r="K17" s="110"/>
      <c r="L17" s="110"/>
      <c r="M17" s="110"/>
      <c r="N17" s="110"/>
      <c r="O17" s="110"/>
    </row>
    <row r="18" spans="1:15">
      <c r="A18" s="103" t="s">
        <v>400</v>
      </c>
      <c r="B18" s="103" t="s">
        <v>401</v>
      </c>
      <c r="C18" s="105">
        <v>302499.95</v>
      </c>
      <c r="D18" s="105">
        <v>0</v>
      </c>
      <c r="E18" s="106"/>
      <c r="G18" s="110"/>
      <c r="H18" s="118"/>
      <c r="I18" s="118"/>
      <c r="J18" s="110"/>
      <c r="K18" s="110"/>
      <c r="L18" s="110"/>
      <c r="M18" s="110"/>
      <c r="N18" s="110"/>
      <c r="O18" s="110"/>
    </row>
    <row r="19" spans="1:15">
      <c r="A19" s="103" t="s">
        <v>400</v>
      </c>
      <c r="B19" s="103" t="s">
        <v>401</v>
      </c>
      <c r="C19" s="105">
        <v>721500</v>
      </c>
      <c r="D19" s="105">
        <v>0</v>
      </c>
      <c r="E19" s="103"/>
      <c r="G19" s="110"/>
      <c r="H19" s="118"/>
      <c r="I19" s="119">
        <f>+GETPIVOTDATA("Suma de Asignacion",$G$3)-GETPIVOTDATA("Suma de Deduccion",$G$3)</f>
        <v>15661699.060000001</v>
      </c>
      <c r="J19" s="110"/>
      <c r="K19" s="110"/>
      <c r="L19" s="110"/>
      <c r="M19" s="110"/>
      <c r="N19" s="110"/>
      <c r="O19" s="110"/>
    </row>
    <row r="20" spans="1:15">
      <c r="A20" s="103" t="s">
        <v>400</v>
      </c>
      <c r="B20" s="103" t="s">
        <v>401</v>
      </c>
      <c r="C20" s="105">
        <v>384999.95</v>
      </c>
      <c r="D20" s="105">
        <v>0</v>
      </c>
      <c r="E20" s="106"/>
      <c r="G20" s="110"/>
      <c r="H20" s="118"/>
      <c r="I20" s="118"/>
      <c r="J20" s="110"/>
      <c r="K20" s="110"/>
      <c r="L20" s="110"/>
      <c r="M20" s="110"/>
      <c r="N20" s="110"/>
      <c r="O20" s="110"/>
    </row>
    <row r="21" spans="1:15">
      <c r="A21" s="103" t="s">
        <v>400</v>
      </c>
      <c r="B21" s="103" t="s">
        <v>401</v>
      </c>
      <c r="C21" s="105">
        <v>357499.94</v>
      </c>
      <c r="D21" s="105">
        <v>0</v>
      </c>
      <c r="E21" s="103"/>
      <c r="G21" s="110"/>
      <c r="H21" s="118"/>
      <c r="I21" s="118"/>
      <c r="J21" s="110"/>
      <c r="K21" s="110"/>
      <c r="L21" s="110"/>
      <c r="M21" s="110"/>
      <c r="N21" s="110"/>
      <c r="O21" s="110"/>
    </row>
    <row r="22" spans="1:15">
      <c r="A22" s="103" t="s">
        <v>400</v>
      </c>
      <c r="B22" s="103" t="s">
        <v>401</v>
      </c>
      <c r="C22" s="105">
        <v>357499.94</v>
      </c>
      <c r="D22" s="105">
        <v>0</v>
      </c>
      <c r="E22" s="106"/>
      <c r="G22" s="110"/>
      <c r="H22" s="118"/>
      <c r="I22" s="118"/>
      <c r="J22" s="110"/>
      <c r="K22" s="110"/>
      <c r="L22" s="110"/>
      <c r="M22" s="110"/>
      <c r="N22" s="110"/>
      <c r="O22" s="110"/>
    </row>
    <row r="23" spans="1:15">
      <c r="A23" s="103" t="s">
        <v>400</v>
      </c>
      <c r="B23" s="103" t="s">
        <v>401</v>
      </c>
      <c r="C23" s="105">
        <v>357499.94</v>
      </c>
      <c r="D23" s="105">
        <v>0</v>
      </c>
      <c r="E23" s="103"/>
      <c r="G23" s="110"/>
      <c r="H23" s="118"/>
      <c r="I23" s="118"/>
      <c r="J23" s="110"/>
      <c r="K23" s="110"/>
      <c r="L23" s="110"/>
      <c r="M23" s="110"/>
      <c r="N23" s="110"/>
      <c r="O23" s="110"/>
    </row>
    <row r="24" spans="1:15">
      <c r="A24" s="103" t="s">
        <v>400</v>
      </c>
      <c r="B24" s="103" t="s">
        <v>401</v>
      </c>
      <c r="C24" s="105">
        <v>454999.94</v>
      </c>
      <c r="D24" s="105">
        <v>0</v>
      </c>
      <c r="E24" s="106"/>
      <c r="G24" s="110"/>
      <c r="H24" s="118"/>
      <c r="I24" s="118"/>
      <c r="J24" s="110"/>
      <c r="K24" s="110"/>
      <c r="L24" s="110"/>
      <c r="M24" s="110"/>
      <c r="N24" s="110"/>
      <c r="O24" s="110"/>
    </row>
    <row r="25" spans="1:15">
      <c r="A25" s="103" t="s">
        <v>400</v>
      </c>
      <c r="B25" s="103" t="s">
        <v>401</v>
      </c>
      <c r="C25" s="105">
        <v>585000</v>
      </c>
      <c r="D25" s="105">
        <v>0</v>
      </c>
      <c r="E25" s="103"/>
      <c r="G25" s="110"/>
      <c r="H25" s="118"/>
      <c r="I25" s="118"/>
      <c r="J25" s="110"/>
      <c r="K25" s="110"/>
      <c r="L25" s="110"/>
      <c r="M25" s="110"/>
      <c r="N25" s="110"/>
      <c r="O25" s="110"/>
    </row>
    <row r="26" spans="1:15">
      <c r="A26" s="103" t="s">
        <v>400</v>
      </c>
      <c r="B26" s="103" t="s">
        <v>401</v>
      </c>
      <c r="C26" s="105">
        <v>239999.94</v>
      </c>
      <c r="D26" s="105">
        <v>0</v>
      </c>
      <c r="E26" s="106"/>
      <c r="G26" s="110"/>
      <c r="H26" s="118"/>
      <c r="I26" s="118"/>
      <c r="J26" s="110"/>
      <c r="K26" s="110"/>
      <c r="L26" s="110"/>
      <c r="M26" s="110"/>
      <c r="N26" s="110"/>
      <c r="O26" s="110"/>
    </row>
    <row r="27" spans="1:15">
      <c r="A27" s="103" t="s">
        <v>424</v>
      </c>
      <c r="B27" s="103" t="s">
        <v>407</v>
      </c>
      <c r="C27" s="105">
        <v>0</v>
      </c>
      <c r="D27" s="105">
        <v>39999.99</v>
      </c>
      <c r="E27" s="103"/>
      <c r="G27" s="110"/>
      <c r="H27" s="118"/>
      <c r="I27" s="118"/>
      <c r="J27" s="110"/>
      <c r="K27" s="110"/>
      <c r="L27" s="110"/>
      <c r="M27" s="110"/>
      <c r="N27" s="110"/>
      <c r="O27" s="110"/>
    </row>
    <row r="28" spans="1:15">
      <c r="A28" s="103" t="s">
        <v>424</v>
      </c>
      <c r="B28" s="103" t="s">
        <v>407</v>
      </c>
      <c r="C28" s="105">
        <v>0</v>
      </c>
      <c r="D28" s="105">
        <v>13333.33</v>
      </c>
      <c r="E28" s="106"/>
      <c r="G28" s="110"/>
      <c r="H28" s="118"/>
      <c r="I28" s="118"/>
      <c r="J28" s="110"/>
      <c r="K28" s="110"/>
      <c r="L28" s="110"/>
      <c r="M28" s="110"/>
      <c r="N28" s="110"/>
      <c r="O28" s="110"/>
    </row>
    <row r="29" spans="1:15">
      <c r="A29" s="103" t="s">
        <v>424</v>
      </c>
      <c r="B29" s="103" t="s">
        <v>407</v>
      </c>
      <c r="C29" s="105">
        <v>0</v>
      </c>
      <c r="D29" s="105">
        <v>13333.33</v>
      </c>
      <c r="E29" s="103"/>
      <c r="G29" s="110"/>
      <c r="H29" s="118"/>
      <c r="I29" s="118"/>
      <c r="J29" s="110"/>
      <c r="K29" s="110"/>
      <c r="L29" s="110"/>
      <c r="M29" s="110"/>
      <c r="N29" s="110"/>
      <c r="O29" s="110"/>
    </row>
    <row r="30" spans="1:15">
      <c r="A30" s="103" t="s">
        <v>425</v>
      </c>
      <c r="B30" s="103" t="s">
        <v>408</v>
      </c>
      <c r="C30" s="105">
        <v>0</v>
      </c>
      <c r="D30" s="105">
        <v>13333.33</v>
      </c>
      <c r="E30" s="106"/>
      <c r="G30" s="110"/>
      <c r="H30" s="118"/>
      <c r="I30" s="118"/>
      <c r="J30" s="110"/>
      <c r="K30" s="110"/>
      <c r="L30" s="110"/>
      <c r="M30" s="110"/>
      <c r="N30" s="110"/>
      <c r="O30" s="110"/>
    </row>
    <row r="31" spans="1:15">
      <c r="A31" s="103" t="s">
        <v>426</v>
      </c>
      <c r="B31" s="103" t="s">
        <v>410</v>
      </c>
      <c r="C31" s="105">
        <v>20000</v>
      </c>
      <c r="D31" s="105">
        <v>0</v>
      </c>
      <c r="E31" s="103"/>
      <c r="G31" s="110"/>
      <c r="H31" s="118"/>
      <c r="I31" s="118"/>
      <c r="J31" s="110"/>
      <c r="K31" s="110"/>
      <c r="L31" s="110"/>
      <c r="M31" s="110"/>
      <c r="N31" s="110"/>
      <c r="O31" s="110"/>
    </row>
    <row r="32" spans="1:15">
      <c r="A32" s="103" t="s">
        <v>426</v>
      </c>
      <c r="B32" s="103" t="s">
        <v>410</v>
      </c>
      <c r="C32" s="105">
        <v>20000</v>
      </c>
      <c r="D32" s="105">
        <v>0</v>
      </c>
      <c r="E32" s="106"/>
      <c r="G32" s="110"/>
      <c r="H32" s="118"/>
      <c r="I32" s="118"/>
      <c r="J32" s="110"/>
      <c r="K32" s="110"/>
      <c r="L32" s="110"/>
      <c r="M32" s="110"/>
      <c r="N32" s="110"/>
      <c r="O32" s="110"/>
    </row>
    <row r="33" spans="1:15">
      <c r="A33" s="103" t="s">
        <v>426</v>
      </c>
      <c r="B33" s="103" t="s">
        <v>410</v>
      </c>
      <c r="C33" s="105">
        <v>20000</v>
      </c>
      <c r="D33" s="105">
        <v>0</v>
      </c>
      <c r="E33" s="103"/>
      <c r="G33" s="110"/>
      <c r="H33" s="118"/>
      <c r="I33" s="118"/>
      <c r="J33" s="110"/>
      <c r="K33" s="110"/>
      <c r="L33" s="110"/>
      <c r="M33" s="110"/>
      <c r="N33" s="110"/>
      <c r="O33" s="110"/>
    </row>
    <row r="34" spans="1:15">
      <c r="A34" s="103" t="s">
        <v>426</v>
      </c>
      <c r="B34" s="103" t="s">
        <v>410</v>
      </c>
      <c r="C34" s="105">
        <v>20000</v>
      </c>
      <c r="D34" s="105">
        <v>0</v>
      </c>
      <c r="E34" s="106"/>
      <c r="G34" s="110"/>
      <c r="H34" s="118"/>
      <c r="I34" s="118"/>
      <c r="J34" s="110"/>
      <c r="K34" s="110"/>
      <c r="L34" s="110"/>
      <c r="M34" s="110"/>
      <c r="N34" s="110"/>
      <c r="O34" s="110"/>
    </row>
    <row r="35" spans="1:15">
      <c r="A35" s="103" t="s">
        <v>426</v>
      </c>
      <c r="B35" s="103" t="s">
        <v>410</v>
      </c>
      <c r="C35" s="105">
        <v>20000</v>
      </c>
      <c r="D35" s="105">
        <v>0</v>
      </c>
      <c r="E35" s="103"/>
      <c r="G35" s="110"/>
      <c r="H35" s="118"/>
      <c r="I35" s="118"/>
      <c r="J35" s="110"/>
      <c r="K35" s="110"/>
      <c r="L35" s="110"/>
      <c r="M35" s="110"/>
      <c r="N35" s="110"/>
      <c r="O35" s="110"/>
    </row>
    <row r="36" spans="1:15">
      <c r="A36" s="103" t="s">
        <v>426</v>
      </c>
      <c r="B36" s="103" t="s">
        <v>410</v>
      </c>
      <c r="C36" s="105">
        <v>20000</v>
      </c>
      <c r="D36" s="105">
        <v>0</v>
      </c>
      <c r="E36" s="106"/>
      <c r="G36" s="110"/>
      <c r="H36" s="118"/>
      <c r="I36" s="118"/>
      <c r="J36" s="110"/>
      <c r="K36" s="110"/>
      <c r="L36" s="110"/>
      <c r="M36" s="110"/>
      <c r="N36" s="110"/>
      <c r="O36" s="110"/>
    </row>
    <row r="37" spans="1:15">
      <c r="A37" s="103" t="s">
        <v>426</v>
      </c>
      <c r="B37" s="103" t="s">
        <v>410</v>
      </c>
      <c r="C37" s="105">
        <v>20000</v>
      </c>
      <c r="D37" s="105">
        <v>0</v>
      </c>
      <c r="E37" s="103"/>
      <c r="G37" s="110"/>
      <c r="H37" s="118"/>
      <c r="I37" s="118"/>
      <c r="J37" s="110"/>
      <c r="K37" s="110"/>
      <c r="L37" s="110"/>
      <c r="M37" s="110"/>
      <c r="N37" s="110"/>
      <c r="O37" s="110"/>
    </row>
    <row r="38" spans="1:15">
      <c r="A38" s="103" t="s">
        <v>426</v>
      </c>
      <c r="B38" s="103" t="s">
        <v>410</v>
      </c>
      <c r="C38" s="105">
        <v>20000</v>
      </c>
      <c r="D38" s="105">
        <v>0</v>
      </c>
      <c r="E38" s="106"/>
      <c r="G38" s="110"/>
      <c r="H38" s="118"/>
      <c r="I38" s="118"/>
      <c r="J38" s="110"/>
      <c r="K38" s="110"/>
      <c r="L38" s="110"/>
      <c r="M38" s="110"/>
      <c r="N38" s="110"/>
      <c r="O38" s="110"/>
    </row>
    <row r="39" spans="1:15">
      <c r="A39" s="103" t="s">
        <v>426</v>
      </c>
      <c r="B39" s="103" t="s">
        <v>410</v>
      </c>
      <c r="C39" s="105">
        <v>20000</v>
      </c>
      <c r="D39" s="105">
        <v>0</v>
      </c>
      <c r="E39" s="103"/>
      <c r="G39" s="110"/>
      <c r="H39" s="118"/>
      <c r="I39" s="118"/>
      <c r="J39" s="110"/>
      <c r="K39" s="110"/>
      <c r="L39" s="110"/>
      <c r="M39" s="110"/>
      <c r="N39" s="110"/>
      <c r="O39" s="110"/>
    </row>
    <row r="40" spans="1:15">
      <c r="A40" s="103" t="s">
        <v>426</v>
      </c>
      <c r="B40" s="103" t="s">
        <v>410</v>
      </c>
      <c r="C40" s="105">
        <v>20000</v>
      </c>
      <c r="D40" s="105">
        <v>0</v>
      </c>
      <c r="E40" s="106"/>
      <c r="G40" s="110"/>
      <c r="H40" s="118"/>
      <c r="I40" s="118"/>
      <c r="J40" s="110"/>
      <c r="K40" s="110"/>
      <c r="L40" s="110"/>
      <c r="M40" s="110"/>
      <c r="N40" s="110"/>
      <c r="O40" s="110"/>
    </row>
    <row r="41" spans="1:15">
      <c r="A41" s="103" t="s">
        <v>426</v>
      </c>
      <c r="B41" s="103" t="s">
        <v>410</v>
      </c>
      <c r="C41" s="105">
        <v>20000</v>
      </c>
      <c r="D41" s="105">
        <v>0</v>
      </c>
      <c r="E41" s="103"/>
      <c r="G41" s="110"/>
      <c r="H41" s="118"/>
      <c r="I41" s="118"/>
      <c r="J41" s="110"/>
      <c r="K41" s="110"/>
      <c r="L41" s="110"/>
      <c r="M41" s="110"/>
      <c r="N41" s="110"/>
      <c r="O41" s="110"/>
    </row>
    <row r="42" spans="1:15">
      <c r="A42" s="103" t="s">
        <v>426</v>
      </c>
      <c r="B42" s="103" t="s">
        <v>410</v>
      </c>
      <c r="C42" s="105">
        <v>20000</v>
      </c>
      <c r="D42" s="105">
        <v>0</v>
      </c>
      <c r="E42" s="106"/>
      <c r="G42" s="110"/>
      <c r="H42" s="118"/>
      <c r="I42" s="118"/>
      <c r="J42" s="110"/>
      <c r="K42" s="110"/>
      <c r="L42" s="110"/>
      <c r="M42" s="110"/>
      <c r="N42" s="110"/>
      <c r="O42" s="110"/>
    </row>
    <row r="43" spans="1:15">
      <c r="A43" s="103" t="s">
        <v>426</v>
      </c>
      <c r="B43" s="103" t="s">
        <v>410</v>
      </c>
      <c r="C43" s="105">
        <v>20000</v>
      </c>
      <c r="D43" s="105">
        <v>0</v>
      </c>
      <c r="E43" s="103"/>
      <c r="G43" s="110"/>
      <c r="H43" s="118"/>
      <c r="I43" s="118"/>
      <c r="J43" s="110"/>
      <c r="K43" s="110"/>
      <c r="L43" s="110"/>
      <c r="M43" s="110"/>
      <c r="N43" s="110"/>
      <c r="O43" s="110"/>
    </row>
    <row r="44" spans="1:15">
      <c r="A44" s="103" t="s">
        <v>426</v>
      </c>
      <c r="B44" s="103" t="s">
        <v>410</v>
      </c>
      <c r="C44" s="105">
        <v>20000</v>
      </c>
      <c r="D44" s="105">
        <v>0</v>
      </c>
      <c r="E44" s="106"/>
      <c r="G44" s="110"/>
      <c r="H44" s="118"/>
      <c r="I44" s="118"/>
      <c r="J44" s="110"/>
      <c r="K44" s="110"/>
      <c r="L44" s="110"/>
      <c r="M44" s="110"/>
      <c r="N44" s="110"/>
      <c r="O44" s="110"/>
    </row>
    <row r="45" spans="1:15">
      <c r="A45" s="103" t="s">
        <v>426</v>
      </c>
      <c r="B45" s="103" t="s">
        <v>410</v>
      </c>
      <c r="C45" s="105">
        <v>20000</v>
      </c>
      <c r="D45" s="105">
        <v>0</v>
      </c>
      <c r="E45" s="103"/>
      <c r="G45" s="110"/>
      <c r="H45" s="118"/>
      <c r="I45" s="118"/>
      <c r="J45" s="110"/>
      <c r="K45" s="110"/>
      <c r="L45" s="110"/>
      <c r="M45" s="110"/>
      <c r="N45" s="110"/>
      <c r="O45" s="110"/>
    </row>
    <row r="46" spans="1:15">
      <c r="A46" s="103" t="s">
        <v>426</v>
      </c>
      <c r="B46" s="103" t="s">
        <v>410</v>
      </c>
      <c r="C46" s="105">
        <v>20000</v>
      </c>
      <c r="D46" s="105">
        <v>0</v>
      </c>
      <c r="E46" s="106"/>
      <c r="G46" s="110"/>
      <c r="H46" s="118"/>
      <c r="I46" s="118"/>
      <c r="J46" s="110"/>
      <c r="K46" s="110"/>
      <c r="L46" s="110"/>
      <c r="M46" s="110"/>
      <c r="N46" s="110"/>
      <c r="O46" s="110"/>
    </row>
    <row r="47" spans="1:15">
      <c r="A47" s="103" t="s">
        <v>426</v>
      </c>
      <c r="B47" s="103" t="s">
        <v>410</v>
      </c>
      <c r="C47" s="105">
        <v>20000</v>
      </c>
      <c r="D47" s="105">
        <v>0</v>
      </c>
      <c r="E47" s="103"/>
      <c r="G47" s="110"/>
      <c r="H47" s="118"/>
      <c r="I47" s="118"/>
      <c r="J47" s="110"/>
      <c r="K47" s="110"/>
      <c r="L47" s="110"/>
      <c r="M47" s="110"/>
      <c r="N47" s="110"/>
      <c r="O47" s="110"/>
    </row>
    <row r="48" spans="1:15">
      <c r="A48" s="103" t="s">
        <v>426</v>
      </c>
      <c r="B48" s="103" t="s">
        <v>410</v>
      </c>
      <c r="C48" s="105">
        <v>20000</v>
      </c>
      <c r="D48" s="105">
        <v>0</v>
      </c>
      <c r="E48" s="106"/>
      <c r="G48" s="110"/>
      <c r="H48" s="118"/>
      <c r="I48" s="118"/>
      <c r="J48" s="110"/>
      <c r="K48" s="110"/>
      <c r="L48" s="110"/>
      <c r="M48" s="110"/>
      <c r="N48" s="110"/>
      <c r="O48" s="110"/>
    </row>
    <row r="49" spans="1:15">
      <c r="A49" s="103" t="s">
        <v>426</v>
      </c>
      <c r="B49" s="103" t="s">
        <v>410</v>
      </c>
      <c r="C49" s="105">
        <v>20000</v>
      </c>
      <c r="D49" s="105">
        <v>0</v>
      </c>
      <c r="E49" s="103"/>
      <c r="G49" s="110"/>
      <c r="H49" s="118"/>
      <c r="I49" s="118"/>
      <c r="J49" s="110"/>
      <c r="K49" s="110"/>
      <c r="L49" s="110"/>
      <c r="M49" s="110"/>
      <c r="N49" s="110"/>
      <c r="O49" s="110"/>
    </row>
    <row r="50" spans="1:15">
      <c r="A50" s="103" t="s">
        <v>426</v>
      </c>
      <c r="B50" s="103" t="s">
        <v>410</v>
      </c>
      <c r="C50" s="105">
        <v>20000</v>
      </c>
      <c r="D50" s="105">
        <v>0</v>
      </c>
      <c r="E50" s="106"/>
      <c r="G50" s="110"/>
      <c r="H50" s="118"/>
      <c r="I50" s="118"/>
      <c r="J50" s="110"/>
      <c r="K50" s="110"/>
      <c r="L50" s="110"/>
      <c r="M50" s="110"/>
      <c r="N50" s="110"/>
      <c r="O50" s="110"/>
    </row>
    <row r="51" spans="1:15">
      <c r="A51" s="103" t="s">
        <v>427</v>
      </c>
      <c r="B51" s="103" t="s">
        <v>412</v>
      </c>
      <c r="C51" s="105">
        <v>53333.32</v>
      </c>
      <c r="D51" s="105">
        <v>0</v>
      </c>
      <c r="E51" s="103"/>
      <c r="G51" s="110"/>
      <c r="H51" s="118"/>
      <c r="I51" s="118"/>
      <c r="J51" s="110"/>
      <c r="K51" s="110"/>
      <c r="L51" s="110"/>
      <c r="M51" s="110"/>
      <c r="N51" s="110"/>
      <c r="O51" s="110"/>
    </row>
    <row r="52" spans="1:15">
      <c r="A52" s="103" t="s">
        <v>427</v>
      </c>
      <c r="B52" s="103" t="s">
        <v>412</v>
      </c>
      <c r="C52" s="105">
        <v>53333.32</v>
      </c>
      <c r="D52" s="105">
        <v>0</v>
      </c>
      <c r="E52" s="106"/>
      <c r="G52" s="110"/>
      <c r="H52" s="118"/>
      <c r="I52" s="118"/>
      <c r="J52" s="110"/>
      <c r="K52" s="110"/>
      <c r="L52" s="110"/>
      <c r="M52" s="110"/>
      <c r="N52" s="110"/>
      <c r="O52" s="110"/>
    </row>
    <row r="53" spans="1:15">
      <c r="A53" s="103" t="s">
        <v>427</v>
      </c>
      <c r="B53" s="103" t="s">
        <v>412</v>
      </c>
      <c r="C53" s="105">
        <v>53333.32</v>
      </c>
      <c r="D53" s="105">
        <v>0</v>
      </c>
      <c r="E53" s="103"/>
      <c r="G53" s="110"/>
      <c r="H53" s="118"/>
      <c r="I53" s="118"/>
      <c r="J53" s="110"/>
      <c r="K53" s="110"/>
      <c r="L53" s="110"/>
      <c r="M53" s="110"/>
      <c r="N53" s="110"/>
      <c r="O53" s="110"/>
    </row>
    <row r="54" spans="1:15">
      <c r="A54" s="103" t="s">
        <v>427</v>
      </c>
      <c r="B54" s="103" t="s">
        <v>412</v>
      </c>
      <c r="C54" s="105">
        <v>53333.32</v>
      </c>
      <c r="D54" s="105">
        <v>0</v>
      </c>
      <c r="E54" s="106"/>
      <c r="G54" s="110"/>
      <c r="H54" s="118"/>
      <c r="I54" s="118"/>
      <c r="J54" s="110"/>
      <c r="K54" s="110"/>
      <c r="L54" s="110"/>
      <c r="M54" s="110"/>
      <c r="N54" s="110"/>
      <c r="O54" s="110"/>
    </row>
    <row r="55" spans="1:15">
      <c r="A55" s="103" t="s">
        <v>427</v>
      </c>
      <c r="B55" s="103" t="s">
        <v>412</v>
      </c>
      <c r="C55" s="105">
        <v>53333.32</v>
      </c>
      <c r="D55" s="105">
        <v>0</v>
      </c>
      <c r="E55" s="103"/>
      <c r="G55" s="110"/>
      <c r="H55" s="118"/>
      <c r="I55" s="118"/>
      <c r="J55" s="110"/>
      <c r="K55" s="110"/>
      <c r="L55" s="110"/>
      <c r="M55" s="110"/>
      <c r="N55" s="110"/>
      <c r="O55" s="110"/>
    </row>
    <row r="56" spans="1:15">
      <c r="A56" s="103" t="s">
        <v>427</v>
      </c>
      <c r="B56" s="103" t="s">
        <v>412</v>
      </c>
      <c r="C56" s="105">
        <v>53333.32</v>
      </c>
      <c r="D56" s="105">
        <v>0</v>
      </c>
      <c r="E56" s="106"/>
      <c r="G56" s="110"/>
      <c r="H56" s="118"/>
      <c r="I56" s="118"/>
      <c r="J56" s="110"/>
      <c r="K56" s="110"/>
      <c r="L56" s="110"/>
      <c r="M56" s="110"/>
      <c r="N56" s="110"/>
      <c r="O56" s="110"/>
    </row>
    <row r="57" spans="1:15">
      <c r="A57" s="103" t="s">
        <v>427</v>
      </c>
      <c r="B57" s="103" t="s">
        <v>412</v>
      </c>
      <c r="C57" s="105">
        <v>53333.32</v>
      </c>
      <c r="D57" s="105">
        <v>0</v>
      </c>
      <c r="E57" s="103"/>
      <c r="G57" s="110"/>
      <c r="H57" s="118"/>
      <c r="I57" s="118"/>
      <c r="J57" s="110"/>
      <c r="K57" s="110"/>
      <c r="L57" s="110"/>
      <c r="M57" s="110"/>
      <c r="N57" s="110"/>
      <c r="O57" s="110"/>
    </row>
    <row r="58" spans="1:15">
      <c r="A58" s="103" t="s">
        <v>427</v>
      </c>
      <c r="B58" s="103" t="s">
        <v>412</v>
      </c>
      <c r="C58" s="105">
        <v>53333.32</v>
      </c>
      <c r="D58" s="105">
        <v>0</v>
      </c>
      <c r="E58" s="106"/>
      <c r="G58" s="110"/>
      <c r="H58" s="118"/>
      <c r="I58" s="118"/>
      <c r="J58" s="110"/>
      <c r="K58" s="110"/>
      <c r="L58" s="110"/>
      <c r="M58" s="110"/>
      <c r="N58" s="110"/>
      <c r="O58" s="110"/>
    </row>
    <row r="59" spans="1:15">
      <c r="A59" s="103" t="s">
        <v>427</v>
      </c>
      <c r="B59" s="103" t="s">
        <v>412</v>
      </c>
      <c r="C59" s="105">
        <v>53333.32</v>
      </c>
      <c r="D59" s="105">
        <v>0</v>
      </c>
      <c r="E59" s="103"/>
      <c r="G59" s="110"/>
      <c r="H59" s="118"/>
      <c r="I59" s="118"/>
      <c r="J59" s="110"/>
      <c r="K59" s="110"/>
      <c r="L59" s="110"/>
      <c r="M59" s="110"/>
      <c r="N59" s="110"/>
      <c r="O59" s="110"/>
    </row>
    <row r="60" spans="1:15">
      <c r="A60" s="103" t="s">
        <v>427</v>
      </c>
      <c r="B60" s="103" t="s">
        <v>412</v>
      </c>
      <c r="C60" s="105">
        <v>53333.32</v>
      </c>
      <c r="D60" s="105">
        <v>0</v>
      </c>
      <c r="E60" s="106"/>
      <c r="G60" s="110"/>
      <c r="H60" s="118"/>
      <c r="I60" s="118"/>
      <c r="J60" s="110"/>
      <c r="K60" s="110"/>
      <c r="L60" s="110"/>
      <c r="M60" s="110"/>
      <c r="N60" s="110"/>
      <c r="O60" s="110"/>
    </row>
    <row r="61" spans="1:15">
      <c r="A61" s="103" t="s">
        <v>427</v>
      </c>
      <c r="B61" s="103" t="s">
        <v>412</v>
      </c>
      <c r="C61" s="105">
        <v>53333.32</v>
      </c>
      <c r="D61" s="105">
        <v>0</v>
      </c>
      <c r="E61" s="103"/>
      <c r="G61" s="110"/>
      <c r="H61" s="118"/>
      <c r="I61" s="118"/>
      <c r="J61" s="110"/>
      <c r="K61" s="110"/>
      <c r="L61" s="110"/>
      <c r="M61" s="110"/>
      <c r="N61" s="110"/>
      <c r="O61" s="110"/>
    </row>
    <row r="62" spans="1:15">
      <c r="A62" s="103" t="s">
        <v>427</v>
      </c>
      <c r="B62" s="103" t="s">
        <v>412</v>
      </c>
      <c r="C62" s="105">
        <v>53333.32</v>
      </c>
      <c r="D62" s="105">
        <v>0</v>
      </c>
      <c r="E62" s="106"/>
      <c r="G62" s="110"/>
      <c r="H62" s="118"/>
      <c r="I62" s="118"/>
      <c r="J62" s="110"/>
      <c r="K62" s="110"/>
      <c r="L62" s="110"/>
      <c r="M62" s="110"/>
      <c r="N62" s="110"/>
      <c r="O62" s="110"/>
    </row>
    <row r="63" spans="1:15">
      <c r="A63" s="103" t="s">
        <v>427</v>
      </c>
      <c r="B63" s="103" t="s">
        <v>412</v>
      </c>
      <c r="C63" s="105">
        <v>53333.32</v>
      </c>
      <c r="D63" s="105">
        <v>0</v>
      </c>
      <c r="E63" s="103"/>
      <c r="G63" s="110"/>
      <c r="H63" s="118"/>
      <c r="I63" s="118"/>
      <c r="J63" s="110"/>
      <c r="K63" s="110"/>
      <c r="L63" s="110"/>
      <c r="M63" s="110"/>
      <c r="N63" s="110"/>
      <c r="O63" s="110"/>
    </row>
    <row r="64" spans="1:15">
      <c r="A64" s="103" t="s">
        <v>427</v>
      </c>
      <c r="B64" s="103" t="s">
        <v>412</v>
      </c>
      <c r="C64" s="105">
        <v>53333.32</v>
      </c>
      <c r="D64" s="105">
        <v>0</v>
      </c>
      <c r="E64" s="106"/>
      <c r="G64" s="110"/>
      <c r="H64" s="118"/>
      <c r="I64" s="118"/>
      <c r="J64" s="110"/>
      <c r="K64" s="110"/>
      <c r="L64" s="110"/>
      <c r="M64" s="110"/>
      <c r="N64" s="110"/>
      <c r="O64" s="110"/>
    </row>
    <row r="65" spans="1:15">
      <c r="A65" s="103" t="s">
        <v>427</v>
      </c>
      <c r="B65" s="103" t="s">
        <v>412</v>
      </c>
      <c r="C65" s="105">
        <v>53333.32</v>
      </c>
      <c r="D65" s="105">
        <v>0</v>
      </c>
      <c r="E65" s="103"/>
      <c r="G65" s="110"/>
      <c r="H65" s="118"/>
      <c r="I65" s="118"/>
      <c r="J65" s="110"/>
      <c r="K65" s="110"/>
      <c r="L65" s="110"/>
      <c r="M65" s="110"/>
      <c r="N65" s="110"/>
      <c r="O65" s="110"/>
    </row>
    <row r="66" spans="1:15">
      <c r="A66" s="103" t="s">
        <v>427</v>
      </c>
      <c r="B66" s="103" t="s">
        <v>412</v>
      </c>
      <c r="C66" s="105">
        <v>53333.32</v>
      </c>
      <c r="D66" s="105">
        <v>0</v>
      </c>
      <c r="E66" s="106"/>
      <c r="G66" s="110"/>
      <c r="H66" s="118"/>
      <c r="I66" s="118"/>
      <c r="J66" s="110"/>
      <c r="K66" s="110"/>
      <c r="L66" s="110"/>
      <c r="M66" s="110"/>
      <c r="N66" s="110"/>
      <c r="O66" s="110"/>
    </row>
    <row r="67" spans="1:15">
      <c r="A67" s="103" t="s">
        <v>427</v>
      </c>
      <c r="B67" s="103" t="s">
        <v>412</v>
      </c>
      <c r="C67" s="105">
        <v>53333.32</v>
      </c>
      <c r="D67" s="105">
        <v>0</v>
      </c>
      <c r="E67" s="106"/>
      <c r="G67" s="110"/>
      <c r="H67" s="118"/>
      <c r="I67" s="118"/>
      <c r="J67" s="110"/>
      <c r="K67" s="110"/>
      <c r="L67" s="110"/>
      <c r="M67" s="110"/>
      <c r="N67" s="110"/>
      <c r="O67" s="110"/>
    </row>
    <row r="68" spans="1:15">
      <c r="A68" s="103" t="s">
        <v>427</v>
      </c>
      <c r="B68" s="103" t="s">
        <v>412</v>
      </c>
      <c r="C68" s="105">
        <v>53333.32</v>
      </c>
      <c r="D68" s="105">
        <v>0</v>
      </c>
      <c r="E68" s="106"/>
      <c r="G68" s="110"/>
      <c r="H68" s="118"/>
      <c r="I68" s="118"/>
      <c r="J68" s="110"/>
      <c r="K68" s="110"/>
      <c r="L68" s="110"/>
      <c r="M68" s="110"/>
      <c r="N68" s="110"/>
      <c r="O68" s="110"/>
    </row>
    <row r="69" spans="1:15">
      <c r="A69" s="103" t="s">
        <v>427</v>
      </c>
      <c r="B69" s="103" t="s">
        <v>412</v>
      </c>
      <c r="C69" s="105">
        <v>53333.32</v>
      </c>
      <c r="D69" s="105">
        <v>0</v>
      </c>
      <c r="E69" s="106"/>
      <c r="G69" s="110"/>
      <c r="H69" s="118"/>
      <c r="I69" s="118"/>
      <c r="J69" s="110"/>
      <c r="K69" s="110"/>
      <c r="L69" s="110"/>
      <c r="M69" s="110"/>
      <c r="N69" s="110"/>
      <c r="O69" s="110"/>
    </row>
    <row r="70" spans="1:15">
      <c r="A70" s="103" t="s">
        <v>427</v>
      </c>
      <c r="B70" s="103" t="s">
        <v>412</v>
      </c>
      <c r="C70" s="105">
        <v>53333.32</v>
      </c>
      <c r="D70" s="105">
        <v>0</v>
      </c>
      <c r="E70" s="106"/>
      <c r="G70" s="110"/>
      <c r="H70" s="118"/>
      <c r="I70" s="118"/>
      <c r="J70" s="110"/>
      <c r="K70" s="110"/>
      <c r="L70" s="110"/>
      <c r="M70" s="110"/>
      <c r="N70" s="110"/>
      <c r="O70" s="110"/>
    </row>
    <row r="71" spans="1:15">
      <c r="A71" s="103" t="s">
        <v>427</v>
      </c>
      <c r="B71" s="103" t="s">
        <v>412</v>
      </c>
      <c r="C71" s="105">
        <v>53333.32</v>
      </c>
      <c r="D71" s="105">
        <v>0</v>
      </c>
      <c r="E71" s="120"/>
      <c r="G71" s="110"/>
      <c r="H71" s="118"/>
      <c r="I71" s="118"/>
      <c r="J71" s="110"/>
      <c r="K71" s="110"/>
      <c r="L71" s="110"/>
      <c r="M71" s="110"/>
      <c r="N71" s="110"/>
      <c r="O71" s="110"/>
    </row>
    <row r="72" spans="1:15">
      <c r="A72" s="103" t="s">
        <v>427</v>
      </c>
      <c r="B72" s="103" t="s">
        <v>412</v>
      </c>
      <c r="C72" s="105">
        <v>53333.32</v>
      </c>
      <c r="D72" s="105">
        <v>0</v>
      </c>
      <c r="E72" s="120"/>
    </row>
    <row r="73" spans="1:15">
      <c r="A73" s="103" t="s">
        <v>427</v>
      </c>
      <c r="B73" s="103" t="s">
        <v>412</v>
      </c>
      <c r="C73" s="105">
        <v>53333.32</v>
      </c>
      <c r="D73" s="105">
        <v>0</v>
      </c>
      <c r="E73" s="120"/>
    </row>
    <row r="74" spans="1:15">
      <c r="A74" s="103" t="s">
        <v>427</v>
      </c>
      <c r="B74" s="103" t="s">
        <v>412</v>
      </c>
      <c r="C74" s="105">
        <v>53333.32</v>
      </c>
      <c r="D74" s="105">
        <v>0</v>
      </c>
      <c r="E74" s="103"/>
    </row>
    <row r="75" spans="1:15">
      <c r="A75" s="103" t="s">
        <v>427</v>
      </c>
      <c r="B75" s="103" t="s">
        <v>412</v>
      </c>
      <c r="C75" s="105">
        <v>53333.32</v>
      </c>
      <c r="D75" s="105">
        <v>0</v>
      </c>
      <c r="E75" s="106"/>
    </row>
    <row r="76" spans="1:15">
      <c r="A76" s="103" t="s">
        <v>427</v>
      </c>
      <c r="B76" s="103" t="s">
        <v>412</v>
      </c>
      <c r="C76" s="105">
        <v>53333.32</v>
      </c>
      <c r="D76" s="105">
        <v>0</v>
      </c>
      <c r="E76" s="103"/>
    </row>
    <row r="77" spans="1:15">
      <c r="A77" s="103" t="s">
        <v>427</v>
      </c>
      <c r="B77" s="103" t="s">
        <v>412</v>
      </c>
      <c r="C77" s="105">
        <v>53333.32</v>
      </c>
      <c r="D77" s="105">
        <v>0</v>
      </c>
      <c r="E77" s="106"/>
    </row>
    <row r="78" spans="1:15">
      <c r="A78" s="103" t="s">
        <v>428</v>
      </c>
      <c r="B78" s="103" t="s">
        <v>413</v>
      </c>
      <c r="C78" s="105">
        <v>39999.99</v>
      </c>
      <c r="D78" s="105">
        <v>0</v>
      </c>
      <c r="E78" s="103"/>
    </row>
    <row r="79" spans="1:15">
      <c r="A79" s="103" t="s">
        <v>428</v>
      </c>
      <c r="B79" s="103" t="s">
        <v>413</v>
      </c>
      <c r="C79" s="105">
        <v>39999.99</v>
      </c>
      <c r="D79" s="105">
        <v>0</v>
      </c>
      <c r="E79" s="106"/>
    </row>
    <row r="80" spans="1:15">
      <c r="A80" s="103" t="s">
        <v>428</v>
      </c>
      <c r="B80" s="103" t="s">
        <v>413</v>
      </c>
      <c r="C80" s="105">
        <v>39999.99</v>
      </c>
      <c r="D80" s="105">
        <v>0</v>
      </c>
      <c r="E80" s="103"/>
    </row>
    <row r="81" spans="1:5">
      <c r="A81" s="103" t="s">
        <v>428</v>
      </c>
      <c r="B81" s="103" t="s">
        <v>413</v>
      </c>
      <c r="C81" s="105">
        <v>39999.99</v>
      </c>
      <c r="D81" s="105">
        <v>0</v>
      </c>
      <c r="E81" s="106"/>
    </row>
    <row r="82" spans="1:5">
      <c r="A82" s="103" t="s">
        <v>428</v>
      </c>
      <c r="B82" s="103" t="s">
        <v>413</v>
      </c>
      <c r="C82" s="105">
        <v>39999.99</v>
      </c>
      <c r="D82" s="105">
        <v>0</v>
      </c>
      <c r="E82" s="103"/>
    </row>
    <row r="83" spans="1:5">
      <c r="A83" s="103" t="s">
        <v>428</v>
      </c>
      <c r="B83" s="103" t="s">
        <v>413</v>
      </c>
      <c r="C83" s="105">
        <v>39999.99</v>
      </c>
      <c r="D83" s="105">
        <v>0</v>
      </c>
      <c r="E83" s="106"/>
    </row>
    <row r="84" spans="1:5">
      <c r="A84" s="103" t="s">
        <v>428</v>
      </c>
      <c r="B84" s="103" t="s">
        <v>413</v>
      </c>
      <c r="C84" s="105">
        <v>39999.99</v>
      </c>
      <c r="D84" s="105">
        <v>0</v>
      </c>
      <c r="E84" s="103"/>
    </row>
    <row r="85" spans="1:5">
      <c r="A85" s="103" t="s">
        <v>428</v>
      </c>
      <c r="B85" s="103" t="s">
        <v>413</v>
      </c>
      <c r="C85" s="105">
        <v>39999.99</v>
      </c>
      <c r="D85" s="105">
        <v>0</v>
      </c>
      <c r="E85" s="106"/>
    </row>
    <row r="86" spans="1:5">
      <c r="A86" s="103" t="s">
        <v>428</v>
      </c>
      <c r="B86" s="103" t="s">
        <v>413</v>
      </c>
      <c r="C86" s="105">
        <v>39999.99</v>
      </c>
      <c r="D86" s="105">
        <v>0</v>
      </c>
      <c r="E86" s="103"/>
    </row>
    <row r="87" spans="1:5">
      <c r="A87" s="103" t="s">
        <v>428</v>
      </c>
      <c r="B87" s="103" t="s">
        <v>413</v>
      </c>
      <c r="C87" s="105">
        <v>39999.99</v>
      </c>
      <c r="D87" s="105">
        <v>0</v>
      </c>
      <c r="E87" s="106"/>
    </row>
    <row r="88" spans="1:5">
      <c r="A88" s="103" t="s">
        <v>428</v>
      </c>
      <c r="B88" s="103" t="s">
        <v>413</v>
      </c>
      <c r="C88" s="105">
        <v>39999.99</v>
      </c>
      <c r="D88" s="105">
        <v>0</v>
      </c>
      <c r="E88" s="103"/>
    </row>
    <row r="89" spans="1:5">
      <c r="A89" s="103" t="s">
        <v>428</v>
      </c>
      <c r="B89" s="103" t="s">
        <v>413</v>
      </c>
      <c r="C89" s="105">
        <v>39999.99</v>
      </c>
      <c r="D89" s="105">
        <v>0</v>
      </c>
      <c r="E89" s="106"/>
    </row>
    <row r="90" spans="1:5">
      <c r="A90" s="103" t="s">
        <v>428</v>
      </c>
      <c r="B90" s="103" t="s">
        <v>413</v>
      </c>
      <c r="C90" s="105">
        <v>39999.99</v>
      </c>
      <c r="D90" s="105">
        <v>0</v>
      </c>
      <c r="E90" s="103"/>
    </row>
    <row r="91" spans="1:5">
      <c r="A91" s="103" t="s">
        <v>428</v>
      </c>
      <c r="B91" s="103" t="s">
        <v>413</v>
      </c>
      <c r="C91" s="105">
        <v>39999.99</v>
      </c>
      <c r="D91" s="105">
        <v>0</v>
      </c>
      <c r="E91" s="106"/>
    </row>
    <row r="92" spans="1:5">
      <c r="A92" s="103" t="s">
        <v>428</v>
      </c>
      <c r="B92" s="103" t="s">
        <v>413</v>
      </c>
      <c r="C92" s="105">
        <v>39999.99</v>
      </c>
      <c r="D92" s="105">
        <v>0</v>
      </c>
      <c r="E92" s="103"/>
    </row>
    <row r="93" spans="1:5">
      <c r="A93" s="103" t="s">
        <v>428</v>
      </c>
      <c r="B93" s="103" t="s">
        <v>413</v>
      </c>
      <c r="C93" s="105">
        <v>39999.99</v>
      </c>
      <c r="D93" s="105">
        <v>0</v>
      </c>
      <c r="E93" s="106"/>
    </row>
    <row r="94" spans="1:5">
      <c r="A94" s="103" t="s">
        <v>428</v>
      </c>
      <c r="B94" s="103" t="s">
        <v>413</v>
      </c>
      <c r="C94" s="105">
        <v>39999.99</v>
      </c>
      <c r="D94" s="105">
        <v>0</v>
      </c>
      <c r="E94" s="103"/>
    </row>
    <row r="95" spans="1:5">
      <c r="A95" s="103" t="s">
        <v>428</v>
      </c>
      <c r="B95" s="103" t="s">
        <v>413</v>
      </c>
      <c r="C95" s="105">
        <v>39999.99</v>
      </c>
      <c r="D95" s="105">
        <v>0</v>
      </c>
      <c r="E95" s="106"/>
    </row>
    <row r="96" spans="1:5">
      <c r="A96" s="103" t="s">
        <v>428</v>
      </c>
      <c r="B96" s="103" t="s">
        <v>413</v>
      </c>
      <c r="C96" s="105">
        <v>39999.99</v>
      </c>
      <c r="D96" s="105">
        <v>0</v>
      </c>
      <c r="E96" s="103"/>
    </row>
    <row r="97" spans="1:5">
      <c r="A97" s="103" t="s">
        <v>428</v>
      </c>
      <c r="B97" s="103" t="s">
        <v>413</v>
      </c>
      <c r="C97" s="105">
        <v>39999.99</v>
      </c>
      <c r="D97" s="105">
        <v>0</v>
      </c>
      <c r="E97" s="106"/>
    </row>
    <row r="98" spans="1:5">
      <c r="A98" s="103" t="s">
        <v>428</v>
      </c>
      <c r="B98" s="103" t="s">
        <v>413</v>
      </c>
      <c r="C98" s="105">
        <v>39999.99</v>
      </c>
      <c r="D98" s="105">
        <v>0</v>
      </c>
      <c r="E98" s="103"/>
    </row>
    <row r="99" spans="1:5">
      <c r="A99" s="103" t="s">
        <v>428</v>
      </c>
      <c r="B99" s="103" t="s">
        <v>413</v>
      </c>
      <c r="C99" s="105">
        <v>39999.99</v>
      </c>
      <c r="D99" s="105">
        <v>0</v>
      </c>
      <c r="E99" s="106"/>
    </row>
    <row r="100" spans="1:5">
      <c r="A100" s="103" t="s">
        <v>429</v>
      </c>
      <c r="B100" s="103" t="s">
        <v>415</v>
      </c>
      <c r="C100" s="105">
        <v>0</v>
      </c>
      <c r="D100" s="105">
        <v>2000</v>
      </c>
      <c r="E100" s="103"/>
    </row>
    <row r="101" spans="1:5">
      <c r="A101" s="103" t="s">
        <v>429</v>
      </c>
      <c r="B101" s="103" t="s">
        <v>415</v>
      </c>
      <c r="C101" s="105">
        <v>0</v>
      </c>
      <c r="D101" s="105">
        <v>2000</v>
      </c>
      <c r="E101" s="106"/>
    </row>
    <row r="102" spans="1:5">
      <c r="A102" s="103" t="s">
        <v>429</v>
      </c>
      <c r="B102" s="103" t="s">
        <v>415</v>
      </c>
      <c r="C102" s="105">
        <v>0</v>
      </c>
      <c r="D102" s="105">
        <v>2000</v>
      </c>
      <c r="E102" s="103"/>
    </row>
    <row r="103" spans="1:5">
      <c r="A103" s="103" t="s">
        <v>429</v>
      </c>
      <c r="B103" s="103" t="s">
        <v>415</v>
      </c>
      <c r="C103" s="105">
        <v>0</v>
      </c>
      <c r="D103" s="105">
        <v>2000</v>
      </c>
      <c r="E103" s="106"/>
    </row>
    <row r="104" spans="1:5">
      <c r="A104" s="103" t="s">
        <v>429</v>
      </c>
      <c r="B104" s="103" t="s">
        <v>415</v>
      </c>
      <c r="C104" s="105">
        <v>0</v>
      </c>
      <c r="D104" s="105">
        <v>2000</v>
      </c>
      <c r="E104" s="103"/>
    </row>
    <row r="105" spans="1:5">
      <c r="A105" s="103" t="s">
        <v>429</v>
      </c>
      <c r="B105" s="103" t="s">
        <v>415</v>
      </c>
      <c r="C105" s="105">
        <v>0</v>
      </c>
      <c r="D105" s="105">
        <v>2000</v>
      </c>
      <c r="E105" s="106"/>
    </row>
    <row r="106" spans="1:5">
      <c r="A106" s="103" t="s">
        <v>429</v>
      </c>
      <c r="B106" s="103" t="s">
        <v>415</v>
      </c>
      <c r="C106" s="105">
        <v>0</v>
      </c>
      <c r="D106" s="105">
        <v>300</v>
      </c>
      <c r="E106" s="103"/>
    </row>
    <row r="107" spans="1:5">
      <c r="A107" s="103" t="s">
        <v>429</v>
      </c>
      <c r="B107" s="103" t="s">
        <v>415</v>
      </c>
      <c r="C107" s="105">
        <v>0</v>
      </c>
      <c r="D107" s="105">
        <v>2000</v>
      </c>
      <c r="E107" s="106"/>
    </row>
    <row r="108" spans="1:5">
      <c r="A108" s="103" t="s">
        <v>429</v>
      </c>
      <c r="B108" s="103" t="s">
        <v>415</v>
      </c>
      <c r="C108" s="105">
        <v>0</v>
      </c>
      <c r="D108" s="105">
        <v>2000</v>
      </c>
      <c r="E108" s="103"/>
    </row>
    <row r="109" spans="1:5">
      <c r="A109" s="103" t="s">
        <v>429</v>
      </c>
      <c r="B109" s="103" t="s">
        <v>415</v>
      </c>
      <c r="C109" s="105">
        <v>0</v>
      </c>
      <c r="D109" s="105">
        <v>2000</v>
      </c>
      <c r="E109" s="106"/>
    </row>
    <row r="110" spans="1:5">
      <c r="A110" s="103" t="s">
        <v>429</v>
      </c>
      <c r="B110" s="103" t="s">
        <v>415</v>
      </c>
      <c r="C110" s="105">
        <v>0</v>
      </c>
      <c r="D110" s="105">
        <v>2000</v>
      </c>
      <c r="E110" s="103"/>
    </row>
    <row r="111" spans="1:5">
      <c r="A111" s="103" t="s">
        <v>429</v>
      </c>
      <c r="B111" s="103" t="s">
        <v>415</v>
      </c>
      <c r="C111" s="105">
        <v>0</v>
      </c>
      <c r="D111" s="105">
        <v>2000</v>
      </c>
      <c r="E111" s="106"/>
    </row>
    <row r="112" spans="1:5">
      <c r="A112" s="103" t="s">
        <v>429</v>
      </c>
      <c r="B112" s="103" t="s">
        <v>415</v>
      </c>
      <c r="C112" s="105">
        <v>0</v>
      </c>
      <c r="D112" s="105">
        <v>2000</v>
      </c>
      <c r="E112" s="103"/>
    </row>
    <row r="113" spans="1:5">
      <c r="A113" s="103" t="s">
        <v>429</v>
      </c>
      <c r="B113" s="103" t="s">
        <v>415</v>
      </c>
      <c r="C113" s="105">
        <v>0</v>
      </c>
      <c r="D113" s="105">
        <v>2000</v>
      </c>
      <c r="E113" s="106"/>
    </row>
    <row r="114" spans="1:5">
      <c r="A114" s="103" t="s">
        <v>429</v>
      </c>
      <c r="B114" s="103" t="s">
        <v>415</v>
      </c>
      <c r="C114" s="105">
        <v>0</v>
      </c>
      <c r="D114" s="105">
        <v>2000</v>
      </c>
      <c r="E114" s="103"/>
    </row>
    <row r="115" spans="1:5">
      <c r="A115" s="103" t="s">
        <v>429</v>
      </c>
      <c r="B115" s="103" t="s">
        <v>415</v>
      </c>
      <c r="C115" s="105">
        <v>0</v>
      </c>
      <c r="D115" s="105">
        <v>2000</v>
      </c>
      <c r="E115" s="106"/>
    </row>
    <row r="116" spans="1:5">
      <c r="A116" s="103" t="s">
        <v>429</v>
      </c>
      <c r="B116" s="103" t="s">
        <v>415</v>
      </c>
      <c r="C116" s="105">
        <v>0</v>
      </c>
      <c r="D116" s="105">
        <v>2000</v>
      </c>
      <c r="E116" s="103"/>
    </row>
    <row r="117" spans="1:5">
      <c r="A117" s="103" t="s">
        <v>429</v>
      </c>
      <c r="B117" s="103" t="s">
        <v>415</v>
      </c>
      <c r="C117" s="105">
        <v>0</v>
      </c>
      <c r="D117" s="105">
        <v>2000</v>
      </c>
      <c r="E117" s="106"/>
    </row>
    <row r="118" spans="1:5">
      <c r="A118" s="103" t="s">
        <v>429</v>
      </c>
      <c r="B118" s="103" t="s">
        <v>415</v>
      </c>
      <c r="C118" s="105">
        <v>0</v>
      </c>
      <c r="D118" s="105">
        <v>2000</v>
      </c>
      <c r="E118" s="103"/>
    </row>
    <row r="119" spans="1:5">
      <c r="A119" s="103" t="s">
        <v>429</v>
      </c>
      <c r="B119" s="103" t="s">
        <v>415</v>
      </c>
      <c r="C119" s="105">
        <v>0</v>
      </c>
      <c r="D119" s="105">
        <v>2000</v>
      </c>
      <c r="E119" s="106"/>
    </row>
    <row r="120" spans="1:5">
      <c r="A120" s="103" t="s">
        <v>429</v>
      </c>
      <c r="B120" s="103" t="s">
        <v>415</v>
      </c>
      <c r="C120" s="105">
        <v>0</v>
      </c>
      <c r="D120" s="105">
        <v>2000</v>
      </c>
      <c r="E120" s="103"/>
    </row>
    <row r="121" spans="1:5">
      <c r="A121" s="103" t="s">
        <v>429</v>
      </c>
      <c r="B121" s="103" t="s">
        <v>415</v>
      </c>
      <c r="C121" s="105">
        <v>0</v>
      </c>
      <c r="D121" s="105">
        <v>2000</v>
      </c>
      <c r="E121" s="106"/>
    </row>
    <row r="122" spans="1:5">
      <c r="A122" s="103" t="s">
        <v>429</v>
      </c>
      <c r="B122" s="103" t="s">
        <v>415</v>
      </c>
      <c r="C122" s="105">
        <v>0</v>
      </c>
      <c r="D122" s="105">
        <v>2000</v>
      </c>
      <c r="E122" s="103"/>
    </row>
    <row r="123" spans="1:5">
      <c r="A123" s="103" t="s">
        <v>429</v>
      </c>
      <c r="B123" s="103" t="s">
        <v>415</v>
      </c>
      <c r="C123" s="105">
        <v>0</v>
      </c>
      <c r="D123" s="105">
        <v>2000</v>
      </c>
      <c r="E123" s="106"/>
    </row>
    <row r="124" spans="1:5">
      <c r="A124" s="103" t="s">
        <v>429</v>
      </c>
      <c r="B124" s="103" t="s">
        <v>415</v>
      </c>
      <c r="C124" s="105">
        <v>0</v>
      </c>
      <c r="D124" s="105">
        <v>2000</v>
      </c>
      <c r="E124" s="103"/>
    </row>
    <row r="125" spans="1:5">
      <c r="A125" s="103" t="s">
        <v>429</v>
      </c>
      <c r="B125" s="103" t="s">
        <v>415</v>
      </c>
      <c r="C125" s="105">
        <v>0</v>
      </c>
      <c r="D125" s="105">
        <v>2000</v>
      </c>
      <c r="E125" s="106"/>
    </row>
    <row r="126" spans="1:5">
      <c r="A126" s="103" t="s">
        <v>429</v>
      </c>
      <c r="B126" s="103" t="s">
        <v>415</v>
      </c>
      <c r="C126" s="105">
        <v>0</v>
      </c>
      <c r="D126" s="105">
        <v>2000</v>
      </c>
      <c r="E126" s="103"/>
    </row>
    <row r="127" spans="1:5">
      <c r="A127" s="103" t="s">
        <v>430</v>
      </c>
      <c r="B127" s="103" t="s">
        <v>416</v>
      </c>
      <c r="C127" s="105">
        <v>100000</v>
      </c>
      <c r="D127" s="105">
        <v>0</v>
      </c>
      <c r="E127" s="106"/>
    </row>
    <row r="128" spans="1:5">
      <c r="A128" s="103" t="s">
        <v>430</v>
      </c>
      <c r="B128" s="103" t="s">
        <v>416</v>
      </c>
      <c r="C128" s="105">
        <v>1</v>
      </c>
      <c r="D128" s="105">
        <v>0</v>
      </c>
      <c r="E128" s="103"/>
    </row>
    <row r="129" spans="1:5">
      <c r="A129" s="103" t="s">
        <v>430</v>
      </c>
      <c r="B129" s="103" t="s">
        <v>416</v>
      </c>
      <c r="C129" s="105">
        <v>100000</v>
      </c>
      <c r="D129" s="105">
        <v>0</v>
      </c>
      <c r="E129" s="106"/>
    </row>
    <row r="130" spans="1:5">
      <c r="A130" s="103" t="s">
        <v>430</v>
      </c>
      <c r="B130" s="103" t="s">
        <v>416</v>
      </c>
      <c r="C130" s="105">
        <v>190000</v>
      </c>
      <c r="D130" s="105">
        <v>0</v>
      </c>
      <c r="E130" s="103"/>
    </row>
    <row r="131" spans="1:5">
      <c r="A131" s="103" t="s">
        <v>430</v>
      </c>
      <c r="B131" s="103" t="s">
        <v>416</v>
      </c>
      <c r="C131" s="105">
        <v>1</v>
      </c>
      <c r="D131" s="105">
        <v>0</v>
      </c>
      <c r="E131" s="106"/>
    </row>
    <row r="132" spans="1:5">
      <c r="A132" s="103" t="s">
        <v>431</v>
      </c>
      <c r="B132" s="103" t="s">
        <v>418</v>
      </c>
      <c r="C132" s="105">
        <v>0</v>
      </c>
      <c r="D132" s="105">
        <v>923.08</v>
      </c>
      <c r="E132" s="103"/>
    </row>
    <row r="133" spans="1:5">
      <c r="A133" s="103" t="s">
        <v>431</v>
      </c>
      <c r="B133" s="103" t="s">
        <v>418</v>
      </c>
      <c r="C133" s="105">
        <v>0</v>
      </c>
      <c r="D133" s="105">
        <v>923.08</v>
      </c>
      <c r="E133" s="106"/>
    </row>
    <row r="134" spans="1:5">
      <c r="A134" s="103" t="s">
        <v>431</v>
      </c>
      <c r="B134" s="103" t="s">
        <v>418</v>
      </c>
      <c r="C134" s="105">
        <v>0</v>
      </c>
      <c r="D134" s="105">
        <v>923.08</v>
      </c>
      <c r="E134" s="103"/>
    </row>
    <row r="135" spans="1:5">
      <c r="A135" s="103" t="s">
        <v>431</v>
      </c>
      <c r="B135" s="103" t="s">
        <v>418</v>
      </c>
      <c r="C135" s="105">
        <v>0</v>
      </c>
      <c r="D135" s="105">
        <v>923.08</v>
      </c>
      <c r="E135" s="106"/>
    </row>
    <row r="136" spans="1:5">
      <c r="A136" s="103" t="s">
        <v>431</v>
      </c>
      <c r="B136" s="103" t="s">
        <v>418</v>
      </c>
      <c r="C136" s="105">
        <v>0</v>
      </c>
      <c r="D136" s="105">
        <v>923.08</v>
      </c>
      <c r="E136" s="103"/>
    </row>
    <row r="137" spans="1:5">
      <c r="A137" s="103" t="s">
        <v>431</v>
      </c>
      <c r="B137" s="103" t="s">
        <v>418</v>
      </c>
      <c r="C137" s="105">
        <v>0</v>
      </c>
      <c r="D137" s="105">
        <v>923.08</v>
      </c>
      <c r="E137" s="106"/>
    </row>
    <row r="138" spans="1:5">
      <c r="A138" s="103" t="s">
        <v>431</v>
      </c>
      <c r="B138" s="103" t="s">
        <v>418</v>
      </c>
      <c r="C138" s="105">
        <v>0</v>
      </c>
      <c r="D138" s="105">
        <v>1000</v>
      </c>
      <c r="E138" s="103"/>
    </row>
    <row r="139" spans="1:5">
      <c r="A139" s="103" t="s">
        <v>431</v>
      </c>
      <c r="B139" s="103" t="s">
        <v>418</v>
      </c>
      <c r="C139" s="105">
        <v>0</v>
      </c>
      <c r="D139" s="105">
        <v>923.08</v>
      </c>
      <c r="E139" s="106"/>
    </row>
    <row r="140" spans="1:5">
      <c r="A140" s="103" t="s">
        <v>431</v>
      </c>
      <c r="B140" s="103" t="s">
        <v>418</v>
      </c>
      <c r="C140" s="105">
        <v>0</v>
      </c>
      <c r="D140" s="105">
        <v>923.08</v>
      </c>
      <c r="E140" s="103"/>
    </row>
    <row r="141" spans="1:5">
      <c r="A141" s="103" t="s">
        <v>431</v>
      </c>
      <c r="B141" s="103" t="s">
        <v>418</v>
      </c>
      <c r="C141" s="105">
        <v>0</v>
      </c>
      <c r="D141" s="105">
        <v>923.08</v>
      </c>
      <c r="E141" s="106"/>
    </row>
    <row r="142" spans="1:5">
      <c r="A142" s="103" t="s">
        <v>431</v>
      </c>
      <c r="B142" s="103" t="s">
        <v>418</v>
      </c>
      <c r="C142" s="105">
        <v>0</v>
      </c>
      <c r="D142" s="105">
        <v>923.08</v>
      </c>
      <c r="E142" s="103"/>
    </row>
    <row r="143" spans="1:5">
      <c r="A143" s="103" t="s">
        <v>431</v>
      </c>
      <c r="B143" s="103" t="s">
        <v>418</v>
      </c>
      <c r="C143" s="105">
        <v>0</v>
      </c>
      <c r="D143" s="105">
        <v>923.08</v>
      </c>
      <c r="E143" s="106"/>
    </row>
    <row r="144" spans="1:5">
      <c r="A144" s="103" t="s">
        <v>431</v>
      </c>
      <c r="B144" s="103" t="s">
        <v>418</v>
      </c>
      <c r="C144" s="105">
        <v>0</v>
      </c>
      <c r="D144" s="105">
        <v>923.08</v>
      </c>
      <c r="E144" s="103"/>
    </row>
    <row r="145" spans="1:5">
      <c r="A145" s="103" t="s">
        <v>431</v>
      </c>
      <c r="B145" s="103" t="s">
        <v>418</v>
      </c>
      <c r="C145" s="105">
        <v>0</v>
      </c>
      <c r="D145" s="105">
        <v>923.08</v>
      </c>
      <c r="E145" s="106"/>
    </row>
    <row r="146" spans="1:5">
      <c r="A146" s="103" t="s">
        <v>431</v>
      </c>
      <c r="B146" s="103" t="s">
        <v>418</v>
      </c>
      <c r="C146" s="105">
        <v>0</v>
      </c>
      <c r="D146" s="105">
        <v>923.08</v>
      </c>
      <c r="E146" s="103"/>
    </row>
    <row r="147" spans="1:5">
      <c r="A147" s="103" t="s">
        <v>431</v>
      </c>
      <c r="B147" s="103" t="s">
        <v>418</v>
      </c>
      <c r="C147" s="105">
        <v>0</v>
      </c>
      <c r="D147" s="105">
        <v>923.08</v>
      </c>
      <c r="E147" s="106"/>
    </row>
    <row r="148" spans="1:5">
      <c r="A148" s="103" t="s">
        <v>431</v>
      </c>
      <c r="B148" s="103" t="s">
        <v>418</v>
      </c>
      <c r="C148" s="105">
        <v>0</v>
      </c>
      <c r="D148" s="105">
        <v>923.08</v>
      </c>
      <c r="E148" s="103"/>
    </row>
    <row r="149" spans="1:5">
      <c r="A149" s="103" t="s">
        <v>431</v>
      </c>
      <c r="B149" s="103" t="s">
        <v>418</v>
      </c>
      <c r="C149" s="105">
        <v>0</v>
      </c>
      <c r="D149" s="105">
        <v>923.08</v>
      </c>
      <c r="E149" s="106"/>
    </row>
    <row r="150" spans="1:5">
      <c r="A150" s="103" t="s">
        <v>431</v>
      </c>
      <c r="B150" s="103" t="s">
        <v>418</v>
      </c>
      <c r="C150" s="105">
        <v>0</v>
      </c>
      <c r="D150" s="105">
        <v>923.08</v>
      </c>
      <c r="E150" s="103"/>
    </row>
    <row r="151" spans="1:5">
      <c r="A151" s="103" t="s">
        <v>431</v>
      </c>
      <c r="B151" s="103" t="s">
        <v>418</v>
      </c>
      <c r="C151" s="105">
        <v>0</v>
      </c>
      <c r="D151" s="105">
        <v>923.08</v>
      </c>
      <c r="E151" s="106"/>
    </row>
    <row r="152" spans="1:5">
      <c r="A152" s="103" t="s">
        <v>431</v>
      </c>
      <c r="B152" s="103" t="s">
        <v>418</v>
      </c>
      <c r="C152" s="105">
        <v>0</v>
      </c>
      <c r="D152" s="105">
        <v>923.08</v>
      </c>
      <c r="E152" s="103"/>
    </row>
    <row r="153" spans="1:5">
      <c r="A153" s="103" t="s">
        <v>431</v>
      </c>
      <c r="B153" s="103" t="s">
        <v>418</v>
      </c>
      <c r="C153" s="105">
        <v>0</v>
      </c>
      <c r="D153" s="105">
        <v>923.08</v>
      </c>
      <c r="E153" s="106"/>
    </row>
    <row r="154" spans="1:5">
      <c r="A154" s="103" t="s">
        <v>431</v>
      </c>
      <c r="B154" s="103" t="s">
        <v>418</v>
      </c>
      <c r="C154" s="105">
        <v>0</v>
      </c>
      <c r="D154" s="105">
        <v>923.08</v>
      </c>
      <c r="E154" s="103"/>
    </row>
    <row r="155" spans="1:5">
      <c r="A155" s="103" t="s">
        <v>431</v>
      </c>
      <c r="B155" s="103" t="s">
        <v>418</v>
      </c>
      <c r="C155" s="105">
        <v>0</v>
      </c>
      <c r="D155" s="105">
        <v>923.08</v>
      </c>
      <c r="E155" s="106"/>
    </row>
    <row r="156" spans="1:5">
      <c r="A156" s="103" t="s">
        <v>431</v>
      </c>
      <c r="B156" s="103" t="s">
        <v>418</v>
      </c>
      <c r="C156" s="105">
        <v>0</v>
      </c>
      <c r="D156" s="105">
        <v>923.08</v>
      </c>
      <c r="E156" s="103"/>
    </row>
    <row r="157" spans="1:5">
      <c r="A157" s="103" t="s">
        <v>431</v>
      </c>
      <c r="B157" s="103" t="s">
        <v>418</v>
      </c>
      <c r="C157" s="105">
        <v>0</v>
      </c>
      <c r="D157" s="105">
        <v>923.08</v>
      </c>
      <c r="E157" s="106"/>
    </row>
    <row r="158" spans="1:5">
      <c r="A158" s="103" t="s">
        <v>431</v>
      </c>
      <c r="B158" s="103" t="s">
        <v>418</v>
      </c>
      <c r="C158" s="105">
        <v>0</v>
      </c>
      <c r="D158" s="105">
        <v>923.08</v>
      </c>
      <c r="E158" s="103"/>
    </row>
    <row r="159" spans="1:5">
      <c r="A159" s="103" t="s">
        <v>432</v>
      </c>
      <c r="B159" s="103" t="s">
        <v>420</v>
      </c>
      <c r="C159" s="105">
        <v>0</v>
      </c>
      <c r="D159" s="105">
        <v>7384.62</v>
      </c>
      <c r="E159" s="106"/>
    </row>
    <row r="160" spans="1:5">
      <c r="A160" s="103" t="s">
        <v>432</v>
      </c>
      <c r="B160" s="103" t="s">
        <v>420</v>
      </c>
      <c r="C160" s="105">
        <v>0</v>
      </c>
      <c r="D160" s="105">
        <v>7384.62</v>
      </c>
      <c r="E160" s="103"/>
    </row>
    <row r="161" spans="1:5">
      <c r="A161" s="103" t="s">
        <v>432</v>
      </c>
      <c r="B161" s="103" t="s">
        <v>420</v>
      </c>
      <c r="C161" s="105">
        <v>0</v>
      </c>
      <c r="D161" s="105">
        <v>7384.62</v>
      </c>
      <c r="E161" s="106"/>
    </row>
    <row r="162" spans="1:5">
      <c r="A162" s="103" t="s">
        <v>432</v>
      </c>
      <c r="B162" s="103" t="s">
        <v>420</v>
      </c>
      <c r="C162" s="105">
        <v>0</v>
      </c>
      <c r="D162" s="105">
        <v>7384.62</v>
      </c>
      <c r="E162" s="103"/>
    </row>
    <row r="163" spans="1:5">
      <c r="A163" s="103" t="s">
        <v>432</v>
      </c>
      <c r="B163" s="103" t="s">
        <v>420</v>
      </c>
      <c r="C163" s="105">
        <v>0</v>
      </c>
      <c r="D163" s="105">
        <v>7384.62</v>
      </c>
      <c r="E163" s="106"/>
    </row>
    <row r="164" spans="1:5">
      <c r="A164" s="103" t="s">
        <v>432</v>
      </c>
      <c r="B164" s="103" t="s">
        <v>420</v>
      </c>
      <c r="C164" s="105">
        <v>0</v>
      </c>
      <c r="D164" s="105">
        <v>7384.62</v>
      </c>
      <c r="E164" s="103"/>
    </row>
    <row r="165" spans="1:5">
      <c r="A165" s="103" t="s">
        <v>432</v>
      </c>
      <c r="B165" s="103" t="s">
        <v>420</v>
      </c>
      <c r="C165" s="105">
        <v>0</v>
      </c>
      <c r="D165" s="105">
        <v>8000</v>
      </c>
      <c r="E165" s="106"/>
    </row>
    <row r="166" spans="1:5">
      <c r="A166" s="103" t="s">
        <v>432</v>
      </c>
      <c r="B166" s="103" t="s">
        <v>420</v>
      </c>
      <c r="C166" s="105">
        <v>0</v>
      </c>
      <c r="D166" s="105">
        <v>7384.62</v>
      </c>
      <c r="E166" s="103"/>
    </row>
    <row r="167" spans="1:5">
      <c r="A167" s="103" t="s">
        <v>432</v>
      </c>
      <c r="B167" s="103" t="s">
        <v>420</v>
      </c>
      <c r="C167" s="105">
        <v>0</v>
      </c>
      <c r="D167" s="105">
        <v>7384.62</v>
      </c>
      <c r="E167" s="106"/>
    </row>
    <row r="168" spans="1:5">
      <c r="A168" s="103" t="s">
        <v>432</v>
      </c>
      <c r="B168" s="103" t="s">
        <v>420</v>
      </c>
      <c r="C168" s="105">
        <v>0</v>
      </c>
      <c r="D168" s="105">
        <v>7384.62</v>
      </c>
      <c r="E168" s="103"/>
    </row>
    <row r="169" spans="1:5">
      <c r="A169" s="103" t="s">
        <v>432</v>
      </c>
      <c r="B169" s="103" t="s">
        <v>420</v>
      </c>
      <c r="C169" s="105">
        <v>0</v>
      </c>
      <c r="D169" s="105">
        <v>7384.62</v>
      </c>
      <c r="E169" s="106"/>
    </row>
    <row r="170" spans="1:5">
      <c r="A170" s="103" t="s">
        <v>432</v>
      </c>
      <c r="B170" s="103" t="s">
        <v>420</v>
      </c>
      <c r="C170" s="105">
        <v>0</v>
      </c>
      <c r="D170" s="105">
        <v>7384.62</v>
      </c>
      <c r="E170" s="103"/>
    </row>
    <row r="171" spans="1:5">
      <c r="A171" s="103" t="s">
        <v>432</v>
      </c>
      <c r="B171" s="103" t="s">
        <v>420</v>
      </c>
      <c r="C171" s="105">
        <v>0</v>
      </c>
      <c r="D171" s="105">
        <v>7384.62</v>
      </c>
      <c r="E171" s="106"/>
    </row>
    <row r="172" spans="1:5">
      <c r="A172" s="103" t="s">
        <v>432</v>
      </c>
      <c r="B172" s="103" t="s">
        <v>420</v>
      </c>
      <c r="C172" s="105">
        <v>0</v>
      </c>
      <c r="D172" s="105">
        <v>7384.62</v>
      </c>
      <c r="E172" s="103"/>
    </row>
    <row r="173" spans="1:5">
      <c r="A173" s="103" t="s">
        <v>432</v>
      </c>
      <c r="B173" s="103" t="s">
        <v>420</v>
      </c>
      <c r="C173" s="105">
        <v>0</v>
      </c>
      <c r="D173" s="105">
        <v>7384.62</v>
      </c>
      <c r="E173" s="106"/>
    </row>
    <row r="174" spans="1:5">
      <c r="A174" s="103" t="s">
        <v>432</v>
      </c>
      <c r="B174" s="103" t="s">
        <v>420</v>
      </c>
      <c r="C174" s="105">
        <v>0</v>
      </c>
      <c r="D174" s="105">
        <v>7384.62</v>
      </c>
      <c r="E174" s="103"/>
    </row>
    <row r="175" spans="1:5">
      <c r="A175" s="103" t="s">
        <v>432</v>
      </c>
      <c r="B175" s="103" t="s">
        <v>420</v>
      </c>
      <c r="C175" s="105">
        <v>0</v>
      </c>
      <c r="D175" s="105">
        <v>7384.62</v>
      </c>
      <c r="E175" s="106"/>
    </row>
    <row r="176" spans="1:5">
      <c r="A176" s="103" t="s">
        <v>432</v>
      </c>
      <c r="B176" s="103" t="s">
        <v>420</v>
      </c>
      <c r="C176" s="105">
        <v>0</v>
      </c>
      <c r="D176" s="105">
        <v>7384.62</v>
      </c>
      <c r="E176" s="103"/>
    </row>
    <row r="177" spans="1:5">
      <c r="A177" s="103" t="s">
        <v>432</v>
      </c>
      <c r="B177" s="103" t="s">
        <v>420</v>
      </c>
      <c r="C177" s="105">
        <v>0</v>
      </c>
      <c r="D177" s="105">
        <v>7384.62</v>
      </c>
      <c r="E177" s="106"/>
    </row>
    <row r="178" spans="1:5">
      <c r="A178" s="103" t="s">
        <v>432</v>
      </c>
      <c r="B178" s="103" t="s">
        <v>420</v>
      </c>
      <c r="C178" s="105">
        <v>0</v>
      </c>
      <c r="D178" s="105">
        <v>7384.62</v>
      </c>
      <c r="E178" s="103"/>
    </row>
    <row r="179" spans="1:5">
      <c r="A179" s="103" t="s">
        <v>432</v>
      </c>
      <c r="B179" s="103" t="s">
        <v>420</v>
      </c>
      <c r="C179" s="105">
        <v>0</v>
      </c>
      <c r="D179" s="105">
        <v>7384.62</v>
      </c>
      <c r="E179" s="106"/>
    </row>
    <row r="180" spans="1:5">
      <c r="A180" s="103" t="s">
        <v>432</v>
      </c>
      <c r="B180" s="103" t="s">
        <v>420</v>
      </c>
      <c r="C180" s="105">
        <v>0</v>
      </c>
      <c r="D180" s="105">
        <v>7384.62</v>
      </c>
      <c r="E180" s="103"/>
    </row>
    <row r="181" spans="1:5">
      <c r="A181" s="103" t="s">
        <v>432</v>
      </c>
      <c r="B181" s="103" t="s">
        <v>420</v>
      </c>
      <c r="C181" s="105">
        <v>0</v>
      </c>
      <c r="D181" s="105">
        <v>7384.62</v>
      </c>
      <c r="E181" s="106"/>
    </row>
    <row r="182" spans="1:5">
      <c r="A182" s="103" t="s">
        <v>432</v>
      </c>
      <c r="B182" s="103" t="s">
        <v>420</v>
      </c>
      <c r="C182" s="105">
        <v>0</v>
      </c>
      <c r="D182" s="105">
        <v>7384.62</v>
      </c>
      <c r="E182" s="103"/>
    </row>
    <row r="183" spans="1:5">
      <c r="A183" s="103" t="s">
        <v>432</v>
      </c>
      <c r="B183" s="103" t="s">
        <v>420</v>
      </c>
      <c r="C183" s="105">
        <v>0</v>
      </c>
      <c r="D183" s="105">
        <v>7384.62</v>
      </c>
      <c r="E183" s="106"/>
    </row>
    <row r="184" spans="1:5">
      <c r="A184" s="103" t="s">
        <v>432</v>
      </c>
      <c r="B184" s="103" t="s">
        <v>420</v>
      </c>
      <c r="C184" s="105">
        <v>0</v>
      </c>
      <c r="D184" s="105">
        <v>7384.62</v>
      </c>
      <c r="E184" s="103"/>
    </row>
    <row r="185" spans="1:5">
      <c r="A185" s="103" t="s">
        <v>432</v>
      </c>
      <c r="B185" s="103" t="s">
        <v>420</v>
      </c>
      <c r="C185" s="105">
        <v>0</v>
      </c>
      <c r="D185" s="105">
        <v>7384.62</v>
      </c>
      <c r="E185" s="106"/>
    </row>
    <row r="186" spans="1:5">
      <c r="A186" s="103" t="s">
        <v>433</v>
      </c>
      <c r="B186" s="103" t="s">
        <v>421</v>
      </c>
      <c r="C186" s="105">
        <v>146666.63</v>
      </c>
      <c r="D186" s="105">
        <v>0</v>
      </c>
      <c r="E186" s="103"/>
    </row>
    <row r="187" spans="1:5">
      <c r="A187" s="103" t="s">
        <v>433</v>
      </c>
      <c r="B187" s="103" t="s">
        <v>421</v>
      </c>
      <c r="C187" s="105">
        <v>146666.63</v>
      </c>
      <c r="D187" s="105">
        <v>0</v>
      </c>
      <c r="E187" s="106"/>
    </row>
    <row r="188" spans="1:5">
      <c r="A188" s="103" t="s">
        <v>433</v>
      </c>
      <c r="B188" s="103" t="s">
        <v>421</v>
      </c>
      <c r="C188" s="105">
        <v>146666.63</v>
      </c>
      <c r="D188" s="105">
        <v>0</v>
      </c>
      <c r="E188" s="103"/>
    </row>
    <row r="189" spans="1:5">
      <c r="A189" s="103" t="s">
        <v>433</v>
      </c>
      <c r="B189" s="103" t="s">
        <v>421</v>
      </c>
      <c r="C189" s="105">
        <v>146666.63</v>
      </c>
      <c r="D189" s="105">
        <v>0</v>
      </c>
      <c r="E189" s="106"/>
    </row>
    <row r="190" spans="1:5">
      <c r="A190" s="103" t="s">
        <v>433</v>
      </c>
      <c r="B190" s="103" t="s">
        <v>421</v>
      </c>
      <c r="C190" s="105">
        <v>146666.63</v>
      </c>
      <c r="D190" s="105">
        <v>0</v>
      </c>
      <c r="E190" s="103"/>
    </row>
    <row r="191" spans="1:5">
      <c r="A191" s="103" t="s">
        <v>433</v>
      </c>
      <c r="B191" s="103" t="s">
        <v>421</v>
      </c>
      <c r="C191" s="105">
        <v>146666.63</v>
      </c>
      <c r="D191" s="105">
        <v>0</v>
      </c>
      <c r="E191" s="106"/>
    </row>
    <row r="192" spans="1:5">
      <c r="A192" s="103" t="s">
        <v>433</v>
      </c>
      <c r="B192" s="103" t="s">
        <v>421</v>
      </c>
      <c r="C192" s="105">
        <v>146666.63</v>
      </c>
      <c r="D192" s="105">
        <v>0</v>
      </c>
      <c r="E192" s="106"/>
    </row>
    <row r="193" spans="1:5">
      <c r="A193" s="103" t="s">
        <v>433</v>
      </c>
      <c r="B193" s="103" t="s">
        <v>421</v>
      </c>
      <c r="C193" s="105">
        <v>146666.63</v>
      </c>
      <c r="D193" s="105">
        <v>0</v>
      </c>
      <c r="E193" s="106"/>
    </row>
    <row r="194" spans="1:5">
      <c r="A194" s="103" t="s">
        <v>433</v>
      </c>
      <c r="B194" s="103" t="s">
        <v>421</v>
      </c>
      <c r="C194" s="105">
        <v>146666.63</v>
      </c>
      <c r="D194" s="105">
        <v>0</v>
      </c>
      <c r="E194" s="106"/>
    </row>
    <row r="195" spans="1:5">
      <c r="A195" s="103" t="s">
        <v>433</v>
      </c>
      <c r="B195" s="103" t="s">
        <v>421</v>
      </c>
      <c r="C195" s="105">
        <v>146666.63</v>
      </c>
      <c r="D195" s="105">
        <v>0</v>
      </c>
      <c r="E195" s="106"/>
    </row>
    <row r="196" spans="1:5">
      <c r="A196" s="103" t="s">
        <v>433</v>
      </c>
      <c r="B196" s="103" t="s">
        <v>421</v>
      </c>
      <c r="C196" s="105">
        <v>146666.63</v>
      </c>
      <c r="D196" s="105">
        <v>0</v>
      </c>
      <c r="E196" s="120"/>
    </row>
    <row r="197" spans="1:5">
      <c r="A197" s="103" t="s">
        <v>433</v>
      </c>
      <c r="B197" s="103" t="s">
        <v>421</v>
      </c>
      <c r="C197" s="105">
        <v>146666.63</v>
      </c>
      <c r="D197" s="105">
        <v>0</v>
      </c>
      <c r="E197" s="120"/>
    </row>
    <row r="198" spans="1:5">
      <c r="A198" s="103" t="s">
        <v>433</v>
      </c>
      <c r="B198" s="103" t="s">
        <v>421</v>
      </c>
      <c r="C198" s="105">
        <v>146666.63</v>
      </c>
      <c r="D198" s="105">
        <v>0</v>
      </c>
      <c r="E198" s="120"/>
    </row>
    <row r="199" spans="1:5">
      <c r="A199" s="103" t="s">
        <v>433</v>
      </c>
      <c r="B199" s="103" t="s">
        <v>421</v>
      </c>
      <c r="C199" s="105">
        <v>146666.63</v>
      </c>
      <c r="D199" s="105">
        <v>0</v>
      </c>
      <c r="E199" s="103"/>
    </row>
    <row r="200" spans="1:5">
      <c r="A200" s="103" t="s">
        <v>433</v>
      </c>
      <c r="B200" s="103" t="s">
        <v>421</v>
      </c>
      <c r="C200" s="105">
        <v>146666.63</v>
      </c>
      <c r="D200" s="105">
        <v>0</v>
      </c>
      <c r="E200" s="106"/>
    </row>
    <row r="201" spans="1:5">
      <c r="A201" s="103" t="s">
        <v>433</v>
      </c>
      <c r="B201" s="103" t="s">
        <v>421</v>
      </c>
      <c r="C201" s="105">
        <v>146666.63</v>
      </c>
      <c r="D201" s="105">
        <v>0</v>
      </c>
      <c r="E201" s="103"/>
    </row>
    <row r="202" spans="1:5">
      <c r="A202" s="103" t="s">
        <v>433</v>
      </c>
      <c r="B202" s="103" t="s">
        <v>421</v>
      </c>
      <c r="C202" s="105">
        <v>146666.63</v>
      </c>
      <c r="D202" s="105">
        <v>0</v>
      </c>
      <c r="E202" s="106"/>
    </row>
    <row r="203" spans="1:5">
      <c r="A203" s="103" t="s">
        <v>433</v>
      </c>
      <c r="B203" s="103" t="s">
        <v>421</v>
      </c>
      <c r="C203" s="105">
        <v>146666.63</v>
      </c>
      <c r="D203" s="105">
        <v>0</v>
      </c>
      <c r="E203" s="103"/>
    </row>
    <row r="204" spans="1:5">
      <c r="A204" s="103" t="s">
        <v>433</v>
      </c>
      <c r="B204" s="103" t="s">
        <v>421</v>
      </c>
      <c r="C204" s="105">
        <v>146666.63</v>
      </c>
      <c r="D204" s="105">
        <v>0</v>
      </c>
      <c r="E204" s="106"/>
    </row>
    <row r="205" spans="1:5">
      <c r="A205" s="103" t="s">
        <v>433</v>
      </c>
      <c r="B205" s="103" t="s">
        <v>421</v>
      </c>
      <c r="C205" s="105">
        <v>146666.63</v>
      </c>
      <c r="D205" s="105">
        <v>0</v>
      </c>
      <c r="E205" s="103"/>
    </row>
    <row r="206" spans="1:5">
      <c r="A206" s="103" t="s">
        <v>433</v>
      </c>
      <c r="B206" s="103" t="s">
        <v>421</v>
      </c>
      <c r="C206" s="105">
        <v>146666.63</v>
      </c>
      <c r="D206" s="105">
        <v>0</v>
      </c>
      <c r="E206" s="106"/>
    </row>
    <row r="207" spans="1:5">
      <c r="A207" s="103" t="s">
        <v>433</v>
      </c>
      <c r="B207" s="103" t="s">
        <v>421</v>
      </c>
      <c r="C207" s="105">
        <v>146666.63</v>
      </c>
      <c r="D207" s="105">
        <v>0</v>
      </c>
      <c r="E207" s="103"/>
    </row>
    <row r="208" spans="1:5">
      <c r="A208" s="103" t="s">
        <v>433</v>
      </c>
      <c r="B208" s="103" t="s">
        <v>421</v>
      </c>
      <c r="C208" s="105">
        <v>146666.63</v>
      </c>
      <c r="D208" s="105">
        <v>0</v>
      </c>
      <c r="E208" s="106"/>
    </row>
    <row r="209" spans="1:5">
      <c r="A209" s="103" t="s">
        <v>433</v>
      </c>
      <c r="B209" s="103" t="s">
        <v>421</v>
      </c>
      <c r="C209" s="105">
        <v>146666.63</v>
      </c>
      <c r="D209" s="105">
        <v>0</v>
      </c>
      <c r="E209" s="103"/>
    </row>
    <row r="210" spans="1:5">
      <c r="A210" s="103" t="s">
        <v>433</v>
      </c>
      <c r="B210" s="103" t="s">
        <v>421</v>
      </c>
      <c r="C210" s="105">
        <v>146666.63</v>
      </c>
      <c r="D210" s="105">
        <v>0</v>
      </c>
      <c r="E210" s="106"/>
    </row>
    <row r="211" spans="1:5">
      <c r="A211" s="103" t="s">
        <v>433</v>
      </c>
      <c r="B211" s="103" t="s">
        <v>421</v>
      </c>
      <c r="C211" s="105">
        <v>146666.63</v>
      </c>
      <c r="D211" s="105">
        <v>0</v>
      </c>
      <c r="E211" s="103"/>
    </row>
    <row r="212" spans="1:5">
      <c r="A212" s="103" t="s">
        <v>433</v>
      </c>
      <c r="B212" s="103" t="s">
        <v>421</v>
      </c>
      <c r="C212" s="105">
        <v>146666.63</v>
      </c>
      <c r="D212" s="105">
        <v>0</v>
      </c>
      <c r="E212" s="106"/>
    </row>
    <row r="213" spans="1:5">
      <c r="A213" s="106"/>
      <c r="B213" s="106"/>
      <c r="C213" s="106"/>
      <c r="D213" s="106"/>
      <c r="E213" s="103"/>
    </row>
    <row r="214" spans="1:5">
      <c r="A214" s="106"/>
      <c r="B214" s="106"/>
      <c r="C214" s="106"/>
      <c r="D214" s="106"/>
      <c r="E214" s="106"/>
    </row>
    <row r="215" spans="1:5">
      <c r="A215" s="106"/>
      <c r="B215" s="106"/>
      <c r="C215" s="106"/>
      <c r="D215" s="106"/>
      <c r="E215" s="103"/>
    </row>
    <row r="216" spans="1:5">
      <c r="A216" s="106"/>
      <c r="B216" s="106"/>
      <c r="C216" s="106"/>
      <c r="D216" s="106"/>
      <c r="E216" s="106"/>
    </row>
    <row r="217" spans="1:5">
      <c r="A217" s="106"/>
      <c r="B217" s="106"/>
      <c r="C217" s="106"/>
      <c r="D217" s="106"/>
      <c r="E217" s="103"/>
    </row>
    <row r="218" spans="1:5">
      <c r="A218" s="106"/>
      <c r="B218" s="106"/>
      <c r="C218" s="106"/>
      <c r="D218" s="106"/>
      <c r="E218" s="106"/>
    </row>
    <row r="219" spans="1:5">
      <c r="A219" s="106"/>
      <c r="B219" s="106"/>
      <c r="C219" s="106"/>
      <c r="D219" s="106"/>
      <c r="E219" s="103"/>
    </row>
    <row r="220" spans="1:5">
      <c r="A220" s="106"/>
      <c r="B220" s="106"/>
      <c r="C220" s="106"/>
      <c r="D220" s="106"/>
      <c r="E220" s="106"/>
    </row>
    <row r="221" spans="1:5">
      <c r="A221" s="106"/>
      <c r="B221" s="106"/>
      <c r="C221" s="106"/>
      <c r="D221" s="106"/>
      <c r="E221" s="103"/>
    </row>
    <row r="222" spans="1:5">
      <c r="A222" s="106"/>
      <c r="B222" s="106"/>
      <c r="C222" s="106"/>
      <c r="D222" s="106"/>
      <c r="E222" s="106"/>
    </row>
    <row r="223" spans="1:5">
      <c r="A223" s="106"/>
      <c r="B223" s="106"/>
      <c r="C223" s="106"/>
      <c r="D223" s="106"/>
      <c r="E223" s="103"/>
    </row>
    <row r="224" spans="1:5">
      <c r="A224" s="106"/>
      <c r="B224" s="106"/>
      <c r="C224" s="106"/>
      <c r="D224" s="106"/>
      <c r="E224" s="106"/>
    </row>
    <row r="225" spans="1:5">
      <c r="A225" s="106"/>
      <c r="B225" s="106"/>
      <c r="C225" s="106"/>
      <c r="D225" s="106"/>
      <c r="E225" s="103"/>
    </row>
    <row r="226" spans="1:5">
      <c r="A226" s="106"/>
      <c r="B226" s="106"/>
      <c r="C226" s="106"/>
      <c r="D226" s="106"/>
      <c r="E226" s="106"/>
    </row>
    <row r="227" spans="1:5">
      <c r="A227" s="106"/>
      <c r="B227" s="106"/>
      <c r="C227" s="106"/>
      <c r="D227" s="106"/>
      <c r="E227" s="103"/>
    </row>
    <row r="228" spans="1:5">
      <c r="A228" s="106"/>
      <c r="B228" s="106"/>
      <c r="C228" s="106"/>
      <c r="D228" s="106"/>
      <c r="E228" s="106"/>
    </row>
    <row r="229" spans="1:5">
      <c r="A229" s="106"/>
      <c r="B229" s="106"/>
      <c r="C229" s="106"/>
      <c r="D229" s="106"/>
      <c r="E229" s="103"/>
    </row>
    <row r="230" spans="1:5">
      <c r="A230" s="106"/>
      <c r="B230" s="106"/>
      <c r="C230" s="106"/>
      <c r="D230" s="106"/>
      <c r="E230" s="106"/>
    </row>
    <row r="231" spans="1:5">
      <c r="A231" s="106"/>
      <c r="B231" s="106"/>
      <c r="C231" s="106"/>
      <c r="D231" s="106"/>
      <c r="E231" s="103"/>
    </row>
    <row r="232" spans="1:5">
      <c r="A232" s="106"/>
      <c r="B232" s="106"/>
      <c r="C232" s="106"/>
      <c r="D232" s="106"/>
      <c r="E232" s="106"/>
    </row>
    <row r="233" spans="1:5">
      <c r="A233" s="106"/>
      <c r="B233" s="106"/>
      <c r="C233" s="106"/>
      <c r="D233" s="106"/>
      <c r="E233" s="103"/>
    </row>
    <row r="234" spans="1:5">
      <c r="A234" s="106"/>
      <c r="B234" s="106"/>
      <c r="C234" s="106"/>
      <c r="D234" s="106"/>
      <c r="E234" s="106"/>
    </row>
    <row r="235" spans="1:5">
      <c r="A235" s="106"/>
      <c r="B235" s="106"/>
      <c r="C235" s="106"/>
      <c r="D235" s="106"/>
      <c r="E235" s="103"/>
    </row>
    <row r="236" spans="1:5">
      <c r="A236" s="106"/>
      <c r="B236" s="106"/>
      <c r="C236" s="106"/>
      <c r="D236" s="106"/>
      <c r="E236" s="106"/>
    </row>
    <row r="237" spans="1:5">
      <c r="A237" s="106"/>
      <c r="B237" s="106"/>
      <c r="C237" s="106"/>
      <c r="D237" s="106"/>
      <c r="E237" s="103"/>
    </row>
    <row r="238" spans="1:5">
      <c r="A238" s="106"/>
      <c r="B238" s="106"/>
      <c r="C238" s="106"/>
      <c r="D238" s="106"/>
      <c r="E238" s="106"/>
    </row>
    <row r="239" spans="1:5">
      <c r="A239" s="106"/>
      <c r="B239" s="106"/>
      <c r="C239" s="106"/>
      <c r="D239" s="106"/>
      <c r="E239" s="103"/>
    </row>
    <row r="240" spans="1:5">
      <c r="A240" s="106"/>
      <c r="B240" s="106"/>
      <c r="C240" s="106"/>
      <c r="D240" s="106"/>
      <c r="E240" s="106"/>
    </row>
    <row r="241" spans="1:5">
      <c r="A241" s="106"/>
      <c r="B241" s="106"/>
      <c r="C241" s="106"/>
      <c r="D241" s="106"/>
      <c r="E241" s="103"/>
    </row>
    <row r="242" spans="1:5">
      <c r="A242" s="106"/>
      <c r="B242" s="106"/>
      <c r="C242" s="106"/>
      <c r="D242" s="106"/>
      <c r="E242" s="106"/>
    </row>
    <row r="243" spans="1:5">
      <c r="A243" s="106"/>
      <c r="B243" s="106"/>
      <c r="C243" s="106"/>
      <c r="D243" s="106"/>
      <c r="E243" s="103"/>
    </row>
    <row r="244" spans="1:5">
      <c r="A244" s="106"/>
      <c r="B244" s="106"/>
      <c r="C244" s="106"/>
      <c r="D244" s="106"/>
      <c r="E244" s="106"/>
    </row>
    <row r="245" spans="1:5">
      <c r="A245" s="106"/>
      <c r="B245" s="106"/>
      <c r="C245" s="106"/>
      <c r="D245" s="106"/>
      <c r="E245" s="103"/>
    </row>
    <row r="246" spans="1:5">
      <c r="A246" s="106"/>
      <c r="B246" s="106"/>
      <c r="C246" s="106"/>
      <c r="D246" s="106"/>
      <c r="E246" s="106"/>
    </row>
    <row r="247" spans="1:5">
      <c r="A247" s="106"/>
      <c r="B247" s="106"/>
      <c r="C247" s="106"/>
      <c r="D247" s="106"/>
      <c r="E247" s="103"/>
    </row>
    <row r="248" spans="1:5">
      <c r="A248" s="106"/>
      <c r="B248" s="106"/>
      <c r="C248" s="106"/>
      <c r="D248" s="106"/>
      <c r="E248" s="106"/>
    </row>
    <row r="249" spans="1:5">
      <c r="A249" s="106"/>
      <c r="B249" s="106"/>
      <c r="C249" s="106"/>
      <c r="D249" s="106"/>
      <c r="E249" s="103"/>
    </row>
    <row r="250" spans="1:5">
      <c r="A250" s="106"/>
      <c r="B250" s="106"/>
      <c r="C250" s="106"/>
      <c r="D250" s="106"/>
      <c r="E250" s="106"/>
    </row>
    <row r="251" spans="1:5">
      <c r="A251" s="106"/>
      <c r="B251" s="106"/>
      <c r="C251" s="106"/>
      <c r="D251" s="106"/>
      <c r="E251" s="103"/>
    </row>
    <row r="252" spans="1:5">
      <c r="A252" s="106"/>
      <c r="B252" s="106"/>
      <c r="C252" s="106"/>
      <c r="D252" s="106"/>
      <c r="E252" s="106"/>
    </row>
    <row r="253" spans="1:5">
      <c r="A253" s="106"/>
      <c r="B253" s="106"/>
      <c r="C253" s="106"/>
      <c r="D253" s="106"/>
      <c r="E253" s="103"/>
    </row>
    <row r="254" spans="1:5">
      <c r="A254" s="106"/>
      <c r="B254" s="106"/>
      <c r="C254" s="106"/>
      <c r="D254" s="106"/>
      <c r="E254" s="106"/>
    </row>
    <row r="255" spans="1:5">
      <c r="A255" s="106"/>
      <c r="B255" s="106"/>
      <c r="C255" s="106"/>
      <c r="D255" s="106"/>
      <c r="E255" s="103"/>
    </row>
    <row r="256" spans="1:5">
      <c r="A256" s="106"/>
      <c r="B256" s="106"/>
      <c r="C256" s="106"/>
      <c r="D256" s="106"/>
      <c r="E256" s="106"/>
    </row>
    <row r="257" spans="1:5">
      <c r="A257" s="106"/>
      <c r="B257" s="106"/>
      <c r="C257" s="106"/>
      <c r="D257" s="106"/>
      <c r="E257" s="103"/>
    </row>
    <row r="258" spans="1:5">
      <c r="A258" s="106"/>
      <c r="B258" s="106"/>
      <c r="C258" s="106"/>
      <c r="D258" s="106"/>
      <c r="E258" s="106"/>
    </row>
    <row r="259" spans="1:5">
      <c r="A259" s="106"/>
      <c r="B259" s="106"/>
      <c r="C259" s="106"/>
      <c r="D259" s="106"/>
      <c r="E259" s="103"/>
    </row>
    <row r="260" spans="1:5">
      <c r="A260" s="106"/>
      <c r="B260" s="106"/>
      <c r="C260" s="106"/>
      <c r="D260" s="106"/>
      <c r="E260" s="106"/>
    </row>
    <row r="261" spans="1:5">
      <c r="A261" s="106"/>
      <c r="B261" s="106"/>
      <c r="C261" s="106"/>
      <c r="D261" s="106"/>
      <c r="E261" s="103"/>
    </row>
    <row r="262" spans="1:5">
      <c r="A262" s="106"/>
      <c r="B262" s="106"/>
      <c r="C262" s="106"/>
      <c r="D262" s="106"/>
      <c r="E262" s="106"/>
    </row>
    <row r="263" spans="1:5">
      <c r="A263" s="106"/>
      <c r="B263" s="106"/>
      <c r="C263" s="106"/>
      <c r="D263" s="106"/>
      <c r="E263" s="103"/>
    </row>
    <row r="264" spans="1:5">
      <c r="A264" s="106"/>
      <c r="B264" s="106"/>
      <c r="C264" s="106"/>
      <c r="D264" s="106"/>
      <c r="E264" s="106"/>
    </row>
    <row r="265" spans="1:5">
      <c r="A265" s="106"/>
      <c r="B265" s="106"/>
      <c r="C265" s="106"/>
      <c r="D265" s="106"/>
      <c r="E265" s="103"/>
    </row>
    <row r="266" spans="1:5">
      <c r="A266" s="120" t="s">
        <v>434</v>
      </c>
      <c r="B266" s="120"/>
      <c r="C266" s="106"/>
      <c r="D266" s="106"/>
      <c r="E266" s="106"/>
    </row>
    <row r="267" spans="1:5">
      <c r="A267" s="120"/>
      <c r="B267" s="120"/>
      <c r="C267" s="106"/>
      <c r="D267" s="120"/>
      <c r="E267" s="103"/>
    </row>
    <row r="268" spans="1:5">
      <c r="A268" s="106"/>
      <c r="B268" s="106"/>
      <c r="C268" s="106"/>
      <c r="D268" s="120"/>
      <c r="E268" s="106"/>
    </row>
    <row r="269" spans="1:5">
      <c r="A269" s="106"/>
      <c r="B269" s="106"/>
      <c r="C269" s="106"/>
      <c r="D269" s="120"/>
      <c r="E269" s="103"/>
    </row>
    <row r="270" spans="1:5">
      <c r="A270" s="106"/>
      <c r="B270" s="106"/>
      <c r="C270" s="106"/>
      <c r="D270" s="106"/>
      <c r="E270" s="106"/>
    </row>
    <row r="271" spans="1:5">
      <c r="A271" s="106"/>
      <c r="B271" s="106"/>
      <c r="C271" s="106"/>
      <c r="D271" s="106"/>
      <c r="E271" s="103"/>
    </row>
    <row r="272" spans="1:5">
      <c r="A272" s="106"/>
      <c r="B272" s="106"/>
      <c r="C272" s="106"/>
      <c r="D272" s="106"/>
      <c r="E272" s="106"/>
    </row>
    <row r="273" spans="1:5">
      <c r="A273" s="106"/>
      <c r="B273" s="106"/>
      <c r="C273" s="106"/>
      <c r="D273" s="106"/>
      <c r="E273" s="103"/>
    </row>
    <row r="274" spans="1:5">
      <c r="A274" s="106"/>
      <c r="B274" s="106"/>
      <c r="C274" s="106"/>
      <c r="D274" s="106"/>
      <c r="E274" s="106"/>
    </row>
    <row r="275" spans="1:5">
      <c r="A275" s="106"/>
      <c r="B275" s="106"/>
      <c r="C275" s="106"/>
      <c r="D275" s="106"/>
      <c r="E275" s="103"/>
    </row>
    <row r="276" spans="1:5">
      <c r="A276" s="106"/>
      <c r="B276" s="106"/>
      <c r="C276" s="106"/>
      <c r="D276" s="106"/>
      <c r="E276" s="106"/>
    </row>
    <row r="277" spans="1:5">
      <c r="A277" s="106"/>
      <c r="B277" s="106"/>
      <c r="C277" s="106"/>
      <c r="D277" s="106"/>
      <c r="E277" s="103"/>
    </row>
    <row r="278" spans="1:5">
      <c r="A278" s="106"/>
      <c r="B278" s="106"/>
      <c r="C278" s="106"/>
      <c r="D278" s="106"/>
      <c r="E278" s="106"/>
    </row>
    <row r="279" spans="1:5">
      <c r="A279" s="106"/>
      <c r="B279" s="106"/>
      <c r="C279" s="106"/>
      <c r="D279" s="106"/>
      <c r="E279" s="103"/>
    </row>
    <row r="280" spans="1:5">
      <c r="A280" s="106"/>
      <c r="B280" s="106"/>
      <c r="C280" s="106"/>
      <c r="D280" s="106"/>
      <c r="E280" s="106"/>
    </row>
    <row r="281" spans="1:5">
      <c r="A281" s="106"/>
      <c r="B281" s="106"/>
      <c r="C281" s="106"/>
      <c r="D281" s="106"/>
      <c r="E281" s="103"/>
    </row>
    <row r="282" spans="1:5">
      <c r="A282" s="106"/>
      <c r="B282" s="106"/>
      <c r="C282" s="106"/>
      <c r="D282" s="106"/>
      <c r="E282" s="106"/>
    </row>
    <row r="283" spans="1:5">
      <c r="A283" s="106"/>
      <c r="B283" s="106"/>
      <c r="C283" s="106"/>
      <c r="D283" s="106"/>
      <c r="E283" s="103"/>
    </row>
    <row r="284" spans="1:5">
      <c r="A284" s="106"/>
      <c r="B284" s="106"/>
      <c r="C284" s="106"/>
      <c r="D284" s="106"/>
      <c r="E284" s="106"/>
    </row>
    <row r="285" spans="1:5">
      <c r="A285" s="106"/>
      <c r="B285" s="106"/>
      <c r="C285" s="106"/>
      <c r="D285" s="106"/>
      <c r="E285" s="103"/>
    </row>
    <row r="286" spans="1:5">
      <c r="A286" s="106"/>
      <c r="B286" s="106"/>
      <c r="C286" s="106"/>
      <c r="D286" s="106"/>
      <c r="E286" s="106"/>
    </row>
    <row r="287" spans="1:5">
      <c r="A287" s="106"/>
      <c r="B287" s="106"/>
      <c r="C287" s="106"/>
      <c r="D287" s="106"/>
      <c r="E287" s="103"/>
    </row>
    <row r="288" spans="1:5">
      <c r="A288" s="106"/>
      <c r="B288" s="106"/>
      <c r="C288" s="106"/>
      <c r="D288" s="106"/>
      <c r="E288" s="106"/>
    </row>
    <row r="289" spans="1:5">
      <c r="A289" s="106"/>
      <c r="B289" s="106"/>
      <c r="C289" s="106"/>
      <c r="D289" s="106"/>
      <c r="E289" s="103"/>
    </row>
    <row r="290" spans="1:5">
      <c r="A290" s="106"/>
      <c r="B290" s="106"/>
      <c r="C290" s="106"/>
      <c r="D290" s="106"/>
      <c r="E290" s="106"/>
    </row>
    <row r="291" spans="1:5">
      <c r="A291" s="106"/>
      <c r="B291" s="106"/>
      <c r="C291" s="106"/>
      <c r="D291" s="106"/>
      <c r="E291" s="103"/>
    </row>
    <row r="292" spans="1:5">
      <c r="A292" s="106"/>
      <c r="B292" s="106"/>
      <c r="C292" s="106"/>
      <c r="D292" s="106"/>
      <c r="E292" s="106"/>
    </row>
    <row r="293" spans="1:5">
      <c r="A293" s="106"/>
      <c r="B293" s="106"/>
      <c r="C293" s="106"/>
      <c r="D293" s="106"/>
      <c r="E293" s="103"/>
    </row>
    <row r="294" spans="1:5">
      <c r="A294" s="106"/>
      <c r="B294" s="106"/>
      <c r="C294" s="106"/>
      <c r="D294" s="106"/>
      <c r="E294" s="106"/>
    </row>
    <row r="295" spans="1:5">
      <c r="A295" s="106"/>
      <c r="B295" s="106"/>
      <c r="C295" s="106"/>
      <c r="D295" s="106"/>
      <c r="E295" s="103"/>
    </row>
    <row r="296" spans="1:5">
      <c r="A296" s="106"/>
      <c r="B296" s="106"/>
      <c r="C296" s="106"/>
      <c r="D296" s="106"/>
      <c r="E296" s="106"/>
    </row>
    <row r="297" spans="1:5">
      <c r="A297" s="106"/>
      <c r="B297" s="106"/>
      <c r="C297" s="106"/>
      <c r="D297" s="106"/>
      <c r="E297" s="103"/>
    </row>
    <row r="298" spans="1:5">
      <c r="A298" s="106"/>
      <c r="B298" s="106"/>
      <c r="C298" s="106"/>
      <c r="D298" s="106"/>
      <c r="E298" s="106"/>
    </row>
    <row r="299" spans="1:5">
      <c r="A299" s="106"/>
      <c r="B299" s="106"/>
      <c r="C299" s="106"/>
      <c r="D299" s="106"/>
      <c r="E299" s="103"/>
    </row>
    <row r="300" spans="1:5">
      <c r="A300" s="106"/>
      <c r="B300" s="106"/>
      <c r="C300" s="106"/>
      <c r="D300" s="106"/>
      <c r="E300" s="106"/>
    </row>
    <row r="301" spans="1:5">
      <c r="A301" s="106"/>
      <c r="B301" s="106"/>
      <c r="C301" s="106"/>
      <c r="D301" s="106"/>
      <c r="E301" s="103"/>
    </row>
    <row r="302" spans="1:5">
      <c r="A302" s="106"/>
      <c r="B302" s="106"/>
      <c r="C302" s="106"/>
      <c r="D302" s="106"/>
      <c r="E302" s="106"/>
    </row>
    <row r="303" spans="1:5">
      <c r="A303" s="106"/>
      <c r="B303" s="106"/>
      <c r="C303" s="106"/>
      <c r="D303" s="106"/>
      <c r="E303" s="103"/>
    </row>
    <row r="304" spans="1:5">
      <c r="A304" s="106"/>
      <c r="B304" s="106"/>
      <c r="C304" s="106"/>
      <c r="D304" s="106"/>
      <c r="E304" s="106"/>
    </row>
    <row r="305" spans="1:5">
      <c r="A305" s="106"/>
      <c r="B305" s="106"/>
      <c r="C305" s="106"/>
      <c r="D305" s="106"/>
      <c r="E305" s="103"/>
    </row>
    <row r="306" spans="1:5">
      <c r="A306" s="106"/>
      <c r="B306" s="106"/>
      <c r="C306" s="106"/>
      <c r="D306" s="106"/>
      <c r="E306" s="106"/>
    </row>
    <row r="307" spans="1:5">
      <c r="A307" s="106"/>
      <c r="B307" s="106"/>
      <c r="C307" s="106"/>
      <c r="D307" s="106"/>
      <c r="E307" s="103"/>
    </row>
    <row r="308" spans="1:5">
      <c r="A308" s="106"/>
      <c r="B308" s="106"/>
      <c r="C308" s="106"/>
      <c r="D308" s="106"/>
      <c r="E308" s="106"/>
    </row>
    <row r="309" spans="1:5">
      <c r="A309" s="106"/>
      <c r="B309" s="106"/>
      <c r="C309" s="106"/>
      <c r="D309" s="106"/>
      <c r="E309" s="103"/>
    </row>
    <row r="310" spans="1:5">
      <c r="A310" s="106"/>
      <c r="B310" s="106"/>
      <c r="C310" s="106"/>
      <c r="D310" s="106"/>
      <c r="E310" s="106"/>
    </row>
    <row r="311" spans="1:5">
      <c r="A311" s="106"/>
      <c r="B311" s="106"/>
      <c r="C311" s="106"/>
      <c r="D311" s="106"/>
      <c r="E311" s="103"/>
    </row>
    <row r="312" spans="1:5">
      <c r="A312" s="106"/>
      <c r="B312" s="106"/>
      <c r="C312" s="106"/>
      <c r="D312" s="106"/>
      <c r="E312" s="106"/>
    </row>
    <row r="313" spans="1:5">
      <c r="A313" s="106"/>
      <c r="B313" s="106"/>
      <c r="C313" s="106"/>
      <c r="D313" s="106"/>
      <c r="E313" s="103"/>
    </row>
    <row r="314" spans="1:5">
      <c r="A314" s="106"/>
      <c r="B314" s="106"/>
      <c r="C314" s="106"/>
      <c r="D314" s="106"/>
      <c r="E314" s="106"/>
    </row>
    <row r="315" spans="1:5">
      <c r="A315" s="106"/>
      <c r="B315" s="106"/>
      <c r="C315" s="106"/>
      <c r="D315" s="106"/>
      <c r="E315" s="103"/>
    </row>
    <row r="316" spans="1:5">
      <c r="A316" s="106"/>
      <c r="B316" s="106"/>
      <c r="C316" s="106"/>
      <c r="D316" s="106"/>
      <c r="E316" s="106"/>
    </row>
    <row r="317" spans="1:5">
      <c r="A317" s="106"/>
      <c r="B317" s="106"/>
      <c r="C317" s="106"/>
      <c r="D317" s="106"/>
      <c r="E317" s="106"/>
    </row>
    <row r="318" spans="1:5">
      <c r="A318" s="106"/>
      <c r="B318" s="106"/>
      <c r="C318" s="106"/>
      <c r="D318" s="106"/>
      <c r="E318" s="106"/>
    </row>
    <row r="319" spans="1:5">
      <c r="A319" s="106"/>
      <c r="B319" s="106"/>
      <c r="C319" s="106"/>
      <c r="D319" s="106"/>
      <c r="E319" s="106"/>
    </row>
    <row r="320" spans="1:5">
      <c r="A320" s="106"/>
      <c r="B320" s="106"/>
      <c r="C320" s="106"/>
      <c r="D320" s="106"/>
      <c r="E320" s="106"/>
    </row>
    <row r="321" spans="1:5">
      <c r="A321" s="106"/>
      <c r="B321" s="106"/>
      <c r="C321" s="106"/>
      <c r="D321" s="106"/>
      <c r="E321" s="120"/>
    </row>
    <row r="322" spans="1:5">
      <c r="A322" s="106"/>
      <c r="B322" s="106"/>
      <c r="C322" s="106"/>
      <c r="D322" s="106"/>
      <c r="E322" s="120"/>
    </row>
    <row r="323" spans="1:5">
      <c r="A323" s="106"/>
      <c r="B323" s="106"/>
      <c r="C323" s="106"/>
      <c r="D323" s="106"/>
      <c r="E323" s="120"/>
    </row>
    <row r="324" spans="1:5">
      <c r="A324" s="106"/>
      <c r="B324" s="106"/>
      <c r="C324" s="106"/>
      <c r="D324" s="106"/>
      <c r="E324" s="103"/>
    </row>
    <row r="325" spans="1:5">
      <c r="A325" s="106"/>
      <c r="B325" s="106"/>
      <c r="C325" s="106"/>
      <c r="D325" s="106"/>
      <c r="E325" s="106"/>
    </row>
    <row r="326" spans="1:5">
      <c r="A326" s="106"/>
      <c r="B326" s="106"/>
      <c r="C326" s="106"/>
      <c r="D326" s="106"/>
      <c r="E326" s="103"/>
    </row>
    <row r="327" spans="1:5">
      <c r="A327" s="106"/>
      <c r="B327" s="106"/>
      <c r="C327" s="106"/>
      <c r="D327" s="106"/>
      <c r="E327" s="106"/>
    </row>
    <row r="328" spans="1:5">
      <c r="A328" s="106"/>
      <c r="B328" s="106"/>
      <c r="C328" s="106"/>
      <c r="D328" s="106"/>
      <c r="E328" s="103"/>
    </row>
    <row r="329" spans="1:5">
      <c r="A329" s="106"/>
      <c r="B329" s="106"/>
      <c r="C329" s="106"/>
      <c r="D329" s="106"/>
      <c r="E329" s="106"/>
    </row>
    <row r="330" spans="1:5">
      <c r="A330" s="106"/>
      <c r="B330" s="106"/>
      <c r="C330" s="106"/>
      <c r="D330" s="106"/>
      <c r="E330" s="103"/>
    </row>
    <row r="331" spans="1:5">
      <c r="A331" s="106"/>
      <c r="B331" s="106"/>
      <c r="C331" s="106"/>
      <c r="D331" s="106"/>
      <c r="E331" s="106"/>
    </row>
    <row r="332" spans="1:5">
      <c r="A332" s="120" t="s">
        <v>434</v>
      </c>
      <c r="B332" s="120"/>
      <c r="C332" s="106"/>
      <c r="D332" s="106"/>
      <c r="E332" s="103"/>
    </row>
    <row r="333" spans="1:5">
      <c r="A333" s="120"/>
      <c r="B333" s="120"/>
      <c r="C333" s="106"/>
      <c r="D333" s="120"/>
      <c r="E333" s="106"/>
    </row>
    <row r="334" spans="1:5">
      <c r="A334" s="106"/>
      <c r="B334" s="106"/>
      <c r="C334" s="106"/>
      <c r="D334" s="120"/>
      <c r="E334" s="103"/>
    </row>
    <row r="335" spans="1:5">
      <c r="A335" s="106"/>
      <c r="B335" s="106"/>
      <c r="C335" s="106"/>
      <c r="D335" s="120"/>
      <c r="E335" s="106"/>
    </row>
    <row r="336" spans="1:5">
      <c r="A336" s="106"/>
      <c r="B336" s="106"/>
      <c r="C336" s="106"/>
      <c r="D336" s="106"/>
      <c r="E336" s="103"/>
    </row>
    <row r="337" spans="1:5">
      <c r="A337" s="106"/>
      <c r="B337" s="106"/>
      <c r="C337" s="106"/>
      <c r="D337" s="106"/>
      <c r="E337" s="106"/>
    </row>
    <row r="338" spans="1:5">
      <c r="A338" s="106"/>
      <c r="B338" s="106"/>
      <c r="C338" s="106"/>
      <c r="D338" s="106"/>
      <c r="E338" s="103"/>
    </row>
    <row r="339" spans="1:5">
      <c r="A339" s="106"/>
      <c r="B339" s="106"/>
      <c r="C339" s="106"/>
      <c r="D339" s="106"/>
      <c r="E339" s="106"/>
    </row>
    <row r="340" spans="1:5">
      <c r="A340" s="106"/>
      <c r="B340" s="106"/>
      <c r="C340" s="106"/>
      <c r="D340" s="106"/>
      <c r="E340" s="103"/>
    </row>
    <row r="341" spans="1:5">
      <c r="A341" s="106"/>
      <c r="B341" s="106"/>
      <c r="C341" s="106"/>
      <c r="D341" s="106"/>
      <c r="E341" s="106"/>
    </row>
    <row r="342" spans="1:5">
      <c r="A342" s="106"/>
      <c r="B342" s="106"/>
      <c r="C342" s="106"/>
      <c r="D342" s="106"/>
      <c r="E342" s="103"/>
    </row>
    <row r="343" spans="1:5">
      <c r="A343" s="106"/>
      <c r="B343" s="106"/>
      <c r="C343" s="106"/>
      <c r="D343" s="106"/>
      <c r="E343" s="106"/>
    </row>
    <row r="344" spans="1:5">
      <c r="A344" s="106"/>
      <c r="B344" s="106"/>
      <c r="C344" s="106"/>
      <c r="D344" s="106"/>
      <c r="E344" s="103"/>
    </row>
    <row r="345" spans="1:5">
      <c r="A345" s="106"/>
      <c r="B345" s="106"/>
      <c r="C345" s="106"/>
      <c r="D345" s="106"/>
      <c r="E345" s="106"/>
    </row>
    <row r="346" spans="1:5">
      <c r="A346" s="106"/>
      <c r="B346" s="106"/>
      <c r="C346" s="106"/>
      <c r="D346" s="106"/>
      <c r="E346" s="103"/>
    </row>
    <row r="347" spans="1:5">
      <c r="A347" s="106"/>
      <c r="B347" s="106"/>
      <c r="C347" s="106"/>
      <c r="D347" s="106"/>
      <c r="E347" s="106"/>
    </row>
    <row r="348" spans="1:5">
      <c r="A348" s="106"/>
      <c r="B348" s="106"/>
      <c r="C348" s="106"/>
      <c r="D348" s="106"/>
      <c r="E348" s="103"/>
    </row>
    <row r="349" spans="1:5">
      <c r="A349" s="106"/>
      <c r="B349" s="106"/>
      <c r="C349" s="106"/>
      <c r="D349" s="106"/>
      <c r="E349" s="106"/>
    </row>
    <row r="350" spans="1:5">
      <c r="A350" s="106"/>
      <c r="B350" s="106"/>
      <c r="C350" s="106"/>
      <c r="D350" s="106"/>
      <c r="E350" s="103"/>
    </row>
    <row r="351" spans="1:5">
      <c r="A351" s="106"/>
      <c r="B351" s="106"/>
      <c r="C351" s="106"/>
      <c r="D351" s="106"/>
      <c r="E351" s="106"/>
    </row>
    <row r="352" spans="1:5">
      <c r="A352" s="106"/>
      <c r="B352" s="106"/>
      <c r="C352" s="106"/>
      <c r="D352" s="106"/>
      <c r="E352" s="103"/>
    </row>
    <row r="353" spans="1:5">
      <c r="A353" s="106"/>
      <c r="B353" s="106"/>
      <c r="C353" s="106"/>
      <c r="D353" s="106"/>
      <c r="E353" s="106"/>
    </row>
    <row r="354" spans="1:5">
      <c r="A354" s="106"/>
      <c r="B354" s="106"/>
      <c r="C354" s="106"/>
      <c r="D354" s="106"/>
      <c r="E354" s="103"/>
    </row>
    <row r="355" spans="1:5">
      <c r="A355" s="106"/>
      <c r="B355" s="106"/>
      <c r="C355" s="106"/>
      <c r="D355" s="106"/>
      <c r="E355" s="106"/>
    </row>
    <row r="356" spans="1:5">
      <c r="A356" s="106"/>
      <c r="B356" s="106"/>
      <c r="C356" s="106"/>
      <c r="D356" s="106"/>
      <c r="E356" s="103"/>
    </row>
    <row r="357" spans="1:5">
      <c r="A357" s="106"/>
      <c r="B357" s="106"/>
      <c r="C357" s="106"/>
      <c r="D357" s="106"/>
      <c r="E357" s="106"/>
    </row>
    <row r="358" spans="1:5">
      <c r="A358" s="106"/>
      <c r="B358" s="106"/>
      <c r="C358" s="106"/>
      <c r="D358" s="106"/>
      <c r="E358" s="103"/>
    </row>
    <row r="359" spans="1:5">
      <c r="A359" s="106"/>
      <c r="B359" s="106"/>
      <c r="C359" s="106"/>
      <c r="D359" s="106"/>
      <c r="E359" s="106"/>
    </row>
    <row r="360" spans="1:5">
      <c r="A360" s="106"/>
      <c r="B360" s="106"/>
      <c r="C360" s="106"/>
      <c r="D360" s="106"/>
      <c r="E360" s="103"/>
    </row>
    <row r="361" spans="1:5">
      <c r="A361" s="106"/>
      <c r="B361" s="106"/>
      <c r="C361" s="106"/>
      <c r="D361" s="106"/>
      <c r="E361" s="106"/>
    </row>
    <row r="362" spans="1:5">
      <c r="A362" s="106"/>
      <c r="B362" s="106"/>
      <c r="C362" s="106"/>
      <c r="D362" s="106"/>
      <c r="E362" s="103"/>
    </row>
    <row r="363" spans="1:5">
      <c r="A363" s="106"/>
      <c r="B363" s="106"/>
      <c r="C363" s="106"/>
      <c r="D363" s="106"/>
      <c r="E363" s="106"/>
    </row>
    <row r="364" spans="1:5">
      <c r="A364" s="106"/>
      <c r="B364" s="106"/>
      <c r="C364" s="106"/>
      <c r="D364" s="106"/>
      <c r="E364" s="103"/>
    </row>
    <row r="365" spans="1:5">
      <c r="A365" s="106"/>
      <c r="B365" s="106"/>
      <c r="C365" s="106"/>
      <c r="D365" s="106"/>
      <c r="E365" s="106"/>
    </row>
    <row r="366" spans="1:5">
      <c r="A366" s="106"/>
      <c r="B366" s="106"/>
      <c r="C366" s="106"/>
      <c r="D366" s="106"/>
      <c r="E366" s="103"/>
    </row>
    <row r="367" spans="1:5">
      <c r="A367" s="106"/>
      <c r="B367" s="106"/>
      <c r="C367" s="106"/>
      <c r="D367" s="106"/>
      <c r="E367" s="106"/>
    </row>
    <row r="368" spans="1:5">
      <c r="A368" s="106"/>
      <c r="B368" s="106"/>
      <c r="C368" s="106"/>
      <c r="D368" s="106"/>
      <c r="E368" s="103"/>
    </row>
    <row r="369" spans="1:5">
      <c r="A369" s="106"/>
      <c r="B369" s="106"/>
      <c r="C369" s="106"/>
      <c r="D369" s="106"/>
      <c r="E369" s="106"/>
    </row>
    <row r="370" spans="1:5">
      <c r="A370" s="106"/>
      <c r="B370" s="106"/>
      <c r="C370" s="106"/>
      <c r="D370" s="106"/>
      <c r="E370" s="103"/>
    </row>
    <row r="371" spans="1:5">
      <c r="A371" s="106"/>
      <c r="B371" s="106"/>
      <c r="C371" s="106"/>
      <c r="D371" s="106"/>
      <c r="E371" s="106"/>
    </row>
    <row r="372" spans="1:5">
      <c r="A372" s="106"/>
      <c r="B372" s="106"/>
      <c r="C372" s="106"/>
      <c r="D372" s="106"/>
      <c r="E372" s="103"/>
    </row>
    <row r="373" spans="1:5">
      <c r="A373" s="106"/>
      <c r="B373" s="106"/>
      <c r="C373" s="106"/>
      <c r="D373" s="106"/>
      <c r="E373" s="106"/>
    </row>
    <row r="374" spans="1:5">
      <c r="A374" s="106"/>
      <c r="B374" s="106"/>
      <c r="C374" s="106"/>
      <c r="D374" s="106"/>
      <c r="E374" s="103"/>
    </row>
    <row r="375" spans="1:5">
      <c r="A375" s="106"/>
      <c r="B375" s="106"/>
      <c r="C375" s="106"/>
      <c r="D375" s="106"/>
      <c r="E375" s="106"/>
    </row>
    <row r="376" spans="1:5">
      <c r="A376" s="106"/>
      <c r="B376" s="106"/>
      <c r="C376" s="106"/>
      <c r="D376" s="106"/>
      <c r="E376" s="103"/>
    </row>
    <row r="377" spans="1:5">
      <c r="A377" s="106"/>
      <c r="B377" s="106"/>
      <c r="C377" s="106"/>
      <c r="D377" s="106"/>
      <c r="E377" s="106"/>
    </row>
    <row r="378" spans="1:5">
      <c r="A378" s="106"/>
      <c r="B378" s="106"/>
      <c r="C378" s="106"/>
      <c r="D378" s="106"/>
      <c r="E378" s="103"/>
    </row>
    <row r="379" spans="1:5">
      <c r="A379" s="106"/>
      <c r="B379" s="106"/>
      <c r="C379" s="106"/>
      <c r="D379" s="106"/>
      <c r="E379" s="106"/>
    </row>
    <row r="380" spans="1:5">
      <c r="A380" s="106"/>
      <c r="B380" s="106"/>
      <c r="C380" s="106"/>
      <c r="D380" s="106"/>
      <c r="E380" s="103"/>
    </row>
    <row r="381" spans="1:5">
      <c r="A381" s="106"/>
      <c r="B381" s="106"/>
      <c r="C381" s="106"/>
      <c r="D381" s="106"/>
      <c r="E381" s="106"/>
    </row>
    <row r="382" spans="1:5">
      <c r="A382" s="106"/>
      <c r="B382" s="106"/>
      <c r="C382" s="106"/>
      <c r="D382" s="106"/>
      <c r="E382" s="103"/>
    </row>
    <row r="383" spans="1:5">
      <c r="A383" s="106"/>
      <c r="B383" s="106"/>
      <c r="C383" s="106"/>
      <c r="D383" s="106"/>
      <c r="E383" s="106"/>
    </row>
    <row r="384" spans="1:5">
      <c r="A384" s="106"/>
      <c r="B384" s="106"/>
      <c r="C384" s="106"/>
      <c r="D384" s="106"/>
      <c r="E384" s="103"/>
    </row>
    <row r="385" spans="1:5">
      <c r="A385" s="106"/>
      <c r="B385" s="106"/>
      <c r="C385" s="106"/>
      <c r="D385" s="106"/>
      <c r="E385" s="106"/>
    </row>
    <row r="386" spans="1:5">
      <c r="A386" s="106"/>
      <c r="B386" s="106"/>
      <c r="C386" s="106"/>
      <c r="D386" s="106"/>
      <c r="E386" s="103"/>
    </row>
    <row r="387" spans="1:5">
      <c r="A387" s="106"/>
      <c r="B387" s="106"/>
      <c r="C387" s="106"/>
      <c r="D387" s="106"/>
      <c r="E387" s="106"/>
    </row>
    <row r="388" spans="1:5">
      <c r="A388" s="106"/>
      <c r="B388" s="106"/>
      <c r="C388" s="106"/>
      <c r="D388" s="106"/>
      <c r="E388" s="103"/>
    </row>
    <row r="389" spans="1:5">
      <c r="A389" s="106"/>
      <c r="B389" s="106"/>
      <c r="C389" s="106"/>
      <c r="D389" s="106"/>
      <c r="E389" s="106"/>
    </row>
    <row r="390" spans="1:5">
      <c r="A390" s="106"/>
      <c r="B390" s="106"/>
      <c r="C390" s="106"/>
      <c r="D390" s="106"/>
      <c r="E390" s="103"/>
    </row>
    <row r="391" spans="1:5">
      <c r="A391" s="106"/>
      <c r="B391" s="106"/>
      <c r="C391" s="106"/>
      <c r="D391" s="106"/>
      <c r="E391" s="106"/>
    </row>
    <row r="392" spans="1:5">
      <c r="A392" s="106"/>
      <c r="B392" s="106"/>
      <c r="C392" s="106"/>
      <c r="D392" s="106"/>
      <c r="E392" s="103"/>
    </row>
    <row r="393" spans="1:5">
      <c r="A393" s="106"/>
      <c r="B393" s="106"/>
      <c r="C393" s="106"/>
      <c r="D393" s="106"/>
      <c r="E393" s="106"/>
    </row>
    <row r="394" spans="1:5">
      <c r="A394" s="106"/>
      <c r="B394" s="106"/>
      <c r="C394" s="106"/>
      <c r="D394" s="106"/>
      <c r="E394" s="103"/>
    </row>
    <row r="395" spans="1:5">
      <c r="A395" s="106"/>
      <c r="B395" s="106"/>
      <c r="C395" s="106"/>
      <c r="D395" s="106"/>
      <c r="E395" s="106"/>
    </row>
    <row r="396" spans="1:5">
      <c r="A396" s="106"/>
      <c r="B396" s="106"/>
      <c r="C396" s="106"/>
      <c r="D396" s="106"/>
      <c r="E396" s="103"/>
    </row>
    <row r="397" spans="1:5">
      <c r="A397" s="106"/>
      <c r="B397" s="106"/>
      <c r="C397" s="106"/>
      <c r="D397" s="106"/>
      <c r="E397" s="106"/>
    </row>
    <row r="398" spans="1:5">
      <c r="A398" s="120" t="s">
        <v>434</v>
      </c>
      <c r="B398" s="120"/>
      <c r="C398" s="106"/>
      <c r="D398" s="106"/>
      <c r="E398" s="103"/>
    </row>
    <row r="399" spans="1:5">
      <c r="A399" s="120"/>
      <c r="B399" s="120"/>
      <c r="C399" s="106"/>
      <c r="D399" s="120"/>
      <c r="E399" s="106"/>
    </row>
    <row r="400" spans="1:5">
      <c r="A400" s="106"/>
      <c r="B400" s="106"/>
      <c r="C400" s="106"/>
      <c r="D400" s="120"/>
      <c r="E400" s="103"/>
    </row>
    <row r="401" spans="1:5">
      <c r="A401" s="106"/>
      <c r="B401" s="106"/>
      <c r="C401" s="106"/>
      <c r="D401" s="120"/>
      <c r="E401" s="106"/>
    </row>
    <row r="402" spans="1:5">
      <c r="A402" s="106"/>
      <c r="B402" s="106"/>
      <c r="C402" s="106"/>
      <c r="D402" s="106"/>
      <c r="E402" s="103"/>
    </row>
    <row r="403" spans="1:5">
      <c r="A403" s="106"/>
      <c r="B403" s="106"/>
      <c r="C403" s="106"/>
      <c r="D403" s="106"/>
      <c r="E403" s="106"/>
    </row>
    <row r="404" spans="1:5">
      <c r="A404" s="106"/>
      <c r="B404" s="106"/>
      <c r="C404" s="106"/>
      <c r="D404" s="106"/>
      <c r="E404" s="103"/>
    </row>
    <row r="405" spans="1:5">
      <c r="A405" s="106"/>
      <c r="B405" s="106"/>
      <c r="C405" s="106"/>
      <c r="D405" s="106"/>
      <c r="E405" s="106"/>
    </row>
    <row r="406" spans="1:5">
      <c r="A406" s="106"/>
      <c r="B406" s="106"/>
      <c r="C406" s="106"/>
      <c r="D406" s="106"/>
      <c r="E406" s="103"/>
    </row>
    <row r="407" spans="1:5">
      <c r="A407" s="106"/>
      <c r="B407" s="106"/>
      <c r="C407" s="106"/>
      <c r="D407" s="106"/>
      <c r="E407" s="106"/>
    </row>
    <row r="408" spans="1:5">
      <c r="A408" s="106"/>
      <c r="B408" s="106"/>
      <c r="C408" s="106"/>
      <c r="D408" s="106"/>
      <c r="E408" s="103"/>
    </row>
    <row r="409" spans="1:5">
      <c r="A409" s="106"/>
      <c r="B409" s="106"/>
      <c r="C409" s="106"/>
      <c r="D409" s="106"/>
      <c r="E409" s="106"/>
    </row>
    <row r="410" spans="1:5">
      <c r="A410" s="106"/>
      <c r="B410" s="106"/>
      <c r="C410" s="106"/>
      <c r="D410" s="106"/>
      <c r="E410" s="103"/>
    </row>
    <row r="411" spans="1:5">
      <c r="A411" s="106"/>
      <c r="B411" s="106"/>
      <c r="C411" s="106"/>
      <c r="D411" s="106"/>
      <c r="E411" s="106"/>
    </row>
    <row r="412" spans="1:5">
      <c r="A412" s="106"/>
      <c r="B412" s="106"/>
      <c r="C412" s="106"/>
      <c r="D412" s="106"/>
      <c r="E412" s="103"/>
    </row>
    <row r="413" spans="1:5">
      <c r="A413" s="106"/>
      <c r="B413" s="106"/>
      <c r="C413" s="106"/>
      <c r="D413" s="106"/>
      <c r="E413" s="106"/>
    </row>
    <row r="414" spans="1:5">
      <c r="A414" s="106"/>
      <c r="B414" s="106"/>
      <c r="C414" s="106"/>
      <c r="D414" s="106"/>
      <c r="E414" s="103"/>
    </row>
    <row r="415" spans="1:5">
      <c r="A415" s="106"/>
      <c r="B415" s="106"/>
      <c r="C415" s="106"/>
      <c r="D415" s="106"/>
      <c r="E415" s="106"/>
    </row>
    <row r="416" spans="1:5">
      <c r="A416" s="106"/>
      <c r="B416" s="106"/>
      <c r="C416" s="106"/>
      <c r="D416" s="106"/>
      <c r="E416" s="103"/>
    </row>
    <row r="417" spans="1:5">
      <c r="A417" s="106"/>
      <c r="B417" s="106"/>
      <c r="C417" s="106"/>
      <c r="D417" s="106"/>
      <c r="E417" s="106"/>
    </row>
    <row r="418" spans="1:5">
      <c r="A418" s="106"/>
      <c r="B418" s="106"/>
      <c r="C418" s="106"/>
      <c r="D418" s="106"/>
      <c r="E418" s="103"/>
    </row>
    <row r="419" spans="1:5">
      <c r="A419" s="106"/>
      <c r="B419" s="106"/>
      <c r="C419" s="106"/>
      <c r="D419" s="106"/>
      <c r="E419" s="106"/>
    </row>
    <row r="420" spans="1:5">
      <c r="A420" s="106"/>
      <c r="B420" s="106"/>
      <c r="C420" s="106"/>
      <c r="D420" s="106"/>
      <c r="E420" s="103"/>
    </row>
    <row r="421" spans="1:5">
      <c r="A421" s="106"/>
      <c r="B421" s="106"/>
      <c r="C421" s="106"/>
      <c r="D421" s="106"/>
      <c r="E421" s="106"/>
    </row>
    <row r="422" spans="1:5">
      <c r="A422" s="106"/>
      <c r="B422" s="106"/>
      <c r="C422" s="106"/>
      <c r="D422" s="106"/>
      <c r="E422" s="103"/>
    </row>
    <row r="423" spans="1:5">
      <c r="A423" s="106"/>
      <c r="B423" s="106"/>
      <c r="C423" s="106"/>
      <c r="D423" s="106"/>
      <c r="E423" s="106"/>
    </row>
    <row r="424" spans="1:5">
      <c r="A424" s="106"/>
      <c r="B424" s="106"/>
      <c r="C424" s="106"/>
      <c r="D424" s="106"/>
      <c r="E424" s="103"/>
    </row>
    <row r="425" spans="1:5">
      <c r="A425" s="106"/>
      <c r="B425" s="106"/>
      <c r="C425" s="106"/>
      <c r="D425" s="106"/>
      <c r="E425" s="106"/>
    </row>
    <row r="426" spans="1:5">
      <c r="A426" s="106"/>
      <c r="B426" s="106"/>
      <c r="C426" s="106"/>
      <c r="D426" s="106"/>
      <c r="E426" s="103"/>
    </row>
    <row r="427" spans="1:5">
      <c r="A427" s="106"/>
      <c r="B427" s="106"/>
      <c r="C427" s="106"/>
      <c r="D427" s="106"/>
      <c r="E427" s="106"/>
    </row>
    <row r="428" spans="1:5">
      <c r="A428" s="106"/>
      <c r="B428" s="106"/>
      <c r="C428" s="106"/>
      <c r="D428" s="106"/>
      <c r="E428" s="103"/>
    </row>
    <row r="429" spans="1:5">
      <c r="A429" s="106"/>
      <c r="B429" s="106"/>
      <c r="C429" s="106"/>
      <c r="D429" s="106"/>
      <c r="E429" s="106"/>
    </row>
    <row r="430" spans="1:5">
      <c r="A430" s="106"/>
      <c r="B430" s="106"/>
      <c r="C430" s="106"/>
      <c r="D430" s="106"/>
      <c r="E430" s="103"/>
    </row>
    <row r="431" spans="1:5">
      <c r="A431" s="106"/>
      <c r="B431" s="106"/>
      <c r="C431" s="106"/>
      <c r="D431" s="106"/>
      <c r="E431" s="106"/>
    </row>
    <row r="432" spans="1:5">
      <c r="A432" s="106"/>
      <c r="B432" s="106"/>
      <c r="C432" s="106"/>
      <c r="D432" s="106"/>
      <c r="E432" s="103"/>
    </row>
    <row r="433" spans="1:5">
      <c r="A433" s="106"/>
      <c r="B433" s="106"/>
      <c r="C433" s="106"/>
      <c r="D433" s="106"/>
      <c r="E433" s="106"/>
    </row>
    <row r="434" spans="1:5">
      <c r="A434" s="106"/>
      <c r="B434" s="106"/>
      <c r="C434" s="106"/>
      <c r="D434" s="106"/>
      <c r="E434" s="103"/>
    </row>
    <row r="435" spans="1:5">
      <c r="A435" s="106"/>
      <c r="B435" s="106"/>
      <c r="C435" s="106"/>
      <c r="D435" s="106"/>
      <c r="E435" s="106"/>
    </row>
    <row r="436" spans="1:5">
      <c r="A436" s="106"/>
      <c r="B436" s="106"/>
      <c r="C436" s="106"/>
      <c r="D436" s="106"/>
      <c r="E436" s="103"/>
    </row>
    <row r="437" spans="1:5">
      <c r="A437" s="106"/>
      <c r="B437" s="106"/>
      <c r="C437" s="106"/>
      <c r="D437" s="106"/>
      <c r="E437" s="106"/>
    </row>
    <row r="438" spans="1:5">
      <c r="A438" s="106"/>
      <c r="B438" s="106"/>
      <c r="C438" s="106"/>
      <c r="D438" s="106"/>
      <c r="E438" s="103"/>
    </row>
    <row r="439" spans="1:5">
      <c r="A439" s="106"/>
      <c r="B439" s="106"/>
      <c r="C439" s="106"/>
      <c r="D439" s="106"/>
      <c r="E439" s="106"/>
    </row>
    <row r="440" spans="1:5">
      <c r="A440" s="106"/>
      <c r="B440" s="106"/>
      <c r="C440" s="106"/>
      <c r="D440" s="106"/>
      <c r="E440" s="103"/>
    </row>
    <row r="441" spans="1:5">
      <c r="A441" s="106"/>
      <c r="B441" s="106"/>
      <c r="C441" s="106"/>
      <c r="D441" s="106"/>
      <c r="E441" s="106"/>
    </row>
    <row r="442" spans="1:5">
      <c r="A442" s="106"/>
      <c r="B442" s="106"/>
      <c r="C442" s="106"/>
      <c r="D442" s="106"/>
      <c r="E442" s="106"/>
    </row>
    <row r="443" spans="1:5">
      <c r="A443" s="106"/>
      <c r="B443" s="106"/>
      <c r="C443" s="106"/>
      <c r="D443" s="106"/>
      <c r="E443" s="106"/>
    </row>
    <row r="444" spans="1:5">
      <c r="A444" s="106"/>
      <c r="B444" s="106"/>
      <c r="C444" s="106"/>
      <c r="D444" s="106"/>
      <c r="E444" s="106"/>
    </row>
    <row r="445" spans="1:5">
      <c r="A445" s="106"/>
      <c r="B445" s="106"/>
      <c r="C445" s="106"/>
      <c r="D445" s="106"/>
      <c r="E445" s="106"/>
    </row>
    <row r="446" spans="1:5">
      <c r="A446" s="106"/>
      <c r="B446" s="106"/>
      <c r="C446" s="106"/>
      <c r="D446" s="106"/>
      <c r="E446" s="120"/>
    </row>
    <row r="447" spans="1:5">
      <c r="A447" s="106"/>
      <c r="B447" s="106"/>
      <c r="C447" s="106"/>
      <c r="D447" s="106"/>
      <c r="E447" s="120"/>
    </row>
    <row r="448" spans="1:5">
      <c r="A448" s="106"/>
      <c r="B448" s="106"/>
      <c r="C448" s="106"/>
      <c r="D448" s="106"/>
      <c r="E448" s="120"/>
    </row>
    <row r="449" spans="1:5">
      <c r="A449" s="106"/>
      <c r="B449" s="106"/>
      <c r="C449" s="106"/>
      <c r="D449" s="106"/>
      <c r="E449" s="103"/>
    </row>
    <row r="450" spans="1:5">
      <c r="A450" s="106"/>
      <c r="B450" s="106"/>
      <c r="C450" s="106"/>
      <c r="D450" s="106"/>
      <c r="E450" s="106"/>
    </row>
    <row r="451" spans="1:5">
      <c r="A451" s="106"/>
      <c r="B451" s="106"/>
      <c r="C451" s="106"/>
      <c r="D451" s="106"/>
      <c r="E451" s="103"/>
    </row>
    <row r="452" spans="1:5">
      <c r="A452" s="106"/>
      <c r="B452" s="106"/>
      <c r="C452" s="106"/>
      <c r="D452" s="106"/>
      <c r="E452" s="106"/>
    </row>
    <row r="453" spans="1:5">
      <c r="A453" s="106"/>
      <c r="B453" s="106"/>
      <c r="C453" s="106"/>
      <c r="D453" s="106"/>
      <c r="E453" s="103"/>
    </row>
    <row r="454" spans="1:5">
      <c r="A454" s="106"/>
      <c r="B454" s="106"/>
      <c r="C454" s="106"/>
      <c r="D454" s="106"/>
      <c r="E454" s="106"/>
    </row>
    <row r="455" spans="1:5">
      <c r="A455" s="106"/>
      <c r="B455" s="106"/>
      <c r="C455" s="106"/>
      <c r="D455" s="106"/>
      <c r="E455" s="103"/>
    </row>
    <row r="456" spans="1:5">
      <c r="A456" s="106"/>
      <c r="B456" s="106"/>
      <c r="C456" s="106"/>
      <c r="D456" s="106"/>
      <c r="E456" s="106"/>
    </row>
    <row r="457" spans="1:5">
      <c r="A457" s="106"/>
      <c r="B457" s="106"/>
      <c r="C457" s="106"/>
      <c r="D457" s="106"/>
      <c r="E457" s="103"/>
    </row>
    <row r="458" spans="1:5">
      <c r="A458" s="106"/>
      <c r="B458" s="106"/>
      <c r="C458" s="106"/>
      <c r="D458" s="106"/>
      <c r="E458" s="106"/>
    </row>
    <row r="459" spans="1:5">
      <c r="A459" s="106"/>
      <c r="B459" s="106"/>
      <c r="C459" s="106"/>
      <c r="D459" s="106"/>
      <c r="E459" s="103"/>
    </row>
    <row r="460" spans="1:5">
      <c r="A460" s="106"/>
      <c r="B460" s="106"/>
      <c r="C460" s="106"/>
      <c r="D460" s="106"/>
      <c r="E460" s="106"/>
    </row>
    <row r="461" spans="1:5">
      <c r="A461" s="106"/>
      <c r="B461" s="106"/>
      <c r="C461" s="106"/>
      <c r="D461" s="106"/>
      <c r="E461" s="103"/>
    </row>
    <row r="462" spans="1:5">
      <c r="A462" s="106"/>
      <c r="B462" s="106"/>
      <c r="C462" s="106"/>
      <c r="D462" s="106"/>
      <c r="E462" s="106"/>
    </row>
    <row r="463" spans="1:5">
      <c r="A463" s="106"/>
      <c r="B463" s="106"/>
      <c r="C463" s="106"/>
      <c r="D463" s="106"/>
      <c r="E463" s="103"/>
    </row>
    <row r="464" spans="1:5">
      <c r="A464" s="120" t="s">
        <v>434</v>
      </c>
      <c r="B464" s="120"/>
      <c r="C464" s="106"/>
      <c r="D464" s="106"/>
      <c r="E464" s="106"/>
    </row>
    <row r="465" spans="1:5">
      <c r="A465" s="120"/>
      <c r="B465" s="120"/>
      <c r="C465" s="106"/>
      <c r="D465" s="120"/>
      <c r="E465" s="103"/>
    </row>
    <row r="466" spans="1:5">
      <c r="A466" s="106"/>
      <c r="B466" s="106"/>
      <c r="C466" s="106"/>
      <c r="D466" s="120"/>
      <c r="E466" s="106"/>
    </row>
    <row r="467" spans="1:5">
      <c r="A467" s="106"/>
      <c r="B467" s="106"/>
      <c r="C467" s="106"/>
      <c r="D467" s="120"/>
      <c r="E467" s="103"/>
    </row>
    <row r="468" spans="1:5">
      <c r="A468" s="106"/>
      <c r="B468" s="106"/>
      <c r="C468" s="106"/>
      <c r="D468" s="106"/>
      <c r="E468" s="106"/>
    </row>
    <row r="469" spans="1:5">
      <c r="A469" s="106"/>
      <c r="B469" s="106"/>
      <c r="C469" s="106"/>
      <c r="D469" s="106"/>
      <c r="E469" s="103"/>
    </row>
    <row r="470" spans="1:5">
      <c r="A470" s="106"/>
      <c r="B470" s="106"/>
      <c r="C470" s="106"/>
      <c r="D470" s="106"/>
      <c r="E470" s="106"/>
    </row>
    <row r="471" spans="1:5">
      <c r="A471" s="106"/>
      <c r="B471" s="106"/>
      <c r="C471" s="106"/>
      <c r="D471" s="106"/>
      <c r="E471" s="103"/>
    </row>
    <row r="472" spans="1:5">
      <c r="A472" s="106"/>
      <c r="B472" s="106"/>
      <c r="C472" s="106"/>
      <c r="D472" s="106"/>
      <c r="E472" s="106"/>
    </row>
    <row r="473" spans="1:5">
      <c r="A473" s="106"/>
      <c r="B473" s="106"/>
      <c r="C473" s="106"/>
      <c r="D473" s="106"/>
      <c r="E473" s="103"/>
    </row>
    <row r="474" spans="1:5">
      <c r="A474" s="106"/>
      <c r="B474" s="106"/>
      <c r="C474" s="106"/>
      <c r="D474" s="106"/>
      <c r="E474" s="106"/>
    </row>
    <row r="475" spans="1:5">
      <c r="A475" s="106"/>
      <c r="B475" s="106"/>
      <c r="C475" s="106"/>
      <c r="D475" s="106"/>
      <c r="E475" s="103"/>
    </row>
    <row r="476" spans="1:5">
      <c r="A476" s="106"/>
      <c r="B476" s="106"/>
      <c r="C476" s="106"/>
      <c r="D476" s="106"/>
      <c r="E476" s="106"/>
    </row>
    <row r="477" spans="1:5">
      <c r="A477" s="106"/>
      <c r="B477" s="106"/>
      <c r="C477" s="106"/>
      <c r="D477" s="106"/>
      <c r="E477" s="103"/>
    </row>
    <row r="478" spans="1:5">
      <c r="A478" s="106"/>
      <c r="B478" s="106"/>
      <c r="C478" s="106"/>
      <c r="D478" s="106"/>
      <c r="E478" s="106"/>
    </row>
    <row r="479" spans="1:5">
      <c r="A479" s="106"/>
      <c r="B479" s="106"/>
      <c r="C479" s="106"/>
      <c r="D479" s="106"/>
      <c r="E479" s="103"/>
    </row>
    <row r="480" spans="1:5">
      <c r="A480" s="106"/>
      <c r="B480" s="106"/>
      <c r="C480" s="106"/>
      <c r="D480" s="106"/>
      <c r="E480" s="106"/>
    </row>
    <row r="481" spans="1:5">
      <c r="A481" s="106"/>
      <c r="B481" s="106"/>
      <c r="C481" s="106"/>
      <c r="D481" s="106"/>
      <c r="E481" s="103"/>
    </row>
    <row r="482" spans="1:5">
      <c r="A482" s="106"/>
      <c r="B482" s="106"/>
      <c r="C482" s="106"/>
      <c r="D482" s="106"/>
      <c r="E482" s="106"/>
    </row>
    <row r="483" spans="1:5">
      <c r="A483" s="106"/>
      <c r="B483" s="106"/>
      <c r="C483" s="106"/>
      <c r="D483" s="106"/>
      <c r="E483" s="103"/>
    </row>
    <row r="484" spans="1:5">
      <c r="A484" s="106"/>
      <c r="B484" s="106"/>
      <c r="C484" s="106"/>
      <c r="D484" s="106"/>
      <c r="E484" s="106"/>
    </row>
    <row r="485" spans="1:5">
      <c r="A485" s="106"/>
      <c r="B485" s="106"/>
      <c r="C485" s="106"/>
      <c r="D485" s="106"/>
      <c r="E485" s="103"/>
    </row>
    <row r="486" spans="1:5">
      <c r="A486" s="106"/>
      <c r="B486" s="106"/>
      <c r="C486" s="106"/>
      <c r="D486" s="106"/>
      <c r="E486" s="106"/>
    </row>
    <row r="487" spans="1:5">
      <c r="A487" s="106"/>
      <c r="B487" s="106"/>
      <c r="C487" s="106"/>
      <c r="D487" s="106"/>
      <c r="E487" s="103"/>
    </row>
    <row r="488" spans="1:5">
      <c r="A488" s="106"/>
      <c r="B488" s="106"/>
      <c r="C488" s="106"/>
      <c r="D488" s="106"/>
      <c r="E488" s="106"/>
    </row>
    <row r="489" spans="1:5">
      <c r="A489" s="106"/>
      <c r="B489" s="106"/>
      <c r="C489" s="106"/>
      <c r="D489" s="106"/>
      <c r="E489" s="103"/>
    </row>
    <row r="490" spans="1:5">
      <c r="A490" s="106"/>
      <c r="B490" s="106"/>
      <c r="C490" s="106"/>
      <c r="D490" s="106"/>
      <c r="E490" s="106"/>
    </row>
    <row r="491" spans="1:5">
      <c r="A491" s="106"/>
      <c r="B491" s="106"/>
      <c r="C491" s="106"/>
      <c r="D491" s="106"/>
      <c r="E491" s="103"/>
    </row>
    <row r="492" spans="1:5">
      <c r="A492" s="106"/>
      <c r="B492" s="106"/>
      <c r="C492" s="106"/>
      <c r="D492" s="106"/>
      <c r="E492" s="106"/>
    </row>
    <row r="493" spans="1:5">
      <c r="A493" s="106"/>
      <c r="B493" s="106"/>
      <c r="C493" s="106"/>
      <c r="D493" s="106"/>
      <c r="E493" s="103"/>
    </row>
    <row r="494" spans="1:5">
      <c r="A494" s="106"/>
      <c r="B494" s="106"/>
      <c r="C494" s="106"/>
      <c r="D494" s="106"/>
      <c r="E494" s="106"/>
    </row>
    <row r="495" spans="1:5">
      <c r="A495" s="106"/>
      <c r="B495" s="106"/>
      <c r="C495" s="106"/>
      <c r="D495" s="106"/>
      <c r="E495" s="103"/>
    </row>
    <row r="496" spans="1:5">
      <c r="A496" s="106"/>
      <c r="B496" s="106"/>
      <c r="C496" s="106"/>
      <c r="D496" s="106"/>
      <c r="E496" s="106"/>
    </row>
    <row r="497" spans="1:5">
      <c r="A497" s="106"/>
      <c r="B497" s="106"/>
      <c r="C497" s="106"/>
      <c r="D497" s="106"/>
      <c r="E497" s="103"/>
    </row>
    <row r="498" spans="1:5">
      <c r="A498" s="106"/>
      <c r="B498" s="106"/>
      <c r="C498" s="106"/>
      <c r="D498" s="106"/>
      <c r="E498" s="106"/>
    </row>
    <row r="499" spans="1:5">
      <c r="A499" s="106"/>
      <c r="B499" s="106"/>
      <c r="C499" s="106"/>
      <c r="D499" s="106"/>
      <c r="E499" s="103"/>
    </row>
    <row r="500" spans="1:5">
      <c r="A500" s="106"/>
      <c r="B500" s="106"/>
      <c r="C500" s="106"/>
      <c r="D500" s="106"/>
      <c r="E500" s="106"/>
    </row>
    <row r="501" spans="1:5">
      <c r="A501" s="106"/>
      <c r="B501" s="106"/>
      <c r="C501" s="106"/>
      <c r="D501" s="106"/>
      <c r="E501" s="103"/>
    </row>
    <row r="502" spans="1:5">
      <c r="A502" s="106"/>
      <c r="B502" s="106"/>
      <c r="C502" s="106"/>
      <c r="D502" s="106"/>
      <c r="E502" s="106"/>
    </row>
    <row r="503" spans="1:5">
      <c r="A503" s="106"/>
      <c r="B503" s="106"/>
      <c r="C503" s="106"/>
      <c r="D503" s="106"/>
      <c r="E503" s="103"/>
    </row>
    <row r="504" spans="1:5">
      <c r="A504" s="106"/>
      <c r="B504" s="106"/>
      <c r="C504" s="106"/>
      <c r="D504" s="106"/>
      <c r="E504" s="106"/>
    </row>
    <row r="505" spans="1:5">
      <c r="A505" s="106"/>
      <c r="B505" s="106"/>
      <c r="C505" s="106"/>
      <c r="D505" s="106"/>
      <c r="E505" s="103"/>
    </row>
    <row r="506" spans="1:5">
      <c r="A506" s="106"/>
      <c r="B506" s="106"/>
      <c r="C506" s="106"/>
      <c r="D506" s="106"/>
      <c r="E506" s="106"/>
    </row>
    <row r="507" spans="1:5">
      <c r="A507" s="106"/>
      <c r="B507" s="106"/>
      <c r="C507" s="106"/>
      <c r="D507" s="106"/>
      <c r="E507" s="103"/>
    </row>
    <row r="508" spans="1:5">
      <c r="A508" s="106"/>
      <c r="B508" s="106"/>
      <c r="C508" s="106"/>
      <c r="D508" s="106"/>
      <c r="E508" s="106"/>
    </row>
    <row r="509" spans="1:5">
      <c r="A509" s="106"/>
      <c r="B509" s="106"/>
      <c r="C509" s="106"/>
      <c r="D509" s="106"/>
      <c r="E509" s="103"/>
    </row>
    <row r="510" spans="1:5">
      <c r="A510" s="106"/>
      <c r="B510" s="106"/>
      <c r="C510" s="106"/>
      <c r="D510" s="106"/>
      <c r="E510" s="106"/>
    </row>
    <row r="511" spans="1:5">
      <c r="A511" s="106"/>
      <c r="B511" s="106"/>
      <c r="C511" s="106"/>
      <c r="D511" s="106"/>
      <c r="E511" s="103"/>
    </row>
    <row r="512" spans="1:5">
      <c r="A512" s="106"/>
      <c r="B512" s="106"/>
      <c r="C512" s="106"/>
      <c r="D512" s="106"/>
      <c r="E512" s="106"/>
    </row>
    <row r="513" spans="1:5">
      <c r="A513" s="106"/>
      <c r="B513" s="106"/>
      <c r="C513" s="106"/>
      <c r="D513" s="106"/>
      <c r="E513" s="103"/>
    </row>
    <row r="514" spans="1:5">
      <c r="A514" s="106"/>
      <c r="B514" s="106"/>
      <c r="C514" s="106"/>
      <c r="D514" s="106"/>
      <c r="E514" s="106"/>
    </row>
    <row r="515" spans="1:5">
      <c r="A515" s="106"/>
      <c r="B515" s="106"/>
      <c r="C515" s="106"/>
      <c r="D515" s="106"/>
      <c r="E515" s="103"/>
    </row>
    <row r="516" spans="1:5">
      <c r="A516" s="106"/>
      <c r="B516" s="106"/>
      <c r="C516" s="106"/>
      <c r="D516" s="106"/>
      <c r="E516" s="106"/>
    </row>
    <row r="517" spans="1:5">
      <c r="A517" s="106"/>
      <c r="B517" s="106"/>
      <c r="C517" s="106"/>
      <c r="D517" s="106"/>
      <c r="E517" s="103"/>
    </row>
    <row r="518" spans="1:5">
      <c r="A518" s="106"/>
      <c r="B518" s="106"/>
      <c r="C518" s="106"/>
      <c r="D518" s="106"/>
      <c r="E518" s="106"/>
    </row>
    <row r="519" spans="1:5">
      <c r="A519" s="106"/>
      <c r="B519" s="106"/>
      <c r="C519" s="106"/>
      <c r="D519" s="106"/>
      <c r="E519" s="103"/>
    </row>
    <row r="520" spans="1:5">
      <c r="A520" s="106"/>
      <c r="B520" s="106"/>
      <c r="C520" s="106"/>
      <c r="D520" s="106"/>
      <c r="E520" s="106"/>
    </row>
    <row r="521" spans="1:5">
      <c r="A521" s="106"/>
      <c r="B521" s="106"/>
      <c r="C521" s="106"/>
      <c r="D521" s="106"/>
      <c r="E521" s="103"/>
    </row>
    <row r="522" spans="1:5">
      <c r="A522" s="106"/>
      <c r="B522" s="106"/>
      <c r="C522" s="106"/>
      <c r="D522" s="106"/>
      <c r="E522" s="106"/>
    </row>
    <row r="523" spans="1:5">
      <c r="A523" s="106"/>
      <c r="B523" s="106"/>
      <c r="C523" s="106"/>
      <c r="D523" s="106"/>
      <c r="E523" s="103"/>
    </row>
    <row r="524" spans="1:5">
      <c r="A524" s="106"/>
      <c r="B524" s="106"/>
      <c r="C524" s="106"/>
      <c r="D524" s="106"/>
      <c r="E524" s="106"/>
    </row>
    <row r="525" spans="1:5">
      <c r="A525" s="106"/>
      <c r="B525" s="106"/>
      <c r="C525" s="106"/>
      <c r="D525" s="106"/>
      <c r="E525" s="103"/>
    </row>
    <row r="526" spans="1:5">
      <c r="A526" s="106"/>
      <c r="B526" s="106"/>
      <c r="C526" s="106"/>
      <c r="D526" s="106"/>
      <c r="E526" s="106"/>
    </row>
    <row r="527" spans="1:5">
      <c r="A527" s="106"/>
      <c r="B527" s="106"/>
      <c r="C527" s="106"/>
      <c r="D527" s="106"/>
      <c r="E527" s="103"/>
    </row>
    <row r="528" spans="1:5">
      <c r="A528" s="106"/>
      <c r="B528" s="106"/>
      <c r="C528" s="106"/>
      <c r="D528" s="106"/>
      <c r="E528" s="106"/>
    </row>
    <row r="529" spans="1:5">
      <c r="A529" s="106"/>
      <c r="B529" s="106"/>
      <c r="C529" s="106"/>
      <c r="D529" s="106"/>
      <c r="E529" s="103"/>
    </row>
    <row r="530" spans="1:5">
      <c r="A530" s="120" t="s">
        <v>434</v>
      </c>
      <c r="B530" s="120"/>
      <c r="C530" s="106"/>
      <c r="D530" s="106"/>
      <c r="E530" s="106"/>
    </row>
    <row r="531" spans="1:5">
      <c r="A531" s="120"/>
      <c r="B531" s="120"/>
      <c r="C531" s="106"/>
      <c r="D531" s="120"/>
      <c r="E531" s="103"/>
    </row>
    <row r="532" spans="1:5">
      <c r="A532" s="106"/>
      <c r="B532" s="106"/>
      <c r="C532" s="106"/>
      <c r="D532" s="120"/>
      <c r="E532" s="106"/>
    </row>
    <row r="533" spans="1:5">
      <c r="A533" s="106"/>
      <c r="B533" s="106"/>
      <c r="C533" s="106"/>
      <c r="D533" s="120"/>
      <c r="E533" s="103"/>
    </row>
    <row r="534" spans="1:5">
      <c r="A534" s="106"/>
      <c r="B534" s="106"/>
      <c r="C534" s="106"/>
      <c r="D534" s="106"/>
      <c r="E534" s="106"/>
    </row>
    <row r="535" spans="1:5">
      <c r="A535" s="106"/>
      <c r="B535" s="106"/>
      <c r="C535" s="106"/>
      <c r="D535" s="106"/>
      <c r="E535" s="103"/>
    </row>
    <row r="536" spans="1:5">
      <c r="A536" s="106"/>
      <c r="B536" s="106"/>
      <c r="C536" s="106"/>
      <c r="D536" s="106"/>
      <c r="E536" s="106"/>
    </row>
    <row r="537" spans="1:5">
      <c r="A537" s="106"/>
      <c r="B537" s="106"/>
      <c r="C537" s="106"/>
      <c r="D537" s="106"/>
      <c r="E537" s="103"/>
    </row>
    <row r="538" spans="1:5">
      <c r="A538" s="106"/>
      <c r="B538" s="106"/>
      <c r="C538" s="106"/>
      <c r="D538" s="106"/>
      <c r="E538" s="106"/>
    </row>
    <row r="539" spans="1:5">
      <c r="A539" s="106"/>
      <c r="B539" s="106"/>
      <c r="C539" s="106"/>
      <c r="D539" s="106"/>
      <c r="E539" s="103"/>
    </row>
    <row r="540" spans="1:5">
      <c r="A540" s="106"/>
      <c r="B540" s="106"/>
      <c r="C540" s="106"/>
      <c r="D540" s="106"/>
      <c r="E540" s="106"/>
    </row>
    <row r="541" spans="1:5">
      <c r="A541" s="106"/>
      <c r="B541" s="106"/>
      <c r="C541" s="106"/>
      <c r="D541" s="106"/>
      <c r="E541" s="103"/>
    </row>
    <row r="542" spans="1:5">
      <c r="A542" s="106"/>
      <c r="B542" s="106"/>
      <c r="C542" s="106"/>
      <c r="D542" s="106"/>
      <c r="E542" s="106"/>
    </row>
    <row r="543" spans="1:5">
      <c r="A543" s="106"/>
      <c r="B543" s="106"/>
      <c r="C543" s="106"/>
      <c r="D543" s="106"/>
      <c r="E543" s="103"/>
    </row>
    <row r="544" spans="1:5">
      <c r="A544" s="106"/>
      <c r="B544" s="106"/>
      <c r="C544" s="106"/>
      <c r="D544" s="106"/>
      <c r="E544" s="106"/>
    </row>
    <row r="545" spans="1:5">
      <c r="A545" s="106"/>
      <c r="B545" s="106"/>
      <c r="C545" s="106"/>
      <c r="D545" s="106"/>
      <c r="E545" s="103"/>
    </row>
    <row r="546" spans="1:5">
      <c r="A546" s="106"/>
      <c r="B546" s="106"/>
      <c r="C546" s="106"/>
      <c r="D546" s="106"/>
      <c r="E546" s="106"/>
    </row>
    <row r="547" spans="1:5">
      <c r="A547" s="106"/>
      <c r="B547" s="106"/>
      <c r="C547" s="106"/>
      <c r="D547" s="106"/>
      <c r="E547" s="103"/>
    </row>
    <row r="548" spans="1:5">
      <c r="A548" s="106"/>
      <c r="B548" s="106"/>
      <c r="C548" s="106"/>
      <c r="D548" s="106"/>
      <c r="E548" s="106"/>
    </row>
    <row r="549" spans="1:5">
      <c r="A549" s="106"/>
      <c r="B549" s="106"/>
      <c r="C549" s="106"/>
      <c r="D549" s="106"/>
      <c r="E549" s="103"/>
    </row>
    <row r="550" spans="1:5">
      <c r="A550" s="106"/>
      <c r="B550" s="106"/>
      <c r="C550" s="106"/>
      <c r="D550" s="106"/>
      <c r="E550" s="106"/>
    </row>
    <row r="551" spans="1:5">
      <c r="A551" s="106"/>
      <c r="B551" s="106"/>
      <c r="C551" s="106"/>
      <c r="D551" s="106"/>
      <c r="E551" s="103"/>
    </row>
    <row r="552" spans="1:5">
      <c r="A552" s="106"/>
      <c r="B552" s="106"/>
      <c r="C552" s="106"/>
      <c r="D552" s="106"/>
      <c r="E552" s="106"/>
    </row>
    <row r="553" spans="1:5">
      <c r="A553" s="106"/>
      <c r="B553" s="106"/>
      <c r="C553" s="106"/>
      <c r="D553" s="106"/>
      <c r="E553" s="103"/>
    </row>
    <row r="554" spans="1:5">
      <c r="A554" s="106"/>
      <c r="B554" s="106"/>
      <c r="C554" s="106"/>
      <c r="D554" s="106"/>
      <c r="E554" s="106"/>
    </row>
    <row r="555" spans="1:5">
      <c r="A555" s="106"/>
      <c r="B555" s="106"/>
      <c r="C555" s="106"/>
      <c r="D555" s="106"/>
      <c r="E555" s="103"/>
    </row>
    <row r="556" spans="1:5">
      <c r="A556" s="106"/>
      <c r="B556" s="106"/>
      <c r="C556" s="106"/>
      <c r="D556" s="106"/>
      <c r="E556" s="106"/>
    </row>
    <row r="557" spans="1:5">
      <c r="A557" s="106"/>
      <c r="B557" s="106"/>
      <c r="C557" s="106"/>
      <c r="D557" s="106"/>
      <c r="E557" s="103"/>
    </row>
    <row r="558" spans="1:5">
      <c r="A558" s="106"/>
      <c r="B558" s="106"/>
      <c r="C558" s="106"/>
      <c r="D558" s="106"/>
      <c r="E558" s="106"/>
    </row>
    <row r="559" spans="1:5">
      <c r="A559" s="106"/>
      <c r="B559" s="106"/>
      <c r="C559" s="106"/>
      <c r="D559" s="106"/>
      <c r="E559" s="103"/>
    </row>
    <row r="560" spans="1:5">
      <c r="A560" s="106"/>
      <c r="B560" s="106"/>
      <c r="C560" s="106"/>
      <c r="D560" s="106"/>
      <c r="E560" s="106"/>
    </row>
    <row r="561" spans="1:5">
      <c r="A561" s="106"/>
      <c r="B561" s="106"/>
      <c r="C561" s="106"/>
      <c r="D561" s="106"/>
      <c r="E561" s="103"/>
    </row>
    <row r="562" spans="1:5">
      <c r="A562" s="106"/>
      <c r="B562" s="106"/>
      <c r="C562" s="106"/>
      <c r="D562" s="106"/>
      <c r="E562" s="106"/>
    </row>
    <row r="563" spans="1:5">
      <c r="A563" s="106"/>
      <c r="B563" s="106"/>
      <c r="C563" s="106"/>
      <c r="D563" s="106"/>
      <c r="E563" s="103"/>
    </row>
    <row r="564" spans="1:5">
      <c r="A564" s="106"/>
      <c r="B564" s="106"/>
      <c r="C564" s="106"/>
      <c r="D564" s="106"/>
      <c r="E564" s="106"/>
    </row>
    <row r="565" spans="1:5">
      <c r="A565" s="106"/>
      <c r="B565" s="106"/>
      <c r="C565" s="106"/>
      <c r="D565" s="106"/>
      <c r="E565" s="103"/>
    </row>
    <row r="566" spans="1:5">
      <c r="A566" s="106"/>
      <c r="B566" s="106"/>
      <c r="C566" s="106"/>
      <c r="D566" s="106"/>
      <c r="E566" s="106"/>
    </row>
    <row r="567" spans="1:5">
      <c r="A567" s="106"/>
      <c r="B567" s="106"/>
      <c r="C567" s="106"/>
      <c r="D567" s="106"/>
      <c r="E567" s="106"/>
    </row>
    <row r="568" spans="1:5">
      <c r="A568" s="106"/>
      <c r="B568" s="106"/>
      <c r="C568" s="106"/>
      <c r="D568" s="106"/>
      <c r="E568" s="106"/>
    </row>
    <row r="569" spans="1:5">
      <c r="A569" s="106"/>
      <c r="B569" s="106"/>
      <c r="C569" s="106"/>
      <c r="D569" s="106"/>
      <c r="E569" s="106"/>
    </row>
    <row r="570" spans="1:5">
      <c r="A570" s="106"/>
      <c r="B570" s="106"/>
      <c r="C570" s="106"/>
      <c r="D570" s="106"/>
      <c r="E570" s="106"/>
    </row>
    <row r="571" spans="1:5">
      <c r="A571" s="106"/>
      <c r="B571" s="106"/>
      <c r="C571" s="106"/>
      <c r="D571" s="106"/>
      <c r="E571" s="120"/>
    </row>
    <row r="572" spans="1:5">
      <c r="A572" s="106"/>
      <c r="B572" s="106"/>
      <c r="C572" s="106"/>
      <c r="D572" s="106"/>
      <c r="E572" s="120"/>
    </row>
    <row r="573" spans="1:5">
      <c r="A573" s="106"/>
      <c r="B573" s="106"/>
      <c r="C573" s="106"/>
      <c r="D573" s="106"/>
      <c r="E573" s="120"/>
    </row>
    <row r="574" spans="1:5">
      <c r="A574" s="106"/>
      <c r="B574" s="106"/>
      <c r="C574" s="106"/>
      <c r="D574" s="106"/>
      <c r="E574" s="103"/>
    </row>
    <row r="575" spans="1:5">
      <c r="A575" s="106"/>
      <c r="B575" s="106"/>
      <c r="C575" s="106"/>
      <c r="D575" s="106"/>
      <c r="E575" s="106"/>
    </row>
    <row r="576" spans="1:5">
      <c r="A576" s="106"/>
      <c r="B576" s="106"/>
      <c r="C576" s="106"/>
      <c r="D576" s="106"/>
      <c r="E576" s="103"/>
    </row>
    <row r="577" spans="1:5">
      <c r="A577" s="106"/>
      <c r="B577" s="106"/>
      <c r="C577" s="106"/>
      <c r="D577" s="106"/>
      <c r="E577" s="106"/>
    </row>
    <row r="578" spans="1:5">
      <c r="A578" s="106"/>
      <c r="B578" s="106"/>
      <c r="C578" s="106"/>
      <c r="D578" s="106"/>
      <c r="E578" s="103"/>
    </row>
    <row r="579" spans="1:5">
      <c r="A579" s="106"/>
      <c r="B579" s="106"/>
      <c r="C579" s="106"/>
      <c r="D579" s="106"/>
      <c r="E579" s="106"/>
    </row>
    <row r="580" spans="1:5">
      <c r="A580" s="106"/>
      <c r="B580" s="106"/>
      <c r="C580" s="106"/>
      <c r="D580" s="106"/>
      <c r="E580" s="103"/>
    </row>
    <row r="581" spans="1:5">
      <c r="A581" s="106"/>
      <c r="B581" s="106"/>
      <c r="C581" s="106"/>
      <c r="D581" s="106"/>
      <c r="E581" s="106"/>
    </row>
    <row r="582" spans="1:5">
      <c r="A582" s="106"/>
      <c r="B582" s="106"/>
      <c r="C582" s="106"/>
      <c r="D582" s="106"/>
      <c r="E582" s="103"/>
    </row>
    <row r="583" spans="1:5">
      <c r="A583" s="106"/>
      <c r="B583" s="106"/>
      <c r="C583" s="106"/>
      <c r="D583" s="106"/>
      <c r="E583" s="106"/>
    </row>
    <row r="584" spans="1:5">
      <c r="A584" s="106"/>
      <c r="B584" s="106"/>
      <c r="C584" s="106"/>
      <c r="D584" s="106"/>
      <c r="E584" s="103"/>
    </row>
    <row r="585" spans="1:5">
      <c r="A585" s="106"/>
      <c r="B585" s="106"/>
      <c r="C585" s="106"/>
      <c r="D585" s="106"/>
      <c r="E585" s="106"/>
    </row>
    <row r="586" spans="1:5">
      <c r="A586" s="106"/>
      <c r="B586" s="106"/>
      <c r="C586" s="106"/>
      <c r="D586" s="106"/>
      <c r="E586" s="103"/>
    </row>
    <row r="587" spans="1:5">
      <c r="A587" s="106"/>
      <c r="B587" s="106"/>
      <c r="C587" s="106"/>
      <c r="D587" s="106"/>
      <c r="E587" s="106"/>
    </row>
    <row r="588" spans="1:5">
      <c r="A588" s="106"/>
      <c r="B588" s="106"/>
      <c r="C588" s="106"/>
      <c r="D588" s="106"/>
      <c r="E588" s="103"/>
    </row>
    <row r="589" spans="1:5">
      <c r="A589" s="106"/>
      <c r="B589" s="106"/>
      <c r="C589" s="106"/>
      <c r="D589" s="106"/>
      <c r="E589" s="106"/>
    </row>
    <row r="590" spans="1:5">
      <c r="A590" s="106"/>
      <c r="B590" s="106"/>
      <c r="C590" s="106"/>
      <c r="D590" s="106"/>
      <c r="E590" s="103"/>
    </row>
    <row r="591" spans="1:5">
      <c r="A591" s="106"/>
      <c r="B591" s="106"/>
      <c r="C591" s="106"/>
      <c r="D591" s="106"/>
      <c r="E591" s="106"/>
    </row>
    <row r="592" spans="1:5">
      <c r="A592" s="106"/>
      <c r="B592" s="106"/>
      <c r="C592" s="106"/>
      <c r="D592" s="106"/>
      <c r="E592" s="103"/>
    </row>
    <row r="593" spans="1:5">
      <c r="A593" s="106"/>
      <c r="B593" s="106"/>
      <c r="C593" s="106"/>
      <c r="D593" s="106"/>
      <c r="E593" s="106"/>
    </row>
    <row r="594" spans="1:5">
      <c r="A594" s="106"/>
      <c r="B594" s="106"/>
      <c r="C594" s="106"/>
      <c r="D594" s="106"/>
      <c r="E594" s="103"/>
    </row>
    <row r="595" spans="1:5">
      <c r="A595" s="106"/>
      <c r="B595" s="106"/>
      <c r="C595" s="106"/>
      <c r="D595" s="106"/>
      <c r="E595" s="106"/>
    </row>
    <row r="596" spans="1:5">
      <c r="A596" s="120" t="s">
        <v>434</v>
      </c>
      <c r="B596" s="120"/>
      <c r="C596" s="106"/>
      <c r="D596" s="106"/>
      <c r="E596" s="103"/>
    </row>
    <row r="597" spans="1:5">
      <c r="A597" s="120"/>
      <c r="B597" s="120"/>
      <c r="C597" s="106"/>
      <c r="D597" s="120"/>
      <c r="E597" s="106"/>
    </row>
    <row r="598" spans="1:5">
      <c r="A598" s="106"/>
      <c r="B598" s="106"/>
      <c r="C598" s="106"/>
      <c r="D598" s="120"/>
      <c r="E598" s="103"/>
    </row>
    <row r="599" spans="1:5">
      <c r="A599" s="106"/>
      <c r="B599" s="106"/>
      <c r="C599" s="106"/>
      <c r="D599" s="120"/>
      <c r="E599" s="106"/>
    </row>
    <row r="600" spans="1:5">
      <c r="A600" s="106"/>
      <c r="B600" s="106"/>
      <c r="C600" s="106"/>
      <c r="D600" s="106"/>
      <c r="E600" s="103"/>
    </row>
    <row r="601" spans="1:5">
      <c r="A601" s="106"/>
      <c r="B601" s="106"/>
      <c r="C601" s="106"/>
      <c r="D601" s="106"/>
      <c r="E601" s="106"/>
    </row>
    <row r="602" spans="1:5">
      <c r="A602" s="106"/>
      <c r="B602" s="106"/>
      <c r="C602" s="106"/>
      <c r="D602" s="106"/>
      <c r="E602" s="103"/>
    </row>
    <row r="603" spans="1:5">
      <c r="A603" s="106"/>
      <c r="B603" s="106"/>
      <c r="C603" s="106"/>
      <c r="D603" s="106"/>
      <c r="E603" s="106"/>
    </row>
    <row r="604" spans="1:5">
      <c r="A604" s="106"/>
      <c r="B604" s="106"/>
      <c r="C604" s="106"/>
      <c r="D604" s="106"/>
      <c r="E604" s="103"/>
    </row>
    <row r="605" spans="1:5">
      <c r="A605" s="106"/>
      <c r="B605" s="106"/>
      <c r="C605" s="106"/>
      <c r="D605" s="106"/>
      <c r="E605" s="106"/>
    </row>
    <row r="606" spans="1:5">
      <c r="A606" s="106"/>
      <c r="B606" s="106"/>
      <c r="C606" s="106"/>
      <c r="D606" s="106"/>
      <c r="E606" s="103"/>
    </row>
    <row r="607" spans="1:5">
      <c r="A607" s="106"/>
      <c r="B607" s="106"/>
      <c r="C607" s="106"/>
      <c r="D607" s="106"/>
      <c r="E607" s="106"/>
    </row>
    <row r="608" spans="1:5">
      <c r="A608" s="106"/>
      <c r="B608" s="106"/>
      <c r="C608" s="106"/>
      <c r="D608" s="106"/>
      <c r="E608" s="103"/>
    </row>
    <row r="609" spans="1:5">
      <c r="A609" s="106"/>
      <c r="B609" s="106"/>
      <c r="C609" s="106"/>
      <c r="D609" s="106"/>
      <c r="E609" s="106"/>
    </row>
    <row r="610" spans="1:5">
      <c r="A610" s="106"/>
      <c r="B610" s="106"/>
      <c r="C610" s="106"/>
      <c r="D610" s="106"/>
      <c r="E610" s="103"/>
    </row>
    <row r="611" spans="1:5">
      <c r="A611" s="106"/>
      <c r="B611" s="106"/>
      <c r="C611" s="106"/>
      <c r="D611" s="106"/>
      <c r="E611" s="106"/>
    </row>
    <row r="612" spans="1:5">
      <c r="A612" s="106"/>
      <c r="B612" s="106"/>
      <c r="C612" s="106"/>
      <c r="D612" s="106"/>
      <c r="E612" s="103"/>
    </row>
    <row r="613" spans="1:5">
      <c r="A613" s="106"/>
      <c r="B613" s="106"/>
      <c r="C613" s="106"/>
      <c r="D613" s="106"/>
      <c r="E613" s="106"/>
    </row>
    <row r="614" spans="1:5">
      <c r="A614" s="106"/>
      <c r="B614" s="106"/>
      <c r="C614" s="106"/>
      <c r="D614" s="106"/>
      <c r="E614" s="103"/>
    </row>
    <row r="615" spans="1:5">
      <c r="A615" s="106"/>
      <c r="B615" s="106"/>
      <c r="C615" s="106"/>
      <c r="D615" s="106"/>
      <c r="E615" s="106"/>
    </row>
    <row r="616" spans="1:5">
      <c r="A616" s="106"/>
      <c r="B616" s="106"/>
      <c r="C616" s="106"/>
      <c r="D616" s="106"/>
      <c r="E616" s="103"/>
    </row>
    <row r="617" spans="1:5">
      <c r="A617" s="106"/>
      <c r="B617" s="106"/>
      <c r="C617" s="106"/>
      <c r="D617" s="106"/>
      <c r="E617" s="106"/>
    </row>
    <row r="618" spans="1:5">
      <c r="A618" s="106"/>
      <c r="B618" s="106"/>
      <c r="C618" s="106"/>
      <c r="D618" s="106"/>
      <c r="E618" s="103"/>
    </row>
    <row r="619" spans="1:5">
      <c r="A619" s="106"/>
      <c r="B619" s="106"/>
      <c r="C619" s="106"/>
      <c r="D619" s="106"/>
      <c r="E619" s="106"/>
    </row>
    <row r="620" spans="1:5">
      <c r="A620" s="106"/>
      <c r="B620" s="106"/>
      <c r="C620" s="106"/>
      <c r="D620" s="106"/>
      <c r="E620" s="103"/>
    </row>
    <row r="621" spans="1:5">
      <c r="A621" s="106"/>
      <c r="B621" s="106"/>
      <c r="C621" s="106"/>
      <c r="D621" s="106"/>
      <c r="E621" s="106"/>
    </row>
    <row r="622" spans="1:5">
      <c r="A622" s="106"/>
      <c r="B622" s="106"/>
      <c r="C622" s="106"/>
      <c r="D622" s="106"/>
      <c r="E622" s="103"/>
    </row>
    <row r="623" spans="1:5">
      <c r="A623" s="106"/>
      <c r="B623" s="106"/>
      <c r="C623" s="106"/>
      <c r="D623" s="106"/>
      <c r="E623" s="106"/>
    </row>
    <row r="624" spans="1:5">
      <c r="A624" s="106"/>
      <c r="B624" s="106"/>
      <c r="C624" s="106"/>
      <c r="D624" s="106"/>
      <c r="E624" s="103"/>
    </row>
    <row r="625" spans="1:5" ht="13.5" thickBot="1">
      <c r="A625" s="106"/>
      <c r="B625" s="106"/>
      <c r="C625" s="106"/>
      <c r="D625" s="106"/>
      <c r="E625" s="106"/>
    </row>
    <row r="626" spans="1:5">
      <c r="A626" s="121"/>
      <c r="B626" s="121"/>
      <c r="C626" s="121"/>
      <c r="D626" s="121"/>
      <c r="E626" s="121"/>
    </row>
    <row r="627" spans="1:5">
      <c r="A627" s="106"/>
      <c r="B627" s="106"/>
      <c r="C627" s="122"/>
      <c r="D627" s="122"/>
      <c r="E627" s="122"/>
    </row>
    <row r="628" spans="1:5">
      <c r="A628" s="106"/>
      <c r="B628" s="106"/>
      <c r="C628" s="106"/>
      <c r="D628" s="106"/>
      <c r="E628" s="106"/>
    </row>
    <row r="629" spans="1:5">
      <c r="A629" s="106"/>
      <c r="B629" s="106"/>
      <c r="C629" s="106"/>
      <c r="D629" s="106"/>
      <c r="E629" s="106"/>
    </row>
    <row r="630" spans="1:5">
      <c r="A630" s="106"/>
      <c r="B630" s="106"/>
      <c r="C630" s="106"/>
      <c r="D630" s="106"/>
      <c r="E630" s="106"/>
    </row>
  </sheetData>
  <autoFilter ref="A1:D647" xr:uid="{00000000-0009-0000-0000-000003000000}">
    <sortState ref="A2:D806">
      <sortCondition ref="B1:B806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62"/>
  <sheetViews>
    <sheetView workbookViewId="0">
      <selection activeCell="D30" sqref="D30"/>
    </sheetView>
  </sheetViews>
  <sheetFormatPr baseColWidth="10" defaultRowHeight="12.75"/>
  <cols>
    <col min="1" max="1" width="9.83203125" style="102" bestFit="1" customWidth="1"/>
    <col min="2" max="2" width="32.6640625" style="102" bestFit="1" customWidth="1"/>
    <col min="3" max="3" width="14.6640625" style="102" bestFit="1" customWidth="1"/>
    <col min="4" max="4" width="12.6640625" style="102" bestFit="1" customWidth="1"/>
    <col min="5" max="7" width="10.6640625" style="102" customWidth="1"/>
    <col min="8" max="8" width="41.5" style="102" customWidth="1"/>
    <col min="9" max="9" width="21.33203125" style="102" customWidth="1"/>
    <col min="10" max="10" width="20.83203125" style="102" customWidth="1"/>
    <col min="11" max="256" width="10.6640625" style="102" customWidth="1"/>
    <col min="257" max="16384" width="12" style="102"/>
  </cols>
  <sheetData>
    <row r="1" spans="1:14">
      <c r="A1" s="102" t="s">
        <v>435</v>
      </c>
      <c r="B1" s="103" t="s">
        <v>397</v>
      </c>
      <c r="C1" s="103" t="s">
        <v>398</v>
      </c>
      <c r="D1" s="103" t="s">
        <v>399</v>
      </c>
    </row>
    <row r="2" spans="1:14">
      <c r="A2" s="103" t="s">
        <v>400</v>
      </c>
      <c r="B2" s="103" t="s">
        <v>401</v>
      </c>
      <c r="C2" s="105">
        <v>373333.28</v>
      </c>
      <c r="D2" s="105">
        <v>0</v>
      </c>
      <c r="H2" s="107"/>
      <c r="I2" s="107" t="s">
        <v>402</v>
      </c>
      <c r="J2" s="123"/>
      <c r="K2" s="110"/>
      <c r="L2" s="110"/>
      <c r="M2" s="110"/>
      <c r="N2" s="110"/>
    </row>
    <row r="3" spans="1:14">
      <c r="A3" s="103" t="s">
        <v>400</v>
      </c>
      <c r="B3" s="103" t="s">
        <v>401</v>
      </c>
      <c r="C3" s="105">
        <v>273333.27</v>
      </c>
      <c r="D3" s="105">
        <v>0</v>
      </c>
      <c r="H3" s="107" t="s">
        <v>397</v>
      </c>
      <c r="I3" s="107" t="s">
        <v>403</v>
      </c>
      <c r="J3" s="124" t="s">
        <v>404</v>
      </c>
      <c r="K3" s="110"/>
      <c r="L3" s="110"/>
      <c r="M3" s="110"/>
      <c r="N3" s="110"/>
    </row>
    <row r="4" spans="1:14">
      <c r="A4" s="103" t="s">
        <v>400</v>
      </c>
      <c r="B4" s="103" t="s">
        <v>401</v>
      </c>
      <c r="C4" s="105">
        <v>293333.28000000003</v>
      </c>
      <c r="D4" s="105">
        <v>0</v>
      </c>
      <c r="G4" s="102" t="s">
        <v>405</v>
      </c>
      <c r="H4" s="107" t="s">
        <v>401</v>
      </c>
      <c r="I4" s="125">
        <v>11179045.219999999</v>
      </c>
      <c r="J4" s="126">
        <v>0</v>
      </c>
      <c r="K4" s="110"/>
      <c r="L4" s="110"/>
      <c r="M4" s="110"/>
      <c r="N4" s="110"/>
    </row>
    <row r="5" spans="1:14">
      <c r="A5" s="103" t="s">
        <v>400</v>
      </c>
      <c r="B5" s="103" t="s">
        <v>401</v>
      </c>
      <c r="C5" s="105">
        <v>155833.31</v>
      </c>
      <c r="D5" s="105">
        <v>0</v>
      </c>
      <c r="G5" s="102" t="s">
        <v>406</v>
      </c>
      <c r="H5" s="112" t="s">
        <v>407</v>
      </c>
      <c r="I5" s="127">
        <v>0</v>
      </c>
      <c r="J5" s="128">
        <v>333333.25</v>
      </c>
      <c r="K5" s="110"/>
      <c r="L5" s="110"/>
      <c r="M5" s="110"/>
      <c r="N5" s="110"/>
    </row>
    <row r="6" spans="1:14">
      <c r="A6" s="103" t="s">
        <v>400</v>
      </c>
      <c r="B6" s="103" t="s">
        <v>401</v>
      </c>
      <c r="C6" s="105">
        <v>225000</v>
      </c>
      <c r="D6" s="105">
        <v>0</v>
      </c>
      <c r="G6" s="102" t="s">
        <v>409</v>
      </c>
      <c r="H6" s="112" t="s">
        <v>410</v>
      </c>
      <c r="I6" s="127">
        <v>20000</v>
      </c>
      <c r="J6" s="128">
        <v>0</v>
      </c>
      <c r="K6" s="110"/>
      <c r="L6" s="110"/>
      <c r="M6" s="110"/>
      <c r="N6" s="110"/>
    </row>
    <row r="7" spans="1:14">
      <c r="A7" s="103" t="s">
        <v>400</v>
      </c>
      <c r="B7" s="103" t="s">
        <v>401</v>
      </c>
      <c r="C7" s="105">
        <v>583333.25</v>
      </c>
      <c r="D7" s="105">
        <v>0</v>
      </c>
      <c r="G7" s="102" t="s">
        <v>411</v>
      </c>
      <c r="H7" s="112" t="s">
        <v>412</v>
      </c>
      <c r="I7" s="127">
        <v>1599999.6</v>
      </c>
      <c r="J7" s="128">
        <v>0</v>
      </c>
      <c r="K7" s="110"/>
      <c r="L7" s="110"/>
      <c r="M7" s="110"/>
      <c r="N7" s="110"/>
    </row>
    <row r="8" spans="1:14">
      <c r="A8" s="103" t="s">
        <v>400</v>
      </c>
      <c r="B8" s="103" t="s">
        <v>401</v>
      </c>
      <c r="C8" s="105">
        <v>478333.27</v>
      </c>
      <c r="D8" s="105">
        <v>0</v>
      </c>
      <c r="G8" s="102" t="s">
        <v>409</v>
      </c>
      <c r="H8" s="112" t="s">
        <v>413</v>
      </c>
      <c r="I8" s="127">
        <v>1339999.7699999998</v>
      </c>
      <c r="J8" s="128">
        <v>0</v>
      </c>
      <c r="K8" s="110"/>
      <c r="L8" s="110"/>
      <c r="M8" s="110"/>
      <c r="N8" s="110"/>
    </row>
    <row r="9" spans="1:14">
      <c r="A9" s="103" t="s">
        <v>400</v>
      </c>
      <c r="B9" s="103" t="s">
        <v>401</v>
      </c>
      <c r="C9" s="105">
        <v>293333.28000000003</v>
      </c>
      <c r="D9" s="105">
        <v>0</v>
      </c>
      <c r="G9" s="102" t="s">
        <v>414</v>
      </c>
      <c r="H9" s="112" t="s">
        <v>415</v>
      </c>
      <c r="I9" s="127">
        <v>0</v>
      </c>
      <c r="J9" s="128">
        <v>58300</v>
      </c>
      <c r="K9" s="110"/>
      <c r="L9" s="110"/>
      <c r="M9" s="110"/>
      <c r="N9" s="110"/>
    </row>
    <row r="10" spans="1:14">
      <c r="A10" s="103" t="s">
        <v>400</v>
      </c>
      <c r="B10" s="103" t="s">
        <v>401</v>
      </c>
      <c r="C10" s="105">
        <v>478333.27</v>
      </c>
      <c r="D10" s="105">
        <v>0</v>
      </c>
      <c r="G10" s="102" t="s">
        <v>406</v>
      </c>
      <c r="H10" s="112" t="s">
        <v>416</v>
      </c>
      <c r="I10" s="127">
        <v>877973.31</v>
      </c>
      <c r="J10" s="128">
        <v>0</v>
      </c>
      <c r="K10" s="110"/>
      <c r="L10" s="110"/>
      <c r="M10" s="110"/>
      <c r="N10" s="110"/>
    </row>
    <row r="11" spans="1:14">
      <c r="A11" s="103" t="s">
        <v>400</v>
      </c>
      <c r="B11" s="103" t="s">
        <v>401</v>
      </c>
      <c r="C11" s="105">
        <v>478333.27</v>
      </c>
      <c r="D11" s="105">
        <v>0</v>
      </c>
      <c r="G11" s="102" t="s">
        <v>417</v>
      </c>
      <c r="H11" s="112" t="s">
        <v>418</v>
      </c>
      <c r="I11" s="127">
        <v>0</v>
      </c>
      <c r="J11" s="128">
        <v>27692.400000000023</v>
      </c>
      <c r="K11" s="110"/>
      <c r="L11" s="110"/>
      <c r="M11" s="110"/>
      <c r="N11" s="110"/>
    </row>
    <row r="12" spans="1:14">
      <c r="A12" s="103" t="s">
        <v>400</v>
      </c>
      <c r="B12" s="103" t="s">
        <v>401</v>
      </c>
      <c r="C12" s="105">
        <v>478333.27</v>
      </c>
      <c r="D12" s="105">
        <v>0</v>
      </c>
      <c r="G12" s="102" t="s">
        <v>419</v>
      </c>
      <c r="H12" s="112" t="s">
        <v>420</v>
      </c>
      <c r="I12" s="127">
        <v>0</v>
      </c>
      <c r="J12" s="128">
        <v>221538.59999999992</v>
      </c>
      <c r="K12" s="110"/>
      <c r="L12" s="110"/>
      <c r="M12" s="110"/>
      <c r="N12" s="110"/>
    </row>
    <row r="13" spans="1:14">
      <c r="A13" s="103" t="s">
        <v>400</v>
      </c>
      <c r="B13" s="103" t="s">
        <v>401</v>
      </c>
      <c r="C13" s="105">
        <v>273333.27</v>
      </c>
      <c r="D13" s="105">
        <v>0</v>
      </c>
      <c r="G13" s="102" t="s">
        <v>406</v>
      </c>
      <c r="H13" s="112" t="s">
        <v>421</v>
      </c>
      <c r="I13" s="127">
        <v>4799998.8</v>
      </c>
      <c r="J13" s="128">
        <v>0</v>
      </c>
      <c r="K13" s="110"/>
      <c r="L13" s="110"/>
      <c r="M13" s="110"/>
      <c r="N13" s="110"/>
    </row>
    <row r="14" spans="1:14">
      <c r="A14" s="103" t="s">
        <v>400</v>
      </c>
      <c r="B14" s="103" t="s">
        <v>401</v>
      </c>
      <c r="C14" s="105">
        <v>478333.27</v>
      </c>
      <c r="D14" s="105">
        <v>0</v>
      </c>
      <c r="H14" s="115" t="s">
        <v>423</v>
      </c>
      <c r="I14" s="129">
        <v>19817016.699999999</v>
      </c>
      <c r="J14" s="130">
        <v>640864.25</v>
      </c>
      <c r="K14" s="110"/>
      <c r="L14" s="110"/>
      <c r="M14" s="110"/>
      <c r="N14" s="110"/>
    </row>
    <row r="15" spans="1:14">
      <c r="A15" s="103" t="s">
        <v>400</v>
      </c>
      <c r="B15" s="103" t="s">
        <v>401</v>
      </c>
      <c r="C15" s="105">
        <v>375833.27</v>
      </c>
      <c r="D15" s="105">
        <v>0</v>
      </c>
      <c r="H15" s="110"/>
      <c r="I15" s="110"/>
      <c r="J15" s="110"/>
      <c r="K15" s="110"/>
      <c r="L15" s="110"/>
      <c r="M15" s="110"/>
      <c r="N15" s="110"/>
    </row>
    <row r="16" spans="1:14">
      <c r="A16" s="103" t="s">
        <v>400</v>
      </c>
      <c r="B16" s="103" t="s">
        <v>401</v>
      </c>
      <c r="C16" s="105">
        <v>478333.27</v>
      </c>
      <c r="D16" s="105">
        <v>0</v>
      </c>
      <c r="H16" s="110"/>
      <c r="I16" s="110"/>
      <c r="J16" s="118">
        <f>+GETPIVOTDATA("Suma de Asignacion",$H$2)-GETPIVOTDATA("Suma de Deduccion",$H$2)</f>
        <v>19176152.449999999</v>
      </c>
    </row>
    <row r="17" spans="1:10">
      <c r="A17" s="103" t="s">
        <v>400</v>
      </c>
      <c r="B17" s="103" t="s">
        <v>401</v>
      </c>
      <c r="C17" s="105">
        <v>357499.94</v>
      </c>
      <c r="D17" s="105">
        <v>0</v>
      </c>
      <c r="H17" s="110"/>
      <c r="I17" s="110"/>
      <c r="J17" s="110"/>
    </row>
    <row r="18" spans="1:10">
      <c r="A18" s="103" t="s">
        <v>400</v>
      </c>
      <c r="B18" s="103" t="s">
        <v>401</v>
      </c>
      <c r="C18" s="105">
        <v>298880</v>
      </c>
      <c r="D18" s="105">
        <v>0</v>
      </c>
      <c r="H18" s="110"/>
      <c r="I18" s="110"/>
      <c r="J18" s="110"/>
    </row>
    <row r="19" spans="1:10">
      <c r="A19" s="103" t="s">
        <v>400</v>
      </c>
      <c r="B19" s="103" t="s">
        <v>401</v>
      </c>
      <c r="C19" s="105">
        <v>205000</v>
      </c>
      <c r="D19" s="105">
        <v>0</v>
      </c>
      <c r="H19" s="110"/>
      <c r="I19" s="110"/>
      <c r="J19" s="110"/>
    </row>
    <row r="20" spans="1:10">
      <c r="A20" s="103" t="s">
        <v>400</v>
      </c>
      <c r="B20" s="103" t="s">
        <v>401</v>
      </c>
      <c r="C20" s="105">
        <v>293333.28000000003</v>
      </c>
      <c r="D20" s="105">
        <v>0</v>
      </c>
      <c r="H20" s="110"/>
      <c r="I20" s="110"/>
      <c r="J20" s="110"/>
    </row>
    <row r="21" spans="1:10">
      <c r="A21" s="103" t="s">
        <v>400</v>
      </c>
      <c r="B21" s="103" t="s">
        <v>401</v>
      </c>
      <c r="C21" s="105">
        <v>758500</v>
      </c>
      <c r="D21" s="105">
        <v>0</v>
      </c>
      <c r="H21" s="110"/>
      <c r="I21" s="110"/>
      <c r="J21" s="110"/>
    </row>
    <row r="22" spans="1:10">
      <c r="A22" s="103" t="s">
        <v>400</v>
      </c>
      <c r="B22" s="103" t="s">
        <v>401</v>
      </c>
      <c r="C22" s="105">
        <v>373333.28</v>
      </c>
      <c r="D22" s="105">
        <v>0</v>
      </c>
      <c r="H22" s="110"/>
      <c r="I22" s="110"/>
      <c r="J22" s="110"/>
    </row>
    <row r="23" spans="1:10">
      <c r="A23" s="103" t="s">
        <v>400</v>
      </c>
      <c r="B23" s="103" t="s">
        <v>401</v>
      </c>
      <c r="C23" s="105">
        <v>375833.27</v>
      </c>
      <c r="D23" s="105">
        <v>0</v>
      </c>
      <c r="H23" s="110"/>
      <c r="I23" s="110"/>
      <c r="J23" s="110"/>
    </row>
    <row r="24" spans="1:10">
      <c r="A24" s="103" t="s">
        <v>400</v>
      </c>
      <c r="B24" s="103" t="s">
        <v>401</v>
      </c>
      <c r="C24" s="105">
        <v>375833.27</v>
      </c>
      <c r="D24" s="105">
        <v>0</v>
      </c>
      <c r="H24" s="110"/>
      <c r="I24" s="110"/>
      <c r="J24" s="110"/>
    </row>
    <row r="25" spans="1:10">
      <c r="A25" s="103" t="s">
        <v>400</v>
      </c>
      <c r="B25" s="103" t="s">
        <v>401</v>
      </c>
      <c r="C25" s="105">
        <v>238333.29</v>
      </c>
      <c r="D25" s="105">
        <v>0</v>
      </c>
    </row>
    <row r="26" spans="1:10">
      <c r="A26" s="103" t="s">
        <v>400</v>
      </c>
      <c r="B26" s="103" t="s">
        <v>401</v>
      </c>
      <c r="C26" s="105">
        <v>186666.62</v>
      </c>
      <c r="D26" s="105">
        <v>0</v>
      </c>
    </row>
    <row r="27" spans="1:10">
      <c r="A27" s="103" t="s">
        <v>400</v>
      </c>
      <c r="B27" s="103" t="s">
        <v>401</v>
      </c>
      <c r="C27" s="105">
        <v>375833.27</v>
      </c>
      <c r="D27" s="105">
        <v>0</v>
      </c>
    </row>
    <row r="28" spans="1:10">
      <c r="A28" s="103" t="s">
        <v>400</v>
      </c>
      <c r="B28" s="103" t="s">
        <v>401</v>
      </c>
      <c r="C28" s="105">
        <v>256666.63</v>
      </c>
      <c r="D28" s="105">
        <v>0</v>
      </c>
    </row>
    <row r="29" spans="1:10">
      <c r="A29" s="103" t="s">
        <v>400</v>
      </c>
      <c r="B29" s="103" t="s">
        <v>401</v>
      </c>
      <c r="C29" s="105">
        <v>478333.27</v>
      </c>
      <c r="D29" s="105">
        <v>0</v>
      </c>
    </row>
    <row r="30" spans="1:10">
      <c r="A30" s="103" t="s">
        <v>400</v>
      </c>
      <c r="B30" s="103" t="s">
        <v>401</v>
      </c>
      <c r="C30" s="105">
        <v>615000</v>
      </c>
      <c r="D30" s="105">
        <v>0</v>
      </c>
    </row>
    <row r="31" spans="1:10">
      <c r="A31" s="103" t="s">
        <v>400</v>
      </c>
      <c r="B31" s="103" t="s">
        <v>401</v>
      </c>
      <c r="C31" s="105">
        <v>273333.27</v>
      </c>
      <c r="D31" s="105">
        <v>0</v>
      </c>
    </row>
    <row r="32" spans="1:10">
      <c r="A32" s="103" t="s">
        <v>424</v>
      </c>
      <c r="B32" s="103" t="s">
        <v>407</v>
      </c>
      <c r="C32" s="105">
        <v>0</v>
      </c>
      <c r="D32" s="105">
        <v>106666.64</v>
      </c>
    </row>
    <row r="33" spans="1:4">
      <c r="A33" s="103" t="s">
        <v>424</v>
      </c>
      <c r="B33" s="103" t="s">
        <v>407</v>
      </c>
      <c r="C33" s="105">
        <v>0</v>
      </c>
      <c r="D33" s="105">
        <v>13333.33</v>
      </c>
    </row>
    <row r="34" spans="1:4">
      <c r="A34" s="103" t="s">
        <v>424</v>
      </c>
      <c r="B34" s="103" t="s">
        <v>407</v>
      </c>
      <c r="C34" s="105">
        <v>0</v>
      </c>
      <c r="D34" s="105">
        <v>66666.649999999994</v>
      </c>
    </row>
    <row r="35" spans="1:4">
      <c r="A35" s="103" t="s">
        <v>424</v>
      </c>
      <c r="B35" s="103" t="s">
        <v>407</v>
      </c>
      <c r="C35" s="105">
        <v>0</v>
      </c>
      <c r="D35" s="105">
        <v>53333.32</v>
      </c>
    </row>
    <row r="36" spans="1:4">
      <c r="A36" s="103" t="s">
        <v>424</v>
      </c>
      <c r="B36" s="103" t="s">
        <v>407</v>
      </c>
      <c r="C36" s="105">
        <v>0</v>
      </c>
      <c r="D36" s="105">
        <v>93333.31</v>
      </c>
    </row>
    <row r="37" spans="1:4">
      <c r="A37" s="103" t="s">
        <v>426</v>
      </c>
      <c r="B37" s="103" t="s">
        <v>410</v>
      </c>
      <c r="C37" s="105">
        <v>20000</v>
      </c>
      <c r="D37" s="105">
        <v>0</v>
      </c>
    </row>
    <row r="38" spans="1:4">
      <c r="A38" s="103" t="s">
        <v>427</v>
      </c>
      <c r="B38" s="103" t="s">
        <v>412</v>
      </c>
      <c r="C38" s="105">
        <v>53333.32</v>
      </c>
      <c r="D38" s="105">
        <v>0</v>
      </c>
    </row>
    <row r="39" spans="1:4">
      <c r="A39" s="103" t="s">
        <v>427</v>
      </c>
      <c r="B39" s="103" t="s">
        <v>412</v>
      </c>
      <c r="C39" s="105">
        <v>53333.32</v>
      </c>
      <c r="D39" s="105">
        <v>0</v>
      </c>
    </row>
    <row r="40" spans="1:4">
      <c r="A40" s="103" t="s">
        <v>427</v>
      </c>
      <c r="B40" s="103" t="s">
        <v>412</v>
      </c>
      <c r="C40" s="105">
        <v>53333.32</v>
      </c>
      <c r="D40" s="105">
        <v>0</v>
      </c>
    </row>
    <row r="41" spans="1:4">
      <c r="A41" s="103" t="s">
        <v>427</v>
      </c>
      <c r="B41" s="103" t="s">
        <v>412</v>
      </c>
      <c r="C41" s="105">
        <v>53333.32</v>
      </c>
      <c r="D41" s="105">
        <v>0</v>
      </c>
    </row>
    <row r="42" spans="1:4">
      <c r="A42" s="103" t="s">
        <v>427</v>
      </c>
      <c r="B42" s="103" t="s">
        <v>412</v>
      </c>
      <c r="C42" s="105">
        <v>53333.32</v>
      </c>
      <c r="D42" s="105">
        <v>0</v>
      </c>
    </row>
    <row r="43" spans="1:4">
      <c r="A43" s="103" t="s">
        <v>427</v>
      </c>
      <c r="B43" s="103" t="s">
        <v>412</v>
      </c>
      <c r="C43" s="105">
        <v>53333.32</v>
      </c>
      <c r="D43" s="105">
        <v>0</v>
      </c>
    </row>
    <row r="44" spans="1:4">
      <c r="A44" s="103" t="s">
        <v>427</v>
      </c>
      <c r="B44" s="103" t="s">
        <v>412</v>
      </c>
      <c r="C44" s="105">
        <v>53333.32</v>
      </c>
      <c r="D44" s="105">
        <v>0</v>
      </c>
    </row>
    <row r="45" spans="1:4">
      <c r="A45" s="103" t="s">
        <v>427</v>
      </c>
      <c r="B45" s="103" t="s">
        <v>412</v>
      </c>
      <c r="C45" s="105">
        <v>53333.32</v>
      </c>
      <c r="D45" s="105">
        <v>0</v>
      </c>
    </row>
    <row r="46" spans="1:4">
      <c r="A46" s="103" t="s">
        <v>427</v>
      </c>
      <c r="B46" s="103" t="s">
        <v>412</v>
      </c>
      <c r="C46" s="105">
        <v>53333.32</v>
      </c>
      <c r="D46" s="105">
        <v>0</v>
      </c>
    </row>
    <row r="47" spans="1:4">
      <c r="A47" s="103" t="s">
        <v>427</v>
      </c>
      <c r="B47" s="103" t="s">
        <v>412</v>
      </c>
      <c r="C47" s="105">
        <v>53333.32</v>
      </c>
      <c r="D47" s="105">
        <v>0</v>
      </c>
    </row>
    <row r="48" spans="1:4">
      <c r="A48" s="103" t="s">
        <v>427</v>
      </c>
      <c r="B48" s="103" t="s">
        <v>412</v>
      </c>
      <c r="C48" s="105">
        <v>53333.32</v>
      </c>
      <c r="D48" s="105">
        <v>0</v>
      </c>
    </row>
    <row r="49" spans="1:4">
      <c r="A49" s="103" t="s">
        <v>427</v>
      </c>
      <c r="B49" s="103" t="s">
        <v>412</v>
      </c>
      <c r="C49" s="105">
        <v>53333.32</v>
      </c>
      <c r="D49" s="105">
        <v>0</v>
      </c>
    </row>
    <row r="50" spans="1:4">
      <c r="A50" s="103" t="s">
        <v>427</v>
      </c>
      <c r="B50" s="103" t="s">
        <v>412</v>
      </c>
      <c r="C50" s="105">
        <v>53333.32</v>
      </c>
      <c r="D50" s="105">
        <v>0</v>
      </c>
    </row>
    <row r="51" spans="1:4">
      <c r="A51" s="103" t="s">
        <v>427</v>
      </c>
      <c r="B51" s="103" t="s">
        <v>412</v>
      </c>
      <c r="C51" s="105">
        <v>53333.32</v>
      </c>
      <c r="D51" s="105">
        <v>0</v>
      </c>
    </row>
    <row r="52" spans="1:4">
      <c r="A52" s="103" t="s">
        <v>427</v>
      </c>
      <c r="B52" s="103" t="s">
        <v>412</v>
      </c>
      <c r="C52" s="105">
        <v>53333.32</v>
      </c>
      <c r="D52" s="105">
        <v>0</v>
      </c>
    </row>
    <row r="53" spans="1:4">
      <c r="A53" s="103" t="s">
        <v>427</v>
      </c>
      <c r="B53" s="103" t="s">
        <v>412</v>
      </c>
      <c r="C53" s="105">
        <v>53333.32</v>
      </c>
      <c r="D53" s="105">
        <v>0</v>
      </c>
    </row>
    <row r="54" spans="1:4">
      <c r="A54" s="103" t="s">
        <v>427</v>
      </c>
      <c r="B54" s="103" t="s">
        <v>412</v>
      </c>
      <c r="C54" s="105">
        <v>53333.32</v>
      </c>
      <c r="D54" s="105">
        <v>0</v>
      </c>
    </row>
    <row r="55" spans="1:4">
      <c r="A55" s="103" t="s">
        <v>427</v>
      </c>
      <c r="B55" s="103" t="s">
        <v>412</v>
      </c>
      <c r="C55" s="105">
        <v>53333.32</v>
      </c>
      <c r="D55" s="105">
        <v>0</v>
      </c>
    </row>
    <row r="56" spans="1:4">
      <c r="A56" s="103" t="s">
        <v>427</v>
      </c>
      <c r="B56" s="103" t="s">
        <v>412</v>
      </c>
      <c r="C56" s="105">
        <v>53333.32</v>
      </c>
      <c r="D56" s="105">
        <v>0</v>
      </c>
    </row>
    <row r="57" spans="1:4">
      <c r="A57" s="103" t="s">
        <v>427</v>
      </c>
      <c r="B57" s="103" t="s">
        <v>412</v>
      </c>
      <c r="C57" s="105">
        <v>53333.32</v>
      </c>
      <c r="D57" s="105">
        <v>0</v>
      </c>
    </row>
    <row r="58" spans="1:4">
      <c r="A58" s="103" t="s">
        <v>427</v>
      </c>
      <c r="B58" s="103" t="s">
        <v>412</v>
      </c>
      <c r="C58" s="105">
        <v>53333.32</v>
      </c>
      <c r="D58" s="105">
        <v>0</v>
      </c>
    </row>
    <row r="59" spans="1:4">
      <c r="A59" s="103" t="s">
        <v>427</v>
      </c>
      <c r="B59" s="103" t="s">
        <v>412</v>
      </c>
      <c r="C59" s="105">
        <v>53333.32</v>
      </c>
      <c r="D59" s="105">
        <v>0</v>
      </c>
    </row>
    <row r="60" spans="1:4">
      <c r="A60" s="103" t="s">
        <v>427</v>
      </c>
      <c r="B60" s="103" t="s">
        <v>412</v>
      </c>
      <c r="C60" s="105">
        <v>53333.32</v>
      </c>
      <c r="D60" s="105">
        <v>0</v>
      </c>
    </row>
    <row r="61" spans="1:4">
      <c r="A61" s="103" t="s">
        <v>427</v>
      </c>
      <c r="B61" s="103" t="s">
        <v>412</v>
      </c>
      <c r="C61" s="105">
        <v>53333.32</v>
      </c>
      <c r="D61" s="105">
        <v>0</v>
      </c>
    </row>
    <row r="62" spans="1:4">
      <c r="A62" s="103" t="s">
        <v>427</v>
      </c>
      <c r="B62" s="103" t="s">
        <v>412</v>
      </c>
      <c r="C62" s="105">
        <v>53333.32</v>
      </c>
      <c r="D62" s="105">
        <v>0</v>
      </c>
    </row>
    <row r="63" spans="1:4">
      <c r="A63" s="103" t="s">
        <v>427</v>
      </c>
      <c r="B63" s="103" t="s">
        <v>412</v>
      </c>
      <c r="C63" s="105">
        <v>53333.32</v>
      </c>
      <c r="D63" s="105">
        <v>0</v>
      </c>
    </row>
    <row r="64" spans="1:4">
      <c r="A64" s="103" t="s">
        <v>427</v>
      </c>
      <c r="B64" s="103" t="s">
        <v>412</v>
      </c>
      <c r="C64" s="105">
        <v>53333.32</v>
      </c>
      <c r="D64" s="105">
        <v>0</v>
      </c>
    </row>
    <row r="65" spans="1:4">
      <c r="A65" s="103" t="s">
        <v>427</v>
      </c>
      <c r="B65" s="103" t="s">
        <v>412</v>
      </c>
      <c r="C65" s="105">
        <v>53333.32</v>
      </c>
      <c r="D65" s="105">
        <v>0</v>
      </c>
    </row>
    <row r="66" spans="1:4">
      <c r="A66" s="103" t="s">
        <v>427</v>
      </c>
      <c r="B66" s="103" t="s">
        <v>412</v>
      </c>
      <c r="C66" s="105">
        <v>53333.32</v>
      </c>
      <c r="D66" s="105">
        <v>0</v>
      </c>
    </row>
    <row r="67" spans="1:4">
      <c r="A67" s="103" t="s">
        <v>427</v>
      </c>
      <c r="B67" s="103" t="s">
        <v>412</v>
      </c>
      <c r="C67" s="105">
        <v>53333.32</v>
      </c>
      <c r="D67" s="105">
        <v>0</v>
      </c>
    </row>
    <row r="68" spans="1:4">
      <c r="A68" s="103" t="s">
        <v>428</v>
      </c>
      <c r="B68" s="103" t="s">
        <v>413</v>
      </c>
      <c r="C68" s="105">
        <v>59999.99</v>
      </c>
      <c r="D68" s="105">
        <v>0</v>
      </c>
    </row>
    <row r="69" spans="1:4">
      <c r="A69" s="103" t="s">
        <v>428</v>
      </c>
      <c r="B69" s="103" t="s">
        <v>413</v>
      </c>
      <c r="C69" s="105">
        <v>20000</v>
      </c>
      <c r="D69" s="105">
        <v>0</v>
      </c>
    </row>
    <row r="70" spans="1:4">
      <c r="A70" s="103" t="s">
        <v>428</v>
      </c>
      <c r="B70" s="103" t="s">
        <v>413</v>
      </c>
      <c r="C70" s="105">
        <v>59999.99</v>
      </c>
      <c r="D70" s="105">
        <v>0</v>
      </c>
    </row>
    <row r="71" spans="1:4">
      <c r="A71" s="103" t="s">
        <v>428</v>
      </c>
      <c r="B71" s="103" t="s">
        <v>413</v>
      </c>
      <c r="C71" s="105">
        <v>59999.99</v>
      </c>
      <c r="D71" s="105">
        <v>0</v>
      </c>
    </row>
    <row r="72" spans="1:4">
      <c r="A72" s="103" t="s">
        <v>428</v>
      </c>
      <c r="B72" s="103" t="s">
        <v>413</v>
      </c>
      <c r="C72" s="105">
        <v>59999.99</v>
      </c>
      <c r="D72" s="105">
        <v>0</v>
      </c>
    </row>
    <row r="73" spans="1:4">
      <c r="A73" s="103" t="s">
        <v>428</v>
      </c>
      <c r="B73" s="103" t="s">
        <v>413</v>
      </c>
      <c r="C73" s="105">
        <v>59999.99</v>
      </c>
      <c r="D73" s="105">
        <v>0</v>
      </c>
    </row>
    <row r="74" spans="1:4">
      <c r="A74" s="103" t="s">
        <v>428</v>
      </c>
      <c r="B74" s="103" t="s">
        <v>413</v>
      </c>
      <c r="C74" s="105">
        <v>59999.99</v>
      </c>
      <c r="D74" s="105">
        <v>0</v>
      </c>
    </row>
    <row r="75" spans="1:4">
      <c r="A75" s="103" t="s">
        <v>428</v>
      </c>
      <c r="B75" s="103" t="s">
        <v>413</v>
      </c>
      <c r="C75" s="105">
        <v>59999.99</v>
      </c>
      <c r="D75" s="105">
        <v>0</v>
      </c>
    </row>
    <row r="76" spans="1:4">
      <c r="A76" s="103" t="s">
        <v>428</v>
      </c>
      <c r="B76" s="103" t="s">
        <v>413</v>
      </c>
      <c r="C76" s="105">
        <v>59999.99</v>
      </c>
      <c r="D76" s="105">
        <v>0</v>
      </c>
    </row>
    <row r="77" spans="1:4">
      <c r="A77" s="103" t="s">
        <v>428</v>
      </c>
      <c r="B77" s="103" t="s">
        <v>413</v>
      </c>
      <c r="C77" s="105">
        <v>59999.99</v>
      </c>
      <c r="D77" s="105">
        <v>0</v>
      </c>
    </row>
    <row r="78" spans="1:4">
      <c r="A78" s="103" t="s">
        <v>428</v>
      </c>
      <c r="B78" s="103" t="s">
        <v>413</v>
      </c>
      <c r="C78" s="105">
        <v>59999.99</v>
      </c>
      <c r="D78" s="105">
        <v>0</v>
      </c>
    </row>
    <row r="79" spans="1:4">
      <c r="A79" s="103" t="s">
        <v>428</v>
      </c>
      <c r="B79" s="103" t="s">
        <v>413</v>
      </c>
      <c r="C79" s="105">
        <v>59999.99</v>
      </c>
      <c r="D79" s="105">
        <v>0</v>
      </c>
    </row>
    <row r="80" spans="1:4">
      <c r="A80" s="103" t="s">
        <v>428</v>
      </c>
      <c r="B80" s="103" t="s">
        <v>413</v>
      </c>
      <c r="C80" s="105">
        <v>59999.99</v>
      </c>
      <c r="D80" s="105">
        <v>0</v>
      </c>
    </row>
    <row r="81" spans="1:4">
      <c r="A81" s="103" t="s">
        <v>428</v>
      </c>
      <c r="B81" s="103" t="s">
        <v>413</v>
      </c>
      <c r="C81" s="105">
        <v>59999.99</v>
      </c>
      <c r="D81" s="105">
        <v>0</v>
      </c>
    </row>
    <row r="82" spans="1:4">
      <c r="A82" s="103" t="s">
        <v>428</v>
      </c>
      <c r="B82" s="103" t="s">
        <v>413</v>
      </c>
      <c r="C82" s="105">
        <v>59999.99</v>
      </c>
      <c r="D82" s="105">
        <v>0</v>
      </c>
    </row>
    <row r="83" spans="1:4">
      <c r="A83" s="103" t="s">
        <v>428</v>
      </c>
      <c r="B83" s="103" t="s">
        <v>413</v>
      </c>
      <c r="C83" s="105">
        <v>59999.99</v>
      </c>
      <c r="D83" s="105">
        <v>0</v>
      </c>
    </row>
    <row r="84" spans="1:4">
      <c r="A84" s="103" t="s">
        <v>428</v>
      </c>
      <c r="B84" s="103" t="s">
        <v>413</v>
      </c>
      <c r="C84" s="105">
        <v>59999.99</v>
      </c>
      <c r="D84" s="105">
        <v>0</v>
      </c>
    </row>
    <row r="85" spans="1:4">
      <c r="A85" s="103" t="s">
        <v>428</v>
      </c>
      <c r="B85" s="103" t="s">
        <v>413</v>
      </c>
      <c r="C85" s="105">
        <v>39999.99</v>
      </c>
      <c r="D85" s="105">
        <v>0</v>
      </c>
    </row>
    <row r="86" spans="1:4">
      <c r="A86" s="103" t="s">
        <v>428</v>
      </c>
      <c r="B86" s="103" t="s">
        <v>413</v>
      </c>
      <c r="C86" s="105">
        <v>39999.99</v>
      </c>
      <c r="D86" s="105">
        <v>0</v>
      </c>
    </row>
    <row r="87" spans="1:4">
      <c r="A87" s="103" t="s">
        <v>428</v>
      </c>
      <c r="B87" s="103" t="s">
        <v>413</v>
      </c>
      <c r="C87" s="105">
        <v>59999.99</v>
      </c>
      <c r="D87" s="105">
        <v>0</v>
      </c>
    </row>
    <row r="88" spans="1:4">
      <c r="A88" s="103" t="s">
        <v>428</v>
      </c>
      <c r="B88" s="103" t="s">
        <v>413</v>
      </c>
      <c r="C88" s="105">
        <v>39999.99</v>
      </c>
      <c r="D88" s="105">
        <v>0</v>
      </c>
    </row>
    <row r="89" spans="1:4">
      <c r="A89" s="103" t="s">
        <v>428</v>
      </c>
      <c r="B89" s="103" t="s">
        <v>413</v>
      </c>
      <c r="C89" s="105">
        <v>59999.99</v>
      </c>
      <c r="D89" s="105">
        <v>0</v>
      </c>
    </row>
    <row r="90" spans="1:4">
      <c r="A90" s="103" t="s">
        <v>428</v>
      </c>
      <c r="B90" s="103" t="s">
        <v>413</v>
      </c>
      <c r="C90" s="105">
        <v>59999.99</v>
      </c>
      <c r="D90" s="105">
        <v>0</v>
      </c>
    </row>
    <row r="91" spans="1:4">
      <c r="A91" s="103" t="s">
        <v>428</v>
      </c>
      <c r="B91" s="103" t="s">
        <v>413</v>
      </c>
      <c r="C91" s="105">
        <v>59999.99</v>
      </c>
      <c r="D91" s="105">
        <v>0</v>
      </c>
    </row>
    <row r="92" spans="1:4">
      <c r="A92" s="103" t="s">
        <v>429</v>
      </c>
      <c r="B92" s="103" t="s">
        <v>415</v>
      </c>
      <c r="C92" s="105">
        <v>0</v>
      </c>
      <c r="D92" s="105">
        <v>2000</v>
      </c>
    </row>
    <row r="93" spans="1:4">
      <c r="A93" s="103" t="s">
        <v>429</v>
      </c>
      <c r="B93" s="103" t="s">
        <v>415</v>
      </c>
      <c r="C93" s="105">
        <v>0</v>
      </c>
      <c r="D93" s="105">
        <v>2000</v>
      </c>
    </row>
    <row r="94" spans="1:4">
      <c r="A94" s="103" t="s">
        <v>429</v>
      </c>
      <c r="B94" s="103" t="s">
        <v>415</v>
      </c>
      <c r="C94" s="105">
        <v>0</v>
      </c>
      <c r="D94" s="105">
        <v>2000</v>
      </c>
    </row>
    <row r="95" spans="1:4">
      <c r="A95" s="103" t="s">
        <v>429</v>
      </c>
      <c r="B95" s="103" t="s">
        <v>415</v>
      </c>
      <c r="C95" s="105">
        <v>0</v>
      </c>
      <c r="D95" s="105">
        <v>2000</v>
      </c>
    </row>
    <row r="96" spans="1:4">
      <c r="A96" s="103" t="s">
        <v>429</v>
      </c>
      <c r="B96" s="103" t="s">
        <v>415</v>
      </c>
      <c r="C96" s="105">
        <v>0</v>
      </c>
      <c r="D96" s="105">
        <v>2000</v>
      </c>
    </row>
    <row r="97" spans="1:4">
      <c r="A97" s="103" t="s">
        <v>429</v>
      </c>
      <c r="B97" s="103" t="s">
        <v>415</v>
      </c>
      <c r="C97" s="105">
        <v>0</v>
      </c>
      <c r="D97" s="105">
        <v>2000</v>
      </c>
    </row>
    <row r="98" spans="1:4">
      <c r="A98" s="103" t="s">
        <v>429</v>
      </c>
      <c r="B98" s="103" t="s">
        <v>415</v>
      </c>
      <c r="C98" s="105">
        <v>0</v>
      </c>
      <c r="D98" s="105">
        <v>2000</v>
      </c>
    </row>
    <row r="99" spans="1:4">
      <c r="A99" s="103" t="s">
        <v>429</v>
      </c>
      <c r="B99" s="103" t="s">
        <v>415</v>
      </c>
      <c r="C99" s="105">
        <v>0</v>
      </c>
      <c r="D99" s="105">
        <v>2000</v>
      </c>
    </row>
    <row r="100" spans="1:4">
      <c r="A100" s="103" t="s">
        <v>429</v>
      </c>
      <c r="B100" s="103" t="s">
        <v>415</v>
      </c>
      <c r="C100" s="105">
        <v>0</v>
      </c>
      <c r="D100" s="105">
        <v>2000</v>
      </c>
    </row>
    <row r="101" spans="1:4">
      <c r="A101" s="103" t="s">
        <v>429</v>
      </c>
      <c r="B101" s="103" t="s">
        <v>415</v>
      </c>
      <c r="C101" s="105">
        <v>0</v>
      </c>
      <c r="D101" s="105">
        <v>300</v>
      </c>
    </row>
    <row r="102" spans="1:4">
      <c r="A102" s="103" t="s">
        <v>429</v>
      </c>
      <c r="B102" s="103" t="s">
        <v>415</v>
      </c>
      <c r="C102" s="105">
        <v>0</v>
      </c>
      <c r="D102" s="105">
        <v>2000</v>
      </c>
    </row>
    <row r="103" spans="1:4">
      <c r="A103" s="103" t="s">
        <v>429</v>
      </c>
      <c r="B103" s="103" t="s">
        <v>415</v>
      </c>
      <c r="C103" s="105">
        <v>0</v>
      </c>
      <c r="D103" s="105">
        <v>2000</v>
      </c>
    </row>
    <row r="104" spans="1:4">
      <c r="A104" s="103" t="s">
        <v>429</v>
      </c>
      <c r="B104" s="103" t="s">
        <v>415</v>
      </c>
      <c r="C104" s="105">
        <v>0</v>
      </c>
      <c r="D104" s="105">
        <v>2000</v>
      </c>
    </row>
    <row r="105" spans="1:4">
      <c r="A105" s="103" t="s">
        <v>429</v>
      </c>
      <c r="B105" s="103" t="s">
        <v>415</v>
      </c>
      <c r="C105" s="105">
        <v>0</v>
      </c>
      <c r="D105" s="105">
        <v>2000</v>
      </c>
    </row>
    <row r="106" spans="1:4">
      <c r="A106" s="103" t="s">
        <v>429</v>
      </c>
      <c r="B106" s="103" t="s">
        <v>415</v>
      </c>
      <c r="C106" s="105">
        <v>0</v>
      </c>
      <c r="D106" s="105">
        <v>2000</v>
      </c>
    </row>
    <row r="107" spans="1:4">
      <c r="A107" s="103" t="s">
        <v>429</v>
      </c>
      <c r="B107" s="103" t="s">
        <v>415</v>
      </c>
      <c r="C107" s="105">
        <v>0</v>
      </c>
      <c r="D107" s="105">
        <v>2000</v>
      </c>
    </row>
    <row r="108" spans="1:4">
      <c r="A108" s="103" t="s">
        <v>429</v>
      </c>
      <c r="B108" s="103" t="s">
        <v>415</v>
      </c>
      <c r="C108" s="105">
        <v>0</v>
      </c>
      <c r="D108" s="105">
        <v>2000</v>
      </c>
    </row>
    <row r="109" spans="1:4">
      <c r="A109" s="103" t="s">
        <v>429</v>
      </c>
      <c r="B109" s="103" t="s">
        <v>415</v>
      </c>
      <c r="C109" s="105">
        <v>0</v>
      </c>
      <c r="D109" s="105">
        <v>2000</v>
      </c>
    </row>
    <row r="110" spans="1:4">
      <c r="A110" s="103" t="s">
        <v>429</v>
      </c>
      <c r="B110" s="103" t="s">
        <v>415</v>
      </c>
      <c r="C110" s="105">
        <v>0</v>
      </c>
      <c r="D110" s="105">
        <v>2000</v>
      </c>
    </row>
    <row r="111" spans="1:4">
      <c r="A111" s="103" t="s">
        <v>429</v>
      </c>
      <c r="B111" s="103" t="s">
        <v>415</v>
      </c>
      <c r="C111" s="105">
        <v>0</v>
      </c>
      <c r="D111" s="105">
        <v>2000</v>
      </c>
    </row>
    <row r="112" spans="1:4">
      <c r="A112" s="103" t="s">
        <v>429</v>
      </c>
      <c r="B112" s="103" t="s">
        <v>415</v>
      </c>
      <c r="C112" s="105">
        <v>0</v>
      </c>
      <c r="D112" s="105">
        <v>2000</v>
      </c>
    </row>
    <row r="113" spans="1:4">
      <c r="A113" s="103" t="s">
        <v>429</v>
      </c>
      <c r="B113" s="103" t="s">
        <v>415</v>
      </c>
      <c r="C113" s="105">
        <v>0</v>
      </c>
      <c r="D113" s="105">
        <v>2000</v>
      </c>
    </row>
    <row r="114" spans="1:4">
      <c r="A114" s="103" t="s">
        <v>429</v>
      </c>
      <c r="B114" s="103" t="s">
        <v>415</v>
      </c>
      <c r="C114" s="105">
        <v>0</v>
      </c>
      <c r="D114" s="105">
        <v>2000</v>
      </c>
    </row>
    <row r="115" spans="1:4">
      <c r="A115" s="103" t="s">
        <v>429</v>
      </c>
      <c r="B115" s="103" t="s">
        <v>415</v>
      </c>
      <c r="C115" s="105">
        <v>0</v>
      </c>
      <c r="D115" s="105">
        <v>2000</v>
      </c>
    </row>
    <row r="116" spans="1:4">
      <c r="A116" s="103" t="s">
        <v>429</v>
      </c>
      <c r="B116" s="103" t="s">
        <v>415</v>
      </c>
      <c r="C116" s="105">
        <v>0</v>
      </c>
      <c r="D116" s="105">
        <v>2000</v>
      </c>
    </row>
    <row r="117" spans="1:4">
      <c r="A117" s="103" t="s">
        <v>429</v>
      </c>
      <c r="B117" s="103" t="s">
        <v>415</v>
      </c>
      <c r="C117" s="105">
        <v>0</v>
      </c>
      <c r="D117" s="105">
        <v>2000</v>
      </c>
    </row>
    <row r="118" spans="1:4">
      <c r="A118" s="103" t="s">
        <v>429</v>
      </c>
      <c r="B118" s="103" t="s">
        <v>415</v>
      </c>
      <c r="C118" s="105">
        <v>0</v>
      </c>
      <c r="D118" s="105">
        <v>2000</v>
      </c>
    </row>
    <row r="119" spans="1:4">
      <c r="A119" s="103" t="s">
        <v>429</v>
      </c>
      <c r="B119" s="103" t="s">
        <v>415</v>
      </c>
      <c r="C119" s="105">
        <v>0</v>
      </c>
      <c r="D119" s="105">
        <v>2000</v>
      </c>
    </row>
    <row r="120" spans="1:4">
      <c r="A120" s="103" t="s">
        <v>429</v>
      </c>
      <c r="B120" s="103" t="s">
        <v>415</v>
      </c>
      <c r="C120" s="105">
        <v>0</v>
      </c>
      <c r="D120" s="105">
        <v>2000</v>
      </c>
    </row>
    <row r="121" spans="1:4">
      <c r="A121" s="103" t="s">
        <v>429</v>
      </c>
      <c r="B121" s="103" t="s">
        <v>415</v>
      </c>
      <c r="C121" s="105">
        <v>0</v>
      </c>
      <c r="D121" s="105">
        <v>2000</v>
      </c>
    </row>
    <row r="122" spans="1:4">
      <c r="A122" s="103" t="s">
        <v>430</v>
      </c>
      <c r="B122" s="103" t="s">
        <v>416</v>
      </c>
      <c r="C122" s="105">
        <v>150000</v>
      </c>
      <c r="D122" s="105">
        <v>0</v>
      </c>
    </row>
    <row r="123" spans="1:4">
      <c r="A123" s="103" t="s">
        <v>430</v>
      </c>
      <c r="B123" s="103" t="s">
        <v>416</v>
      </c>
      <c r="C123" s="105">
        <v>26666.66</v>
      </c>
      <c r="D123" s="105">
        <v>0</v>
      </c>
    </row>
    <row r="124" spans="1:4">
      <c r="A124" s="103" t="s">
        <v>430</v>
      </c>
      <c r="B124" s="103" t="s">
        <v>416</v>
      </c>
      <c r="C124" s="105">
        <v>50000</v>
      </c>
      <c r="D124" s="105">
        <v>0</v>
      </c>
    </row>
    <row r="125" spans="1:4">
      <c r="A125" s="103" t="s">
        <v>430</v>
      </c>
      <c r="B125" s="103" t="s">
        <v>416</v>
      </c>
      <c r="C125" s="105">
        <v>40000</v>
      </c>
      <c r="D125" s="105">
        <v>0</v>
      </c>
    </row>
    <row r="126" spans="1:4">
      <c r="A126" s="103" t="s">
        <v>430</v>
      </c>
      <c r="B126" s="103" t="s">
        <v>416</v>
      </c>
      <c r="C126" s="105">
        <v>100000</v>
      </c>
      <c r="D126" s="105">
        <v>0</v>
      </c>
    </row>
    <row r="127" spans="1:4">
      <c r="A127" s="103" t="s">
        <v>430</v>
      </c>
      <c r="B127" s="103" t="s">
        <v>416</v>
      </c>
      <c r="C127" s="105">
        <v>136639.99</v>
      </c>
      <c r="D127" s="105">
        <v>0</v>
      </c>
    </row>
    <row r="128" spans="1:4">
      <c r="A128" s="103" t="s">
        <v>430</v>
      </c>
      <c r="B128" s="103" t="s">
        <v>416</v>
      </c>
      <c r="C128" s="105">
        <v>254666.66</v>
      </c>
      <c r="D128" s="105">
        <v>0</v>
      </c>
    </row>
    <row r="129" spans="1:4">
      <c r="A129" s="103" t="s">
        <v>430</v>
      </c>
      <c r="B129" s="103" t="s">
        <v>416</v>
      </c>
      <c r="C129" s="105">
        <v>120000</v>
      </c>
      <c r="D129" s="105">
        <v>0</v>
      </c>
    </row>
    <row r="130" spans="1:4">
      <c r="A130" s="103" t="s">
        <v>431</v>
      </c>
      <c r="B130" s="103" t="s">
        <v>418</v>
      </c>
      <c r="C130" s="105">
        <v>0</v>
      </c>
      <c r="D130" s="105">
        <v>923.08</v>
      </c>
    </row>
    <row r="131" spans="1:4">
      <c r="A131" s="103" t="s">
        <v>431</v>
      </c>
      <c r="B131" s="103" t="s">
        <v>418</v>
      </c>
      <c r="C131" s="105">
        <v>0</v>
      </c>
      <c r="D131" s="105">
        <v>923.08</v>
      </c>
    </row>
    <row r="132" spans="1:4">
      <c r="A132" s="103" t="s">
        <v>431</v>
      </c>
      <c r="B132" s="103" t="s">
        <v>418</v>
      </c>
      <c r="C132" s="105">
        <v>0</v>
      </c>
      <c r="D132" s="105">
        <v>923.08</v>
      </c>
    </row>
    <row r="133" spans="1:4">
      <c r="A133" s="103" t="s">
        <v>431</v>
      </c>
      <c r="B133" s="103" t="s">
        <v>418</v>
      </c>
      <c r="C133" s="105">
        <v>0</v>
      </c>
      <c r="D133" s="105">
        <v>923.08</v>
      </c>
    </row>
    <row r="134" spans="1:4">
      <c r="A134" s="103" t="s">
        <v>431</v>
      </c>
      <c r="B134" s="103" t="s">
        <v>418</v>
      </c>
      <c r="C134" s="105">
        <v>0</v>
      </c>
      <c r="D134" s="105">
        <v>923.08</v>
      </c>
    </row>
    <row r="135" spans="1:4">
      <c r="A135" s="103" t="s">
        <v>431</v>
      </c>
      <c r="B135" s="103" t="s">
        <v>418</v>
      </c>
      <c r="C135" s="105">
        <v>0</v>
      </c>
      <c r="D135" s="105">
        <v>923.08</v>
      </c>
    </row>
    <row r="136" spans="1:4">
      <c r="A136" s="103" t="s">
        <v>431</v>
      </c>
      <c r="B136" s="103" t="s">
        <v>418</v>
      </c>
      <c r="C136" s="105">
        <v>0</v>
      </c>
      <c r="D136" s="105">
        <v>923.08</v>
      </c>
    </row>
    <row r="137" spans="1:4">
      <c r="A137" s="103" t="s">
        <v>431</v>
      </c>
      <c r="B137" s="103" t="s">
        <v>418</v>
      </c>
      <c r="C137" s="105">
        <v>0</v>
      </c>
      <c r="D137" s="105">
        <v>923.08</v>
      </c>
    </row>
    <row r="138" spans="1:4">
      <c r="A138" s="103" t="s">
        <v>431</v>
      </c>
      <c r="B138" s="103" t="s">
        <v>418</v>
      </c>
      <c r="C138" s="105">
        <v>0</v>
      </c>
      <c r="D138" s="105">
        <v>923.08</v>
      </c>
    </row>
    <row r="139" spans="1:4">
      <c r="A139" s="103" t="s">
        <v>431</v>
      </c>
      <c r="B139" s="103" t="s">
        <v>418</v>
      </c>
      <c r="C139" s="105">
        <v>0</v>
      </c>
      <c r="D139" s="105">
        <v>923.08</v>
      </c>
    </row>
    <row r="140" spans="1:4">
      <c r="A140" s="103" t="s">
        <v>431</v>
      </c>
      <c r="B140" s="103" t="s">
        <v>418</v>
      </c>
      <c r="C140" s="105">
        <v>0</v>
      </c>
      <c r="D140" s="105">
        <v>923.08</v>
      </c>
    </row>
    <row r="141" spans="1:4">
      <c r="A141" s="103" t="s">
        <v>431</v>
      </c>
      <c r="B141" s="103" t="s">
        <v>418</v>
      </c>
      <c r="C141" s="105">
        <v>0</v>
      </c>
      <c r="D141" s="105">
        <v>923.08</v>
      </c>
    </row>
    <row r="142" spans="1:4">
      <c r="A142" s="103" t="s">
        <v>431</v>
      </c>
      <c r="B142" s="103" t="s">
        <v>418</v>
      </c>
      <c r="C142" s="105">
        <v>0</v>
      </c>
      <c r="D142" s="105">
        <v>923.08</v>
      </c>
    </row>
    <row r="143" spans="1:4">
      <c r="A143" s="103" t="s">
        <v>431</v>
      </c>
      <c r="B143" s="103" t="s">
        <v>418</v>
      </c>
      <c r="C143" s="105">
        <v>0</v>
      </c>
      <c r="D143" s="105">
        <v>923.08</v>
      </c>
    </row>
    <row r="144" spans="1:4">
      <c r="A144" s="103" t="s">
        <v>431</v>
      </c>
      <c r="B144" s="103" t="s">
        <v>418</v>
      </c>
      <c r="C144" s="105">
        <v>0</v>
      </c>
      <c r="D144" s="105">
        <v>923.08</v>
      </c>
    </row>
    <row r="145" spans="1:4">
      <c r="A145" s="103" t="s">
        <v>431</v>
      </c>
      <c r="B145" s="103" t="s">
        <v>418</v>
      </c>
      <c r="C145" s="105">
        <v>0</v>
      </c>
      <c r="D145" s="105">
        <v>923.08</v>
      </c>
    </row>
    <row r="146" spans="1:4">
      <c r="A146" s="103" t="s">
        <v>431</v>
      </c>
      <c r="B146" s="103" t="s">
        <v>418</v>
      </c>
      <c r="C146" s="105">
        <v>0</v>
      </c>
      <c r="D146" s="105">
        <v>923.08</v>
      </c>
    </row>
    <row r="147" spans="1:4">
      <c r="A147" s="103" t="s">
        <v>431</v>
      </c>
      <c r="B147" s="103" t="s">
        <v>418</v>
      </c>
      <c r="C147" s="105">
        <v>0</v>
      </c>
      <c r="D147" s="105">
        <v>923.08</v>
      </c>
    </row>
    <row r="148" spans="1:4">
      <c r="A148" s="103" t="s">
        <v>431</v>
      </c>
      <c r="B148" s="103" t="s">
        <v>418</v>
      </c>
      <c r="C148" s="105">
        <v>0</v>
      </c>
      <c r="D148" s="105">
        <v>923.08</v>
      </c>
    </row>
    <row r="149" spans="1:4">
      <c r="A149" s="103" t="s">
        <v>431</v>
      </c>
      <c r="B149" s="103" t="s">
        <v>418</v>
      </c>
      <c r="C149" s="105">
        <v>0</v>
      </c>
      <c r="D149" s="105">
        <v>923.08</v>
      </c>
    </row>
    <row r="150" spans="1:4">
      <c r="A150" s="103" t="s">
        <v>431</v>
      </c>
      <c r="B150" s="103" t="s">
        <v>418</v>
      </c>
      <c r="C150" s="105">
        <v>0</v>
      </c>
      <c r="D150" s="105">
        <v>923.08</v>
      </c>
    </row>
    <row r="151" spans="1:4">
      <c r="A151" s="103" t="s">
        <v>431</v>
      </c>
      <c r="B151" s="103" t="s">
        <v>418</v>
      </c>
      <c r="C151" s="105">
        <v>0</v>
      </c>
      <c r="D151" s="105">
        <v>923.08</v>
      </c>
    </row>
    <row r="152" spans="1:4">
      <c r="A152" s="103" t="s">
        <v>431</v>
      </c>
      <c r="B152" s="103" t="s">
        <v>418</v>
      </c>
      <c r="C152" s="105">
        <v>0</v>
      </c>
      <c r="D152" s="105">
        <v>923.08</v>
      </c>
    </row>
    <row r="153" spans="1:4">
      <c r="A153" s="103" t="s">
        <v>431</v>
      </c>
      <c r="B153" s="103" t="s">
        <v>418</v>
      </c>
      <c r="C153" s="105">
        <v>0</v>
      </c>
      <c r="D153" s="105">
        <v>923.08</v>
      </c>
    </row>
    <row r="154" spans="1:4">
      <c r="A154" s="103" t="s">
        <v>431</v>
      </c>
      <c r="B154" s="103" t="s">
        <v>418</v>
      </c>
      <c r="C154" s="105">
        <v>0</v>
      </c>
      <c r="D154" s="105">
        <v>923.08</v>
      </c>
    </row>
    <row r="155" spans="1:4">
      <c r="A155" s="103" t="s">
        <v>431</v>
      </c>
      <c r="B155" s="103" t="s">
        <v>418</v>
      </c>
      <c r="C155" s="105">
        <v>0</v>
      </c>
      <c r="D155" s="105">
        <v>923.08</v>
      </c>
    </row>
    <row r="156" spans="1:4">
      <c r="A156" s="103" t="s">
        <v>431</v>
      </c>
      <c r="B156" s="103" t="s">
        <v>418</v>
      </c>
      <c r="C156" s="105">
        <v>0</v>
      </c>
      <c r="D156" s="105">
        <v>923.08</v>
      </c>
    </row>
    <row r="157" spans="1:4">
      <c r="A157" s="103" t="s">
        <v>431</v>
      </c>
      <c r="B157" s="103" t="s">
        <v>418</v>
      </c>
      <c r="C157" s="105">
        <v>0</v>
      </c>
      <c r="D157" s="105">
        <v>923.08</v>
      </c>
    </row>
    <row r="158" spans="1:4">
      <c r="A158" s="103" t="s">
        <v>431</v>
      </c>
      <c r="B158" s="103" t="s">
        <v>418</v>
      </c>
      <c r="C158" s="105">
        <v>0</v>
      </c>
      <c r="D158" s="105">
        <v>923.08</v>
      </c>
    </row>
    <row r="159" spans="1:4">
      <c r="A159" s="103" t="s">
        <v>431</v>
      </c>
      <c r="B159" s="103" t="s">
        <v>418</v>
      </c>
      <c r="C159" s="105">
        <v>0</v>
      </c>
      <c r="D159" s="105">
        <v>923.08</v>
      </c>
    </row>
    <row r="160" spans="1:4">
      <c r="A160" s="103" t="s">
        <v>432</v>
      </c>
      <c r="B160" s="103" t="s">
        <v>420</v>
      </c>
      <c r="C160" s="105">
        <v>0</v>
      </c>
      <c r="D160" s="105">
        <v>7384.62</v>
      </c>
    </row>
    <row r="161" spans="1:4">
      <c r="A161" s="103" t="s">
        <v>432</v>
      </c>
      <c r="B161" s="103" t="s">
        <v>420</v>
      </c>
      <c r="C161" s="105">
        <v>0</v>
      </c>
      <c r="D161" s="105">
        <v>7384.62</v>
      </c>
    </row>
    <row r="162" spans="1:4">
      <c r="A162" s="103" t="s">
        <v>432</v>
      </c>
      <c r="B162" s="103" t="s">
        <v>420</v>
      </c>
      <c r="C162" s="105">
        <v>0</v>
      </c>
      <c r="D162" s="105">
        <v>7384.62</v>
      </c>
    </row>
    <row r="163" spans="1:4">
      <c r="A163" s="103" t="s">
        <v>432</v>
      </c>
      <c r="B163" s="103" t="s">
        <v>420</v>
      </c>
      <c r="C163" s="105">
        <v>0</v>
      </c>
      <c r="D163" s="105">
        <v>7384.62</v>
      </c>
    </row>
    <row r="164" spans="1:4">
      <c r="A164" s="103" t="s">
        <v>432</v>
      </c>
      <c r="B164" s="103" t="s">
        <v>420</v>
      </c>
      <c r="C164" s="105">
        <v>0</v>
      </c>
      <c r="D164" s="105">
        <v>7384.62</v>
      </c>
    </row>
    <row r="165" spans="1:4">
      <c r="A165" s="103" t="s">
        <v>432</v>
      </c>
      <c r="B165" s="103" t="s">
        <v>420</v>
      </c>
      <c r="C165" s="105">
        <v>0</v>
      </c>
      <c r="D165" s="105">
        <v>7384.62</v>
      </c>
    </row>
    <row r="166" spans="1:4">
      <c r="A166" s="103" t="s">
        <v>432</v>
      </c>
      <c r="B166" s="103" t="s">
        <v>420</v>
      </c>
      <c r="C166" s="105">
        <v>0</v>
      </c>
      <c r="D166" s="105">
        <v>7384.62</v>
      </c>
    </row>
    <row r="167" spans="1:4">
      <c r="A167" s="103" t="s">
        <v>432</v>
      </c>
      <c r="B167" s="103" t="s">
        <v>420</v>
      </c>
      <c r="C167" s="105">
        <v>0</v>
      </c>
      <c r="D167" s="105">
        <v>7384.62</v>
      </c>
    </row>
    <row r="168" spans="1:4">
      <c r="A168" s="103" t="s">
        <v>432</v>
      </c>
      <c r="B168" s="103" t="s">
        <v>420</v>
      </c>
      <c r="C168" s="105">
        <v>0</v>
      </c>
      <c r="D168" s="105">
        <v>7384.62</v>
      </c>
    </row>
    <row r="169" spans="1:4">
      <c r="A169" s="103" t="s">
        <v>432</v>
      </c>
      <c r="B169" s="103" t="s">
        <v>420</v>
      </c>
      <c r="C169" s="105">
        <v>0</v>
      </c>
      <c r="D169" s="105">
        <v>7384.62</v>
      </c>
    </row>
    <row r="170" spans="1:4">
      <c r="A170" s="103" t="s">
        <v>432</v>
      </c>
      <c r="B170" s="103" t="s">
        <v>420</v>
      </c>
      <c r="C170" s="105">
        <v>0</v>
      </c>
      <c r="D170" s="105">
        <v>7384.62</v>
      </c>
    </row>
    <row r="171" spans="1:4">
      <c r="A171" s="103" t="s">
        <v>432</v>
      </c>
      <c r="B171" s="103" t="s">
        <v>420</v>
      </c>
      <c r="C171" s="105">
        <v>0</v>
      </c>
      <c r="D171" s="105">
        <v>7384.62</v>
      </c>
    </row>
    <row r="172" spans="1:4">
      <c r="A172" s="103" t="s">
        <v>432</v>
      </c>
      <c r="B172" s="103" t="s">
        <v>420</v>
      </c>
      <c r="C172" s="105">
        <v>0</v>
      </c>
      <c r="D172" s="105">
        <v>7384.62</v>
      </c>
    </row>
    <row r="173" spans="1:4">
      <c r="A173" s="103" t="s">
        <v>432</v>
      </c>
      <c r="B173" s="103" t="s">
        <v>420</v>
      </c>
      <c r="C173" s="105">
        <v>0</v>
      </c>
      <c r="D173" s="105">
        <v>7384.62</v>
      </c>
    </row>
    <row r="174" spans="1:4">
      <c r="A174" s="103" t="s">
        <v>432</v>
      </c>
      <c r="B174" s="103" t="s">
        <v>420</v>
      </c>
      <c r="C174" s="105">
        <v>0</v>
      </c>
      <c r="D174" s="105">
        <v>7384.62</v>
      </c>
    </row>
    <row r="175" spans="1:4">
      <c r="A175" s="103" t="s">
        <v>432</v>
      </c>
      <c r="B175" s="103" t="s">
        <v>420</v>
      </c>
      <c r="C175" s="105">
        <v>0</v>
      </c>
      <c r="D175" s="105">
        <v>7384.62</v>
      </c>
    </row>
    <row r="176" spans="1:4">
      <c r="A176" s="103" t="s">
        <v>432</v>
      </c>
      <c r="B176" s="103" t="s">
        <v>420</v>
      </c>
      <c r="C176" s="105">
        <v>0</v>
      </c>
      <c r="D176" s="105">
        <v>7384.62</v>
      </c>
    </row>
    <row r="177" spans="1:4">
      <c r="A177" s="103" t="s">
        <v>432</v>
      </c>
      <c r="B177" s="103" t="s">
        <v>420</v>
      </c>
      <c r="C177" s="105">
        <v>0</v>
      </c>
      <c r="D177" s="105">
        <v>7384.62</v>
      </c>
    </row>
    <row r="178" spans="1:4">
      <c r="A178" s="103" t="s">
        <v>432</v>
      </c>
      <c r="B178" s="103" t="s">
        <v>420</v>
      </c>
      <c r="C178" s="105">
        <v>0</v>
      </c>
      <c r="D178" s="105">
        <v>7384.62</v>
      </c>
    </row>
    <row r="179" spans="1:4">
      <c r="A179" s="103" t="s">
        <v>432</v>
      </c>
      <c r="B179" s="103" t="s">
        <v>420</v>
      </c>
      <c r="C179" s="105">
        <v>0</v>
      </c>
      <c r="D179" s="105">
        <v>7384.62</v>
      </c>
    </row>
    <row r="180" spans="1:4">
      <c r="A180" s="103" t="s">
        <v>432</v>
      </c>
      <c r="B180" s="103" t="s">
        <v>420</v>
      </c>
      <c r="C180" s="105">
        <v>0</v>
      </c>
      <c r="D180" s="105">
        <v>7384.62</v>
      </c>
    </row>
    <row r="181" spans="1:4">
      <c r="A181" s="103" t="s">
        <v>432</v>
      </c>
      <c r="B181" s="103" t="s">
        <v>420</v>
      </c>
      <c r="C181" s="105">
        <v>0</v>
      </c>
      <c r="D181" s="105">
        <v>7384.62</v>
      </c>
    </row>
    <row r="182" spans="1:4">
      <c r="A182" s="103" t="s">
        <v>432</v>
      </c>
      <c r="B182" s="103" t="s">
        <v>420</v>
      </c>
      <c r="C182" s="105">
        <v>0</v>
      </c>
      <c r="D182" s="105">
        <v>7384.62</v>
      </c>
    </row>
    <row r="183" spans="1:4">
      <c r="A183" s="103" t="s">
        <v>432</v>
      </c>
      <c r="B183" s="103" t="s">
        <v>420</v>
      </c>
      <c r="C183" s="105">
        <v>0</v>
      </c>
      <c r="D183" s="105">
        <v>7384.62</v>
      </c>
    </row>
    <row r="184" spans="1:4">
      <c r="A184" s="103" t="s">
        <v>432</v>
      </c>
      <c r="B184" s="103" t="s">
        <v>420</v>
      </c>
      <c r="C184" s="105">
        <v>0</v>
      </c>
      <c r="D184" s="105">
        <v>7384.62</v>
      </c>
    </row>
    <row r="185" spans="1:4">
      <c r="A185" s="103" t="s">
        <v>432</v>
      </c>
      <c r="B185" s="103" t="s">
        <v>420</v>
      </c>
      <c r="C185" s="105">
        <v>0</v>
      </c>
      <c r="D185" s="105">
        <v>7384.62</v>
      </c>
    </row>
    <row r="186" spans="1:4">
      <c r="A186" s="103" t="s">
        <v>432</v>
      </c>
      <c r="B186" s="103" t="s">
        <v>420</v>
      </c>
      <c r="C186" s="105">
        <v>0</v>
      </c>
      <c r="D186" s="105">
        <v>7384.62</v>
      </c>
    </row>
    <row r="187" spans="1:4">
      <c r="A187" s="103" t="s">
        <v>432</v>
      </c>
      <c r="B187" s="103" t="s">
        <v>420</v>
      </c>
      <c r="C187" s="105">
        <v>0</v>
      </c>
      <c r="D187" s="105">
        <v>7384.62</v>
      </c>
    </row>
    <row r="188" spans="1:4">
      <c r="A188" s="103" t="s">
        <v>432</v>
      </c>
      <c r="B188" s="103" t="s">
        <v>420</v>
      </c>
      <c r="C188" s="105">
        <v>0</v>
      </c>
      <c r="D188" s="105">
        <v>7384.62</v>
      </c>
    </row>
    <row r="189" spans="1:4">
      <c r="A189" s="103" t="s">
        <v>432</v>
      </c>
      <c r="B189" s="103" t="s">
        <v>420</v>
      </c>
      <c r="C189" s="105">
        <v>0</v>
      </c>
      <c r="D189" s="105">
        <v>7384.62</v>
      </c>
    </row>
    <row r="190" spans="1:4">
      <c r="A190" s="103" t="s">
        <v>433</v>
      </c>
      <c r="B190" s="103" t="s">
        <v>421</v>
      </c>
      <c r="C190" s="105">
        <v>159999.96</v>
      </c>
      <c r="D190" s="105">
        <v>0</v>
      </c>
    </row>
    <row r="191" spans="1:4">
      <c r="A191" s="103" t="s">
        <v>433</v>
      </c>
      <c r="B191" s="103" t="s">
        <v>421</v>
      </c>
      <c r="C191" s="105">
        <v>159999.96</v>
      </c>
      <c r="D191" s="105">
        <v>0</v>
      </c>
    </row>
    <row r="192" spans="1:4">
      <c r="A192" s="103" t="s">
        <v>433</v>
      </c>
      <c r="B192" s="103" t="s">
        <v>421</v>
      </c>
      <c r="C192" s="105">
        <v>159999.96</v>
      </c>
      <c r="D192" s="105">
        <v>0</v>
      </c>
    </row>
    <row r="193" spans="1:4">
      <c r="A193" s="103" t="s">
        <v>433</v>
      </c>
      <c r="B193" s="103" t="s">
        <v>421</v>
      </c>
      <c r="C193" s="105">
        <v>159999.96</v>
      </c>
      <c r="D193" s="105">
        <v>0</v>
      </c>
    </row>
    <row r="194" spans="1:4">
      <c r="A194" s="103" t="s">
        <v>433</v>
      </c>
      <c r="B194" s="103" t="s">
        <v>421</v>
      </c>
      <c r="C194" s="105">
        <v>159999.96</v>
      </c>
      <c r="D194" s="105">
        <v>0</v>
      </c>
    </row>
    <row r="195" spans="1:4">
      <c r="A195" s="103" t="s">
        <v>433</v>
      </c>
      <c r="B195" s="103" t="s">
        <v>421</v>
      </c>
      <c r="C195" s="105">
        <v>159999.96</v>
      </c>
      <c r="D195" s="105">
        <v>0</v>
      </c>
    </row>
    <row r="196" spans="1:4">
      <c r="A196" s="103" t="s">
        <v>433</v>
      </c>
      <c r="B196" s="103" t="s">
        <v>421</v>
      </c>
      <c r="C196" s="105">
        <v>159999.96</v>
      </c>
      <c r="D196" s="105">
        <v>0</v>
      </c>
    </row>
    <row r="197" spans="1:4">
      <c r="A197" s="103" t="s">
        <v>433</v>
      </c>
      <c r="B197" s="103" t="s">
        <v>421</v>
      </c>
      <c r="C197" s="105">
        <v>159999.96</v>
      </c>
      <c r="D197" s="105">
        <v>0</v>
      </c>
    </row>
    <row r="198" spans="1:4">
      <c r="A198" s="103" t="s">
        <v>433</v>
      </c>
      <c r="B198" s="103" t="s">
        <v>421</v>
      </c>
      <c r="C198" s="105">
        <v>159999.96</v>
      </c>
      <c r="D198" s="105">
        <v>0</v>
      </c>
    </row>
    <row r="199" spans="1:4">
      <c r="A199" s="103" t="s">
        <v>433</v>
      </c>
      <c r="B199" s="103" t="s">
        <v>421</v>
      </c>
      <c r="C199" s="105">
        <v>159999.96</v>
      </c>
      <c r="D199" s="105">
        <v>0</v>
      </c>
    </row>
    <row r="200" spans="1:4">
      <c r="A200" s="103" t="s">
        <v>433</v>
      </c>
      <c r="B200" s="103" t="s">
        <v>421</v>
      </c>
      <c r="C200" s="105">
        <v>159999.96</v>
      </c>
      <c r="D200" s="105">
        <v>0</v>
      </c>
    </row>
    <row r="201" spans="1:4">
      <c r="A201" s="103" t="s">
        <v>433</v>
      </c>
      <c r="B201" s="103" t="s">
        <v>421</v>
      </c>
      <c r="C201" s="105">
        <v>159999.96</v>
      </c>
      <c r="D201" s="105">
        <v>0</v>
      </c>
    </row>
    <row r="202" spans="1:4">
      <c r="A202" s="103" t="s">
        <v>433</v>
      </c>
      <c r="B202" s="103" t="s">
        <v>421</v>
      </c>
      <c r="C202" s="105">
        <v>159999.96</v>
      </c>
      <c r="D202" s="105">
        <v>0</v>
      </c>
    </row>
    <row r="203" spans="1:4">
      <c r="A203" s="103" t="s">
        <v>433</v>
      </c>
      <c r="B203" s="103" t="s">
        <v>421</v>
      </c>
      <c r="C203" s="105">
        <v>159999.96</v>
      </c>
      <c r="D203" s="105">
        <v>0</v>
      </c>
    </row>
    <row r="204" spans="1:4">
      <c r="A204" s="103" t="s">
        <v>433</v>
      </c>
      <c r="B204" s="103" t="s">
        <v>421</v>
      </c>
      <c r="C204" s="105">
        <v>159999.96</v>
      </c>
      <c r="D204" s="105">
        <v>0</v>
      </c>
    </row>
    <row r="205" spans="1:4">
      <c r="A205" s="103" t="s">
        <v>433</v>
      </c>
      <c r="B205" s="103" t="s">
        <v>421</v>
      </c>
      <c r="C205" s="105">
        <v>159999.96</v>
      </c>
      <c r="D205" s="105">
        <v>0</v>
      </c>
    </row>
    <row r="206" spans="1:4">
      <c r="A206" s="103" t="s">
        <v>433</v>
      </c>
      <c r="B206" s="103" t="s">
        <v>421</v>
      </c>
      <c r="C206" s="105">
        <v>159999.96</v>
      </c>
      <c r="D206" s="105">
        <v>0</v>
      </c>
    </row>
    <row r="207" spans="1:4">
      <c r="A207" s="103" t="s">
        <v>433</v>
      </c>
      <c r="B207" s="103" t="s">
        <v>421</v>
      </c>
      <c r="C207" s="105">
        <v>159999.96</v>
      </c>
      <c r="D207" s="105">
        <v>0</v>
      </c>
    </row>
    <row r="208" spans="1:4">
      <c r="A208" s="103" t="s">
        <v>433</v>
      </c>
      <c r="B208" s="103" t="s">
        <v>421</v>
      </c>
      <c r="C208" s="105">
        <v>159999.96</v>
      </c>
      <c r="D208" s="105">
        <v>0</v>
      </c>
    </row>
    <row r="209" spans="1:4">
      <c r="A209" s="103" t="s">
        <v>433</v>
      </c>
      <c r="B209" s="103" t="s">
        <v>421</v>
      </c>
      <c r="C209" s="105">
        <v>159999.96</v>
      </c>
      <c r="D209" s="105">
        <v>0</v>
      </c>
    </row>
    <row r="210" spans="1:4">
      <c r="A210" s="103" t="s">
        <v>433</v>
      </c>
      <c r="B210" s="103" t="s">
        <v>421</v>
      </c>
      <c r="C210" s="105">
        <v>159999.96</v>
      </c>
      <c r="D210" s="105">
        <v>0</v>
      </c>
    </row>
    <row r="211" spans="1:4">
      <c r="A211" s="103" t="s">
        <v>433</v>
      </c>
      <c r="B211" s="103" t="s">
        <v>421</v>
      </c>
      <c r="C211" s="105">
        <v>159999.96</v>
      </c>
      <c r="D211" s="105">
        <v>0</v>
      </c>
    </row>
    <row r="212" spans="1:4">
      <c r="A212" s="103" t="s">
        <v>433</v>
      </c>
      <c r="B212" s="103" t="s">
        <v>421</v>
      </c>
      <c r="C212" s="105">
        <v>159999.96</v>
      </c>
      <c r="D212" s="105">
        <v>0</v>
      </c>
    </row>
    <row r="213" spans="1:4">
      <c r="A213" s="103" t="s">
        <v>433</v>
      </c>
      <c r="B213" s="103" t="s">
        <v>421</v>
      </c>
      <c r="C213" s="105">
        <v>159999.96</v>
      </c>
      <c r="D213" s="105">
        <v>0</v>
      </c>
    </row>
    <row r="214" spans="1:4">
      <c r="A214" s="103" t="s">
        <v>433</v>
      </c>
      <c r="B214" s="103" t="s">
        <v>421</v>
      </c>
      <c r="C214" s="105">
        <v>159999.96</v>
      </c>
      <c r="D214" s="105">
        <v>0</v>
      </c>
    </row>
    <row r="215" spans="1:4">
      <c r="A215" s="103" t="s">
        <v>433</v>
      </c>
      <c r="B215" s="103" t="s">
        <v>421</v>
      </c>
      <c r="C215" s="105">
        <v>159999.96</v>
      </c>
      <c r="D215" s="105">
        <v>0</v>
      </c>
    </row>
    <row r="216" spans="1:4">
      <c r="A216" s="103" t="s">
        <v>433</v>
      </c>
      <c r="B216" s="103" t="s">
        <v>421</v>
      </c>
      <c r="C216" s="105">
        <v>159999.96</v>
      </c>
      <c r="D216" s="105">
        <v>0</v>
      </c>
    </row>
    <row r="217" spans="1:4">
      <c r="A217" s="103" t="s">
        <v>433</v>
      </c>
      <c r="B217" s="103" t="s">
        <v>421</v>
      </c>
      <c r="C217" s="105">
        <v>159999.96</v>
      </c>
      <c r="D217" s="105">
        <v>0</v>
      </c>
    </row>
    <row r="218" spans="1:4">
      <c r="A218" s="103" t="s">
        <v>433</v>
      </c>
      <c r="B218" s="103" t="s">
        <v>421</v>
      </c>
      <c r="C218" s="105">
        <v>159999.96</v>
      </c>
      <c r="D218" s="105">
        <v>0</v>
      </c>
    </row>
    <row r="219" spans="1:4">
      <c r="A219" s="103" t="s">
        <v>433</v>
      </c>
      <c r="B219" s="103" t="s">
        <v>421</v>
      </c>
      <c r="C219" s="105">
        <v>159999.96</v>
      </c>
      <c r="D219" s="105">
        <v>0</v>
      </c>
    </row>
    <row r="220" spans="1:4">
      <c r="A220" s="106"/>
      <c r="B220" s="106"/>
      <c r="C220" s="106"/>
      <c r="D220" s="106"/>
    </row>
    <row r="221" spans="1:4">
      <c r="A221" s="106"/>
      <c r="B221" s="106"/>
      <c r="C221" s="106"/>
      <c r="D221" s="106"/>
    </row>
    <row r="222" spans="1:4">
      <c r="A222" s="106"/>
      <c r="B222" s="106"/>
      <c r="C222" s="106"/>
      <c r="D222" s="106"/>
    </row>
    <row r="223" spans="1:4">
      <c r="A223" s="106"/>
      <c r="B223" s="106"/>
      <c r="C223" s="106"/>
      <c r="D223" s="106"/>
    </row>
    <row r="224" spans="1:4">
      <c r="A224" s="106"/>
      <c r="B224" s="106"/>
      <c r="C224" s="106"/>
      <c r="D224" s="106"/>
    </row>
    <row r="225" spans="1:4">
      <c r="A225" s="106"/>
      <c r="B225" s="106"/>
      <c r="C225" s="106"/>
      <c r="D225" s="106"/>
    </row>
    <row r="226" spans="1:4">
      <c r="A226" s="106"/>
      <c r="B226" s="106"/>
      <c r="C226" s="106"/>
      <c r="D226" s="106"/>
    </row>
    <row r="227" spans="1:4">
      <c r="A227" s="106"/>
      <c r="B227" s="106"/>
      <c r="C227" s="106"/>
      <c r="D227" s="106"/>
    </row>
    <row r="228" spans="1:4">
      <c r="A228" s="106"/>
      <c r="B228" s="106"/>
      <c r="C228" s="106"/>
      <c r="D228" s="106"/>
    </row>
    <row r="229" spans="1:4">
      <c r="A229" s="106"/>
      <c r="B229" s="106"/>
      <c r="C229" s="106"/>
      <c r="D229" s="106"/>
    </row>
    <row r="230" spans="1:4">
      <c r="A230" s="106"/>
      <c r="B230" s="106"/>
      <c r="C230" s="106"/>
      <c r="D230" s="106"/>
    </row>
    <row r="231" spans="1:4">
      <c r="A231" s="106"/>
      <c r="B231" s="106"/>
      <c r="C231" s="106"/>
      <c r="D231" s="106"/>
    </row>
    <row r="232" spans="1:4">
      <c r="A232" s="106"/>
      <c r="B232" s="106"/>
      <c r="C232" s="106"/>
      <c r="D232" s="106"/>
    </row>
    <row r="233" spans="1:4">
      <c r="A233" s="106"/>
      <c r="B233" s="106"/>
      <c r="C233" s="106"/>
      <c r="D233" s="106"/>
    </row>
    <row r="234" spans="1:4">
      <c r="A234" s="106"/>
      <c r="B234" s="106"/>
      <c r="C234" s="106"/>
      <c r="D234" s="106"/>
    </row>
    <row r="235" spans="1:4">
      <c r="A235" s="106"/>
      <c r="B235" s="106"/>
      <c r="C235" s="106"/>
      <c r="D235" s="106"/>
    </row>
    <row r="236" spans="1:4">
      <c r="A236" s="106"/>
      <c r="B236" s="106"/>
      <c r="C236" s="106"/>
      <c r="D236" s="106"/>
    </row>
    <row r="237" spans="1:4">
      <c r="A237" s="106"/>
      <c r="B237" s="106"/>
      <c r="C237" s="106"/>
      <c r="D237" s="106"/>
    </row>
    <row r="238" spans="1:4">
      <c r="A238" s="106"/>
      <c r="B238" s="106"/>
      <c r="C238" s="106"/>
      <c r="D238" s="106"/>
    </row>
    <row r="239" spans="1:4">
      <c r="A239" s="106"/>
      <c r="B239" s="106"/>
      <c r="C239" s="106"/>
      <c r="D239" s="106"/>
    </row>
    <row r="240" spans="1:4">
      <c r="A240" s="106"/>
      <c r="B240" s="106"/>
      <c r="C240" s="106"/>
      <c r="D240" s="106"/>
    </row>
    <row r="241" spans="1:4">
      <c r="A241" s="106"/>
      <c r="B241" s="106"/>
      <c r="C241" s="106"/>
      <c r="D241" s="106"/>
    </row>
    <row r="242" spans="1:4">
      <c r="A242" s="106"/>
      <c r="B242" s="106"/>
      <c r="C242" s="106"/>
      <c r="D242" s="106"/>
    </row>
    <row r="243" spans="1:4">
      <c r="A243" s="106"/>
      <c r="B243" s="106"/>
      <c r="C243" s="106"/>
      <c r="D243" s="106"/>
    </row>
    <row r="244" spans="1:4">
      <c r="A244" s="106"/>
      <c r="B244" s="106"/>
      <c r="C244" s="106"/>
      <c r="D244" s="106"/>
    </row>
    <row r="245" spans="1:4">
      <c r="A245" s="106"/>
      <c r="B245" s="106"/>
      <c r="C245" s="106"/>
      <c r="D245" s="106"/>
    </row>
    <row r="246" spans="1:4">
      <c r="A246" s="106"/>
      <c r="B246" s="106"/>
      <c r="C246" s="106"/>
      <c r="D246" s="106"/>
    </row>
    <row r="247" spans="1:4">
      <c r="A247" s="106"/>
      <c r="B247" s="106"/>
      <c r="C247" s="106"/>
      <c r="D247" s="106"/>
    </row>
    <row r="248" spans="1:4">
      <c r="A248" s="106"/>
      <c r="B248" s="106"/>
      <c r="C248" s="106"/>
      <c r="D248" s="106"/>
    </row>
    <row r="249" spans="1:4">
      <c r="A249" s="106"/>
      <c r="B249" s="106"/>
      <c r="C249" s="106"/>
      <c r="D249" s="106"/>
    </row>
    <row r="250" spans="1:4">
      <c r="A250" s="106"/>
      <c r="B250" s="106"/>
      <c r="C250" s="106"/>
      <c r="D250" s="106"/>
    </row>
    <row r="251" spans="1:4">
      <c r="A251" s="106"/>
      <c r="B251" s="106"/>
      <c r="C251" s="106"/>
      <c r="D251" s="106"/>
    </row>
    <row r="252" spans="1:4">
      <c r="A252" s="106"/>
      <c r="B252" s="106"/>
      <c r="C252" s="106"/>
      <c r="D252" s="106"/>
    </row>
    <row r="253" spans="1:4">
      <c r="A253" s="106"/>
      <c r="B253" s="106"/>
      <c r="C253" s="106"/>
      <c r="D253" s="106"/>
    </row>
    <row r="254" spans="1:4">
      <c r="A254" s="106"/>
      <c r="B254" s="106"/>
      <c r="C254" s="106"/>
      <c r="D254" s="106"/>
    </row>
    <row r="255" spans="1:4">
      <c r="A255" s="106"/>
      <c r="B255" s="106"/>
      <c r="C255" s="106"/>
      <c r="D255" s="106"/>
    </row>
    <row r="256" spans="1:4">
      <c r="A256" s="106"/>
      <c r="B256" s="106"/>
      <c r="C256" s="106"/>
      <c r="D256" s="106"/>
    </row>
    <row r="257" spans="1:4">
      <c r="A257" s="106"/>
      <c r="B257" s="106"/>
      <c r="C257" s="106"/>
      <c r="D257" s="106"/>
    </row>
    <row r="258" spans="1:4">
      <c r="A258" s="106"/>
      <c r="B258" s="106"/>
      <c r="C258" s="106"/>
      <c r="D258" s="106"/>
    </row>
    <row r="259" spans="1:4">
      <c r="A259" s="106"/>
      <c r="B259" s="106"/>
      <c r="C259" s="106"/>
      <c r="D259" s="106"/>
    </row>
    <row r="260" spans="1:4">
      <c r="A260" s="106"/>
      <c r="B260" s="106"/>
      <c r="C260" s="106"/>
      <c r="D260" s="106"/>
    </row>
    <row r="261" spans="1:4">
      <c r="A261" s="106"/>
      <c r="B261" s="106"/>
      <c r="C261" s="106"/>
      <c r="D261" s="106"/>
    </row>
    <row r="262" spans="1:4">
      <c r="A262" s="106"/>
      <c r="B262" s="106"/>
      <c r="C262" s="106"/>
      <c r="D262" s="106"/>
    </row>
    <row r="263" spans="1:4">
      <c r="A263" s="106"/>
      <c r="B263" s="106"/>
      <c r="C263" s="106"/>
      <c r="D263" s="106"/>
    </row>
    <row r="264" spans="1:4">
      <c r="A264" s="106"/>
      <c r="B264" s="106"/>
      <c r="C264" s="106"/>
      <c r="D264" s="106"/>
    </row>
    <row r="265" spans="1:4">
      <c r="A265" s="106"/>
      <c r="B265" s="106"/>
      <c r="C265" s="106"/>
      <c r="D265" s="106"/>
    </row>
    <row r="266" spans="1:4">
      <c r="A266" s="106"/>
      <c r="B266" s="106"/>
      <c r="C266" s="106"/>
      <c r="D266" s="106"/>
    </row>
    <row r="267" spans="1:4">
      <c r="A267" s="106"/>
      <c r="B267" s="106"/>
      <c r="C267" s="106"/>
      <c r="D267" s="106"/>
    </row>
    <row r="268" spans="1:4">
      <c r="A268" s="106"/>
      <c r="B268" s="106"/>
      <c r="C268" s="106"/>
      <c r="D268" s="106"/>
    </row>
    <row r="269" spans="1:4">
      <c r="A269" s="106"/>
      <c r="B269" s="106"/>
      <c r="C269" s="106"/>
      <c r="D269" s="106"/>
    </row>
    <row r="270" spans="1:4">
      <c r="A270" s="106"/>
      <c r="B270" s="106"/>
      <c r="C270" s="106"/>
      <c r="D270" s="106"/>
    </row>
    <row r="271" spans="1:4">
      <c r="A271" s="106"/>
      <c r="B271" s="106"/>
      <c r="C271" s="106"/>
      <c r="D271" s="106"/>
    </row>
    <row r="272" spans="1:4">
      <c r="A272" s="106"/>
      <c r="B272" s="106"/>
      <c r="C272" s="106"/>
      <c r="D272" s="106"/>
    </row>
    <row r="273" spans="1:4">
      <c r="A273" s="120" t="s">
        <v>434</v>
      </c>
      <c r="B273" s="120"/>
      <c r="C273" s="106"/>
      <c r="D273" s="106"/>
    </row>
    <row r="274" spans="1:4">
      <c r="A274" s="120"/>
      <c r="B274" s="120"/>
      <c r="C274" s="106"/>
      <c r="D274" s="120"/>
    </row>
    <row r="275" spans="1:4">
      <c r="A275" s="106"/>
      <c r="B275" s="106"/>
      <c r="C275" s="106"/>
      <c r="D275" s="120"/>
    </row>
    <row r="276" spans="1:4">
      <c r="A276" s="106"/>
      <c r="B276" s="106"/>
      <c r="C276" s="106"/>
      <c r="D276" s="120"/>
    </row>
    <row r="277" spans="1:4">
      <c r="A277" s="106"/>
      <c r="B277" s="106"/>
      <c r="C277" s="106"/>
      <c r="D277" s="106"/>
    </row>
    <row r="278" spans="1:4">
      <c r="A278" s="106"/>
      <c r="B278" s="106"/>
      <c r="C278" s="106"/>
      <c r="D278" s="106"/>
    </row>
    <row r="279" spans="1:4">
      <c r="A279" s="106"/>
      <c r="B279" s="106"/>
      <c r="C279" s="106"/>
      <c r="D279" s="106"/>
    </row>
    <row r="280" spans="1:4">
      <c r="A280" s="106"/>
      <c r="B280" s="106"/>
      <c r="C280" s="106"/>
      <c r="D280" s="106"/>
    </row>
    <row r="281" spans="1:4">
      <c r="A281" s="106"/>
      <c r="B281" s="106"/>
      <c r="C281" s="106"/>
      <c r="D281" s="106"/>
    </row>
    <row r="282" spans="1:4">
      <c r="A282" s="106"/>
      <c r="B282" s="106"/>
      <c r="C282" s="106"/>
      <c r="D282" s="106"/>
    </row>
    <row r="283" spans="1:4">
      <c r="A283" s="106"/>
      <c r="B283" s="106"/>
      <c r="C283" s="106"/>
      <c r="D283" s="106"/>
    </row>
    <row r="284" spans="1:4">
      <c r="A284" s="106"/>
      <c r="B284" s="106"/>
      <c r="C284" s="106"/>
      <c r="D284" s="106"/>
    </row>
    <row r="285" spans="1:4">
      <c r="A285" s="106"/>
      <c r="B285" s="106"/>
      <c r="C285" s="106"/>
      <c r="D285" s="106"/>
    </row>
    <row r="286" spans="1:4">
      <c r="A286" s="106"/>
      <c r="B286" s="106"/>
      <c r="C286" s="106"/>
      <c r="D286" s="106"/>
    </row>
    <row r="287" spans="1:4">
      <c r="A287" s="106"/>
      <c r="B287" s="106"/>
      <c r="C287" s="106"/>
      <c r="D287" s="106"/>
    </row>
    <row r="288" spans="1:4">
      <c r="A288" s="106"/>
      <c r="B288" s="106"/>
      <c r="C288" s="106"/>
      <c r="D288" s="106"/>
    </row>
    <row r="289" spans="1:4">
      <c r="A289" s="106"/>
      <c r="B289" s="106"/>
      <c r="C289" s="106"/>
      <c r="D289" s="106"/>
    </row>
    <row r="290" spans="1:4">
      <c r="A290" s="106"/>
      <c r="B290" s="106"/>
      <c r="C290" s="106"/>
      <c r="D290" s="106"/>
    </row>
    <row r="291" spans="1:4">
      <c r="A291" s="106"/>
      <c r="B291" s="106"/>
      <c r="C291" s="106"/>
      <c r="D291" s="106"/>
    </row>
    <row r="292" spans="1:4">
      <c r="A292" s="106"/>
      <c r="B292" s="106"/>
      <c r="C292" s="106"/>
      <c r="D292" s="106"/>
    </row>
    <row r="293" spans="1:4">
      <c r="A293" s="106"/>
      <c r="B293" s="106"/>
      <c r="C293" s="106"/>
      <c r="D293" s="106"/>
    </row>
    <row r="294" spans="1:4">
      <c r="A294" s="106"/>
      <c r="B294" s="106"/>
      <c r="C294" s="106"/>
      <c r="D294" s="106"/>
    </row>
    <row r="295" spans="1:4">
      <c r="A295" s="106"/>
      <c r="B295" s="106"/>
      <c r="C295" s="106"/>
      <c r="D295" s="106"/>
    </row>
    <row r="296" spans="1:4">
      <c r="A296" s="106"/>
      <c r="B296" s="106"/>
      <c r="C296" s="106"/>
      <c r="D296" s="106"/>
    </row>
    <row r="297" spans="1:4">
      <c r="A297" s="106"/>
      <c r="B297" s="106"/>
      <c r="C297" s="106"/>
      <c r="D297" s="106"/>
    </row>
    <row r="298" spans="1:4">
      <c r="A298" s="106"/>
      <c r="B298" s="106"/>
      <c r="C298" s="106"/>
      <c r="D298" s="106"/>
    </row>
    <row r="299" spans="1:4">
      <c r="A299" s="106"/>
      <c r="B299" s="106"/>
      <c r="C299" s="106"/>
      <c r="D299" s="106"/>
    </row>
    <row r="300" spans="1:4">
      <c r="A300" s="106"/>
      <c r="B300" s="106"/>
      <c r="C300" s="106"/>
      <c r="D300" s="106"/>
    </row>
    <row r="301" spans="1:4">
      <c r="A301" s="106"/>
      <c r="B301" s="106"/>
      <c r="C301" s="106"/>
      <c r="D301" s="106"/>
    </row>
    <row r="302" spans="1:4">
      <c r="A302" s="106"/>
      <c r="B302" s="106"/>
      <c r="C302" s="106"/>
      <c r="D302" s="106"/>
    </row>
    <row r="303" spans="1:4">
      <c r="A303" s="106"/>
      <c r="B303" s="106"/>
      <c r="C303" s="106"/>
      <c r="D303" s="106"/>
    </row>
    <row r="304" spans="1:4">
      <c r="A304" s="106"/>
      <c r="B304" s="106"/>
      <c r="C304" s="106"/>
      <c r="D304" s="106"/>
    </row>
    <row r="305" spans="1:4">
      <c r="A305" s="106"/>
      <c r="B305" s="106"/>
      <c r="C305" s="106"/>
      <c r="D305" s="106"/>
    </row>
    <row r="306" spans="1:4">
      <c r="A306" s="106"/>
      <c r="B306" s="106"/>
      <c r="C306" s="106"/>
      <c r="D306" s="106"/>
    </row>
    <row r="307" spans="1:4">
      <c r="A307" s="106"/>
      <c r="B307" s="106"/>
      <c r="C307" s="106"/>
      <c r="D307" s="106"/>
    </row>
    <row r="308" spans="1:4">
      <c r="A308" s="106"/>
      <c r="B308" s="106"/>
      <c r="C308" s="106"/>
      <c r="D308" s="106"/>
    </row>
    <row r="309" spans="1:4">
      <c r="A309" s="106"/>
      <c r="B309" s="106"/>
      <c r="C309" s="106"/>
      <c r="D309" s="106"/>
    </row>
    <row r="310" spans="1:4">
      <c r="A310" s="106"/>
      <c r="B310" s="106"/>
      <c r="C310" s="106"/>
      <c r="D310" s="106"/>
    </row>
    <row r="311" spans="1:4">
      <c r="A311" s="106"/>
      <c r="B311" s="106"/>
      <c r="C311" s="106"/>
      <c r="D311" s="106"/>
    </row>
    <row r="312" spans="1:4">
      <c r="A312" s="106"/>
      <c r="B312" s="106"/>
      <c r="C312" s="106"/>
      <c r="D312" s="106"/>
    </row>
    <row r="313" spans="1:4">
      <c r="A313" s="106"/>
      <c r="B313" s="106"/>
      <c r="C313" s="106"/>
      <c r="D313" s="106"/>
    </row>
    <row r="314" spans="1:4">
      <c r="A314" s="106"/>
      <c r="B314" s="106"/>
      <c r="C314" s="106"/>
      <c r="D314" s="106"/>
    </row>
    <row r="315" spans="1:4">
      <c r="A315" s="106"/>
      <c r="B315" s="106"/>
      <c r="C315" s="106"/>
      <c r="D315" s="106"/>
    </row>
    <row r="316" spans="1:4">
      <c r="A316" s="106"/>
      <c r="B316" s="106"/>
      <c r="C316" s="106"/>
      <c r="D316" s="106"/>
    </row>
    <row r="317" spans="1:4">
      <c r="A317" s="106"/>
      <c r="B317" s="106"/>
      <c r="C317" s="106"/>
      <c r="D317" s="106"/>
    </row>
    <row r="318" spans="1:4">
      <c r="A318" s="106"/>
      <c r="B318" s="106"/>
      <c r="C318" s="106"/>
      <c r="D318" s="106"/>
    </row>
    <row r="319" spans="1:4">
      <c r="A319" s="106"/>
      <c r="B319" s="106"/>
      <c r="C319" s="106"/>
      <c r="D319" s="106"/>
    </row>
    <row r="320" spans="1:4">
      <c r="A320" s="106"/>
      <c r="B320" s="106"/>
      <c r="C320" s="106"/>
      <c r="D320" s="106"/>
    </row>
    <row r="321" spans="1:4">
      <c r="A321" s="106"/>
      <c r="B321" s="106"/>
      <c r="C321" s="106"/>
      <c r="D321" s="106"/>
    </row>
    <row r="322" spans="1:4">
      <c r="A322" s="106"/>
      <c r="B322" s="106"/>
      <c r="C322" s="106"/>
      <c r="D322" s="106"/>
    </row>
    <row r="323" spans="1:4">
      <c r="A323" s="106"/>
      <c r="B323" s="106"/>
      <c r="C323" s="106"/>
      <c r="D323" s="106"/>
    </row>
    <row r="324" spans="1:4">
      <c r="A324" s="106"/>
      <c r="B324" s="106"/>
      <c r="C324" s="106"/>
      <c r="D324" s="106"/>
    </row>
    <row r="325" spans="1:4">
      <c r="A325" s="106"/>
      <c r="B325" s="106"/>
      <c r="C325" s="106"/>
      <c r="D325" s="106"/>
    </row>
    <row r="326" spans="1:4">
      <c r="A326" s="106"/>
      <c r="B326" s="106"/>
      <c r="C326" s="106"/>
      <c r="D326" s="106"/>
    </row>
    <row r="327" spans="1:4">
      <c r="A327" s="106"/>
      <c r="B327" s="106"/>
      <c r="C327" s="106"/>
      <c r="D327" s="106"/>
    </row>
    <row r="328" spans="1:4">
      <c r="A328" s="106"/>
      <c r="B328" s="106"/>
      <c r="C328" s="106"/>
      <c r="D328" s="106"/>
    </row>
    <row r="329" spans="1:4">
      <c r="A329" s="106"/>
      <c r="B329" s="106"/>
      <c r="C329" s="106"/>
      <c r="D329" s="106"/>
    </row>
    <row r="330" spans="1:4">
      <c r="A330" s="106"/>
      <c r="B330" s="106"/>
      <c r="C330" s="106"/>
      <c r="D330" s="106"/>
    </row>
    <row r="331" spans="1:4">
      <c r="A331" s="106"/>
      <c r="B331" s="106"/>
      <c r="C331" s="106"/>
      <c r="D331" s="106"/>
    </row>
    <row r="332" spans="1:4">
      <c r="A332" s="106"/>
      <c r="B332" s="106"/>
      <c r="C332" s="106"/>
      <c r="D332" s="106"/>
    </row>
    <row r="333" spans="1:4">
      <c r="A333" s="106"/>
      <c r="B333" s="106"/>
      <c r="C333" s="106"/>
      <c r="D333" s="106"/>
    </row>
    <row r="334" spans="1:4">
      <c r="A334" s="106"/>
      <c r="B334" s="106"/>
      <c r="C334" s="106"/>
      <c r="D334" s="106"/>
    </row>
    <row r="335" spans="1:4">
      <c r="A335" s="106"/>
      <c r="B335" s="106"/>
      <c r="C335" s="106"/>
      <c r="D335" s="106"/>
    </row>
    <row r="336" spans="1:4">
      <c r="A336" s="106"/>
      <c r="B336" s="106"/>
      <c r="C336" s="106"/>
      <c r="D336" s="106"/>
    </row>
    <row r="337" spans="1:4">
      <c r="A337" s="106"/>
      <c r="B337" s="106"/>
      <c r="C337" s="106"/>
      <c r="D337" s="106"/>
    </row>
    <row r="338" spans="1:4">
      <c r="A338" s="106"/>
      <c r="B338" s="106"/>
      <c r="C338" s="106"/>
      <c r="D338" s="106"/>
    </row>
    <row r="339" spans="1:4">
      <c r="A339" s="120" t="s">
        <v>434</v>
      </c>
      <c r="B339" s="120"/>
      <c r="C339" s="106"/>
      <c r="D339" s="106"/>
    </row>
    <row r="340" spans="1:4">
      <c r="A340" s="120"/>
      <c r="B340" s="120"/>
      <c r="C340" s="106"/>
      <c r="D340" s="120"/>
    </row>
    <row r="341" spans="1:4">
      <c r="A341" s="106"/>
      <c r="B341" s="106"/>
      <c r="C341" s="106"/>
      <c r="D341" s="120"/>
    </row>
    <row r="342" spans="1:4">
      <c r="A342" s="106"/>
      <c r="B342" s="106"/>
      <c r="C342" s="106"/>
      <c r="D342" s="120"/>
    </row>
    <row r="343" spans="1:4">
      <c r="A343" s="106"/>
      <c r="B343" s="106"/>
      <c r="C343" s="106"/>
      <c r="D343" s="106"/>
    </row>
    <row r="344" spans="1:4">
      <c r="A344" s="106"/>
      <c r="B344" s="106"/>
      <c r="C344" s="106"/>
      <c r="D344" s="106"/>
    </row>
    <row r="345" spans="1:4">
      <c r="A345" s="106"/>
      <c r="B345" s="106"/>
      <c r="C345" s="106"/>
      <c r="D345" s="106"/>
    </row>
    <row r="346" spans="1:4">
      <c r="A346" s="106"/>
      <c r="B346" s="106"/>
      <c r="C346" s="106"/>
      <c r="D346" s="106"/>
    </row>
    <row r="347" spans="1:4">
      <c r="A347" s="106"/>
      <c r="B347" s="106"/>
      <c r="C347" s="106"/>
      <c r="D347" s="106"/>
    </row>
    <row r="348" spans="1:4">
      <c r="A348" s="106"/>
      <c r="B348" s="106"/>
      <c r="C348" s="106"/>
      <c r="D348" s="106"/>
    </row>
    <row r="349" spans="1:4">
      <c r="A349" s="106"/>
      <c r="B349" s="106"/>
      <c r="C349" s="106"/>
      <c r="D349" s="106"/>
    </row>
    <row r="350" spans="1:4">
      <c r="A350" s="106"/>
      <c r="B350" s="106"/>
      <c r="C350" s="106"/>
      <c r="D350" s="106"/>
    </row>
    <row r="351" spans="1:4">
      <c r="A351" s="106"/>
      <c r="B351" s="106"/>
      <c r="C351" s="106"/>
      <c r="D351" s="106"/>
    </row>
    <row r="352" spans="1:4">
      <c r="A352" s="106"/>
      <c r="B352" s="106"/>
      <c r="C352" s="106"/>
      <c r="D352" s="106"/>
    </row>
    <row r="353" spans="1:4">
      <c r="A353" s="106"/>
      <c r="B353" s="106"/>
      <c r="C353" s="106"/>
      <c r="D353" s="106"/>
    </row>
    <row r="354" spans="1:4">
      <c r="A354" s="106"/>
      <c r="B354" s="106"/>
      <c r="C354" s="106"/>
      <c r="D354" s="106"/>
    </row>
    <row r="355" spans="1:4">
      <c r="A355" s="106"/>
      <c r="B355" s="106"/>
      <c r="C355" s="106"/>
      <c r="D355" s="106"/>
    </row>
    <row r="356" spans="1:4">
      <c r="A356" s="106"/>
      <c r="B356" s="106"/>
      <c r="C356" s="106"/>
      <c r="D356" s="106"/>
    </row>
    <row r="357" spans="1:4">
      <c r="A357" s="106"/>
      <c r="B357" s="106"/>
      <c r="C357" s="106"/>
      <c r="D357" s="106"/>
    </row>
    <row r="358" spans="1:4">
      <c r="A358" s="106"/>
      <c r="B358" s="106"/>
      <c r="C358" s="106"/>
      <c r="D358" s="106"/>
    </row>
    <row r="359" spans="1:4">
      <c r="A359" s="106"/>
      <c r="B359" s="106"/>
      <c r="C359" s="106"/>
      <c r="D359" s="106"/>
    </row>
    <row r="360" spans="1:4">
      <c r="A360" s="106"/>
      <c r="B360" s="106"/>
      <c r="C360" s="106"/>
      <c r="D360" s="106"/>
    </row>
    <row r="361" spans="1:4">
      <c r="A361" s="106"/>
      <c r="B361" s="106"/>
      <c r="C361" s="106"/>
      <c r="D361" s="106"/>
    </row>
    <row r="362" spans="1:4">
      <c r="A362" s="106"/>
      <c r="B362" s="106"/>
      <c r="C362" s="106"/>
      <c r="D362" s="106"/>
    </row>
    <row r="363" spans="1:4">
      <c r="A363" s="106"/>
      <c r="B363" s="106"/>
      <c r="C363" s="106"/>
      <c r="D363" s="106"/>
    </row>
    <row r="364" spans="1:4">
      <c r="A364" s="106"/>
      <c r="B364" s="106"/>
      <c r="C364" s="106"/>
      <c r="D364" s="106"/>
    </row>
    <row r="365" spans="1:4">
      <c r="A365" s="106"/>
      <c r="B365" s="106"/>
      <c r="C365" s="106"/>
      <c r="D365" s="106"/>
    </row>
    <row r="366" spans="1:4">
      <c r="A366" s="106"/>
      <c r="B366" s="106"/>
      <c r="C366" s="106"/>
      <c r="D366" s="106"/>
    </row>
    <row r="367" spans="1:4">
      <c r="A367" s="106"/>
      <c r="B367" s="106"/>
      <c r="C367" s="106"/>
      <c r="D367" s="106"/>
    </row>
    <row r="368" spans="1:4">
      <c r="A368" s="106"/>
      <c r="B368" s="106"/>
      <c r="C368" s="106"/>
      <c r="D368" s="106"/>
    </row>
    <row r="369" spans="1:4">
      <c r="A369" s="106"/>
      <c r="B369" s="106"/>
      <c r="C369" s="106"/>
      <c r="D369" s="106"/>
    </row>
    <row r="370" spans="1:4">
      <c r="A370" s="106"/>
      <c r="B370" s="106"/>
      <c r="C370" s="106"/>
      <c r="D370" s="106"/>
    </row>
    <row r="371" spans="1:4">
      <c r="A371" s="106"/>
      <c r="B371" s="106"/>
      <c r="C371" s="106"/>
      <c r="D371" s="106"/>
    </row>
    <row r="372" spans="1:4">
      <c r="A372" s="106"/>
      <c r="B372" s="106"/>
      <c r="C372" s="106"/>
      <c r="D372" s="106"/>
    </row>
    <row r="373" spans="1:4">
      <c r="A373" s="106"/>
      <c r="B373" s="106"/>
      <c r="C373" s="106"/>
      <c r="D373" s="106"/>
    </row>
    <row r="374" spans="1:4">
      <c r="A374" s="106"/>
      <c r="B374" s="106"/>
      <c r="C374" s="106"/>
      <c r="D374" s="106"/>
    </row>
    <row r="375" spans="1:4">
      <c r="A375" s="106"/>
      <c r="B375" s="106"/>
      <c r="C375" s="106"/>
      <c r="D375" s="106"/>
    </row>
    <row r="376" spans="1:4">
      <c r="A376" s="106"/>
      <c r="B376" s="106"/>
      <c r="C376" s="106"/>
      <c r="D376" s="106"/>
    </row>
    <row r="377" spans="1:4">
      <c r="A377" s="106"/>
      <c r="B377" s="106"/>
      <c r="C377" s="106"/>
      <c r="D377" s="106"/>
    </row>
    <row r="378" spans="1:4">
      <c r="A378" s="106"/>
      <c r="B378" s="106"/>
      <c r="C378" s="106"/>
      <c r="D378" s="106"/>
    </row>
    <row r="379" spans="1:4">
      <c r="A379" s="106"/>
      <c r="B379" s="106"/>
      <c r="C379" s="106"/>
      <c r="D379" s="106"/>
    </row>
    <row r="380" spans="1:4">
      <c r="A380" s="106"/>
      <c r="B380" s="106"/>
      <c r="C380" s="106"/>
      <c r="D380" s="106"/>
    </row>
    <row r="381" spans="1:4">
      <c r="A381" s="106"/>
      <c r="B381" s="106"/>
      <c r="C381" s="106"/>
      <c r="D381" s="106"/>
    </row>
    <row r="382" spans="1:4">
      <c r="A382" s="106"/>
      <c r="B382" s="106"/>
      <c r="C382" s="106"/>
      <c r="D382" s="106"/>
    </row>
    <row r="383" spans="1:4">
      <c r="A383" s="106"/>
      <c r="B383" s="106"/>
      <c r="C383" s="106"/>
      <c r="D383" s="106"/>
    </row>
    <row r="384" spans="1:4">
      <c r="A384" s="106"/>
      <c r="B384" s="106"/>
      <c r="C384" s="106"/>
      <c r="D384" s="106"/>
    </row>
    <row r="385" spans="1:4">
      <c r="A385" s="106"/>
      <c r="B385" s="106"/>
      <c r="C385" s="106"/>
      <c r="D385" s="106"/>
    </row>
    <row r="386" spans="1:4">
      <c r="A386" s="106"/>
      <c r="B386" s="106"/>
      <c r="C386" s="106"/>
      <c r="D386" s="106"/>
    </row>
    <row r="387" spans="1:4">
      <c r="A387" s="106"/>
      <c r="B387" s="106"/>
      <c r="C387" s="106"/>
      <c r="D387" s="106"/>
    </row>
    <row r="388" spans="1:4">
      <c r="A388" s="106"/>
      <c r="B388" s="106"/>
      <c r="C388" s="106"/>
      <c r="D388" s="106"/>
    </row>
    <row r="389" spans="1:4">
      <c r="A389" s="106"/>
      <c r="B389" s="106"/>
      <c r="C389" s="106"/>
      <c r="D389" s="106"/>
    </row>
    <row r="390" spans="1:4">
      <c r="A390" s="106"/>
      <c r="B390" s="106"/>
      <c r="C390" s="106"/>
      <c r="D390" s="106"/>
    </row>
    <row r="391" spans="1:4">
      <c r="A391" s="106"/>
      <c r="B391" s="106"/>
      <c r="C391" s="106"/>
      <c r="D391" s="106"/>
    </row>
    <row r="392" spans="1:4">
      <c r="A392" s="106"/>
      <c r="B392" s="106"/>
      <c r="C392" s="106"/>
      <c r="D392" s="106"/>
    </row>
    <row r="393" spans="1:4">
      <c r="A393" s="106"/>
      <c r="B393" s="106"/>
      <c r="C393" s="106"/>
      <c r="D393" s="106"/>
    </row>
    <row r="394" spans="1:4">
      <c r="A394" s="106"/>
      <c r="B394" s="106"/>
      <c r="C394" s="106"/>
      <c r="D394" s="106"/>
    </row>
    <row r="395" spans="1:4">
      <c r="A395" s="106"/>
      <c r="B395" s="106"/>
      <c r="C395" s="106"/>
      <c r="D395" s="106"/>
    </row>
    <row r="396" spans="1:4">
      <c r="A396" s="106"/>
      <c r="B396" s="106"/>
      <c r="C396" s="106"/>
      <c r="D396" s="106"/>
    </row>
    <row r="397" spans="1:4">
      <c r="A397" s="106"/>
      <c r="B397" s="106"/>
      <c r="C397" s="106"/>
      <c r="D397" s="106"/>
    </row>
    <row r="398" spans="1:4">
      <c r="A398" s="106"/>
      <c r="B398" s="106"/>
      <c r="C398" s="106"/>
      <c r="D398" s="106"/>
    </row>
    <row r="399" spans="1:4">
      <c r="A399" s="106"/>
      <c r="B399" s="106"/>
      <c r="C399" s="106"/>
      <c r="D399" s="106"/>
    </row>
    <row r="400" spans="1:4">
      <c r="A400" s="106"/>
      <c r="B400" s="106"/>
      <c r="C400" s="106"/>
      <c r="D400" s="106"/>
    </row>
    <row r="401" spans="1:4">
      <c r="A401" s="106"/>
      <c r="B401" s="106"/>
      <c r="C401" s="106"/>
      <c r="D401" s="106"/>
    </row>
    <row r="402" spans="1:4">
      <c r="A402" s="106"/>
      <c r="B402" s="106"/>
      <c r="C402" s="106"/>
      <c r="D402" s="106"/>
    </row>
    <row r="403" spans="1:4">
      <c r="A403" s="106"/>
      <c r="B403" s="106"/>
      <c r="C403" s="106"/>
      <c r="D403" s="106"/>
    </row>
    <row r="404" spans="1:4">
      <c r="A404" s="106"/>
      <c r="B404" s="106"/>
      <c r="C404" s="106"/>
      <c r="D404" s="106"/>
    </row>
    <row r="405" spans="1:4">
      <c r="A405" s="120" t="s">
        <v>434</v>
      </c>
      <c r="B405" s="120"/>
      <c r="C405" s="106"/>
      <c r="D405" s="106"/>
    </row>
    <row r="406" spans="1:4">
      <c r="A406" s="120"/>
      <c r="B406" s="120"/>
      <c r="C406" s="106"/>
      <c r="D406" s="120"/>
    </row>
    <row r="407" spans="1:4">
      <c r="A407" s="106"/>
      <c r="B407" s="106"/>
      <c r="C407" s="106"/>
      <c r="D407" s="120"/>
    </row>
    <row r="408" spans="1:4">
      <c r="A408" s="106"/>
      <c r="B408" s="106"/>
      <c r="C408" s="106"/>
      <c r="D408" s="120"/>
    </row>
    <row r="409" spans="1:4">
      <c r="A409" s="106"/>
      <c r="B409" s="106"/>
      <c r="C409" s="106"/>
      <c r="D409" s="106"/>
    </row>
    <row r="410" spans="1:4">
      <c r="A410" s="106"/>
      <c r="B410" s="106"/>
      <c r="C410" s="106"/>
      <c r="D410" s="106"/>
    </row>
    <row r="411" spans="1:4">
      <c r="A411" s="106"/>
      <c r="B411" s="106"/>
      <c r="C411" s="106"/>
      <c r="D411" s="106"/>
    </row>
    <row r="412" spans="1:4">
      <c r="A412" s="106"/>
      <c r="B412" s="106"/>
      <c r="C412" s="106"/>
      <c r="D412" s="106"/>
    </row>
    <row r="413" spans="1:4">
      <c r="A413" s="106"/>
      <c r="B413" s="106"/>
      <c r="C413" s="106"/>
      <c r="D413" s="106"/>
    </row>
    <row r="414" spans="1:4">
      <c r="A414" s="106"/>
      <c r="B414" s="106"/>
      <c r="C414" s="106"/>
      <c r="D414" s="106"/>
    </row>
    <row r="415" spans="1:4">
      <c r="A415" s="106"/>
      <c r="B415" s="106"/>
      <c r="C415" s="106"/>
      <c r="D415" s="106"/>
    </row>
    <row r="416" spans="1:4">
      <c r="A416" s="106"/>
      <c r="B416" s="106"/>
      <c r="C416" s="106"/>
      <c r="D416" s="106"/>
    </row>
    <row r="417" spans="1:4">
      <c r="A417" s="106"/>
      <c r="B417" s="106"/>
      <c r="C417" s="106"/>
      <c r="D417" s="106"/>
    </row>
    <row r="418" spans="1:4">
      <c r="A418" s="106"/>
      <c r="B418" s="106"/>
      <c r="C418" s="106"/>
      <c r="D418" s="106"/>
    </row>
    <row r="419" spans="1:4">
      <c r="A419" s="106"/>
      <c r="B419" s="106"/>
      <c r="C419" s="106"/>
      <c r="D419" s="106"/>
    </row>
    <row r="420" spans="1:4">
      <c r="A420" s="106"/>
      <c r="B420" s="106"/>
      <c r="C420" s="106"/>
      <c r="D420" s="106"/>
    </row>
    <row r="421" spans="1:4">
      <c r="A421" s="106"/>
      <c r="B421" s="106"/>
      <c r="C421" s="106"/>
      <c r="D421" s="106"/>
    </row>
    <row r="422" spans="1:4">
      <c r="A422" s="106"/>
      <c r="B422" s="106"/>
      <c r="C422" s="106"/>
      <c r="D422" s="106"/>
    </row>
    <row r="423" spans="1:4">
      <c r="A423" s="106"/>
      <c r="B423" s="106"/>
      <c r="C423" s="106"/>
      <c r="D423" s="106"/>
    </row>
    <row r="424" spans="1:4">
      <c r="A424" s="106"/>
      <c r="B424" s="106"/>
      <c r="C424" s="106"/>
      <c r="D424" s="106"/>
    </row>
    <row r="425" spans="1:4">
      <c r="A425" s="106"/>
      <c r="B425" s="106"/>
      <c r="C425" s="106"/>
      <c r="D425" s="106"/>
    </row>
    <row r="426" spans="1:4">
      <c r="A426" s="106"/>
      <c r="B426" s="106"/>
      <c r="C426" s="106"/>
      <c r="D426" s="106"/>
    </row>
    <row r="427" spans="1:4">
      <c r="A427" s="106"/>
      <c r="B427" s="106"/>
      <c r="C427" s="106"/>
      <c r="D427" s="106"/>
    </row>
    <row r="428" spans="1:4">
      <c r="A428" s="106"/>
      <c r="B428" s="106"/>
      <c r="C428" s="106"/>
      <c r="D428" s="106"/>
    </row>
    <row r="429" spans="1:4">
      <c r="A429" s="106"/>
      <c r="B429" s="106"/>
      <c r="C429" s="106"/>
      <c r="D429" s="106"/>
    </row>
    <row r="430" spans="1:4">
      <c r="A430" s="106"/>
      <c r="B430" s="106"/>
      <c r="C430" s="106"/>
      <c r="D430" s="106"/>
    </row>
    <row r="431" spans="1:4">
      <c r="A431" s="106"/>
      <c r="B431" s="106"/>
      <c r="C431" s="106"/>
      <c r="D431" s="106"/>
    </row>
    <row r="432" spans="1:4">
      <c r="A432" s="106"/>
      <c r="B432" s="106"/>
      <c r="C432" s="106"/>
      <c r="D432" s="106"/>
    </row>
    <row r="433" spans="1:4">
      <c r="A433" s="106"/>
      <c r="B433" s="106"/>
      <c r="C433" s="106"/>
      <c r="D433" s="106"/>
    </row>
    <row r="434" spans="1:4">
      <c r="A434" s="106"/>
      <c r="B434" s="106"/>
      <c r="C434" s="106"/>
      <c r="D434" s="106"/>
    </row>
    <row r="435" spans="1:4">
      <c r="A435" s="106"/>
      <c r="B435" s="106"/>
      <c r="C435" s="106"/>
      <c r="D435" s="106"/>
    </row>
    <row r="436" spans="1:4">
      <c r="A436" s="106"/>
      <c r="B436" s="106"/>
      <c r="C436" s="106"/>
      <c r="D436" s="106"/>
    </row>
    <row r="437" spans="1:4">
      <c r="A437" s="106"/>
      <c r="B437" s="106"/>
      <c r="C437" s="106"/>
      <c r="D437" s="106"/>
    </row>
    <row r="438" spans="1:4">
      <c r="A438" s="106"/>
      <c r="B438" s="106"/>
      <c r="C438" s="106"/>
      <c r="D438" s="106"/>
    </row>
    <row r="439" spans="1:4">
      <c r="A439" s="106"/>
      <c r="B439" s="106"/>
      <c r="C439" s="106"/>
      <c r="D439" s="106"/>
    </row>
    <row r="440" spans="1:4">
      <c r="A440" s="106"/>
      <c r="B440" s="106"/>
      <c r="C440" s="106"/>
      <c r="D440" s="106"/>
    </row>
    <row r="441" spans="1:4">
      <c r="A441" s="106"/>
      <c r="B441" s="106"/>
      <c r="C441" s="106"/>
      <c r="D441" s="106"/>
    </row>
    <row r="442" spans="1:4">
      <c r="A442" s="106"/>
      <c r="B442" s="106"/>
      <c r="C442" s="106"/>
      <c r="D442" s="106"/>
    </row>
    <row r="443" spans="1:4">
      <c r="A443" s="106"/>
      <c r="B443" s="106"/>
      <c r="C443" s="106"/>
      <c r="D443" s="106"/>
    </row>
    <row r="444" spans="1:4">
      <c r="A444" s="106"/>
      <c r="B444" s="106"/>
      <c r="C444" s="106"/>
      <c r="D444" s="106"/>
    </row>
    <row r="445" spans="1:4">
      <c r="A445" s="106"/>
      <c r="B445" s="106"/>
      <c r="C445" s="106"/>
      <c r="D445" s="106"/>
    </row>
    <row r="446" spans="1:4">
      <c r="A446" s="106"/>
      <c r="B446" s="106"/>
      <c r="C446" s="106"/>
      <c r="D446" s="106"/>
    </row>
    <row r="447" spans="1:4">
      <c r="A447" s="106"/>
      <c r="B447" s="106"/>
      <c r="C447" s="106"/>
      <c r="D447" s="106"/>
    </row>
    <row r="448" spans="1:4">
      <c r="A448" s="106"/>
      <c r="B448" s="106"/>
      <c r="C448" s="106"/>
      <c r="D448" s="106"/>
    </row>
    <row r="449" spans="1:4">
      <c r="A449" s="106"/>
      <c r="B449" s="106"/>
      <c r="C449" s="106"/>
      <c r="D449" s="106"/>
    </row>
    <row r="450" spans="1:4">
      <c r="A450" s="106"/>
      <c r="B450" s="106"/>
      <c r="C450" s="106"/>
      <c r="D450" s="106"/>
    </row>
    <row r="451" spans="1:4">
      <c r="A451" s="106"/>
      <c r="B451" s="106"/>
      <c r="C451" s="106"/>
      <c r="D451" s="106"/>
    </row>
    <row r="452" spans="1:4">
      <c r="A452" s="106"/>
      <c r="B452" s="106"/>
      <c r="C452" s="106"/>
      <c r="D452" s="106"/>
    </row>
    <row r="453" spans="1:4">
      <c r="A453" s="106"/>
      <c r="B453" s="106"/>
      <c r="C453" s="106"/>
      <c r="D453" s="106"/>
    </row>
    <row r="454" spans="1:4">
      <c r="A454" s="106"/>
      <c r="B454" s="106"/>
      <c r="C454" s="106"/>
      <c r="D454" s="106"/>
    </row>
    <row r="455" spans="1:4">
      <c r="A455" s="106"/>
      <c r="B455" s="106"/>
      <c r="C455" s="106"/>
      <c r="D455" s="106"/>
    </row>
    <row r="456" spans="1:4">
      <c r="A456" s="106"/>
      <c r="B456" s="106"/>
      <c r="C456" s="106"/>
      <c r="D456" s="106"/>
    </row>
    <row r="457" spans="1:4">
      <c r="A457" s="106"/>
      <c r="B457" s="106"/>
      <c r="C457" s="106"/>
      <c r="D457" s="106"/>
    </row>
    <row r="458" spans="1:4">
      <c r="A458" s="106"/>
      <c r="B458" s="106"/>
      <c r="C458" s="106"/>
      <c r="D458" s="106"/>
    </row>
    <row r="459" spans="1:4">
      <c r="A459" s="106"/>
      <c r="B459" s="106"/>
      <c r="C459" s="106"/>
      <c r="D459" s="106"/>
    </row>
    <row r="460" spans="1:4">
      <c r="A460" s="106"/>
      <c r="B460" s="106"/>
      <c r="C460" s="106"/>
      <c r="D460" s="106"/>
    </row>
    <row r="461" spans="1:4">
      <c r="A461" s="106"/>
      <c r="B461" s="106"/>
      <c r="C461" s="106"/>
      <c r="D461" s="106"/>
    </row>
    <row r="462" spans="1:4">
      <c r="A462" s="106"/>
      <c r="B462" s="106"/>
      <c r="C462" s="106"/>
      <c r="D462" s="106"/>
    </row>
    <row r="463" spans="1:4">
      <c r="A463" s="106"/>
      <c r="B463" s="106"/>
      <c r="C463" s="106"/>
      <c r="D463" s="106"/>
    </row>
    <row r="464" spans="1:4">
      <c r="A464" s="106"/>
      <c r="B464" s="106"/>
      <c r="C464" s="106"/>
      <c r="D464" s="106"/>
    </row>
    <row r="465" spans="1:4">
      <c r="A465" s="106"/>
      <c r="B465" s="106"/>
      <c r="C465" s="106"/>
      <c r="D465" s="106"/>
    </row>
    <row r="466" spans="1:4">
      <c r="A466" s="106"/>
      <c r="B466" s="106"/>
      <c r="C466" s="106"/>
      <c r="D466" s="106"/>
    </row>
    <row r="467" spans="1:4">
      <c r="A467" s="106"/>
      <c r="B467" s="106"/>
      <c r="C467" s="106"/>
      <c r="D467" s="106"/>
    </row>
    <row r="468" spans="1:4">
      <c r="A468" s="106"/>
      <c r="B468" s="106"/>
      <c r="C468" s="106"/>
      <c r="D468" s="106"/>
    </row>
    <row r="469" spans="1:4">
      <c r="A469" s="106"/>
      <c r="B469" s="106"/>
      <c r="C469" s="106"/>
      <c r="D469" s="106"/>
    </row>
    <row r="470" spans="1:4">
      <c r="A470" s="106"/>
      <c r="B470" s="106"/>
      <c r="C470" s="106"/>
      <c r="D470" s="106"/>
    </row>
    <row r="471" spans="1:4">
      <c r="A471" s="120" t="s">
        <v>434</v>
      </c>
      <c r="B471" s="120"/>
      <c r="C471" s="106"/>
      <c r="D471" s="106"/>
    </row>
    <row r="472" spans="1:4">
      <c r="A472" s="120"/>
      <c r="B472" s="120"/>
      <c r="C472" s="106"/>
      <c r="D472" s="120"/>
    </row>
    <row r="473" spans="1:4">
      <c r="A473" s="106"/>
      <c r="B473" s="106"/>
      <c r="C473" s="106"/>
      <c r="D473" s="120"/>
    </row>
    <row r="474" spans="1:4">
      <c r="A474" s="106"/>
      <c r="B474" s="106"/>
      <c r="C474" s="106"/>
      <c r="D474" s="120"/>
    </row>
    <row r="475" spans="1:4">
      <c r="A475" s="106"/>
      <c r="B475" s="106"/>
      <c r="C475" s="106"/>
      <c r="D475" s="106"/>
    </row>
    <row r="476" spans="1:4">
      <c r="A476" s="106"/>
      <c r="B476" s="106"/>
      <c r="C476" s="106"/>
      <c r="D476" s="106"/>
    </row>
    <row r="477" spans="1:4">
      <c r="A477" s="106"/>
      <c r="B477" s="106"/>
      <c r="C477" s="106"/>
      <c r="D477" s="106"/>
    </row>
    <row r="478" spans="1:4">
      <c r="A478" s="106"/>
      <c r="B478" s="106"/>
      <c r="C478" s="106"/>
      <c r="D478" s="106"/>
    </row>
    <row r="479" spans="1:4">
      <c r="A479" s="106"/>
      <c r="B479" s="106"/>
      <c r="C479" s="106"/>
      <c r="D479" s="106"/>
    </row>
    <row r="480" spans="1:4">
      <c r="A480" s="106"/>
      <c r="B480" s="106"/>
      <c r="C480" s="106"/>
      <c r="D480" s="106"/>
    </row>
    <row r="481" spans="1:4">
      <c r="A481" s="106"/>
      <c r="B481" s="106"/>
      <c r="C481" s="106"/>
      <c r="D481" s="106"/>
    </row>
    <row r="482" spans="1:4">
      <c r="A482" s="106"/>
      <c r="B482" s="106"/>
      <c r="C482" s="106"/>
      <c r="D482" s="106"/>
    </row>
    <row r="483" spans="1:4">
      <c r="A483" s="106"/>
      <c r="B483" s="106"/>
      <c r="C483" s="106"/>
      <c r="D483" s="106"/>
    </row>
    <row r="484" spans="1:4">
      <c r="A484" s="106"/>
      <c r="B484" s="106"/>
      <c r="C484" s="106"/>
      <c r="D484" s="106"/>
    </row>
    <row r="485" spans="1:4">
      <c r="A485" s="106"/>
      <c r="B485" s="106"/>
      <c r="C485" s="106"/>
      <c r="D485" s="106"/>
    </row>
    <row r="486" spans="1:4">
      <c r="A486" s="106"/>
      <c r="B486" s="106"/>
      <c r="C486" s="106"/>
      <c r="D486" s="106"/>
    </row>
    <row r="487" spans="1:4">
      <c r="A487" s="106"/>
      <c r="B487" s="106"/>
      <c r="C487" s="106"/>
      <c r="D487" s="106"/>
    </row>
    <row r="488" spans="1:4">
      <c r="A488" s="106"/>
      <c r="B488" s="106"/>
      <c r="C488" s="106"/>
      <c r="D488" s="106"/>
    </row>
    <row r="489" spans="1:4">
      <c r="A489" s="106"/>
      <c r="B489" s="106"/>
      <c r="C489" s="106"/>
      <c r="D489" s="106"/>
    </row>
    <row r="490" spans="1:4">
      <c r="A490" s="106"/>
      <c r="B490" s="106"/>
      <c r="C490" s="106"/>
      <c r="D490" s="106"/>
    </row>
    <row r="491" spans="1:4">
      <c r="A491" s="106"/>
      <c r="B491" s="106"/>
      <c r="C491" s="106"/>
      <c r="D491" s="106"/>
    </row>
    <row r="492" spans="1:4">
      <c r="A492" s="106"/>
      <c r="B492" s="106"/>
      <c r="C492" s="106"/>
      <c r="D492" s="106"/>
    </row>
    <row r="493" spans="1:4">
      <c r="A493" s="106"/>
      <c r="B493" s="106"/>
      <c r="C493" s="106"/>
      <c r="D493" s="106"/>
    </row>
    <row r="494" spans="1:4">
      <c r="A494" s="106"/>
      <c r="B494" s="106"/>
      <c r="C494" s="106"/>
      <c r="D494" s="106"/>
    </row>
    <row r="495" spans="1:4">
      <c r="A495" s="106"/>
      <c r="B495" s="106"/>
      <c r="C495" s="106"/>
      <c r="D495" s="106"/>
    </row>
    <row r="496" spans="1:4">
      <c r="A496" s="106"/>
      <c r="B496" s="106"/>
      <c r="C496" s="106"/>
      <c r="D496" s="106"/>
    </row>
    <row r="497" spans="1:4">
      <c r="A497" s="106"/>
      <c r="B497" s="106"/>
      <c r="C497" s="106"/>
      <c r="D497" s="106"/>
    </row>
    <row r="498" spans="1:4">
      <c r="A498" s="106"/>
      <c r="B498" s="106"/>
      <c r="C498" s="106"/>
      <c r="D498" s="106"/>
    </row>
    <row r="499" spans="1:4">
      <c r="A499" s="106"/>
      <c r="B499" s="106"/>
      <c r="C499" s="106"/>
      <c r="D499" s="106"/>
    </row>
    <row r="500" spans="1:4">
      <c r="A500" s="106"/>
      <c r="B500" s="106"/>
      <c r="C500" s="106"/>
      <c r="D500" s="106"/>
    </row>
    <row r="501" spans="1:4">
      <c r="A501" s="106"/>
      <c r="B501" s="106"/>
      <c r="C501" s="106"/>
      <c r="D501" s="106"/>
    </row>
    <row r="502" spans="1:4">
      <c r="A502" s="106"/>
      <c r="B502" s="106"/>
      <c r="C502" s="106"/>
      <c r="D502" s="106"/>
    </row>
    <row r="503" spans="1:4">
      <c r="A503" s="106"/>
      <c r="B503" s="106"/>
      <c r="C503" s="106"/>
      <c r="D503" s="106"/>
    </row>
    <row r="504" spans="1:4">
      <c r="A504" s="106"/>
      <c r="B504" s="106"/>
      <c r="C504" s="106"/>
      <c r="D504" s="106"/>
    </row>
    <row r="505" spans="1:4">
      <c r="A505" s="106"/>
      <c r="B505" s="106"/>
      <c r="C505" s="106"/>
      <c r="D505" s="106"/>
    </row>
    <row r="506" spans="1:4">
      <c r="A506" s="106"/>
      <c r="B506" s="106"/>
      <c r="C506" s="106"/>
      <c r="D506" s="106"/>
    </row>
    <row r="507" spans="1:4">
      <c r="A507" s="106"/>
      <c r="B507" s="106"/>
      <c r="C507" s="106"/>
      <c r="D507" s="106"/>
    </row>
    <row r="508" spans="1:4">
      <c r="A508" s="106"/>
      <c r="B508" s="106"/>
      <c r="C508" s="106"/>
      <c r="D508" s="106"/>
    </row>
    <row r="509" spans="1:4">
      <c r="A509" s="106"/>
      <c r="B509" s="106"/>
      <c r="C509" s="106"/>
      <c r="D509" s="106"/>
    </row>
    <row r="510" spans="1:4">
      <c r="A510" s="106"/>
      <c r="B510" s="106"/>
      <c r="C510" s="106"/>
      <c r="D510" s="106"/>
    </row>
    <row r="511" spans="1:4">
      <c r="A511" s="106"/>
      <c r="B511" s="106"/>
      <c r="C511" s="106"/>
      <c r="D511" s="106"/>
    </row>
    <row r="512" spans="1:4">
      <c r="A512" s="106"/>
      <c r="B512" s="106"/>
      <c r="C512" s="106"/>
      <c r="D512" s="106"/>
    </row>
    <row r="513" spans="1:4">
      <c r="A513" s="106"/>
      <c r="B513" s="106"/>
      <c r="C513" s="106"/>
      <c r="D513" s="106"/>
    </row>
    <row r="514" spans="1:4">
      <c r="A514" s="106"/>
      <c r="B514" s="106"/>
      <c r="C514" s="106"/>
      <c r="D514" s="106"/>
    </row>
    <row r="515" spans="1:4">
      <c r="A515" s="106"/>
      <c r="B515" s="106"/>
      <c r="C515" s="106"/>
      <c r="D515" s="106"/>
    </row>
    <row r="516" spans="1:4">
      <c r="A516" s="106"/>
      <c r="B516" s="106"/>
      <c r="C516" s="106"/>
      <c r="D516" s="106"/>
    </row>
    <row r="517" spans="1:4">
      <c r="A517" s="106"/>
      <c r="B517" s="106"/>
      <c r="C517" s="106"/>
      <c r="D517" s="106"/>
    </row>
    <row r="518" spans="1:4">
      <c r="A518" s="106"/>
      <c r="B518" s="106"/>
      <c r="C518" s="106"/>
      <c r="D518" s="106"/>
    </row>
    <row r="519" spans="1:4">
      <c r="A519" s="106"/>
      <c r="B519" s="106"/>
      <c r="C519" s="106"/>
      <c r="D519" s="106"/>
    </row>
    <row r="520" spans="1:4">
      <c r="A520" s="106"/>
      <c r="B520" s="106"/>
      <c r="C520" s="106"/>
      <c r="D520" s="106"/>
    </row>
    <row r="521" spans="1:4">
      <c r="A521" s="106"/>
      <c r="B521" s="106"/>
      <c r="C521" s="106"/>
      <c r="D521" s="106"/>
    </row>
    <row r="522" spans="1:4">
      <c r="A522" s="106"/>
      <c r="B522" s="106"/>
      <c r="C522" s="106"/>
      <c r="D522" s="106"/>
    </row>
    <row r="523" spans="1:4">
      <c r="A523" s="106"/>
      <c r="B523" s="106"/>
      <c r="C523" s="106"/>
      <c r="D523" s="106"/>
    </row>
    <row r="524" spans="1:4">
      <c r="A524" s="106"/>
      <c r="B524" s="106"/>
      <c r="C524" s="106"/>
      <c r="D524" s="106"/>
    </row>
    <row r="525" spans="1:4">
      <c r="A525" s="106"/>
      <c r="B525" s="106"/>
      <c r="C525" s="106"/>
      <c r="D525" s="106"/>
    </row>
    <row r="526" spans="1:4">
      <c r="A526" s="106"/>
      <c r="B526" s="106"/>
      <c r="C526" s="106"/>
      <c r="D526" s="106"/>
    </row>
    <row r="527" spans="1:4">
      <c r="A527" s="106"/>
      <c r="B527" s="106"/>
      <c r="C527" s="106"/>
      <c r="D527" s="106"/>
    </row>
    <row r="528" spans="1:4">
      <c r="A528" s="106"/>
      <c r="B528" s="106"/>
      <c r="C528" s="106"/>
      <c r="D528" s="106"/>
    </row>
    <row r="529" spans="1:4">
      <c r="A529" s="106"/>
      <c r="B529" s="106"/>
      <c r="C529" s="106"/>
      <c r="D529" s="106"/>
    </row>
    <row r="530" spans="1:4">
      <c r="A530" s="106"/>
      <c r="B530" s="106"/>
      <c r="C530" s="106"/>
      <c r="D530" s="106"/>
    </row>
    <row r="531" spans="1:4">
      <c r="A531" s="106"/>
      <c r="B531" s="106"/>
      <c r="C531" s="106"/>
      <c r="D531" s="106"/>
    </row>
    <row r="532" spans="1:4">
      <c r="A532" s="106"/>
      <c r="B532" s="106"/>
      <c r="C532" s="106"/>
      <c r="D532" s="106"/>
    </row>
    <row r="533" spans="1:4">
      <c r="A533" s="106"/>
      <c r="B533" s="106"/>
      <c r="C533" s="106"/>
      <c r="D533" s="106"/>
    </row>
    <row r="534" spans="1:4">
      <c r="A534" s="106"/>
      <c r="B534" s="106"/>
      <c r="C534" s="106"/>
      <c r="D534" s="106"/>
    </row>
    <row r="535" spans="1:4">
      <c r="A535" s="106"/>
      <c r="B535" s="106"/>
      <c r="C535" s="106"/>
      <c r="D535" s="106"/>
    </row>
    <row r="536" spans="1:4">
      <c r="A536" s="106"/>
      <c r="B536" s="106"/>
      <c r="C536" s="106"/>
      <c r="D536" s="106"/>
    </row>
    <row r="537" spans="1:4">
      <c r="A537" s="120" t="s">
        <v>434</v>
      </c>
      <c r="B537" s="120"/>
      <c r="C537" s="106"/>
      <c r="D537" s="106"/>
    </row>
    <row r="538" spans="1:4">
      <c r="A538" s="120"/>
      <c r="B538" s="120"/>
      <c r="C538" s="106"/>
      <c r="D538" s="120"/>
    </row>
    <row r="539" spans="1:4">
      <c r="A539" s="106"/>
      <c r="B539" s="106"/>
      <c r="C539" s="106"/>
      <c r="D539" s="120"/>
    </row>
    <row r="540" spans="1:4">
      <c r="A540" s="106"/>
      <c r="B540" s="106"/>
      <c r="C540" s="106"/>
      <c r="D540" s="120"/>
    </row>
    <row r="541" spans="1:4">
      <c r="A541" s="106"/>
      <c r="B541" s="106"/>
      <c r="C541" s="106"/>
      <c r="D541" s="106"/>
    </row>
    <row r="542" spans="1:4">
      <c r="A542" s="106"/>
      <c r="B542" s="106"/>
      <c r="C542" s="106"/>
      <c r="D542" s="106"/>
    </row>
    <row r="543" spans="1:4">
      <c r="A543" s="106"/>
      <c r="B543" s="106"/>
      <c r="C543" s="106"/>
      <c r="D543" s="106"/>
    </row>
    <row r="544" spans="1:4">
      <c r="A544" s="106"/>
      <c r="B544" s="106"/>
      <c r="C544" s="106"/>
      <c r="D544" s="106"/>
    </row>
    <row r="545" spans="1:4">
      <c r="A545" s="106"/>
      <c r="B545" s="106"/>
      <c r="C545" s="106"/>
      <c r="D545" s="106"/>
    </row>
    <row r="546" spans="1:4">
      <c r="A546" s="106"/>
      <c r="B546" s="106"/>
      <c r="C546" s="106"/>
      <c r="D546" s="106"/>
    </row>
    <row r="547" spans="1:4">
      <c r="A547" s="106"/>
      <c r="B547" s="106"/>
      <c r="C547" s="106"/>
      <c r="D547" s="106"/>
    </row>
    <row r="548" spans="1:4">
      <c r="A548" s="106"/>
      <c r="B548" s="106"/>
      <c r="C548" s="106"/>
      <c r="D548" s="106"/>
    </row>
    <row r="549" spans="1:4">
      <c r="A549" s="106"/>
      <c r="B549" s="106"/>
      <c r="C549" s="106"/>
      <c r="D549" s="106"/>
    </row>
    <row r="550" spans="1:4">
      <c r="A550" s="106"/>
      <c r="B550" s="106"/>
      <c r="C550" s="106"/>
      <c r="D550" s="106"/>
    </row>
    <row r="551" spans="1:4">
      <c r="A551" s="106"/>
      <c r="B551" s="106"/>
      <c r="C551" s="106"/>
      <c r="D551" s="106"/>
    </row>
    <row r="552" spans="1:4">
      <c r="A552" s="106"/>
      <c r="B552" s="106"/>
      <c r="C552" s="106"/>
      <c r="D552" s="106"/>
    </row>
    <row r="553" spans="1:4">
      <c r="A553" s="106"/>
      <c r="B553" s="106"/>
      <c r="C553" s="106"/>
      <c r="D553" s="106"/>
    </row>
    <row r="554" spans="1:4">
      <c r="A554" s="106"/>
      <c r="B554" s="106"/>
      <c r="C554" s="106"/>
      <c r="D554" s="106"/>
    </row>
    <row r="555" spans="1:4">
      <c r="A555" s="106"/>
      <c r="B555" s="106"/>
      <c r="C555" s="106"/>
      <c r="D555" s="106"/>
    </row>
    <row r="556" spans="1:4">
      <c r="A556" s="106"/>
      <c r="B556" s="106"/>
      <c r="C556" s="106"/>
      <c r="D556" s="106"/>
    </row>
    <row r="557" spans="1:4">
      <c r="A557" s="106"/>
      <c r="B557" s="106"/>
      <c r="C557" s="106"/>
      <c r="D557" s="106"/>
    </row>
    <row r="558" spans="1:4">
      <c r="A558" s="106"/>
      <c r="B558" s="106"/>
      <c r="C558" s="106"/>
      <c r="D558" s="106"/>
    </row>
    <row r="559" spans="1:4">
      <c r="A559" s="106"/>
      <c r="B559" s="106"/>
      <c r="C559" s="106"/>
      <c r="D559" s="106"/>
    </row>
    <row r="560" spans="1:4">
      <c r="A560" s="106"/>
      <c r="B560" s="106"/>
      <c r="C560" s="106"/>
      <c r="D560" s="106"/>
    </row>
    <row r="561" spans="1:4">
      <c r="A561" s="106"/>
      <c r="B561" s="106"/>
      <c r="C561" s="106"/>
      <c r="D561" s="106"/>
    </row>
    <row r="562" spans="1:4">
      <c r="A562" s="106"/>
      <c r="B562" s="106"/>
      <c r="C562" s="106"/>
      <c r="D562" s="106"/>
    </row>
    <row r="563" spans="1:4">
      <c r="A563" s="106"/>
      <c r="B563" s="106"/>
      <c r="C563" s="106"/>
      <c r="D563" s="106"/>
    </row>
    <row r="564" spans="1:4">
      <c r="A564" s="106"/>
      <c r="B564" s="106"/>
      <c r="C564" s="106"/>
      <c r="D564" s="106"/>
    </row>
    <row r="565" spans="1:4">
      <c r="A565" s="106"/>
      <c r="B565" s="106"/>
      <c r="C565" s="106"/>
      <c r="D565" s="106"/>
    </row>
    <row r="566" spans="1:4">
      <c r="A566" s="106"/>
      <c r="B566" s="106"/>
      <c r="C566" s="106"/>
      <c r="D566" s="106"/>
    </row>
    <row r="567" spans="1:4">
      <c r="A567" s="106"/>
      <c r="B567" s="106"/>
      <c r="C567" s="106"/>
      <c r="D567" s="106"/>
    </row>
    <row r="568" spans="1:4">
      <c r="A568" s="106"/>
      <c r="B568" s="106"/>
      <c r="C568" s="106"/>
      <c r="D568" s="106"/>
    </row>
    <row r="569" spans="1:4">
      <c r="A569" s="106"/>
      <c r="B569" s="106"/>
      <c r="C569" s="106"/>
      <c r="D569" s="106"/>
    </row>
    <row r="570" spans="1:4">
      <c r="A570" s="106"/>
      <c r="B570" s="106"/>
      <c r="C570" s="106"/>
      <c r="D570" s="106"/>
    </row>
    <row r="571" spans="1:4">
      <c r="A571" s="106"/>
      <c r="B571" s="106"/>
      <c r="C571" s="106"/>
      <c r="D571" s="106"/>
    </row>
    <row r="572" spans="1:4">
      <c r="A572" s="106"/>
      <c r="B572" s="106"/>
      <c r="C572" s="106"/>
      <c r="D572" s="106"/>
    </row>
    <row r="573" spans="1:4">
      <c r="A573" s="106"/>
      <c r="B573" s="106"/>
      <c r="C573" s="106"/>
      <c r="D573" s="106"/>
    </row>
    <row r="574" spans="1:4">
      <c r="A574" s="106"/>
      <c r="B574" s="106"/>
      <c r="C574" s="106"/>
      <c r="D574" s="106"/>
    </row>
    <row r="575" spans="1:4">
      <c r="A575" s="106"/>
      <c r="B575" s="106"/>
      <c r="C575" s="106"/>
      <c r="D575" s="106"/>
    </row>
    <row r="576" spans="1:4">
      <c r="A576" s="106"/>
      <c r="B576" s="106"/>
      <c r="C576" s="106"/>
      <c r="D576" s="106"/>
    </row>
    <row r="577" spans="1:4">
      <c r="A577" s="106"/>
      <c r="B577" s="106"/>
      <c r="C577" s="106"/>
      <c r="D577" s="106"/>
    </row>
    <row r="578" spans="1:4">
      <c r="A578" s="106"/>
      <c r="B578" s="106"/>
      <c r="C578" s="106"/>
      <c r="D578" s="106"/>
    </row>
    <row r="579" spans="1:4">
      <c r="A579" s="106"/>
      <c r="B579" s="106"/>
      <c r="C579" s="106"/>
      <c r="D579" s="106"/>
    </row>
    <row r="580" spans="1:4">
      <c r="A580" s="106"/>
      <c r="B580" s="106"/>
      <c r="C580" s="106"/>
      <c r="D580" s="106"/>
    </row>
    <row r="581" spans="1:4">
      <c r="A581" s="106"/>
      <c r="B581" s="106"/>
      <c r="C581" s="106"/>
      <c r="D581" s="106"/>
    </row>
    <row r="582" spans="1:4">
      <c r="A582" s="106"/>
      <c r="B582" s="106"/>
      <c r="C582" s="106"/>
      <c r="D582" s="106"/>
    </row>
    <row r="583" spans="1:4">
      <c r="A583" s="106"/>
      <c r="B583" s="106"/>
      <c r="C583" s="106"/>
      <c r="D583" s="106"/>
    </row>
    <row r="584" spans="1:4">
      <c r="A584" s="106"/>
      <c r="B584" s="106"/>
      <c r="C584" s="106"/>
      <c r="D584" s="106"/>
    </row>
    <row r="585" spans="1:4">
      <c r="A585" s="106"/>
      <c r="B585" s="106"/>
      <c r="C585" s="106"/>
      <c r="D585" s="106"/>
    </row>
    <row r="586" spans="1:4">
      <c r="A586" s="106"/>
      <c r="B586" s="106"/>
      <c r="C586" s="106"/>
      <c r="D586" s="106"/>
    </row>
    <row r="587" spans="1:4">
      <c r="A587" s="106"/>
      <c r="B587" s="106"/>
      <c r="C587" s="106"/>
      <c r="D587" s="106"/>
    </row>
    <row r="588" spans="1:4">
      <c r="A588" s="106"/>
      <c r="B588" s="106"/>
      <c r="C588" s="106"/>
      <c r="D588" s="106"/>
    </row>
    <row r="589" spans="1:4">
      <c r="A589" s="106"/>
      <c r="B589" s="106"/>
      <c r="C589" s="106"/>
      <c r="D589" s="106"/>
    </row>
    <row r="590" spans="1:4">
      <c r="A590" s="106"/>
      <c r="B590" s="106"/>
      <c r="C590" s="106"/>
      <c r="D590" s="106"/>
    </row>
    <row r="591" spans="1:4">
      <c r="A591" s="106"/>
      <c r="B591" s="106"/>
      <c r="C591" s="106"/>
      <c r="D591" s="106"/>
    </row>
    <row r="592" spans="1:4">
      <c r="A592" s="106"/>
      <c r="B592" s="106"/>
      <c r="C592" s="106"/>
      <c r="D592" s="106"/>
    </row>
    <row r="593" spans="1:4">
      <c r="A593" s="106"/>
      <c r="B593" s="106"/>
      <c r="C593" s="106"/>
      <c r="D593" s="106"/>
    </row>
    <row r="594" spans="1:4">
      <c r="A594" s="106"/>
      <c r="B594" s="106"/>
      <c r="C594" s="106"/>
      <c r="D594" s="106"/>
    </row>
    <row r="595" spans="1:4">
      <c r="A595" s="106"/>
      <c r="B595" s="106"/>
      <c r="C595" s="106"/>
      <c r="D595" s="106"/>
    </row>
    <row r="596" spans="1:4">
      <c r="A596" s="106"/>
      <c r="B596" s="106"/>
      <c r="C596" s="106"/>
      <c r="D596" s="106"/>
    </row>
    <row r="597" spans="1:4">
      <c r="A597" s="106"/>
      <c r="B597" s="106"/>
      <c r="C597" s="106"/>
      <c r="D597" s="106"/>
    </row>
    <row r="598" spans="1:4">
      <c r="A598" s="106"/>
      <c r="B598" s="106"/>
      <c r="C598" s="106"/>
      <c r="D598" s="106"/>
    </row>
    <row r="599" spans="1:4">
      <c r="A599" s="106"/>
      <c r="B599" s="106"/>
      <c r="C599" s="106"/>
      <c r="D599" s="106"/>
    </row>
    <row r="600" spans="1:4">
      <c r="A600" s="106"/>
      <c r="B600" s="106"/>
      <c r="C600" s="106"/>
      <c r="D600" s="106"/>
    </row>
    <row r="601" spans="1:4">
      <c r="A601" s="106"/>
      <c r="B601" s="106"/>
      <c r="C601" s="106"/>
      <c r="D601" s="106"/>
    </row>
    <row r="602" spans="1:4">
      <c r="A602" s="106"/>
      <c r="B602" s="106"/>
      <c r="C602" s="106"/>
      <c r="D602" s="106"/>
    </row>
    <row r="603" spans="1:4">
      <c r="A603" s="120" t="s">
        <v>434</v>
      </c>
      <c r="B603" s="120"/>
      <c r="C603" s="106"/>
      <c r="D603" s="106"/>
    </row>
    <row r="604" spans="1:4">
      <c r="A604" s="120"/>
      <c r="B604" s="120"/>
      <c r="C604" s="106"/>
      <c r="D604" s="120"/>
    </row>
    <row r="605" spans="1:4">
      <c r="A605" s="106"/>
      <c r="B605" s="106"/>
      <c r="C605" s="106"/>
      <c r="D605" s="120"/>
    </row>
    <row r="606" spans="1:4">
      <c r="A606" s="106"/>
      <c r="B606" s="106"/>
      <c r="C606" s="106"/>
      <c r="D606" s="120"/>
    </row>
    <row r="607" spans="1:4">
      <c r="A607" s="106"/>
      <c r="B607" s="106"/>
      <c r="C607" s="106"/>
      <c r="D607" s="106"/>
    </row>
    <row r="608" spans="1:4">
      <c r="A608" s="106"/>
      <c r="B608" s="106"/>
      <c r="C608" s="106"/>
      <c r="D608" s="106"/>
    </row>
    <row r="609" spans="1:4">
      <c r="A609" s="106"/>
      <c r="B609" s="106"/>
      <c r="C609" s="106"/>
      <c r="D609" s="106"/>
    </row>
    <row r="610" spans="1:4">
      <c r="A610" s="106"/>
      <c r="B610" s="106"/>
      <c r="C610" s="106"/>
      <c r="D610" s="106"/>
    </row>
    <row r="611" spans="1:4">
      <c r="A611" s="106"/>
      <c r="B611" s="106"/>
      <c r="C611" s="106"/>
      <c r="D611" s="106"/>
    </row>
    <row r="612" spans="1:4">
      <c r="A612" s="106"/>
      <c r="B612" s="106"/>
      <c r="C612" s="106"/>
      <c r="D612" s="106"/>
    </row>
    <row r="613" spans="1:4">
      <c r="A613" s="106"/>
      <c r="B613" s="106"/>
      <c r="C613" s="106"/>
      <c r="D613" s="106"/>
    </row>
    <row r="614" spans="1:4">
      <c r="A614" s="106"/>
      <c r="B614" s="106"/>
      <c r="C614" s="106"/>
      <c r="D614" s="106"/>
    </row>
    <row r="615" spans="1:4">
      <c r="A615" s="106"/>
      <c r="B615" s="106"/>
      <c r="C615" s="106"/>
      <c r="D615" s="106"/>
    </row>
    <row r="616" spans="1:4">
      <c r="A616" s="106"/>
      <c r="B616" s="106"/>
      <c r="C616" s="106"/>
      <c r="D616" s="106"/>
    </row>
    <row r="617" spans="1:4">
      <c r="A617" s="106"/>
      <c r="B617" s="106"/>
      <c r="C617" s="106"/>
      <c r="D617" s="106"/>
    </row>
    <row r="618" spans="1:4">
      <c r="A618" s="106"/>
      <c r="B618" s="106"/>
      <c r="C618" s="106"/>
      <c r="D618" s="106"/>
    </row>
    <row r="619" spans="1:4">
      <c r="A619" s="106"/>
      <c r="B619" s="106"/>
      <c r="C619" s="106"/>
      <c r="D619" s="106"/>
    </row>
    <row r="620" spans="1:4">
      <c r="A620" s="106"/>
      <c r="B620" s="106"/>
      <c r="C620" s="106"/>
      <c r="D620" s="106"/>
    </row>
    <row r="621" spans="1:4">
      <c r="A621" s="106"/>
      <c r="B621" s="106"/>
      <c r="C621" s="106"/>
      <c r="D621" s="106"/>
    </row>
    <row r="622" spans="1:4">
      <c r="A622" s="106"/>
      <c r="B622" s="106"/>
      <c r="C622" s="106"/>
      <c r="D622" s="106"/>
    </row>
    <row r="623" spans="1:4">
      <c r="A623" s="106"/>
      <c r="B623" s="106"/>
      <c r="C623" s="106"/>
      <c r="D623" s="106"/>
    </row>
    <row r="624" spans="1:4">
      <c r="A624" s="106"/>
      <c r="B624" s="106"/>
      <c r="C624" s="106"/>
      <c r="D624" s="106"/>
    </row>
    <row r="625" spans="1:4">
      <c r="A625" s="106"/>
      <c r="B625" s="106"/>
      <c r="C625" s="106"/>
      <c r="D625" s="106"/>
    </row>
    <row r="626" spans="1:4">
      <c r="A626" s="106"/>
      <c r="B626" s="106"/>
      <c r="C626" s="106"/>
      <c r="D626" s="106"/>
    </row>
    <row r="627" spans="1:4">
      <c r="A627" s="106"/>
      <c r="B627" s="106"/>
      <c r="C627" s="106"/>
      <c r="D627" s="106"/>
    </row>
    <row r="628" spans="1:4">
      <c r="A628" s="106"/>
      <c r="B628" s="106"/>
      <c r="C628" s="106"/>
      <c r="D628" s="106"/>
    </row>
    <row r="629" spans="1:4">
      <c r="A629" s="106"/>
      <c r="B629" s="106"/>
      <c r="C629" s="106"/>
      <c r="D629" s="106"/>
    </row>
    <row r="630" spans="1:4">
      <c r="A630" s="106"/>
      <c r="B630" s="106"/>
      <c r="C630" s="106"/>
      <c r="D630" s="106"/>
    </row>
    <row r="631" spans="1:4">
      <c r="A631" s="106"/>
      <c r="B631" s="106"/>
      <c r="C631" s="106"/>
      <c r="D631" s="106"/>
    </row>
    <row r="632" spans="1:4">
      <c r="A632" s="106"/>
      <c r="B632" s="106"/>
      <c r="C632" s="106"/>
      <c r="D632" s="106"/>
    </row>
    <row r="633" spans="1:4">
      <c r="A633" s="106"/>
      <c r="B633" s="106"/>
      <c r="C633" s="106"/>
      <c r="D633" s="106"/>
    </row>
    <row r="634" spans="1:4">
      <c r="A634" s="106"/>
      <c r="B634" s="106"/>
      <c r="C634" s="106"/>
      <c r="D634" s="106"/>
    </row>
    <row r="635" spans="1:4">
      <c r="A635" s="106"/>
      <c r="B635" s="106"/>
      <c r="C635" s="106"/>
      <c r="D635" s="106"/>
    </row>
    <row r="636" spans="1:4">
      <c r="A636" s="106"/>
      <c r="B636" s="106"/>
      <c r="C636" s="106"/>
      <c r="D636" s="106"/>
    </row>
    <row r="637" spans="1:4">
      <c r="A637" s="106"/>
      <c r="B637" s="106"/>
      <c r="C637" s="106"/>
      <c r="D637" s="106"/>
    </row>
    <row r="638" spans="1:4">
      <c r="A638" s="106"/>
      <c r="B638" s="106"/>
      <c r="C638" s="106"/>
      <c r="D638" s="106"/>
    </row>
    <row r="639" spans="1:4">
      <c r="A639" s="106"/>
      <c r="B639" s="106"/>
      <c r="C639" s="106"/>
      <c r="D639" s="106"/>
    </row>
    <row r="640" spans="1:4">
      <c r="A640" s="106"/>
      <c r="B640" s="106"/>
      <c r="C640" s="106"/>
      <c r="D640" s="106"/>
    </row>
    <row r="641" spans="1:4">
      <c r="A641" s="106"/>
      <c r="B641" s="106"/>
      <c r="C641" s="106"/>
      <c r="D641" s="106"/>
    </row>
    <row r="642" spans="1:4">
      <c r="A642" s="106"/>
      <c r="B642" s="106"/>
      <c r="C642" s="106"/>
      <c r="D642" s="106"/>
    </row>
    <row r="643" spans="1:4">
      <c r="A643" s="106"/>
      <c r="B643" s="106"/>
      <c r="C643" s="106"/>
      <c r="D643" s="106"/>
    </row>
    <row r="644" spans="1:4">
      <c r="A644" s="106"/>
      <c r="B644" s="106"/>
      <c r="C644" s="106"/>
      <c r="D644" s="106"/>
    </row>
    <row r="645" spans="1:4">
      <c r="A645" s="106"/>
      <c r="B645" s="106"/>
      <c r="C645" s="106"/>
      <c r="D645" s="106"/>
    </row>
    <row r="646" spans="1:4">
      <c r="A646" s="106"/>
      <c r="B646" s="106"/>
      <c r="C646" s="106"/>
      <c r="D646" s="106"/>
    </row>
    <row r="647" spans="1:4">
      <c r="A647" s="106"/>
      <c r="B647" s="106"/>
      <c r="C647" s="106"/>
      <c r="D647" s="106"/>
    </row>
    <row r="648" spans="1:4">
      <c r="A648" s="106"/>
      <c r="B648" s="106"/>
      <c r="C648" s="106"/>
      <c r="D648" s="106"/>
    </row>
    <row r="649" spans="1:4">
      <c r="A649" s="106"/>
      <c r="B649" s="106"/>
      <c r="C649" s="106"/>
      <c r="D649" s="106"/>
    </row>
    <row r="650" spans="1:4">
      <c r="A650" s="106"/>
      <c r="B650" s="106"/>
      <c r="C650" s="106"/>
      <c r="D650" s="106"/>
    </row>
    <row r="651" spans="1:4">
      <c r="A651" s="106"/>
      <c r="B651" s="106"/>
      <c r="C651" s="106"/>
      <c r="D651" s="106"/>
    </row>
    <row r="652" spans="1:4">
      <c r="A652" s="106"/>
      <c r="B652" s="106"/>
      <c r="C652" s="106"/>
      <c r="D652" s="106"/>
    </row>
    <row r="653" spans="1:4">
      <c r="A653" s="106"/>
      <c r="B653" s="106"/>
      <c r="C653" s="106"/>
      <c r="D653" s="106"/>
    </row>
    <row r="654" spans="1:4">
      <c r="A654" s="106"/>
      <c r="B654" s="106"/>
      <c r="C654" s="106"/>
      <c r="D654" s="106"/>
    </row>
    <row r="655" spans="1:4">
      <c r="A655" s="106"/>
      <c r="B655" s="106"/>
      <c r="C655" s="106"/>
      <c r="D655" s="106"/>
    </row>
    <row r="656" spans="1:4">
      <c r="A656" s="106"/>
      <c r="B656" s="106"/>
      <c r="C656" s="106"/>
      <c r="D656" s="106"/>
    </row>
    <row r="657" spans="1:4" ht="13.5" thickBot="1">
      <c r="A657" s="106"/>
      <c r="B657" s="106"/>
      <c r="C657" s="106"/>
      <c r="D657" s="106"/>
    </row>
    <row r="658" spans="1:4">
      <c r="A658" s="121"/>
      <c r="B658" s="121"/>
      <c r="C658" s="121"/>
      <c r="D658" s="121"/>
    </row>
    <row r="659" spans="1:4">
      <c r="A659" s="106"/>
      <c r="B659" s="106"/>
      <c r="C659" s="122"/>
      <c r="D659" s="122"/>
    </row>
    <row r="660" spans="1:4">
      <c r="A660" s="106"/>
      <c r="B660" s="106"/>
      <c r="C660" s="106"/>
      <c r="D660" s="106"/>
    </row>
    <row r="661" spans="1:4">
      <c r="A661" s="106"/>
      <c r="B661" s="106"/>
      <c r="C661" s="106"/>
      <c r="D661" s="106"/>
    </row>
    <row r="662" spans="1:4">
      <c r="A662" s="106"/>
      <c r="B662" s="106"/>
      <c r="C662" s="106"/>
      <c r="D662" s="106"/>
    </row>
  </sheetData>
  <autoFilter ref="A1:D679" xr:uid="{00000000-0009-0000-0000-000004000000}">
    <sortState ref="A2:D856">
      <sortCondition ref="B1:B856"/>
    </sortState>
  </autoFilter>
  <pageMargins left="0.27777777777777779" right="0.27777777777777779" top="0.27777777777777779" bottom="0.27777777777777779" header="0.5" footer="0.5"/>
  <pageSetup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2"/>
  <sheetViews>
    <sheetView topLeftCell="A136" workbookViewId="0">
      <selection activeCell="D30" sqref="D30"/>
    </sheetView>
  </sheetViews>
  <sheetFormatPr baseColWidth="10" defaultRowHeight="12.75"/>
  <cols>
    <col min="1" max="2" width="12" style="110"/>
    <col min="3" max="3" width="57.6640625" style="110" bestFit="1" customWidth="1"/>
    <col min="4" max="5" width="12" style="110"/>
    <col min="6" max="6" width="76" style="110" bestFit="1" customWidth="1"/>
    <col min="7" max="8" width="23.5" style="110" customWidth="1"/>
    <col min="9" max="16384" width="12" style="110"/>
  </cols>
  <sheetData>
    <row r="1" spans="1:8">
      <c r="A1" s="131" t="s">
        <v>204</v>
      </c>
    </row>
    <row r="2" spans="1:8">
      <c r="A2" s="131" t="s">
        <v>203</v>
      </c>
    </row>
    <row r="4" spans="1:8">
      <c r="D4" s="132" t="s">
        <v>504</v>
      </c>
    </row>
    <row r="5" spans="1:8">
      <c r="D5" s="132" t="s">
        <v>505</v>
      </c>
    </row>
    <row r="6" spans="1:8">
      <c r="D6" s="132" t="s">
        <v>506</v>
      </c>
    </row>
    <row r="8" spans="1:8">
      <c r="A8" s="131" t="s">
        <v>507</v>
      </c>
      <c r="B8" s="131" t="s">
        <v>508</v>
      </c>
    </row>
    <row r="9" spans="1:8">
      <c r="A9" s="131" t="s">
        <v>509</v>
      </c>
      <c r="B9" s="131" t="s">
        <v>510</v>
      </c>
    </row>
    <row r="10" spans="1:8">
      <c r="A10" s="180" t="s">
        <v>511</v>
      </c>
      <c r="B10" s="181" t="s">
        <v>512</v>
      </c>
      <c r="C10" s="181" t="s">
        <v>436</v>
      </c>
      <c r="D10" s="181" t="s">
        <v>513</v>
      </c>
      <c r="E10" s="181" t="s">
        <v>514</v>
      </c>
      <c r="F10" s="181" t="s">
        <v>194</v>
      </c>
      <c r="G10" s="182" t="s">
        <v>515</v>
      </c>
      <c r="H10" s="182" t="s">
        <v>516</v>
      </c>
    </row>
    <row r="11" spans="1:8">
      <c r="A11" s="183" t="s">
        <v>517</v>
      </c>
      <c r="B11" s="184" t="s">
        <v>518</v>
      </c>
      <c r="C11" s="184" t="s">
        <v>519</v>
      </c>
    </row>
    <row r="12" spans="1:8">
      <c r="A12" s="132" t="s">
        <v>342</v>
      </c>
      <c r="B12" s="131" t="s">
        <v>448</v>
      </c>
      <c r="C12" s="131" t="s">
        <v>449</v>
      </c>
      <c r="D12" s="131" t="s">
        <v>520</v>
      </c>
      <c r="E12" s="131" t="s">
        <v>521</v>
      </c>
      <c r="F12" s="131" t="s">
        <v>112</v>
      </c>
      <c r="G12" s="185">
        <v>7704178.04</v>
      </c>
      <c r="H12" s="185">
        <v>0</v>
      </c>
    </row>
    <row r="13" spans="1:8">
      <c r="A13" s="132" t="s">
        <v>102</v>
      </c>
      <c r="B13" s="131" t="s">
        <v>437</v>
      </c>
      <c r="C13" s="131" t="s">
        <v>438</v>
      </c>
      <c r="D13" s="131" t="s">
        <v>101</v>
      </c>
      <c r="E13" s="131" t="s">
        <v>521</v>
      </c>
      <c r="F13" s="131" t="s">
        <v>112</v>
      </c>
      <c r="G13" s="185">
        <v>0</v>
      </c>
      <c r="H13" s="185">
        <v>7704178.04</v>
      </c>
    </row>
    <row r="14" spans="1:8">
      <c r="A14" s="132" t="s">
        <v>522</v>
      </c>
      <c r="B14" s="131" t="s">
        <v>448</v>
      </c>
      <c r="C14" s="131" t="s">
        <v>449</v>
      </c>
      <c r="D14" s="131" t="s">
        <v>520</v>
      </c>
      <c r="E14" s="131" t="s">
        <v>523</v>
      </c>
      <c r="F14" s="131" t="s">
        <v>112</v>
      </c>
      <c r="G14" s="185">
        <v>42750000</v>
      </c>
      <c r="H14" s="185">
        <v>0</v>
      </c>
    </row>
    <row r="15" spans="1:8">
      <c r="A15" s="132" t="s">
        <v>345</v>
      </c>
      <c r="B15" s="131" t="s">
        <v>457</v>
      </c>
      <c r="C15" s="131" t="s">
        <v>456</v>
      </c>
      <c r="D15" s="131" t="s">
        <v>524</v>
      </c>
      <c r="E15" s="131" t="s">
        <v>525</v>
      </c>
      <c r="F15" s="131" t="s">
        <v>112</v>
      </c>
      <c r="G15" s="185">
        <v>0</v>
      </c>
      <c r="H15" s="185">
        <v>525000</v>
      </c>
    </row>
    <row r="16" spans="1:8">
      <c r="A16" s="132" t="s">
        <v>205</v>
      </c>
      <c r="B16" s="131" t="s">
        <v>437</v>
      </c>
      <c r="C16" s="131" t="s">
        <v>438</v>
      </c>
      <c r="D16" s="131" t="s">
        <v>101</v>
      </c>
      <c r="E16" s="131" t="s">
        <v>521</v>
      </c>
      <c r="F16" s="131" t="s">
        <v>112</v>
      </c>
      <c r="G16" s="185">
        <v>0</v>
      </c>
      <c r="H16" s="185">
        <v>42225000</v>
      </c>
    </row>
    <row r="17" spans="1:8">
      <c r="A17" s="132" t="s">
        <v>526</v>
      </c>
      <c r="B17" s="131" t="s">
        <v>448</v>
      </c>
      <c r="C17" s="131" t="s">
        <v>449</v>
      </c>
      <c r="D17" s="131" t="s">
        <v>520</v>
      </c>
      <c r="E17" s="131" t="s">
        <v>527</v>
      </c>
      <c r="F17" s="131" t="s">
        <v>112</v>
      </c>
      <c r="G17" s="185">
        <v>35336563.119999997</v>
      </c>
      <c r="H17" s="185">
        <v>0</v>
      </c>
    </row>
    <row r="18" spans="1:8">
      <c r="A18" s="132" t="s">
        <v>528</v>
      </c>
      <c r="B18" s="131" t="s">
        <v>437</v>
      </c>
      <c r="C18" s="131" t="s">
        <v>438</v>
      </c>
      <c r="D18" s="131" t="s">
        <v>101</v>
      </c>
      <c r="E18" s="131" t="s">
        <v>521</v>
      </c>
      <c r="F18" s="131" t="s">
        <v>112</v>
      </c>
      <c r="G18" s="185">
        <v>0</v>
      </c>
      <c r="H18" s="185">
        <v>35336563.119999997</v>
      </c>
    </row>
    <row r="19" spans="1:8">
      <c r="A19" s="132" t="s">
        <v>529</v>
      </c>
      <c r="B19" s="131" t="s">
        <v>448</v>
      </c>
      <c r="C19" s="131" t="s">
        <v>449</v>
      </c>
      <c r="D19" s="131" t="s">
        <v>520</v>
      </c>
      <c r="E19" s="131" t="s">
        <v>530</v>
      </c>
      <c r="F19" s="131" t="s">
        <v>112</v>
      </c>
      <c r="G19" s="185">
        <v>50085911.020000003</v>
      </c>
      <c r="H19" s="185">
        <v>0</v>
      </c>
    </row>
    <row r="20" spans="1:8">
      <c r="A20" s="132" t="s">
        <v>531</v>
      </c>
      <c r="B20" s="131" t="s">
        <v>437</v>
      </c>
      <c r="C20" s="131" t="s">
        <v>438</v>
      </c>
      <c r="D20" s="131" t="s">
        <v>101</v>
      </c>
      <c r="E20" s="131" t="s">
        <v>521</v>
      </c>
      <c r="F20" s="131" t="s">
        <v>112</v>
      </c>
      <c r="G20" s="185">
        <v>0</v>
      </c>
      <c r="H20" s="185">
        <v>50085911.020000003</v>
      </c>
    </row>
    <row r="21" spans="1:8">
      <c r="A21" s="132" t="s">
        <v>532</v>
      </c>
      <c r="B21" s="131" t="s">
        <v>448</v>
      </c>
      <c r="C21" s="131" t="s">
        <v>449</v>
      </c>
      <c r="D21" s="131" t="s">
        <v>520</v>
      </c>
      <c r="E21" s="131" t="s">
        <v>533</v>
      </c>
      <c r="F21" s="131" t="s">
        <v>112</v>
      </c>
      <c r="G21" s="185">
        <v>52734000</v>
      </c>
      <c r="H21" s="185">
        <v>0</v>
      </c>
    </row>
    <row r="22" spans="1:8">
      <c r="A22" s="132" t="s">
        <v>534</v>
      </c>
      <c r="B22" s="131" t="s">
        <v>437</v>
      </c>
      <c r="C22" s="131" t="s">
        <v>438</v>
      </c>
      <c r="D22" s="131" t="s">
        <v>101</v>
      </c>
      <c r="E22" s="131" t="s">
        <v>521</v>
      </c>
      <c r="F22" s="131" t="s">
        <v>112</v>
      </c>
      <c r="G22" s="185">
        <v>0</v>
      </c>
      <c r="H22" s="185">
        <v>52734000</v>
      </c>
    </row>
    <row r="23" spans="1:8">
      <c r="A23" s="132" t="s">
        <v>110</v>
      </c>
      <c r="B23" s="131" t="s">
        <v>448</v>
      </c>
      <c r="C23" s="131" t="s">
        <v>449</v>
      </c>
      <c r="D23" s="131" t="s">
        <v>520</v>
      </c>
      <c r="E23" s="131" t="s">
        <v>535</v>
      </c>
      <c r="F23" s="131" t="s">
        <v>112</v>
      </c>
      <c r="G23" s="185">
        <v>7680000</v>
      </c>
      <c r="H23" s="185">
        <v>0</v>
      </c>
    </row>
    <row r="24" spans="1:8">
      <c r="A24" s="132" t="s">
        <v>209</v>
      </c>
      <c r="B24" s="131" t="s">
        <v>437</v>
      </c>
      <c r="C24" s="131" t="s">
        <v>438</v>
      </c>
      <c r="D24" s="131" t="s">
        <v>101</v>
      </c>
      <c r="E24" s="131" t="s">
        <v>521</v>
      </c>
      <c r="F24" s="131" t="s">
        <v>112</v>
      </c>
      <c r="G24" s="185">
        <v>0</v>
      </c>
      <c r="H24" s="185">
        <v>7680000</v>
      </c>
    </row>
    <row r="25" spans="1:8">
      <c r="A25" s="132" t="s">
        <v>211</v>
      </c>
      <c r="B25" s="131" t="s">
        <v>448</v>
      </c>
      <c r="C25" s="131" t="s">
        <v>449</v>
      </c>
      <c r="D25" s="131" t="s">
        <v>520</v>
      </c>
      <c r="E25" s="131" t="s">
        <v>536</v>
      </c>
      <c r="F25" s="131" t="s">
        <v>112</v>
      </c>
      <c r="G25" s="185">
        <v>31811616</v>
      </c>
      <c r="H25" s="185">
        <v>0</v>
      </c>
    </row>
    <row r="26" spans="1:8">
      <c r="A26" s="132" t="s">
        <v>213</v>
      </c>
      <c r="B26" s="131" t="s">
        <v>437</v>
      </c>
      <c r="C26" s="131" t="s">
        <v>438</v>
      </c>
      <c r="D26" s="131" t="s">
        <v>101</v>
      </c>
      <c r="E26" s="131" t="s">
        <v>521</v>
      </c>
      <c r="F26" s="131" t="s">
        <v>112</v>
      </c>
      <c r="G26" s="185">
        <v>0</v>
      </c>
      <c r="H26" s="185">
        <v>31811616</v>
      </c>
    </row>
    <row r="27" spans="1:8">
      <c r="A27" s="132" t="s">
        <v>215</v>
      </c>
      <c r="B27" s="131" t="s">
        <v>448</v>
      </c>
      <c r="C27" s="131" t="s">
        <v>449</v>
      </c>
      <c r="D27" s="131" t="s">
        <v>537</v>
      </c>
      <c r="E27" s="131" t="s">
        <v>538</v>
      </c>
      <c r="F27" s="131" t="s">
        <v>112</v>
      </c>
      <c r="G27" s="185">
        <v>22956750.719999999</v>
      </c>
      <c r="H27" s="185">
        <v>0</v>
      </c>
    </row>
    <row r="28" spans="1:8">
      <c r="A28" s="132" t="s">
        <v>217</v>
      </c>
      <c r="B28" s="131" t="s">
        <v>437</v>
      </c>
      <c r="C28" s="131" t="s">
        <v>438</v>
      </c>
      <c r="D28" s="131" t="s">
        <v>101</v>
      </c>
      <c r="E28" s="131" t="s">
        <v>521</v>
      </c>
      <c r="F28" s="131" t="s">
        <v>112</v>
      </c>
      <c r="G28" s="185">
        <v>0</v>
      </c>
      <c r="H28" s="185">
        <v>22956750.719999999</v>
      </c>
    </row>
    <row r="29" spans="1:8">
      <c r="A29" s="132" t="s">
        <v>219</v>
      </c>
      <c r="B29" s="131" t="s">
        <v>448</v>
      </c>
      <c r="C29" s="131" t="s">
        <v>449</v>
      </c>
      <c r="D29" s="131" t="s">
        <v>537</v>
      </c>
      <c r="E29" s="131" t="s">
        <v>539</v>
      </c>
      <c r="F29" s="131" t="s">
        <v>112</v>
      </c>
      <c r="G29" s="185">
        <v>7704178.04</v>
      </c>
      <c r="H29" s="185">
        <v>0</v>
      </c>
    </row>
    <row r="30" spans="1:8">
      <c r="A30" s="132" t="s">
        <v>221</v>
      </c>
      <c r="B30" s="131" t="s">
        <v>437</v>
      </c>
      <c r="C30" s="131" t="s">
        <v>438</v>
      </c>
      <c r="D30" s="131" t="s">
        <v>101</v>
      </c>
      <c r="E30" s="131" t="s">
        <v>521</v>
      </c>
      <c r="F30" s="131" t="s">
        <v>112</v>
      </c>
      <c r="G30" s="185">
        <v>0</v>
      </c>
      <c r="H30" s="185">
        <v>7704178.04</v>
      </c>
    </row>
    <row r="31" spans="1:8">
      <c r="A31" s="132" t="s">
        <v>224</v>
      </c>
      <c r="B31" s="131" t="s">
        <v>448</v>
      </c>
      <c r="C31" s="131" t="s">
        <v>449</v>
      </c>
      <c r="D31" s="131" t="s">
        <v>537</v>
      </c>
      <c r="E31" s="131" t="s">
        <v>540</v>
      </c>
      <c r="F31" s="131" t="s">
        <v>112</v>
      </c>
      <c r="G31" s="185">
        <v>5345084.76</v>
      </c>
      <c r="H31" s="185">
        <v>0</v>
      </c>
    </row>
    <row r="32" spans="1:8">
      <c r="A32" s="132" t="s">
        <v>227</v>
      </c>
      <c r="B32" s="131" t="s">
        <v>437</v>
      </c>
      <c r="C32" s="131" t="s">
        <v>438</v>
      </c>
      <c r="D32" s="131" t="s">
        <v>101</v>
      </c>
      <c r="E32" s="131" t="s">
        <v>521</v>
      </c>
      <c r="F32" s="131" t="s">
        <v>112</v>
      </c>
      <c r="G32" s="185">
        <v>0</v>
      </c>
      <c r="H32" s="185">
        <v>5345084.76</v>
      </c>
    </row>
    <row r="33" spans="1:8">
      <c r="A33" s="132" t="s">
        <v>230</v>
      </c>
      <c r="B33" s="131" t="s">
        <v>448</v>
      </c>
      <c r="C33" s="131" t="s">
        <v>449</v>
      </c>
      <c r="D33" s="131" t="s">
        <v>537</v>
      </c>
      <c r="E33" s="131" t="s">
        <v>541</v>
      </c>
      <c r="F33" s="131" t="s">
        <v>112</v>
      </c>
      <c r="G33" s="185">
        <v>2375074.94</v>
      </c>
      <c r="H33" s="185">
        <v>0</v>
      </c>
    </row>
    <row r="34" spans="1:8">
      <c r="A34" s="132" t="s">
        <v>233</v>
      </c>
      <c r="B34" s="131" t="s">
        <v>437</v>
      </c>
      <c r="C34" s="131" t="s">
        <v>438</v>
      </c>
      <c r="D34" s="131" t="s">
        <v>101</v>
      </c>
      <c r="E34" s="131" t="s">
        <v>521</v>
      </c>
      <c r="F34" s="131" t="s">
        <v>112</v>
      </c>
      <c r="G34" s="185">
        <v>0</v>
      </c>
      <c r="H34" s="185">
        <v>2375074.94</v>
      </c>
    </row>
    <row r="35" spans="1:8">
      <c r="A35" s="132" t="s">
        <v>236</v>
      </c>
      <c r="B35" s="131" t="s">
        <v>448</v>
      </c>
      <c r="C35" s="131" t="s">
        <v>449</v>
      </c>
      <c r="D35" s="131" t="s">
        <v>537</v>
      </c>
      <c r="E35" s="131" t="s">
        <v>542</v>
      </c>
      <c r="F35" s="131" t="s">
        <v>112</v>
      </c>
      <c r="G35" s="185">
        <v>10478565.359999999</v>
      </c>
      <c r="H35" s="185">
        <v>0</v>
      </c>
    </row>
    <row r="36" spans="1:8">
      <c r="A36" s="132" t="s">
        <v>239</v>
      </c>
      <c r="B36" s="131" t="s">
        <v>437</v>
      </c>
      <c r="C36" s="131" t="s">
        <v>438</v>
      </c>
      <c r="D36" s="131" t="s">
        <v>101</v>
      </c>
      <c r="E36" s="131" t="s">
        <v>521</v>
      </c>
      <c r="F36" s="131" t="s">
        <v>112</v>
      </c>
      <c r="G36" s="185">
        <v>0</v>
      </c>
      <c r="H36" s="185">
        <v>10478565.359999999</v>
      </c>
    </row>
    <row r="37" spans="1:8">
      <c r="A37" s="132" t="s">
        <v>242</v>
      </c>
      <c r="B37" s="131" t="s">
        <v>448</v>
      </c>
      <c r="C37" s="131" t="s">
        <v>449</v>
      </c>
      <c r="D37" s="131" t="s">
        <v>537</v>
      </c>
      <c r="E37" s="131" t="s">
        <v>543</v>
      </c>
      <c r="F37" s="131" t="s">
        <v>112</v>
      </c>
      <c r="G37" s="185">
        <v>7570013.7199999997</v>
      </c>
      <c r="H37" s="185">
        <v>0</v>
      </c>
    </row>
    <row r="38" spans="1:8">
      <c r="A38" s="132" t="s">
        <v>245</v>
      </c>
      <c r="B38" s="131" t="s">
        <v>437</v>
      </c>
      <c r="C38" s="131" t="s">
        <v>438</v>
      </c>
      <c r="D38" s="131" t="s">
        <v>101</v>
      </c>
      <c r="E38" s="131" t="s">
        <v>521</v>
      </c>
      <c r="F38" s="131" t="s">
        <v>112</v>
      </c>
      <c r="G38" s="185">
        <v>0</v>
      </c>
      <c r="H38" s="185">
        <v>7570013.7199999997</v>
      </c>
    </row>
    <row r="39" spans="1:8">
      <c r="A39" s="132" t="s">
        <v>248</v>
      </c>
      <c r="B39" s="131" t="s">
        <v>448</v>
      </c>
      <c r="C39" s="131" t="s">
        <v>449</v>
      </c>
      <c r="D39" s="131" t="s">
        <v>537</v>
      </c>
      <c r="E39" s="131" t="s">
        <v>544</v>
      </c>
      <c r="F39" s="131" t="s">
        <v>112</v>
      </c>
      <c r="G39" s="185">
        <v>26686590</v>
      </c>
      <c r="H39" s="185">
        <v>0</v>
      </c>
    </row>
    <row r="40" spans="1:8">
      <c r="A40" s="132" t="s">
        <v>251</v>
      </c>
      <c r="B40" s="131" t="s">
        <v>437</v>
      </c>
      <c r="C40" s="131" t="s">
        <v>438</v>
      </c>
      <c r="D40" s="131" t="s">
        <v>101</v>
      </c>
      <c r="E40" s="131" t="s">
        <v>521</v>
      </c>
      <c r="F40" s="131" t="s">
        <v>112</v>
      </c>
      <c r="G40" s="185">
        <v>0</v>
      </c>
      <c r="H40" s="185">
        <v>26686590</v>
      </c>
    </row>
    <row r="41" spans="1:8">
      <c r="A41" s="132" t="s">
        <v>254</v>
      </c>
      <c r="B41" s="131" t="s">
        <v>448</v>
      </c>
      <c r="C41" s="131" t="s">
        <v>449</v>
      </c>
      <c r="D41" s="131" t="s">
        <v>537</v>
      </c>
      <c r="E41" s="131" t="s">
        <v>545</v>
      </c>
      <c r="F41" s="131" t="s">
        <v>112</v>
      </c>
      <c r="G41" s="185">
        <v>1200000</v>
      </c>
      <c r="H41" s="185">
        <v>0</v>
      </c>
    </row>
    <row r="42" spans="1:8">
      <c r="A42" s="132" t="s">
        <v>187</v>
      </c>
      <c r="B42" s="131" t="s">
        <v>439</v>
      </c>
      <c r="C42" s="131" t="s">
        <v>189</v>
      </c>
      <c r="D42" s="131" t="s">
        <v>101</v>
      </c>
      <c r="E42" s="131" t="s">
        <v>186</v>
      </c>
      <c r="F42" s="131" t="s">
        <v>112</v>
      </c>
      <c r="G42" s="185">
        <v>0</v>
      </c>
      <c r="H42" s="185">
        <v>1200000</v>
      </c>
    </row>
    <row r="43" spans="1:8">
      <c r="A43" s="132" t="s">
        <v>259</v>
      </c>
      <c r="B43" s="131" t="s">
        <v>448</v>
      </c>
      <c r="C43" s="131" t="s">
        <v>449</v>
      </c>
      <c r="D43" s="131" t="s">
        <v>537</v>
      </c>
      <c r="E43" s="131" t="s">
        <v>546</v>
      </c>
      <c r="F43" s="131" t="s">
        <v>112</v>
      </c>
      <c r="G43" s="185">
        <v>120065266.86</v>
      </c>
      <c r="H43" s="185">
        <v>0</v>
      </c>
    </row>
    <row r="44" spans="1:8">
      <c r="A44" s="132" t="s">
        <v>262</v>
      </c>
      <c r="B44" s="131" t="s">
        <v>446</v>
      </c>
      <c r="C44" s="131" t="s">
        <v>447</v>
      </c>
      <c r="D44" s="131" t="s">
        <v>101</v>
      </c>
      <c r="E44" s="131" t="s">
        <v>547</v>
      </c>
      <c r="F44" s="131" t="s">
        <v>112</v>
      </c>
      <c r="G44" s="185">
        <v>0</v>
      </c>
      <c r="H44" s="185">
        <v>35000000</v>
      </c>
    </row>
    <row r="45" spans="1:8">
      <c r="A45" s="132" t="s">
        <v>265</v>
      </c>
      <c r="B45" s="131" t="s">
        <v>446</v>
      </c>
      <c r="C45" s="131" t="s">
        <v>447</v>
      </c>
      <c r="D45" s="131" t="s">
        <v>101</v>
      </c>
      <c r="E45" s="131" t="s">
        <v>548</v>
      </c>
      <c r="F45" s="131" t="s">
        <v>112</v>
      </c>
      <c r="G45" s="185">
        <v>0</v>
      </c>
      <c r="H45" s="185">
        <v>30000000</v>
      </c>
    </row>
    <row r="46" spans="1:8">
      <c r="A46" s="132" t="s">
        <v>268</v>
      </c>
      <c r="B46" s="131" t="s">
        <v>454</v>
      </c>
      <c r="C46" s="131" t="s">
        <v>455</v>
      </c>
      <c r="D46" s="131" t="s">
        <v>101</v>
      </c>
      <c r="F46" s="131" t="s">
        <v>112</v>
      </c>
      <c r="G46" s="185">
        <v>0</v>
      </c>
      <c r="H46" s="185">
        <v>55065266.859999999</v>
      </c>
    </row>
    <row r="47" spans="1:8">
      <c r="A47" s="132" t="s">
        <v>271</v>
      </c>
      <c r="B47" s="131" t="s">
        <v>448</v>
      </c>
      <c r="C47" s="131" t="s">
        <v>449</v>
      </c>
      <c r="D47" s="131" t="s">
        <v>537</v>
      </c>
      <c r="E47" s="131" t="s">
        <v>549</v>
      </c>
      <c r="F47" s="131" t="s">
        <v>112</v>
      </c>
      <c r="G47" s="185">
        <v>19215000</v>
      </c>
      <c r="H47" s="185">
        <v>0</v>
      </c>
    </row>
    <row r="48" spans="1:8">
      <c r="A48" s="132" t="s">
        <v>274</v>
      </c>
      <c r="B48" s="131" t="s">
        <v>446</v>
      </c>
      <c r="C48" s="131" t="s">
        <v>447</v>
      </c>
      <c r="D48" s="131" t="s">
        <v>537</v>
      </c>
      <c r="E48" s="131" t="s">
        <v>550</v>
      </c>
      <c r="F48" s="131" t="s">
        <v>112</v>
      </c>
      <c r="G48" s="185">
        <v>8550000</v>
      </c>
      <c r="H48" s="185">
        <v>0</v>
      </c>
    </row>
    <row r="49" spans="1:8">
      <c r="A49" s="132" t="s">
        <v>277</v>
      </c>
      <c r="B49" s="131" t="s">
        <v>448</v>
      </c>
      <c r="C49" s="131" t="s">
        <v>449</v>
      </c>
      <c r="D49" s="131" t="s">
        <v>537</v>
      </c>
      <c r="E49" s="131" t="s">
        <v>551</v>
      </c>
      <c r="F49" s="131" t="s">
        <v>112</v>
      </c>
      <c r="G49" s="185">
        <v>6475500</v>
      </c>
      <c r="H49" s="185">
        <v>0</v>
      </c>
    </row>
    <row r="50" spans="1:8">
      <c r="A50" s="132" t="s">
        <v>185</v>
      </c>
      <c r="B50" s="131" t="s">
        <v>439</v>
      </c>
      <c r="C50" s="131" t="s">
        <v>189</v>
      </c>
      <c r="D50" s="131" t="s">
        <v>101</v>
      </c>
      <c r="E50" s="131" t="s">
        <v>184</v>
      </c>
      <c r="F50" s="131" t="s">
        <v>112</v>
      </c>
      <c r="G50" s="185">
        <v>0</v>
      </c>
      <c r="H50" s="185">
        <v>34240500</v>
      </c>
    </row>
    <row r="51" spans="1:8">
      <c r="A51" s="132" t="s">
        <v>552</v>
      </c>
      <c r="B51" s="131" t="s">
        <v>448</v>
      </c>
      <c r="C51" s="131" t="s">
        <v>449</v>
      </c>
      <c r="D51" s="131" t="s">
        <v>537</v>
      </c>
      <c r="E51" s="131" t="s">
        <v>553</v>
      </c>
      <c r="F51" s="131" t="s">
        <v>112</v>
      </c>
      <c r="G51" s="185">
        <v>64478400.039999999</v>
      </c>
      <c r="H51" s="185">
        <v>0</v>
      </c>
    </row>
    <row r="52" spans="1:8">
      <c r="A52" s="132" t="s">
        <v>183</v>
      </c>
      <c r="B52" s="131" t="s">
        <v>439</v>
      </c>
      <c r="C52" s="131" t="s">
        <v>189</v>
      </c>
      <c r="D52" s="131" t="s">
        <v>101</v>
      </c>
      <c r="E52" s="131" t="s">
        <v>182</v>
      </c>
      <c r="F52" s="131" t="s">
        <v>112</v>
      </c>
      <c r="G52" s="185">
        <v>0</v>
      </c>
      <c r="H52" s="185">
        <v>64478400.039999999</v>
      </c>
    </row>
    <row r="53" spans="1:8">
      <c r="A53" s="132" t="s">
        <v>554</v>
      </c>
      <c r="B53" s="131" t="s">
        <v>448</v>
      </c>
      <c r="C53" s="131" t="s">
        <v>449</v>
      </c>
      <c r="D53" s="131" t="s">
        <v>537</v>
      </c>
      <c r="E53" s="131" t="s">
        <v>555</v>
      </c>
      <c r="F53" s="131" t="s">
        <v>112</v>
      </c>
      <c r="G53" s="185">
        <v>34095000.130000003</v>
      </c>
      <c r="H53" s="185">
        <v>0</v>
      </c>
    </row>
    <row r="54" spans="1:8">
      <c r="A54" s="132" t="s">
        <v>181</v>
      </c>
      <c r="B54" s="131" t="s">
        <v>439</v>
      </c>
      <c r="C54" s="131" t="s">
        <v>189</v>
      </c>
      <c r="D54" s="131" t="s">
        <v>101</v>
      </c>
      <c r="E54" s="131" t="s">
        <v>180</v>
      </c>
      <c r="F54" s="131" t="s">
        <v>112</v>
      </c>
      <c r="G54" s="185">
        <v>0</v>
      </c>
      <c r="H54" s="185">
        <v>34095000.130000003</v>
      </c>
    </row>
    <row r="55" spans="1:8">
      <c r="A55" s="132" t="s">
        <v>556</v>
      </c>
      <c r="B55" s="131" t="s">
        <v>448</v>
      </c>
      <c r="C55" s="131" t="s">
        <v>449</v>
      </c>
      <c r="D55" s="131" t="s">
        <v>537</v>
      </c>
      <c r="E55" s="131" t="s">
        <v>557</v>
      </c>
      <c r="F55" s="131" t="s">
        <v>112</v>
      </c>
      <c r="G55" s="185">
        <v>37999361.520000003</v>
      </c>
      <c r="H55" s="185">
        <v>0</v>
      </c>
    </row>
    <row r="56" spans="1:8">
      <c r="A56" s="132" t="s">
        <v>179</v>
      </c>
      <c r="B56" s="131" t="s">
        <v>439</v>
      </c>
      <c r="C56" s="131" t="s">
        <v>189</v>
      </c>
      <c r="D56" s="131" t="s">
        <v>101</v>
      </c>
      <c r="E56" s="131" t="s">
        <v>178</v>
      </c>
      <c r="F56" s="131" t="s">
        <v>112</v>
      </c>
      <c r="G56" s="185">
        <v>0</v>
      </c>
      <c r="H56" s="185">
        <v>37999361.520000003</v>
      </c>
    </row>
    <row r="57" spans="1:8">
      <c r="A57" s="132" t="s">
        <v>558</v>
      </c>
      <c r="B57" s="131" t="s">
        <v>448</v>
      </c>
      <c r="C57" s="131" t="s">
        <v>449</v>
      </c>
      <c r="D57" s="131" t="s">
        <v>537</v>
      </c>
      <c r="E57" s="131" t="s">
        <v>559</v>
      </c>
      <c r="F57" s="131" t="s">
        <v>112</v>
      </c>
      <c r="G57" s="185">
        <v>3085368</v>
      </c>
      <c r="H57" s="185">
        <v>0</v>
      </c>
    </row>
    <row r="58" spans="1:8">
      <c r="A58" s="132" t="s">
        <v>177</v>
      </c>
      <c r="B58" s="131" t="s">
        <v>439</v>
      </c>
      <c r="C58" s="131" t="s">
        <v>189</v>
      </c>
      <c r="D58" s="131" t="s">
        <v>101</v>
      </c>
      <c r="E58" s="131" t="s">
        <v>176</v>
      </c>
      <c r="F58" s="131" t="s">
        <v>112</v>
      </c>
      <c r="G58" s="185">
        <v>0</v>
      </c>
      <c r="H58" s="185">
        <v>3085368</v>
      </c>
    </row>
    <row r="59" spans="1:8">
      <c r="A59" s="132" t="s">
        <v>560</v>
      </c>
      <c r="B59" s="131" t="s">
        <v>448</v>
      </c>
      <c r="C59" s="131" t="s">
        <v>449</v>
      </c>
      <c r="D59" s="131" t="s">
        <v>537</v>
      </c>
      <c r="E59" s="131" t="s">
        <v>561</v>
      </c>
      <c r="F59" s="131" t="s">
        <v>112</v>
      </c>
      <c r="G59" s="185">
        <v>70477099.760000005</v>
      </c>
      <c r="H59" s="185">
        <v>0</v>
      </c>
    </row>
    <row r="60" spans="1:8">
      <c r="A60" s="132" t="s">
        <v>175</v>
      </c>
      <c r="B60" s="131" t="s">
        <v>439</v>
      </c>
      <c r="C60" s="131" t="s">
        <v>189</v>
      </c>
      <c r="D60" s="131" t="s">
        <v>101</v>
      </c>
      <c r="E60" s="131" t="s">
        <v>174</v>
      </c>
      <c r="F60" s="131" t="s">
        <v>112</v>
      </c>
      <c r="G60" s="185">
        <v>0</v>
      </c>
      <c r="H60" s="185">
        <v>70477099.760000005</v>
      </c>
    </row>
    <row r="61" spans="1:8">
      <c r="A61" s="132" t="s">
        <v>562</v>
      </c>
      <c r="B61" s="131" t="s">
        <v>448</v>
      </c>
      <c r="C61" s="131" t="s">
        <v>449</v>
      </c>
      <c r="D61" s="131" t="s">
        <v>537</v>
      </c>
      <c r="E61" s="131" t="s">
        <v>563</v>
      </c>
      <c r="F61" s="131" t="s">
        <v>112</v>
      </c>
      <c r="G61" s="185">
        <v>8215199.25</v>
      </c>
      <c r="H61" s="185">
        <v>0</v>
      </c>
    </row>
    <row r="62" spans="1:8">
      <c r="A62" s="132" t="s">
        <v>173</v>
      </c>
      <c r="B62" s="131" t="s">
        <v>439</v>
      </c>
      <c r="C62" s="131" t="s">
        <v>189</v>
      </c>
      <c r="D62" s="131" t="s">
        <v>101</v>
      </c>
      <c r="E62" s="131" t="s">
        <v>172</v>
      </c>
      <c r="F62" s="131" t="s">
        <v>112</v>
      </c>
      <c r="G62" s="185">
        <v>0</v>
      </c>
      <c r="H62" s="185">
        <v>8215199.25</v>
      </c>
    </row>
    <row r="63" spans="1:8">
      <c r="A63" s="132" t="s">
        <v>564</v>
      </c>
      <c r="B63" s="131" t="s">
        <v>448</v>
      </c>
      <c r="C63" s="131" t="s">
        <v>449</v>
      </c>
      <c r="D63" s="131" t="s">
        <v>537</v>
      </c>
      <c r="E63" s="131" t="s">
        <v>565</v>
      </c>
      <c r="F63" s="131" t="s">
        <v>112</v>
      </c>
      <c r="G63" s="185">
        <v>24471641.5</v>
      </c>
      <c r="H63" s="185">
        <v>0</v>
      </c>
    </row>
    <row r="64" spans="1:8">
      <c r="A64" s="132" t="s">
        <v>566</v>
      </c>
      <c r="B64" s="131" t="s">
        <v>437</v>
      </c>
      <c r="C64" s="131" t="s">
        <v>438</v>
      </c>
      <c r="D64" s="131" t="s">
        <v>101</v>
      </c>
      <c r="E64" s="131" t="s">
        <v>521</v>
      </c>
      <c r="F64" s="131" t="s">
        <v>112</v>
      </c>
      <c r="G64" s="185">
        <v>0</v>
      </c>
      <c r="H64" s="185">
        <v>24471641.5</v>
      </c>
    </row>
    <row r="65" spans="1:8">
      <c r="A65" s="132" t="s">
        <v>567</v>
      </c>
      <c r="B65" s="131" t="s">
        <v>448</v>
      </c>
      <c r="C65" s="131" t="s">
        <v>449</v>
      </c>
      <c r="D65" s="131" t="s">
        <v>537</v>
      </c>
      <c r="E65" s="131" t="s">
        <v>568</v>
      </c>
      <c r="F65" s="131" t="s">
        <v>112</v>
      </c>
      <c r="G65" s="185">
        <v>49917911.130000003</v>
      </c>
      <c r="H65" s="185">
        <v>0</v>
      </c>
    </row>
    <row r="66" spans="1:8">
      <c r="A66" s="132" t="s">
        <v>569</v>
      </c>
      <c r="B66" s="131" t="s">
        <v>437</v>
      </c>
      <c r="C66" s="131" t="s">
        <v>438</v>
      </c>
      <c r="D66" s="131" t="s">
        <v>101</v>
      </c>
      <c r="E66" s="131" t="s">
        <v>521</v>
      </c>
      <c r="F66" s="131" t="s">
        <v>112</v>
      </c>
      <c r="G66" s="185">
        <v>0</v>
      </c>
      <c r="H66" s="185">
        <v>49917911.130000003</v>
      </c>
    </row>
    <row r="67" spans="1:8">
      <c r="A67" s="132" t="s">
        <v>570</v>
      </c>
      <c r="B67" s="131" t="s">
        <v>448</v>
      </c>
      <c r="C67" s="131" t="s">
        <v>449</v>
      </c>
      <c r="D67" s="131" t="s">
        <v>537</v>
      </c>
      <c r="E67" s="131" t="s">
        <v>571</v>
      </c>
      <c r="F67" s="131" t="s">
        <v>112</v>
      </c>
      <c r="G67" s="185">
        <v>1800000</v>
      </c>
      <c r="H67" s="185">
        <v>0</v>
      </c>
    </row>
    <row r="68" spans="1:8">
      <c r="A68" s="132" t="s">
        <v>171</v>
      </c>
      <c r="B68" s="131" t="s">
        <v>439</v>
      </c>
      <c r="C68" s="131" t="s">
        <v>189</v>
      </c>
      <c r="D68" s="131" t="s">
        <v>101</v>
      </c>
      <c r="E68" s="131" t="s">
        <v>170</v>
      </c>
      <c r="F68" s="131" t="s">
        <v>112</v>
      </c>
      <c r="G68" s="185">
        <v>0</v>
      </c>
      <c r="H68" s="185">
        <v>1800000</v>
      </c>
    </row>
    <row r="69" spans="1:8">
      <c r="A69" s="132" t="s">
        <v>572</v>
      </c>
      <c r="B69" s="131" t="s">
        <v>448</v>
      </c>
      <c r="C69" s="131" t="s">
        <v>449</v>
      </c>
      <c r="D69" s="131" t="s">
        <v>537</v>
      </c>
      <c r="E69" s="131" t="s">
        <v>573</v>
      </c>
      <c r="F69" s="131" t="s">
        <v>112</v>
      </c>
      <c r="G69" s="185">
        <v>13455000</v>
      </c>
      <c r="H69" s="185">
        <v>0</v>
      </c>
    </row>
    <row r="70" spans="1:8">
      <c r="A70" s="132" t="s">
        <v>169</v>
      </c>
      <c r="B70" s="131" t="s">
        <v>439</v>
      </c>
      <c r="C70" s="131" t="s">
        <v>189</v>
      </c>
      <c r="D70" s="131" t="s">
        <v>101</v>
      </c>
      <c r="E70" s="131" t="s">
        <v>168</v>
      </c>
      <c r="F70" s="131" t="s">
        <v>112</v>
      </c>
      <c r="G70" s="185">
        <v>0</v>
      </c>
      <c r="H70" s="185">
        <v>6000000</v>
      </c>
    </row>
    <row r="71" spans="1:8">
      <c r="A71" s="132" t="s">
        <v>350</v>
      </c>
      <c r="B71" s="131" t="s">
        <v>454</v>
      </c>
      <c r="C71" s="131" t="s">
        <v>455</v>
      </c>
      <c r="D71" s="131" t="s">
        <v>101</v>
      </c>
      <c r="E71" s="131" t="s">
        <v>574</v>
      </c>
      <c r="F71" s="131" t="s">
        <v>112</v>
      </c>
      <c r="G71" s="185">
        <v>0</v>
      </c>
      <c r="H71" s="185">
        <v>7455000</v>
      </c>
    </row>
    <row r="72" spans="1:8">
      <c r="A72" s="132" t="s">
        <v>352</v>
      </c>
      <c r="B72" s="131" t="s">
        <v>448</v>
      </c>
      <c r="C72" s="131" t="s">
        <v>449</v>
      </c>
      <c r="D72" s="131" t="s">
        <v>537</v>
      </c>
      <c r="E72" s="131" t="s">
        <v>575</v>
      </c>
      <c r="F72" s="131" t="s">
        <v>112</v>
      </c>
      <c r="G72" s="185">
        <v>122365324.8</v>
      </c>
      <c r="H72" s="185">
        <v>0</v>
      </c>
    </row>
    <row r="73" spans="1:8">
      <c r="A73" s="132" t="s">
        <v>354</v>
      </c>
      <c r="B73" s="131" t="s">
        <v>454</v>
      </c>
      <c r="C73" s="131" t="s">
        <v>455</v>
      </c>
      <c r="D73" s="131" t="s">
        <v>101</v>
      </c>
      <c r="E73" s="131" t="s">
        <v>574</v>
      </c>
      <c r="F73" s="131" t="s">
        <v>112</v>
      </c>
      <c r="G73" s="185">
        <v>0</v>
      </c>
      <c r="H73" s="185">
        <v>2000000</v>
      </c>
    </row>
    <row r="74" spans="1:8">
      <c r="A74" s="132" t="s">
        <v>167</v>
      </c>
      <c r="B74" s="131" t="s">
        <v>439</v>
      </c>
      <c r="C74" s="131" t="s">
        <v>189</v>
      </c>
      <c r="D74" s="131" t="s">
        <v>101</v>
      </c>
      <c r="E74" s="131" t="s">
        <v>166</v>
      </c>
      <c r="F74" s="131" t="s">
        <v>112</v>
      </c>
      <c r="G74" s="185">
        <v>0</v>
      </c>
      <c r="H74" s="185">
        <v>120365324.8</v>
      </c>
    </row>
    <row r="75" spans="1:8">
      <c r="A75" s="132" t="s">
        <v>357</v>
      </c>
      <c r="B75" s="131" t="s">
        <v>448</v>
      </c>
      <c r="C75" s="131" t="s">
        <v>449</v>
      </c>
      <c r="D75" s="131" t="s">
        <v>537</v>
      </c>
      <c r="E75" s="131" t="s">
        <v>576</v>
      </c>
      <c r="F75" s="131" t="s">
        <v>112</v>
      </c>
      <c r="G75" s="185">
        <v>2758500</v>
      </c>
      <c r="H75" s="185">
        <v>0</v>
      </c>
    </row>
    <row r="76" spans="1:8">
      <c r="A76" s="132" t="s">
        <v>165</v>
      </c>
      <c r="B76" s="131" t="s">
        <v>439</v>
      </c>
      <c r="C76" s="131" t="s">
        <v>189</v>
      </c>
      <c r="D76" s="131" t="s">
        <v>101</v>
      </c>
      <c r="E76" s="131" t="s">
        <v>164</v>
      </c>
      <c r="F76" s="131" t="s">
        <v>112</v>
      </c>
      <c r="G76" s="185">
        <v>0</v>
      </c>
      <c r="H76" s="185">
        <v>2758500</v>
      </c>
    </row>
    <row r="77" spans="1:8">
      <c r="A77" s="132" t="s">
        <v>360</v>
      </c>
      <c r="B77" s="131" t="s">
        <v>448</v>
      </c>
      <c r="C77" s="131" t="s">
        <v>449</v>
      </c>
      <c r="D77" s="131" t="s">
        <v>537</v>
      </c>
      <c r="E77" s="131" t="s">
        <v>577</v>
      </c>
      <c r="F77" s="131" t="s">
        <v>112</v>
      </c>
      <c r="G77" s="185">
        <v>175368622.12</v>
      </c>
      <c r="H77" s="185">
        <v>0</v>
      </c>
    </row>
    <row r="78" spans="1:8">
      <c r="A78" s="132" t="s">
        <v>363</v>
      </c>
      <c r="B78" s="131" t="s">
        <v>454</v>
      </c>
      <c r="C78" s="131" t="s">
        <v>455</v>
      </c>
      <c r="D78" s="131" t="s">
        <v>101</v>
      </c>
      <c r="E78" s="131" t="s">
        <v>574</v>
      </c>
      <c r="F78" s="131" t="s">
        <v>112</v>
      </c>
      <c r="G78" s="185">
        <v>0</v>
      </c>
      <c r="H78" s="185">
        <v>175368622.12</v>
      </c>
    </row>
    <row r="79" spans="1:8">
      <c r="A79" s="132" t="s">
        <v>366</v>
      </c>
      <c r="B79" s="131" t="s">
        <v>448</v>
      </c>
      <c r="C79" s="131" t="s">
        <v>449</v>
      </c>
      <c r="D79" s="131" t="s">
        <v>537</v>
      </c>
      <c r="E79" s="131" t="s">
        <v>578</v>
      </c>
      <c r="F79" s="131" t="s">
        <v>112</v>
      </c>
      <c r="G79" s="185">
        <v>30736423.579999998</v>
      </c>
      <c r="H79" s="185">
        <v>0</v>
      </c>
    </row>
    <row r="80" spans="1:8">
      <c r="A80" s="132" t="s">
        <v>368</v>
      </c>
      <c r="B80" s="131" t="s">
        <v>457</v>
      </c>
      <c r="C80" s="131" t="s">
        <v>456</v>
      </c>
      <c r="D80" s="131" t="s">
        <v>524</v>
      </c>
      <c r="E80" s="131" t="s">
        <v>579</v>
      </c>
      <c r="F80" s="131" t="s">
        <v>112</v>
      </c>
      <c r="G80" s="185">
        <v>0</v>
      </c>
      <c r="H80" s="185">
        <v>540000</v>
      </c>
    </row>
    <row r="81" spans="1:8">
      <c r="A81" s="132" t="s">
        <v>370</v>
      </c>
      <c r="B81" s="131" t="s">
        <v>457</v>
      </c>
      <c r="C81" s="131" t="s">
        <v>456</v>
      </c>
      <c r="D81" s="131" t="s">
        <v>524</v>
      </c>
      <c r="E81" s="131" t="s">
        <v>580</v>
      </c>
      <c r="F81" s="131" t="s">
        <v>112</v>
      </c>
      <c r="G81" s="185">
        <v>0</v>
      </c>
      <c r="H81" s="185">
        <v>1103440.6399999999</v>
      </c>
    </row>
    <row r="82" spans="1:8">
      <c r="A82" s="132" t="s">
        <v>372</v>
      </c>
      <c r="B82" s="131" t="s">
        <v>457</v>
      </c>
      <c r="C82" s="131" t="s">
        <v>456</v>
      </c>
      <c r="D82" s="131" t="s">
        <v>524</v>
      </c>
      <c r="E82" s="131" t="s">
        <v>581</v>
      </c>
      <c r="F82" s="131" t="s">
        <v>112</v>
      </c>
      <c r="G82" s="185">
        <v>0</v>
      </c>
      <c r="H82" s="185">
        <v>2330014.73</v>
      </c>
    </row>
    <row r="83" spans="1:8">
      <c r="A83" s="132" t="s">
        <v>374</v>
      </c>
      <c r="B83" s="131" t="s">
        <v>454</v>
      </c>
      <c r="C83" s="131" t="s">
        <v>455</v>
      </c>
      <c r="D83" s="131" t="s">
        <v>101</v>
      </c>
      <c r="E83" s="131" t="s">
        <v>574</v>
      </c>
      <c r="F83" s="131" t="s">
        <v>112</v>
      </c>
      <c r="G83" s="185">
        <v>0</v>
      </c>
      <c r="H83" s="185">
        <v>26762968.210000001</v>
      </c>
    </row>
    <row r="84" spans="1:8">
      <c r="A84" s="132" t="s">
        <v>376</v>
      </c>
      <c r="B84" s="131" t="s">
        <v>448</v>
      </c>
      <c r="C84" s="131" t="s">
        <v>449</v>
      </c>
      <c r="D84" s="131" t="s">
        <v>537</v>
      </c>
      <c r="E84" s="131" t="s">
        <v>582</v>
      </c>
      <c r="F84" s="131" t="s">
        <v>112</v>
      </c>
      <c r="G84" s="185">
        <v>11575384.609999999</v>
      </c>
      <c r="H84" s="185">
        <v>0</v>
      </c>
    </row>
    <row r="85" spans="1:8">
      <c r="A85" s="132" t="s">
        <v>378</v>
      </c>
      <c r="B85" s="131" t="s">
        <v>454</v>
      </c>
      <c r="C85" s="131" t="s">
        <v>455</v>
      </c>
      <c r="D85" s="131" t="s">
        <v>101</v>
      </c>
      <c r="E85" s="131" t="s">
        <v>574</v>
      </c>
      <c r="F85" s="131" t="s">
        <v>112</v>
      </c>
      <c r="G85" s="185">
        <v>0</v>
      </c>
      <c r="H85" s="185">
        <v>11575384.609999999</v>
      </c>
    </row>
    <row r="86" spans="1:8">
      <c r="A86" s="132" t="s">
        <v>380</v>
      </c>
      <c r="B86" s="131" t="s">
        <v>448</v>
      </c>
      <c r="C86" s="131" t="s">
        <v>449</v>
      </c>
      <c r="D86" s="131" t="s">
        <v>537</v>
      </c>
      <c r="E86" s="131" t="s">
        <v>583</v>
      </c>
      <c r="F86" s="131" t="s">
        <v>112</v>
      </c>
      <c r="G86" s="185">
        <v>10294880.08</v>
      </c>
      <c r="H86" s="185">
        <v>0</v>
      </c>
    </row>
    <row r="87" spans="1:8">
      <c r="A87" s="132" t="s">
        <v>163</v>
      </c>
      <c r="B87" s="131" t="s">
        <v>439</v>
      </c>
      <c r="C87" s="131" t="s">
        <v>189</v>
      </c>
      <c r="D87" s="131" t="s">
        <v>101</v>
      </c>
      <c r="E87" s="131" t="s">
        <v>162</v>
      </c>
      <c r="F87" s="131" t="s">
        <v>112</v>
      </c>
      <c r="G87" s="185">
        <v>0</v>
      </c>
      <c r="H87" s="185">
        <v>10294880.08</v>
      </c>
    </row>
    <row r="88" spans="1:8">
      <c r="A88" s="132" t="s">
        <v>384</v>
      </c>
      <c r="B88" s="131" t="s">
        <v>448</v>
      </c>
      <c r="C88" s="131" t="s">
        <v>449</v>
      </c>
      <c r="D88" s="131" t="s">
        <v>537</v>
      </c>
      <c r="E88" s="131" t="s">
        <v>584</v>
      </c>
      <c r="F88" s="131" t="s">
        <v>112</v>
      </c>
      <c r="G88" s="185">
        <v>27933058.68</v>
      </c>
      <c r="H88" s="185">
        <v>0</v>
      </c>
    </row>
    <row r="89" spans="1:8">
      <c r="A89" s="132" t="s">
        <v>386</v>
      </c>
      <c r="B89" s="131" t="s">
        <v>454</v>
      </c>
      <c r="C89" s="131" t="s">
        <v>455</v>
      </c>
      <c r="D89" s="131" t="s">
        <v>101</v>
      </c>
      <c r="E89" s="131" t="s">
        <v>574</v>
      </c>
      <c r="F89" s="131" t="s">
        <v>112</v>
      </c>
      <c r="G89" s="185">
        <v>0</v>
      </c>
      <c r="H89" s="185">
        <v>27933058.68</v>
      </c>
    </row>
    <row r="90" spans="1:8">
      <c r="A90" s="132" t="s">
        <v>389</v>
      </c>
      <c r="B90" s="131" t="s">
        <v>448</v>
      </c>
      <c r="C90" s="131" t="s">
        <v>449</v>
      </c>
      <c r="D90" s="131" t="s">
        <v>537</v>
      </c>
      <c r="E90" s="131" t="s">
        <v>585</v>
      </c>
      <c r="F90" s="131" t="s">
        <v>112</v>
      </c>
      <c r="G90" s="185">
        <v>19938253.829999998</v>
      </c>
      <c r="H90" s="185">
        <v>0</v>
      </c>
    </row>
    <row r="91" spans="1:8">
      <c r="A91" s="132" t="s">
        <v>161</v>
      </c>
      <c r="B91" s="131" t="s">
        <v>439</v>
      </c>
      <c r="C91" s="131" t="s">
        <v>189</v>
      </c>
      <c r="D91" s="131" t="s">
        <v>101</v>
      </c>
      <c r="E91" s="131" t="s">
        <v>160</v>
      </c>
      <c r="F91" s="131" t="s">
        <v>112</v>
      </c>
      <c r="G91" s="185">
        <v>0</v>
      </c>
      <c r="H91" s="185">
        <v>19938253.829999998</v>
      </c>
    </row>
    <row r="92" spans="1:8">
      <c r="A92" s="132" t="s">
        <v>392</v>
      </c>
      <c r="B92" s="131" t="s">
        <v>446</v>
      </c>
      <c r="C92" s="131" t="s">
        <v>447</v>
      </c>
      <c r="D92" s="131" t="s">
        <v>537</v>
      </c>
      <c r="E92" s="131" t="s">
        <v>585</v>
      </c>
      <c r="F92" s="131" t="s">
        <v>112</v>
      </c>
      <c r="G92" s="185">
        <v>1158270.06</v>
      </c>
      <c r="H92" s="185">
        <v>0</v>
      </c>
    </row>
    <row r="93" spans="1:8">
      <c r="A93" s="132" t="s">
        <v>159</v>
      </c>
      <c r="B93" s="131" t="s">
        <v>439</v>
      </c>
      <c r="C93" s="131" t="s">
        <v>189</v>
      </c>
      <c r="D93" s="131" t="s">
        <v>101</v>
      </c>
      <c r="E93" s="131" t="s">
        <v>158</v>
      </c>
      <c r="F93" s="131" t="s">
        <v>112</v>
      </c>
      <c r="G93" s="185">
        <v>0</v>
      </c>
      <c r="H93" s="185">
        <v>1158270.06</v>
      </c>
    </row>
    <row r="94" spans="1:8" s="188" customFormat="1">
      <c r="A94" s="186" t="s">
        <v>280</v>
      </c>
      <c r="B94" s="83" t="s">
        <v>448</v>
      </c>
      <c r="C94" s="83" t="s">
        <v>449</v>
      </c>
      <c r="D94" s="83" t="s">
        <v>537</v>
      </c>
      <c r="E94" s="83" t="s">
        <v>586</v>
      </c>
      <c r="F94" s="83" t="s">
        <v>112</v>
      </c>
      <c r="G94" s="187">
        <v>3282300</v>
      </c>
      <c r="H94" s="187">
        <v>0</v>
      </c>
    </row>
    <row r="95" spans="1:8" s="188" customFormat="1">
      <c r="A95" s="186" t="s">
        <v>157</v>
      </c>
      <c r="B95" s="83" t="s">
        <v>439</v>
      </c>
      <c r="C95" s="83" t="s">
        <v>189</v>
      </c>
      <c r="D95" s="83" t="s">
        <v>101</v>
      </c>
      <c r="E95" s="83" t="s">
        <v>156</v>
      </c>
      <c r="F95" s="83" t="s">
        <v>112</v>
      </c>
      <c r="G95" s="187">
        <v>0</v>
      </c>
      <c r="H95" s="187">
        <v>3282300</v>
      </c>
    </row>
    <row r="96" spans="1:8">
      <c r="A96" s="132" t="s">
        <v>283</v>
      </c>
      <c r="B96" s="131" t="s">
        <v>448</v>
      </c>
      <c r="C96" s="131" t="s">
        <v>449</v>
      </c>
      <c r="D96" s="131" t="s">
        <v>537</v>
      </c>
      <c r="E96" s="131" t="s">
        <v>587</v>
      </c>
      <c r="F96" s="131" t="s">
        <v>112</v>
      </c>
      <c r="G96" s="185">
        <v>16800000</v>
      </c>
      <c r="H96" s="185">
        <v>0</v>
      </c>
    </row>
    <row r="97" spans="1:8">
      <c r="A97" s="132" t="s">
        <v>155</v>
      </c>
      <c r="B97" s="131" t="s">
        <v>439</v>
      </c>
      <c r="C97" s="131" t="s">
        <v>189</v>
      </c>
      <c r="D97" s="131" t="s">
        <v>101</v>
      </c>
      <c r="E97" s="131" t="s">
        <v>154</v>
      </c>
      <c r="F97" s="131" t="s">
        <v>112</v>
      </c>
      <c r="G97" s="185">
        <v>0</v>
      </c>
      <c r="H97" s="185">
        <v>16800000</v>
      </c>
    </row>
    <row r="98" spans="1:8">
      <c r="A98" s="132" t="s">
        <v>286</v>
      </c>
      <c r="B98" s="131" t="s">
        <v>448</v>
      </c>
      <c r="C98" s="131" t="s">
        <v>449</v>
      </c>
      <c r="D98" s="131" t="s">
        <v>537</v>
      </c>
      <c r="E98" s="131" t="s">
        <v>588</v>
      </c>
      <c r="F98" s="131" t="s">
        <v>112</v>
      </c>
      <c r="G98" s="185">
        <v>2600000</v>
      </c>
      <c r="H98" s="185">
        <v>0</v>
      </c>
    </row>
    <row r="99" spans="1:8">
      <c r="A99" s="132" t="s">
        <v>153</v>
      </c>
      <c r="B99" s="131" t="s">
        <v>439</v>
      </c>
      <c r="C99" s="131" t="s">
        <v>189</v>
      </c>
      <c r="D99" s="131" t="s">
        <v>101</v>
      </c>
      <c r="E99" s="131" t="s">
        <v>152</v>
      </c>
      <c r="F99" s="131" t="s">
        <v>112</v>
      </c>
      <c r="G99" s="185">
        <v>0</v>
      </c>
      <c r="H99" s="185">
        <v>2600000</v>
      </c>
    </row>
    <row r="100" spans="1:8">
      <c r="A100" s="132" t="s">
        <v>289</v>
      </c>
      <c r="B100" s="131" t="s">
        <v>448</v>
      </c>
      <c r="C100" s="131" t="s">
        <v>449</v>
      </c>
      <c r="D100" s="131" t="s">
        <v>537</v>
      </c>
      <c r="E100" s="131" t="s">
        <v>589</v>
      </c>
      <c r="F100" s="131" t="s">
        <v>112</v>
      </c>
      <c r="G100" s="185">
        <v>75726000</v>
      </c>
      <c r="H100" s="185">
        <v>0</v>
      </c>
    </row>
    <row r="101" spans="1:8">
      <c r="A101" s="132" t="s">
        <v>291</v>
      </c>
      <c r="B101" s="131" t="s">
        <v>437</v>
      </c>
      <c r="C101" s="131" t="s">
        <v>438</v>
      </c>
      <c r="D101" s="131" t="s">
        <v>101</v>
      </c>
      <c r="E101" s="131" t="s">
        <v>521</v>
      </c>
      <c r="F101" s="131" t="s">
        <v>112</v>
      </c>
      <c r="G101" s="185">
        <v>0</v>
      </c>
      <c r="H101" s="185">
        <v>75726000</v>
      </c>
    </row>
    <row r="102" spans="1:8">
      <c r="A102" s="132" t="s">
        <v>293</v>
      </c>
      <c r="B102" s="131" t="s">
        <v>448</v>
      </c>
      <c r="C102" s="131" t="s">
        <v>449</v>
      </c>
      <c r="D102" s="131" t="s">
        <v>537</v>
      </c>
      <c r="E102" s="131" t="s">
        <v>590</v>
      </c>
      <c r="F102" s="131" t="s">
        <v>112</v>
      </c>
      <c r="G102" s="185">
        <v>36314925.840000004</v>
      </c>
      <c r="H102" s="185">
        <v>0</v>
      </c>
    </row>
    <row r="103" spans="1:8">
      <c r="A103" s="132" t="s">
        <v>295</v>
      </c>
      <c r="B103" s="131" t="s">
        <v>454</v>
      </c>
      <c r="C103" s="131" t="s">
        <v>455</v>
      </c>
      <c r="D103" s="131" t="s">
        <v>101</v>
      </c>
      <c r="E103" s="131" t="s">
        <v>574</v>
      </c>
      <c r="F103" s="131" t="s">
        <v>112</v>
      </c>
      <c r="G103" s="185">
        <v>0</v>
      </c>
      <c r="H103" s="185">
        <v>36852952.25</v>
      </c>
    </row>
    <row r="104" spans="1:8">
      <c r="A104" s="132" t="s">
        <v>297</v>
      </c>
      <c r="B104" s="131" t="s">
        <v>446</v>
      </c>
      <c r="C104" s="131" t="s">
        <v>447</v>
      </c>
      <c r="D104" s="131" t="s">
        <v>537</v>
      </c>
      <c r="E104" s="131" t="s">
        <v>590</v>
      </c>
      <c r="F104" s="131" t="s">
        <v>112</v>
      </c>
      <c r="G104" s="185">
        <v>538026.41</v>
      </c>
      <c r="H104" s="185">
        <v>0</v>
      </c>
    </row>
    <row r="105" spans="1:8">
      <c r="A105" s="132" t="s">
        <v>299</v>
      </c>
      <c r="B105" s="131" t="s">
        <v>448</v>
      </c>
      <c r="C105" s="131" t="s">
        <v>449</v>
      </c>
      <c r="D105" s="131" t="s">
        <v>537</v>
      </c>
      <c r="E105" s="131" t="s">
        <v>591</v>
      </c>
      <c r="F105" s="131" t="s">
        <v>112</v>
      </c>
      <c r="G105" s="185">
        <v>12262065.630000001</v>
      </c>
      <c r="H105" s="185">
        <v>0</v>
      </c>
    </row>
    <row r="106" spans="1:8">
      <c r="A106" s="132" t="s">
        <v>301</v>
      </c>
      <c r="B106" s="131" t="s">
        <v>448</v>
      </c>
      <c r="C106" s="131" t="s">
        <v>449</v>
      </c>
      <c r="D106" s="131" t="s">
        <v>537</v>
      </c>
      <c r="E106" s="131" t="s">
        <v>592</v>
      </c>
      <c r="F106" s="131" t="s">
        <v>112</v>
      </c>
      <c r="G106" s="185">
        <v>11301543.189999999</v>
      </c>
      <c r="H106" s="185">
        <v>0</v>
      </c>
    </row>
    <row r="107" spans="1:8">
      <c r="A107" s="132" t="s">
        <v>303</v>
      </c>
      <c r="B107" s="131" t="s">
        <v>454</v>
      </c>
      <c r="C107" s="131" t="s">
        <v>455</v>
      </c>
      <c r="D107" s="131" t="s">
        <v>101</v>
      </c>
      <c r="E107" s="131" t="s">
        <v>574</v>
      </c>
      <c r="F107" s="131" t="s">
        <v>112</v>
      </c>
      <c r="G107" s="185">
        <v>0</v>
      </c>
      <c r="H107" s="185">
        <v>23563608.82</v>
      </c>
    </row>
    <row r="108" spans="1:8">
      <c r="A108" s="132" t="s">
        <v>305</v>
      </c>
      <c r="B108" s="131" t="s">
        <v>448</v>
      </c>
      <c r="C108" s="131" t="s">
        <v>449</v>
      </c>
      <c r="D108" s="131" t="s">
        <v>537</v>
      </c>
      <c r="E108" s="131" t="s">
        <v>593</v>
      </c>
      <c r="F108" s="131" t="s">
        <v>112</v>
      </c>
      <c r="G108" s="185">
        <v>59228309.240000002</v>
      </c>
      <c r="H108" s="185">
        <v>0</v>
      </c>
    </row>
    <row r="109" spans="1:8">
      <c r="A109" s="132" t="s">
        <v>151</v>
      </c>
      <c r="B109" s="131" t="s">
        <v>439</v>
      </c>
      <c r="C109" s="131" t="s">
        <v>189</v>
      </c>
      <c r="D109" s="131" t="s">
        <v>101</v>
      </c>
      <c r="E109" s="131" t="s">
        <v>150</v>
      </c>
      <c r="F109" s="131" t="s">
        <v>112</v>
      </c>
      <c r="G109" s="185">
        <v>0</v>
      </c>
      <c r="H109" s="185">
        <v>48500000</v>
      </c>
    </row>
    <row r="110" spans="1:8">
      <c r="A110" s="132" t="s">
        <v>308</v>
      </c>
      <c r="B110" s="131" t="s">
        <v>454</v>
      </c>
      <c r="C110" s="131" t="s">
        <v>455</v>
      </c>
      <c r="D110" s="131" t="s">
        <v>101</v>
      </c>
      <c r="E110" s="131" t="s">
        <v>574</v>
      </c>
      <c r="F110" s="131" t="s">
        <v>112</v>
      </c>
      <c r="G110" s="185">
        <v>0</v>
      </c>
      <c r="H110" s="185">
        <v>13623945.76</v>
      </c>
    </row>
    <row r="111" spans="1:8">
      <c r="A111" s="132" t="s">
        <v>310</v>
      </c>
      <c r="B111" s="131" t="s">
        <v>446</v>
      </c>
      <c r="C111" s="131" t="s">
        <v>447</v>
      </c>
      <c r="D111" s="131" t="s">
        <v>537</v>
      </c>
      <c r="E111" s="131" t="s">
        <v>593</v>
      </c>
      <c r="F111" s="131" t="s">
        <v>112</v>
      </c>
      <c r="G111" s="185">
        <v>2895636.52</v>
      </c>
      <c r="H111" s="185">
        <v>0</v>
      </c>
    </row>
    <row r="112" spans="1:8">
      <c r="A112" s="132" t="s">
        <v>313</v>
      </c>
      <c r="B112" s="131" t="s">
        <v>448</v>
      </c>
      <c r="C112" s="131" t="s">
        <v>449</v>
      </c>
      <c r="D112" s="131" t="s">
        <v>537</v>
      </c>
      <c r="E112" s="131" t="s">
        <v>594</v>
      </c>
      <c r="F112" s="131" t="s">
        <v>112</v>
      </c>
      <c r="G112" s="185">
        <v>12866625.33</v>
      </c>
      <c r="H112" s="185">
        <v>0</v>
      </c>
    </row>
    <row r="113" spans="1:8">
      <c r="A113" s="132" t="s">
        <v>149</v>
      </c>
      <c r="B113" s="131" t="s">
        <v>439</v>
      </c>
      <c r="C113" s="131" t="s">
        <v>189</v>
      </c>
      <c r="D113" s="131" t="s">
        <v>101</v>
      </c>
      <c r="E113" s="131" t="s">
        <v>148</v>
      </c>
      <c r="F113" s="131" t="s">
        <v>112</v>
      </c>
      <c r="G113" s="185">
        <v>0</v>
      </c>
      <c r="H113" s="185">
        <v>12866625.33</v>
      </c>
    </row>
    <row r="114" spans="1:8">
      <c r="A114" s="132" t="s">
        <v>318</v>
      </c>
      <c r="B114" s="131" t="s">
        <v>448</v>
      </c>
      <c r="C114" s="131" t="s">
        <v>449</v>
      </c>
      <c r="D114" s="131" t="s">
        <v>537</v>
      </c>
      <c r="E114" s="131" t="s">
        <v>595</v>
      </c>
      <c r="F114" s="131" t="s">
        <v>112</v>
      </c>
      <c r="G114" s="185">
        <v>11880000</v>
      </c>
      <c r="H114" s="185">
        <v>0</v>
      </c>
    </row>
    <row r="115" spans="1:8">
      <c r="A115" s="132" t="s">
        <v>147</v>
      </c>
      <c r="B115" s="131" t="s">
        <v>439</v>
      </c>
      <c r="C115" s="131" t="s">
        <v>189</v>
      </c>
      <c r="D115" s="131" t="s">
        <v>101</v>
      </c>
      <c r="E115" s="131" t="s">
        <v>146</v>
      </c>
      <c r="F115" s="131" t="s">
        <v>112</v>
      </c>
      <c r="G115" s="185">
        <v>0</v>
      </c>
      <c r="H115" s="185">
        <v>11880000</v>
      </c>
    </row>
    <row r="116" spans="1:8">
      <c r="A116" s="132" t="s">
        <v>323</v>
      </c>
      <c r="B116" s="131" t="s">
        <v>448</v>
      </c>
      <c r="C116" s="131" t="s">
        <v>449</v>
      </c>
      <c r="D116" s="131" t="s">
        <v>537</v>
      </c>
      <c r="E116" s="131" t="s">
        <v>596</v>
      </c>
      <c r="F116" s="131" t="s">
        <v>112</v>
      </c>
      <c r="G116" s="185">
        <v>49204505.189999998</v>
      </c>
      <c r="H116" s="185">
        <v>0</v>
      </c>
    </row>
    <row r="117" spans="1:8">
      <c r="A117" s="132" t="s">
        <v>326</v>
      </c>
      <c r="B117" s="131" t="s">
        <v>454</v>
      </c>
      <c r="C117" s="131" t="s">
        <v>455</v>
      </c>
      <c r="D117" s="131" t="s">
        <v>101</v>
      </c>
      <c r="E117" s="131" t="s">
        <v>574</v>
      </c>
      <c r="F117" s="131" t="s">
        <v>112</v>
      </c>
      <c r="G117" s="185">
        <v>0</v>
      </c>
      <c r="H117" s="185">
        <v>49205325.780000001</v>
      </c>
    </row>
    <row r="118" spans="1:8">
      <c r="A118" s="132" t="s">
        <v>329</v>
      </c>
      <c r="B118" s="131" t="s">
        <v>446</v>
      </c>
      <c r="C118" s="131" t="s">
        <v>447</v>
      </c>
      <c r="D118" s="131" t="s">
        <v>537</v>
      </c>
      <c r="E118" s="131" t="s">
        <v>596</v>
      </c>
      <c r="F118" s="131" t="s">
        <v>112</v>
      </c>
      <c r="G118" s="185">
        <v>820.59</v>
      </c>
      <c r="H118" s="185">
        <v>0</v>
      </c>
    </row>
    <row r="119" spans="1:8">
      <c r="A119" s="132" t="s">
        <v>332</v>
      </c>
      <c r="B119" s="131" t="s">
        <v>448</v>
      </c>
      <c r="C119" s="131" t="s">
        <v>449</v>
      </c>
      <c r="D119" s="131" t="s">
        <v>537</v>
      </c>
      <c r="E119" s="131" t="s">
        <v>597</v>
      </c>
      <c r="F119" s="131" t="s">
        <v>112</v>
      </c>
      <c r="G119" s="185">
        <v>20054989.219999999</v>
      </c>
      <c r="H119" s="185">
        <v>0</v>
      </c>
    </row>
    <row r="120" spans="1:8">
      <c r="A120" s="132" t="s">
        <v>335</v>
      </c>
      <c r="B120" s="131" t="s">
        <v>437</v>
      </c>
      <c r="C120" s="131" t="s">
        <v>438</v>
      </c>
      <c r="D120" s="131" t="s">
        <v>101</v>
      </c>
      <c r="E120" s="131" t="s">
        <v>521</v>
      </c>
      <c r="F120" s="131" t="s">
        <v>112</v>
      </c>
      <c r="G120" s="185">
        <v>0</v>
      </c>
      <c r="H120" s="185">
        <v>20054989.219999999</v>
      </c>
    </row>
    <row r="121" spans="1:8">
      <c r="A121" s="132" t="s">
        <v>338</v>
      </c>
      <c r="B121" s="131" t="s">
        <v>448</v>
      </c>
      <c r="C121" s="131" t="s">
        <v>449</v>
      </c>
      <c r="D121" s="131" t="s">
        <v>537</v>
      </c>
      <c r="E121" s="131" t="s">
        <v>598</v>
      </c>
      <c r="F121" s="131" t="s">
        <v>112</v>
      </c>
      <c r="G121" s="185">
        <v>3204500</v>
      </c>
      <c r="H121" s="185">
        <v>0</v>
      </c>
    </row>
    <row r="122" spans="1:8">
      <c r="A122" s="132" t="s">
        <v>145</v>
      </c>
      <c r="B122" s="131" t="s">
        <v>439</v>
      </c>
      <c r="C122" s="131" t="s">
        <v>189</v>
      </c>
      <c r="D122" s="131" t="s">
        <v>101</v>
      </c>
      <c r="E122" s="131" t="s">
        <v>144</v>
      </c>
      <c r="F122" s="131" t="s">
        <v>112</v>
      </c>
      <c r="G122" s="185">
        <v>0</v>
      </c>
      <c r="H122" s="185">
        <v>3204500</v>
      </c>
    </row>
    <row r="123" spans="1:8">
      <c r="A123" s="132" t="s">
        <v>599</v>
      </c>
      <c r="B123" s="131" t="s">
        <v>448</v>
      </c>
      <c r="C123" s="131" t="s">
        <v>449</v>
      </c>
      <c r="D123" s="131" t="s">
        <v>537</v>
      </c>
      <c r="E123" s="131" t="s">
        <v>600</v>
      </c>
      <c r="F123" s="131" t="s">
        <v>112</v>
      </c>
      <c r="G123" s="185">
        <v>282562484.38999999</v>
      </c>
      <c r="H123" s="185">
        <v>0</v>
      </c>
    </row>
    <row r="124" spans="1:8">
      <c r="A124" s="132" t="s">
        <v>601</v>
      </c>
      <c r="B124" s="131" t="s">
        <v>454</v>
      </c>
      <c r="C124" s="131" t="s">
        <v>455</v>
      </c>
      <c r="D124" s="131" t="s">
        <v>101</v>
      </c>
      <c r="E124" s="131" t="s">
        <v>574</v>
      </c>
      <c r="F124" s="131" t="s">
        <v>112</v>
      </c>
      <c r="G124" s="185">
        <v>0</v>
      </c>
      <c r="H124" s="185">
        <v>282562484.38999999</v>
      </c>
    </row>
    <row r="125" spans="1:8">
      <c r="A125" s="132" t="s">
        <v>602</v>
      </c>
      <c r="B125" s="131" t="s">
        <v>448</v>
      </c>
      <c r="C125" s="131" t="s">
        <v>449</v>
      </c>
      <c r="D125" s="131" t="s">
        <v>537</v>
      </c>
      <c r="E125" s="131" t="s">
        <v>603</v>
      </c>
      <c r="F125" s="131" t="s">
        <v>112</v>
      </c>
      <c r="G125" s="185">
        <v>45737964.079999998</v>
      </c>
      <c r="H125" s="185">
        <v>0</v>
      </c>
    </row>
    <row r="126" spans="1:8">
      <c r="A126" s="132" t="s">
        <v>143</v>
      </c>
      <c r="B126" s="131" t="s">
        <v>439</v>
      </c>
      <c r="C126" s="131" t="s">
        <v>189</v>
      </c>
      <c r="D126" s="131" t="s">
        <v>101</v>
      </c>
      <c r="E126" s="131" t="s">
        <v>142</v>
      </c>
      <c r="F126" s="131" t="s">
        <v>112</v>
      </c>
      <c r="G126" s="185">
        <v>0</v>
      </c>
      <c r="H126" s="185">
        <v>45737964.079999998</v>
      </c>
    </row>
    <row r="127" spans="1:8">
      <c r="A127" s="132" t="s">
        <v>604</v>
      </c>
      <c r="B127" s="131" t="s">
        <v>448</v>
      </c>
      <c r="C127" s="131" t="s">
        <v>449</v>
      </c>
      <c r="D127" s="131" t="s">
        <v>537</v>
      </c>
      <c r="E127" s="131" t="s">
        <v>605</v>
      </c>
      <c r="F127" s="131" t="s">
        <v>112</v>
      </c>
      <c r="G127" s="185">
        <v>7998882</v>
      </c>
      <c r="H127" s="185">
        <v>0</v>
      </c>
    </row>
    <row r="128" spans="1:8">
      <c r="A128" s="132" t="s">
        <v>606</v>
      </c>
      <c r="B128" s="131" t="s">
        <v>459</v>
      </c>
      <c r="C128" s="131" t="s">
        <v>458</v>
      </c>
      <c r="D128" s="131" t="s">
        <v>537</v>
      </c>
      <c r="E128" s="131" t="s">
        <v>605</v>
      </c>
      <c r="F128" s="131" t="s">
        <v>112</v>
      </c>
      <c r="G128" s="185">
        <v>0</v>
      </c>
      <c r="H128" s="185">
        <v>399944.1</v>
      </c>
    </row>
    <row r="129" spans="1:8">
      <c r="A129" s="132" t="s">
        <v>141</v>
      </c>
      <c r="B129" s="131" t="s">
        <v>439</v>
      </c>
      <c r="C129" s="131" t="s">
        <v>189</v>
      </c>
      <c r="D129" s="131" t="s">
        <v>101</v>
      </c>
      <c r="E129" s="131" t="s">
        <v>140</v>
      </c>
      <c r="F129" s="131" t="s">
        <v>112</v>
      </c>
      <c r="G129" s="185">
        <v>0</v>
      </c>
      <c r="H129" s="185">
        <v>7598937.9000000004</v>
      </c>
    </row>
    <row r="130" spans="1:8">
      <c r="A130" s="132" t="s">
        <v>607</v>
      </c>
      <c r="B130" s="131" t="s">
        <v>448</v>
      </c>
      <c r="C130" s="131" t="s">
        <v>449</v>
      </c>
      <c r="D130" s="131" t="s">
        <v>537</v>
      </c>
      <c r="E130" s="131" t="s">
        <v>608</v>
      </c>
      <c r="F130" s="131" t="s">
        <v>112</v>
      </c>
      <c r="G130" s="185">
        <v>59882169.170000002</v>
      </c>
      <c r="H130" s="185">
        <v>0</v>
      </c>
    </row>
    <row r="131" spans="1:8">
      <c r="A131" s="132" t="s">
        <v>139</v>
      </c>
      <c r="B131" s="131" t="s">
        <v>439</v>
      </c>
      <c r="C131" s="131" t="s">
        <v>189</v>
      </c>
      <c r="D131" s="131" t="s">
        <v>101</v>
      </c>
      <c r="E131" s="131" t="s">
        <v>138</v>
      </c>
      <c r="F131" s="131" t="s">
        <v>112</v>
      </c>
      <c r="G131" s="185">
        <v>0</v>
      </c>
      <c r="H131" s="185">
        <v>59882169.170000002</v>
      </c>
    </row>
    <row r="132" spans="1:8">
      <c r="A132" s="132" t="s">
        <v>609</v>
      </c>
      <c r="B132" s="131" t="s">
        <v>448</v>
      </c>
      <c r="C132" s="131" t="s">
        <v>449</v>
      </c>
      <c r="D132" s="131" t="s">
        <v>537</v>
      </c>
      <c r="E132" s="131" t="s">
        <v>610</v>
      </c>
      <c r="F132" s="131" t="s">
        <v>112</v>
      </c>
      <c r="G132" s="185">
        <v>16681560</v>
      </c>
      <c r="H132" s="185">
        <v>0</v>
      </c>
    </row>
    <row r="133" spans="1:8">
      <c r="A133" s="132" t="s">
        <v>137</v>
      </c>
      <c r="B133" s="131" t="s">
        <v>439</v>
      </c>
      <c r="C133" s="131" t="s">
        <v>189</v>
      </c>
      <c r="D133" s="131" t="s">
        <v>101</v>
      </c>
      <c r="E133" s="131" t="s">
        <v>136</v>
      </c>
      <c r="F133" s="131" t="s">
        <v>112</v>
      </c>
      <c r="G133" s="185">
        <v>0</v>
      </c>
      <c r="H133" s="185">
        <v>16681560</v>
      </c>
    </row>
    <row r="134" spans="1:8">
      <c r="A134" s="132" t="s">
        <v>611</v>
      </c>
      <c r="B134" s="131" t="s">
        <v>448</v>
      </c>
      <c r="C134" s="131" t="s">
        <v>449</v>
      </c>
      <c r="D134" s="131" t="s">
        <v>537</v>
      </c>
      <c r="E134" s="131" t="s">
        <v>612</v>
      </c>
      <c r="F134" s="131" t="s">
        <v>112</v>
      </c>
      <c r="G134" s="185">
        <v>12036570.57</v>
      </c>
      <c r="H134" s="185">
        <v>0</v>
      </c>
    </row>
    <row r="135" spans="1:8">
      <c r="A135" s="132" t="s">
        <v>135</v>
      </c>
      <c r="B135" s="131" t="s">
        <v>439</v>
      </c>
      <c r="C135" s="131" t="s">
        <v>189</v>
      </c>
      <c r="D135" s="131" t="s">
        <v>101</v>
      </c>
      <c r="E135" s="131" t="s">
        <v>134</v>
      </c>
      <c r="F135" s="131" t="s">
        <v>112</v>
      </c>
      <c r="G135" s="185">
        <v>0</v>
      </c>
      <c r="H135" s="185">
        <v>12036570.57</v>
      </c>
    </row>
    <row r="136" spans="1:8">
      <c r="A136" s="132" t="s">
        <v>613</v>
      </c>
      <c r="B136" s="131" t="s">
        <v>448</v>
      </c>
      <c r="C136" s="131" t="s">
        <v>449</v>
      </c>
      <c r="D136" s="131" t="s">
        <v>537</v>
      </c>
      <c r="E136" s="131" t="s">
        <v>614</v>
      </c>
      <c r="F136" s="131" t="s">
        <v>112</v>
      </c>
      <c r="G136" s="185">
        <v>42742411.380000003</v>
      </c>
      <c r="H136" s="185">
        <v>0</v>
      </c>
    </row>
    <row r="137" spans="1:8">
      <c r="A137" s="132" t="s">
        <v>133</v>
      </c>
      <c r="B137" s="131" t="s">
        <v>439</v>
      </c>
      <c r="C137" s="131" t="s">
        <v>189</v>
      </c>
      <c r="D137" s="131" t="s">
        <v>101</v>
      </c>
      <c r="E137" s="131" t="s">
        <v>132</v>
      </c>
      <c r="F137" s="131" t="s">
        <v>112</v>
      </c>
      <c r="G137" s="185">
        <v>0</v>
      </c>
      <c r="H137" s="185">
        <v>19000000</v>
      </c>
    </row>
    <row r="138" spans="1:8">
      <c r="A138" s="132" t="s">
        <v>615</v>
      </c>
      <c r="B138" s="131" t="s">
        <v>452</v>
      </c>
      <c r="C138" s="131" t="s">
        <v>453</v>
      </c>
      <c r="D138" s="131" t="s">
        <v>101</v>
      </c>
      <c r="E138" s="131" t="s">
        <v>616</v>
      </c>
      <c r="F138" s="131" t="s">
        <v>112</v>
      </c>
      <c r="G138" s="185">
        <v>0</v>
      </c>
      <c r="H138" s="185">
        <v>23742411.379999999</v>
      </c>
    </row>
    <row r="139" spans="1:8">
      <c r="A139" s="132" t="s">
        <v>617</v>
      </c>
      <c r="B139" s="131" t="s">
        <v>448</v>
      </c>
      <c r="C139" s="131" t="s">
        <v>449</v>
      </c>
      <c r="D139" s="131" t="s">
        <v>537</v>
      </c>
      <c r="E139" s="131" t="s">
        <v>618</v>
      </c>
      <c r="F139" s="131" t="s">
        <v>112</v>
      </c>
      <c r="G139" s="185">
        <v>1436500</v>
      </c>
      <c r="H139" s="185">
        <v>0</v>
      </c>
    </row>
    <row r="140" spans="1:8">
      <c r="A140" s="132" t="s">
        <v>131</v>
      </c>
      <c r="B140" s="131" t="s">
        <v>439</v>
      </c>
      <c r="C140" s="131" t="s">
        <v>189</v>
      </c>
      <c r="D140" s="131" t="s">
        <v>101</v>
      </c>
      <c r="E140" s="131" t="s">
        <v>130</v>
      </c>
      <c r="F140" s="131" t="s">
        <v>112</v>
      </c>
      <c r="G140" s="185">
        <v>0</v>
      </c>
      <c r="H140" s="185">
        <v>1436500</v>
      </c>
    </row>
    <row r="141" spans="1:8">
      <c r="A141" s="132" t="s">
        <v>619</v>
      </c>
      <c r="B141" s="131" t="s">
        <v>451</v>
      </c>
      <c r="C141" s="131" t="s">
        <v>450</v>
      </c>
      <c r="D141" s="131" t="s">
        <v>537</v>
      </c>
      <c r="E141" s="131" t="s">
        <v>620</v>
      </c>
      <c r="F141" s="131" t="s">
        <v>112</v>
      </c>
      <c r="G141" s="185">
        <v>34853863.420000002</v>
      </c>
      <c r="H141" s="185">
        <v>0</v>
      </c>
    </row>
    <row r="142" spans="1:8">
      <c r="A142" s="132" t="s">
        <v>129</v>
      </c>
      <c r="B142" s="131" t="s">
        <v>439</v>
      </c>
      <c r="C142" s="131" t="s">
        <v>189</v>
      </c>
      <c r="D142" s="131" t="s">
        <v>101</v>
      </c>
      <c r="E142" s="131" t="s">
        <v>128</v>
      </c>
      <c r="F142" s="131" t="s">
        <v>112</v>
      </c>
      <c r="G142" s="185">
        <v>0</v>
      </c>
      <c r="H142" s="185">
        <v>34853863.43</v>
      </c>
    </row>
    <row r="143" spans="1:8">
      <c r="A143" s="132" t="s">
        <v>621</v>
      </c>
      <c r="B143" s="131" t="s">
        <v>465</v>
      </c>
      <c r="C143" s="131" t="s">
        <v>466</v>
      </c>
      <c r="D143" s="131" t="s">
        <v>101</v>
      </c>
      <c r="E143" s="131" t="s">
        <v>128</v>
      </c>
      <c r="F143" s="131" t="s">
        <v>112</v>
      </c>
      <c r="G143" s="185">
        <v>0.01</v>
      </c>
      <c r="H143" s="185">
        <v>0</v>
      </c>
    </row>
    <row r="144" spans="1:8" s="188" customFormat="1">
      <c r="A144" s="186" t="s">
        <v>622</v>
      </c>
      <c r="B144" s="83" t="s">
        <v>448</v>
      </c>
      <c r="C144" s="83" t="s">
        <v>449</v>
      </c>
      <c r="D144" s="83" t="s">
        <v>537</v>
      </c>
      <c r="E144" s="83">
        <v>21046</v>
      </c>
      <c r="F144" s="83" t="s">
        <v>112</v>
      </c>
      <c r="G144" s="187">
        <v>12259039.74</v>
      </c>
      <c r="H144" s="187">
        <v>0</v>
      </c>
    </row>
    <row r="145" spans="1:8" s="188" customFormat="1">
      <c r="A145" s="186" t="s">
        <v>623</v>
      </c>
      <c r="B145" s="83" t="s">
        <v>457</v>
      </c>
      <c r="C145" s="83" t="s">
        <v>456</v>
      </c>
      <c r="D145" s="83" t="s">
        <v>524</v>
      </c>
      <c r="E145" s="83" t="s">
        <v>624</v>
      </c>
      <c r="F145" s="83" t="s">
        <v>112</v>
      </c>
      <c r="G145" s="187">
        <v>0</v>
      </c>
      <c r="H145" s="187">
        <v>2207680</v>
      </c>
    </row>
    <row r="146" spans="1:8" s="188" customFormat="1">
      <c r="A146" s="186" t="s">
        <v>127</v>
      </c>
      <c r="B146" s="83" t="s">
        <v>439</v>
      </c>
      <c r="C146" s="83" t="s">
        <v>189</v>
      </c>
      <c r="D146" s="83" t="s">
        <v>101</v>
      </c>
      <c r="E146" s="83" t="s">
        <v>126</v>
      </c>
      <c r="F146" s="83" t="s">
        <v>112</v>
      </c>
      <c r="G146" s="187">
        <v>0</v>
      </c>
      <c r="H146" s="187">
        <v>10051359.74</v>
      </c>
    </row>
    <row r="147" spans="1:8">
      <c r="A147" s="132" t="s">
        <v>625</v>
      </c>
      <c r="B147" s="131" t="s">
        <v>448</v>
      </c>
      <c r="C147" s="131" t="s">
        <v>449</v>
      </c>
      <c r="D147" s="131" t="s">
        <v>537</v>
      </c>
      <c r="E147" s="131" t="s">
        <v>626</v>
      </c>
      <c r="F147" s="131" t="s">
        <v>112</v>
      </c>
      <c r="G147" s="185">
        <v>25288855.629999999</v>
      </c>
      <c r="H147" s="185">
        <v>0</v>
      </c>
    </row>
    <row r="148" spans="1:8">
      <c r="A148" s="132" t="s">
        <v>125</v>
      </c>
      <c r="B148" s="131" t="s">
        <v>439</v>
      </c>
      <c r="C148" s="131" t="s">
        <v>189</v>
      </c>
      <c r="D148" s="131" t="s">
        <v>101</v>
      </c>
      <c r="E148" s="131" t="s">
        <v>124</v>
      </c>
      <c r="F148" s="131" t="s">
        <v>112</v>
      </c>
      <c r="G148" s="185">
        <v>0</v>
      </c>
      <c r="H148" s="185">
        <v>25288855.629999999</v>
      </c>
    </row>
    <row r="149" spans="1:8">
      <c r="A149" s="132" t="s">
        <v>627</v>
      </c>
      <c r="B149" s="131" t="s">
        <v>448</v>
      </c>
      <c r="C149" s="131" t="s">
        <v>449</v>
      </c>
      <c r="D149" s="131" t="s">
        <v>537</v>
      </c>
      <c r="E149" s="131" t="s">
        <v>628</v>
      </c>
      <c r="F149" s="131" t="s">
        <v>112</v>
      </c>
      <c r="G149" s="185">
        <v>20534000.050000001</v>
      </c>
      <c r="H149" s="185">
        <v>0</v>
      </c>
    </row>
    <row r="150" spans="1:8">
      <c r="A150" s="132" t="s">
        <v>123</v>
      </c>
      <c r="B150" s="131" t="s">
        <v>439</v>
      </c>
      <c r="C150" s="131" t="s">
        <v>189</v>
      </c>
      <c r="D150" s="131" t="s">
        <v>101</v>
      </c>
      <c r="E150" s="131" t="s">
        <v>122</v>
      </c>
      <c r="F150" s="131" t="s">
        <v>112</v>
      </c>
      <c r="G150" s="185">
        <v>0</v>
      </c>
      <c r="H150" s="185">
        <v>20534000.050000001</v>
      </c>
    </row>
    <row r="151" spans="1:8">
      <c r="A151" s="132" t="s">
        <v>629</v>
      </c>
      <c r="B151" s="131" t="s">
        <v>448</v>
      </c>
      <c r="C151" s="131" t="s">
        <v>449</v>
      </c>
      <c r="D151" s="131" t="s">
        <v>537</v>
      </c>
      <c r="E151" s="131" t="s">
        <v>630</v>
      </c>
      <c r="F151" s="131" t="s">
        <v>112</v>
      </c>
      <c r="G151" s="185">
        <v>4315666.8099999996</v>
      </c>
      <c r="H151" s="185">
        <v>0</v>
      </c>
    </row>
    <row r="152" spans="1:8">
      <c r="A152" s="132" t="s">
        <v>121</v>
      </c>
      <c r="B152" s="131" t="s">
        <v>439</v>
      </c>
      <c r="C152" s="131" t="s">
        <v>189</v>
      </c>
      <c r="D152" s="131" t="s">
        <v>101</v>
      </c>
      <c r="E152" s="131" t="s">
        <v>120</v>
      </c>
      <c r="F152" s="131" t="s">
        <v>112</v>
      </c>
      <c r="G152" s="185">
        <v>0</v>
      </c>
      <c r="H152" s="185">
        <v>4315666.8099999996</v>
      </c>
    </row>
    <row r="153" spans="1:8">
      <c r="A153" s="132" t="s">
        <v>631</v>
      </c>
      <c r="B153" s="131" t="s">
        <v>448</v>
      </c>
      <c r="C153" s="131" t="s">
        <v>449</v>
      </c>
      <c r="D153" s="131" t="s">
        <v>537</v>
      </c>
      <c r="E153" s="131" t="s">
        <v>632</v>
      </c>
      <c r="F153" s="131" t="s">
        <v>112</v>
      </c>
      <c r="G153" s="185">
        <v>5990327.7300000004</v>
      </c>
      <c r="H153" s="185">
        <v>0</v>
      </c>
    </row>
    <row r="154" spans="1:8">
      <c r="A154" s="132" t="s">
        <v>119</v>
      </c>
      <c r="B154" s="131" t="s">
        <v>439</v>
      </c>
      <c r="C154" s="131" t="s">
        <v>189</v>
      </c>
      <c r="D154" s="131" t="s">
        <v>101</v>
      </c>
      <c r="E154" s="131" t="s">
        <v>118</v>
      </c>
      <c r="F154" s="131" t="s">
        <v>112</v>
      </c>
      <c r="G154" s="185">
        <v>0</v>
      </c>
      <c r="H154" s="185">
        <v>5990327.7300000004</v>
      </c>
    </row>
    <row r="155" spans="1:8">
      <c r="A155" s="132" t="s">
        <v>633</v>
      </c>
      <c r="B155" s="131" t="s">
        <v>448</v>
      </c>
      <c r="C155" s="131" t="s">
        <v>449</v>
      </c>
      <c r="D155" s="131" t="s">
        <v>537</v>
      </c>
      <c r="E155" s="131" t="s">
        <v>214</v>
      </c>
      <c r="F155" s="131" t="s">
        <v>112</v>
      </c>
      <c r="G155" s="185">
        <v>4222400</v>
      </c>
      <c r="H155" s="185">
        <v>0</v>
      </c>
    </row>
    <row r="156" spans="1:8">
      <c r="A156" s="132" t="s">
        <v>117</v>
      </c>
      <c r="B156" s="131" t="s">
        <v>439</v>
      </c>
      <c r="C156" s="131" t="s">
        <v>189</v>
      </c>
      <c r="D156" s="131" t="s">
        <v>101</v>
      </c>
      <c r="E156" s="131" t="s">
        <v>116</v>
      </c>
      <c r="F156" s="131" t="s">
        <v>112</v>
      </c>
      <c r="G156" s="185">
        <v>0</v>
      </c>
      <c r="H156" s="185">
        <v>4222400</v>
      </c>
    </row>
    <row r="157" spans="1:8">
      <c r="A157" s="132" t="s">
        <v>634</v>
      </c>
      <c r="B157" s="131" t="s">
        <v>448</v>
      </c>
      <c r="C157" s="131" t="s">
        <v>449</v>
      </c>
      <c r="D157" s="131" t="s">
        <v>537</v>
      </c>
      <c r="E157" s="131" t="s">
        <v>635</v>
      </c>
      <c r="F157" s="131" t="s">
        <v>112</v>
      </c>
      <c r="G157" s="185">
        <v>32395269.23</v>
      </c>
      <c r="H157" s="185">
        <v>0</v>
      </c>
    </row>
    <row r="158" spans="1:8">
      <c r="A158" s="132" t="s">
        <v>636</v>
      </c>
      <c r="B158" s="131" t="s">
        <v>457</v>
      </c>
      <c r="C158" s="131" t="s">
        <v>456</v>
      </c>
      <c r="D158" s="131" t="s">
        <v>524</v>
      </c>
      <c r="E158" s="131" t="s">
        <v>637</v>
      </c>
      <c r="F158" s="131" t="s">
        <v>112</v>
      </c>
      <c r="G158" s="185">
        <v>0</v>
      </c>
      <c r="H158" s="185">
        <v>420654.99</v>
      </c>
    </row>
    <row r="159" spans="1:8">
      <c r="A159" s="132" t="s">
        <v>114</v>
      </c>
      <c r="B159" s="131" t="s">
        <v>439</v>
      </c>
      <c r="C159" s="131" t="s">
        <v>189</v>
      </c>
      <c r="D159" s="131" t="s">
        <v>101</v>
      </c>
      <c r="E159" s="131" t="s">
        <v>113</v>
      </c>
      <c r="F159" s="131" t="s">
        <v>112</v>
      </c>
      <c r="G159" s="185">
        <v>0</v>
      </c>
      <c r="H159" s="185">
        <v>31974614.239999998</v>
      </c>
    </row>
    <row r="160" spans="1:8">
      <c r="A160" s="132" t="s">
        <v>638</v>
      </c>
      <c r="B160" s="131" t="s">
        <v>448</v>
      </c>
      <c r="C160" s="131" t="s">
        <v>449</v>
      </c>
      <c r="D160" s="131" t="s">
        <v>537</v>
      </c>
      <c r="E160" s="131" t="s">
        <v>639</v>
      </c>
      <c r="F160" s="131" t="s">
        <v>112</v>
      </c>
      <c r="G160" s="185">
        <v>23999112.609999999</v>
      </c>
      <c r="H160" s="185">
        <v>0</v>
      </c>
    </row>
    <row r="161" spans="1:8">
      <c r="A161" s="132" t="s">
        <v>640</v>
      </c>
      <c r="B161" s="131" t="s">
        <v>454</v>
      </c>
      <c r="C161" s="131" t="s">
        <v>455</v>
      </c>
      <c r="D161" s="131" t="s">
        <v>101</v>
      </c>
      <c r="E161" s="131" t="s">
        <v>574</v>
      </c>
      <c r="F161" s="131" t="s">
        <v>112</v>
      </c>
      <c r="G161" s="185">
        <v>0</v>
      </c>
      <c r="H161" s="185">
        <v>23999112.609999999</v>
      </c>
    </row>
    <row r="162" spans="1:8">
      <c r="F162" s="189" t="s">
        <v>641</v>
      </c>
      <c r="G162" s="185">
        <v>2127945315.6499999</v>
      </c>
      <c r="H162" s="185">
        <v>2127945315.6499999</v>
      </c>
    </row>
  </sheetData>
  <autoFilter ref="A10:H162" xr:uid="{00000000-0009-0000-0000-000005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 tint="4.9989318521683403E-2"/>
  </sheetPr>
  <dimension ref="A1:I128"/>
  <sheetViews>
    <sheetView topLeftCell="A49" workbookViewId="0">
      <selection activeCell="E60" sqref="E60"/>
    </sheetView>
  </sheetViews>
  <sheetFormatPr baseColWidth="10" defaultRowHeight="12.75"/>
  <cols>
    <col min="1" max="1" width="15.33203125" style="136" bestFit="1" customWidth="1"/>
    <col min="2" max="2" width="12" style="136" customWidth="1"/>
    <col min="3" max="3" width="17.83203125" style="136" customWidth="1"/>
    <col min="4" max="4" width="87.5" style="136" bestFit="1" customWidth="1"/>
    <col min="5" max="5" width="23.6640625" style="148" customWidth="1"/>
    <col min="6" max="6" width="19" style="148" customWidth="1"/>
    <col min="7" max="7" width="21.33203125" style="135" bestFit="1" customWidth="1"/>
    <col min="8" max="8" width="12.1640625" style="135" bestFit="1" customWidth="1"/>
    <col min="9" max="9" width="57.83203125" style="135" bestFit="1" customWidth="1"/>
    <col min="10" max="16384" width="12" style="136"/>
  </cols>
  <sheetData>
    <row r="1" spans="1:9" ht="15">
      <c r="A1" s="133" t="s">
        <v>467</v>
      </c>
      <c r="B1" s="133" t="s">
        <v>468</v>
      </c>
      <c r="C1" s="133" t="s">
        <v>469</v>
      </c>
      <c r="D1" s="133" t="s">
        <v>470</v>
      </c>
      <c r="E1" s="134" t="s">
        <v>471</v>
      </c>
      <c r="F1" s="134" t="s">
        <v>472</v>
      </c>
      <c r="G1" s="135" t="s">
        <v>473</v>
      </c>
      <c r="H1" s="135" t="s">
        <v>474</v>
      </c>
      <c r="I1" s="135" t="s">
        <v>475</v>
      </c>
    </row>
    <row r="2" spans="1:9">
      <c r="A2" s="137">
        <v>43982</v>
      </c>
      <c r="B2" s="135" t="s">
        <v>206</v>
      </c>
      <c r="C2" s="138" t="s">
        <v>405</v>
      </c>
      <c r="D2" s="139" t="s">
        <v>401</v>
      </c>
      <c r="E2" s="140">
        <v>8948998.8100000024</v>
      </c>
      <c r="F2" s="141">
        <v>0</v>
      </c>
      <c r="G2" s="142" t="s">
        <v>476</v>
      </c>
      <c r="H2" s="135" t="s">
        <v>477</v>
      </c>
      <c r="I2" s="135" t="s">
        <v>478</v>
      </c>
    </row>
    <row r="3" spans="1:9">
      <c r="A3" s="137">
        <v>43982</v>
      </c>
      <c r="B3" s="135" t="s">
        <v>206</v>
      </c>
      <c r="C3" s="138" t="s">
        <v>406</v>
      </c>
      <c r="D3" s="139" t="s">
        <v>407</v>
      </c>
      <c r="E3" s="140">
        <v>0</v>
      </c>
      <c r="F3" s="143">
        <v>66666.649999999994</v>
      </c>
      <c r="G3" s="142" t="s">
        <v>476</v>
      </c>
      <c r="H3" s="135" t="s">
        <v>477</v>
      </c>
    </row>
    <row r="4" spans="1:9">
      <c r="A4" s="137">
        <v>43982</v>
      </c>
      <c r="B4" s="135" t="s">
        <v>206</v>
      </c>
      <c r="C4" s="138" t="s">
        <v>406</v>
      </c>
      <c r="D4" s="139" t="s">
        <v>408</v>
      </c>
      <c r="E4" s="140">
        <v>0</v>
      </c>
      <c r="F4" s="143">
        <v>13333.33</v>
      </c>
      <c r="G4" s="142" t="s">
        <v>476</v>
      </c>
      <c r="H4" s="135" t="s">
        <v>477</v>
      </c>
    </row>
    <row r="5" spans="1:9">
      <c r="A5" s="137">
        <v>43982</v>
      </c>
      <c r="B5" s="135" t="s">
        <v>206</v>
      </c>
      <c r="C5" s="138" t="s">
        <v>409</v>
      </c>
      <c r="D5" s="139" t="s">
        <v>410</v>
      </c>
      <c r="E5" s="140">
        <v>400000</v>
      </c>
      <c r="F5" s="143">
        <v>0</v>
      </c>
      <c r="G5" s="142" t="s">
        <v>476</v>
      </c>
      <c r="H5" s="135" t="s">
        <v>477</v>
      </c>
    </row>
    <row r="6" spans="1:9">
      <c r="A6" s="137">
        <v>43982</v>
      </c>
      <c r="B6" s="135" t="s">
        <v>206</v>
      </c>
      <c r="C6" s="138" t="s">
        <v>411</v>
      </c>
      <c r="D6" s="139" t="s">
        <v>412</v>
      </c>
      <c r="E6" s="140">
        <v>1439999.64</v>
      </c>
      <c r="F6" s="141">
        <v>0</v>
      </c>
      <c r="G6" s="142" t="s">
        <v>476</v>
      </c>
      <c r="H6" s="135" t="s">
        <v>477</v>
      </c>
    </row>
    <row r="7" spans="1:9">
      <c r="A7" s="137">
        <v>43982</v>
      </c>
      <c r="B7" s="135" t="s">
        <v>206</v>
      </c>
      <c r="C7" s="138" t="s">
        <v>409</v>
      </c>
      <c r="D7" s="139" t="s">
        <v>413</v>
      </c>
      <c r="E7" s="144">
        <v>879999.77999999991</v>
      </c>
      <c r="F7" s="144">
        <v>0</v>
      </c>
      <c r="G7" s="142" t="s">
        <v>476</v>
      </c>
      <c r="H7" s="135" t="s">
        <v>477</v>
      </c>
    </row>
    <row r="8" spans="1:9">
      <c r="A8" s="137">
        <v>43982</v>
      </c>
      <c r="B8" s="135" t="s">
        <v>206</v>
      </c>
      <c r="C8" s="138" t="s">
        <v>414</v>
      </c>
      <c r="D8" s="139" t="s">
        <v>415</v>
      </c>
      <c r="E8" s="144">
        <v>0</v>
      </c>
      <c r="F8" s="141">
        <v>52300</v>
      </c>
      <c r="G8" s="142" t="s">
        <v>476</v>
      </c>
      <c r="H8" s="135" t="s">
        <v>477</v>
      </c>
    </row>
    <row r="9" spans="1:9">
      <c r="A9" s="137">
        <v>43982</v>
      </c>
      <c r="B9" s="135" t="s">
        <v>206</v>
      </c>
      <c r="C9" s="138" t="s">
        <v>406</v>
      </c>
      <c r="D9" s="139" t="s">
        <v>416</v>
      </c>
      <c r="E9" s="144">
        <v>390002</v>
      </c>
      <c r="F9" s="141">
        <v>0</v>
      </c>
      <c r="G9" s="142" t="s">
        <v>476</v>
      </c>
      <c r="H9" s="135" t="s">
        <v>477</v>
      </c>
    </row>
    <row r="10" spans="1:9">
      <c r="A10" s="137">
        <v>43982</v>
      </c>
      <c r="B10" s="135" t="s">
        <v>206</v>
      </c>
      <c r="C10" s="138" t="s">
        <v>417</v>
      </c>
      <c r="D10" s="139" t="s">
        <v>418</v>
      </c>
      <c r="E10" s="144">
        <v>0</v>
      </c>
      <c r="F10" s="141">
        <v>25000.080000000016</v>
      </c>
      <c r="G10" s="142" t="s">
        <v>476</v>
      </c>
      <c r="H10" s="135" t="s">
        <v>477</v>
      </c>
    </row>
    <row r="11" spans="1:9">
      <c r="A11" s="137">
        <v>43982</v>
      </c>
      <c r="B11" s="135" t="s">
        <v>206</v>
      </c>
      <c r="C11" s="138" t="s">
        <v>419</v>
      </c>
      <c r="D11" s="139" t="s">
        <v>420</v>
      </c>
      <c r="E11" s="144">
        <v>0</v>
      </c>
      <c r="F11" s="143">
        <v>200000.11999999994</v>
      </c>
      <c r="G11" s="142" t="s">
        <v>476</v>
      </c>
      <c r="H11" s="135" t="s">
        <v>477</v>
      </c>
    </row>
    <row r="12" spans="1:9">
      <c r="A12" s="137">
        <v>43982</v>
      </c>
      <c r="B12" s="135" t="s">
        <v>206</v>
      </c>
      <c r="C12" s="138" t="s">
        <v>406</v>
      </c>
      <c r="D12" s="139" t="s">
        <v>421</v>
      </c>
      <c r="E12" s="144">
        <v>3959999.0099999979</v>
      </c>
      <c r="F12" s="143">
        <v>0</v>
      </c>
      <c r="G12" s="142" t="s">
        <v>476</v>
      </c>
      <c r="H12" s="135" t="s">
        <v>477</v>
      </c>
    </row>
    <row r="13" spans="1:9">
      <c r="A13" s="137">
        <v>43982</v>
      </c>
      <c r="B13" s="135" t="s">
        <v>206</v>
      </c>
      <c r="C13" s="138">
        <v>1112001</v>
      </c>
      <c r="D13" s="139" t="s">
        <v>8</v>
      </c>
      <c r="E13" s="144"/>
      <c r="F13" s="141">
        <v>594692.19999999995</v>
      </c>
      <c r="G13" s="142">
        <v>563</v>
      </c>
      <c r="H13" s="135" t="s">
        <v>101</v>
      </c>
    </row>
    <row r="14" spans="1:9">
      <c r="A14" s="137">
        <v>43982</v>
      </c>
      <c r="B14" s="135" t="s">
        <v>206</v>
      </c>
      <c r="C14" s="138">
        <v>1112001</v>
      </c>
      <c r="D14" s="139" t="s">
        <v>8</v>
      </c>
      <c r="E14" s="140"/>
      <c r="F14" s="141">
        <v>607192.18000000005</v>
      </c>
      <c r="G14" s="142">
        <v>564</v>
      </c>
      <c r="H14" s="135" t="s">
        <v>101</v>
      </c>
    </row>
    <row r="15" spans="1:9">
      <c r="A15" s="137">
        <v>43982</v>
      </c>
      <c r="B15" s="135" t="s">
        <v>206</v>
      </c>
      <c r="C15" s="138">
        <v>1112001</v>
      </c>
      <c r="D15" s="139" t="s">
        <v>8</v>
      </c>
      <c r="E15" s="140"/>
      <c r="F15" s="141">
        <v>509692.18</v>
      </c>
      <c r="G15" s="142">
        <v>565</v>
      </c>
      <c r="H15" s="135" t="s">
        <v>101</v>
      </c>
    </row>
    <row r="16" spans="1:9">
      <c r="A16" s="137">
        <v>43982</v>
      </c>
      <c r="B16" s="135" t="s">
        <v>206</v>
      </c>
      <c r="C16" s="138">
        <v>1112001</v>
      </c>
      <c r="D16" s="139" t="s">
        <v>8</v>
      </c>
      <c r="E16" s="140"/>
      <c r="F16" s="141">
        <v>834692.24</v>
      </c>
      <c r="G16" s="142">
        <v>566</v>
      </c>
      <c r="H16" s="135" t="s">
        <v>101</v>
      </c>
    </row>
    <row r="17" spans="1:8">
      <c r="A17" s="137">
        <v>43982</v>
      </c>
      <c r="B17" s="135" t="s">
        <v>206</v>
      </c>
      <c r="C17" s="138">
        <v>1112001</v>
      </c>
      <c r="D17" s="139" t="s">
        <v>8</v>
      </c>
      <c r="E17" s="140"/>
      <c r="F17" s="141">
        <v>512192.2</v>
      </c>
      <c r="G17" s="142">
        <v>567</v>
      </c>
      <c r="H17" s="135" t="s">
        <v>101</v>
      </c>
    </row>
    <row r="18" spans="1:8">
      <c r="A18" s="137">
        <v>43982</v>
      </c>
      <c r="B18" s="135" t="s">
        <v>206</v>
      </c>
      <c r="C18" s="138">
        <v>1112001</v>
      </c>
      <c r="D18" s="139" t="s">
        <v>8</v>
      </c>
      <c r="E18" s="140"/>
      <c r="F18" s="141">
        <v>615699.89</v>
      </c>
      <c r="G18" s="142">
        <v>568</v>
      </c>
      <c r="H18" s="135" t="s">
        <v>101</v>
      </c>
    </row>
    <row r="19" spans="1:8">
      <c r="A19" s="137">
        <v>43982</v>
      </c>
      <c r="B19" s="135" t="s">
        <v>206</v>
      </c>
      <c r="C19" s="138">
        <v>1112001</v>
      </c>
      <c r="D19" s="139" t="s">
        <v>8</v>
      </c>
      <c r="E19" s="140"/>
      <c r="F19" s="141">
        <v>694692.2</v>
      </c>
      <c r="G19" s="142">
        <v>569</v>
      </c>
      <c r="H19" s="135" t="s">
        <v>101</v>
      </c>
    </row>
    <row r="20" spans="1:8">
      <c r="A20" s="137">
        <v>43982</v>
      </c>
      <c r="B20" s="135" t="s">
        <v>206</v>
      </c>
      <c r="C20" s="138">
        <v>1112001</v>
      </c>
      <c r="D20" s="139" t="s">
        <v>13</v>
      </c>
      <c r="E20" s="145"/>
      <c r="F20" s="141">
        <v>649692.18000000005</v>
      </c>
      <c r="G20" s="142">
        <v>576</v>
      </c>
      <c r="H20" s="135" t="s">
        <v>101</v>
      </c>
    </row>
    <row r="21" spans="1:8">
      <c r="A21" s="137">
        <v>43982</v>
      </c>
      <c r="B21" s="135" t="s">
        <v>206</v>
      </c>
      <c r="C21" s="138">
        <v>1112001</v>
      </c>
      <c r="D21" s="146" t="s">
        <v>14</v>
      </c>
      <c r="E21" s="140"/>
      <c r="F21" s="140">
        <v>223026.58</v>
      </c>
      <c r="G21" s="142">
        <v>578</v>
      </c>
      <c r="H21" s="135" t="s">
        <v>101</v>
      </c>
    </row>
    <row r="22" spans="1:8">
      <c r="A22" s="137">
        <v>43982</v>
      </c>
      <c r="B22" s="135" t="s">
        <v>206</v>
      </c>
      <c r="C22" s="138">
        <v>1112001</v>
      </c>
      <c r="D22" s="146" t="s">
        <v>15</v>
      </c>
      <c r="E22" s="140"/>
      <c r="F22" s="140">
        <v>804692.18</v>
      </c>
      <c r="G22" s="142">
        <v>580</v>
      </c>
      <c r="H22" s="135" t="s">
        <v>101</v>
      </c>
    </row>
    <row r="23" spans="1:8">
      <c r="A23" s="137">
        <v>43982</v>
      </c>
      <c r="B23" s="135" t="s">
        <v>206</v>
      </c>
      <c r="C23" s="138">
        <v>1112001</v>
      </c>
      <c r="D23" s="139" t="s">
        <v>16</v>
      </c>
      <c r="E23" s="145"/>
      <c r="F23" s="143">
        <v>607192.18000000005</v>
      </c>
      <c r="G23" s="142">
        <v>582</v>
      </c>
      <c r="H23" s="135" t="s">
        <v>101</v>
      </c>
    </row>
    <row r="24" spans="1:8">
      <c r="A24" s="137">
        <v>43982</v>
      </c>
      <c r="B24" s="135" t="s">
        <v>206</v>
      </c>
      <c r="C24" s="138">
        <v>1112001</v>
      </c>
      <c r="D24" s="139" t="s">
        <v>17</v>
      </c>
      <c r="E24" s="145"/>
      <c r="F24" s="143">
        <v>607192.18000000005</v>
      </c>
      <c r="G24" s="142">
        <v>584</v>
      </c>
      <c r="H24" s="135" t="s">
        <v>101</v>
      </c>
    </row>
    <row r="25" spans="1:8">
      <c r="A25" s="137">
        <v>43982</v>
      </c>
      <c r="B25" s="135" t="s">
        <v>206</v>
      </c>
      <c r="C25" s="138">
        <v>1112001</v>
      </c>
      <c r="D25" s="139" t="s">
        <v>18</v>
      </c>
      <c r="E25" s="145"/>
      <c r="F25" s="143">
        <v>409692.24</v>
      </c>
      <c r="G25" s="142">
        <v>586</v>
      </c>
      <c r="H25" s="135" t="s">
        <v>101</v>
      </c>
    </row>
    <row r="26" spans="1:8">
      <c r="A26" s="137">
        <v>43982</v>
      </c>
      <c r="B26" s="135" t="s">
        <v>206</v>
      </c>
      <c r="C26" s="138">
        <v>1112001</v>
      </c>
      <c r="D26" s="139" t="s">
        <v>19</v>
      </c>
      <c r="E26" s="145"/>
      <c r="F26" s="143">
        <v>512192.2</v>
      </c>
      <c r="G26" s="142">
        <v>588</v>
      </c>
      <c r="H26" s="135" t="s">
        <v>101</v>
      </c>
    </row>
    <row r="27" spans="1:8">
      <c r="A27" s="137">
        <v>43982</v>
      </c>
      <c r="B27" s="135" t="s">
        <v>206</v>
      </c>
      <c r="C27" s="138">
        <v>1112001</v>
      </c>
      <c r="D27" s="139" t="s">
        <v>20</v>
      </c>
      <c r="E27" s="145"/>
      <c r="F27" s="143">
        <v>1161192.24</v>
      </c>
      <c r="G27" s="142">
        <v>590</v>
      </c>
      <c r="H27" s="135" t="s">
        <v>101</v>
      </c>
    </row>
    <row r="28" spans="1:8">
      <c r="A28" s="137">
        <v>43982</v>
      </c>
      <c r="B28" s="135" t="s">
        <v>206</v>
      </c>
      <c r="C28" s="138">
        <v>1112001</v>
      </c>
      <c r="D28" s="139" t="s">
        <v>21</v>
      </c>
      <c r="E28" s="145"/>
      <c r="F28" s="143">
        <v>704692.18</v>
      </c>
      <c r="G28" s="142">
        <v>592</v>
      </c>
      <c r="H28" s="135" t="s">
        <v>101</v>
      </c>
    </row>
    <row r="29" spans="1:8">
      <c r="A29" s="137">
        <v>43982</v>
      </c>
      <c r="B29" s="135" t="s">
        <v>206</v>
      </c>
      <c r="C29" s="138">
        <v>1112001</v>
      </c>
      <c r="D29" s="139" t="s">
        <v>22</v>
      </c>
      <c r="E29" s="140"/>
      <c r="F29" s="143">
        <v>469692.18</v>
      </c>
      <c r="G29" s="142">
        <v>594</v>
      </c>
      <c r="H29" s="135" t="s">
        <v>101</v>
      </c>
    </row>
    <row r="30" spans="1:8">
      <c r="A30" s="137">
        <v>43982</v>
      </c>
      <c r="B30" s="135" t="s">
        <v>206</v>
      </c>
      <c r="C30" s="138">
        <v>1112001</v>
      </c>
      <c r="D30" s="139" t="s">
        <v>23</v>
      </c>
      <c r="E30" s="140"/>
      <c r="F30" s="143">
        <v>469692.18</v>
      </c>
      <c r="G30" s="142">
        <v>596</v>
      </c>
      <c r="H30" s="135" t="s">
        <v>101</v>
      </c>
    </row>
    <row r="31" spans="1:8">
      <c r="A31" s="137">
        <v>43982</v>
      </c>
      <c r="B31" s="135" t="s">
        <v>206</v>
      </c>
      <c r="C31" s="138">
        <v>1112001</v>
      </c>
      <c r="D31" s="139" t="s">
        <v>24</v>
      </c>
      <c r="E31" s="140"/>
      <c r="F31" s="143">
        <v>509692.18</v>
      </c>
      <c r="G31" s="142">
        <v>598</v>
      </c>
      <c r="H31" s="135" t="s">
        <v>101</v>
      </c>
    </row>
    <row r="32" spans="1:8">
      <c r="A32" s="137">
        <v>43982</v>
      </c>
      <c r="B32" s="135" t="s">
        <v>206</v>
      </c>
      <c r="C32" s="138">
        <v>1112001</v>
      </c>
      <c r="D32" s="139" t="s">
        <v>25</v>
      </c>
      <c r="E32" s="140"/>
      <c r="F32" s="143">
        <v>607192.18000000005</v>
      </c>
      <c r="G32" s="142">
        <v>600</v>
      </c>
      <c r="H32" s="135" t="s">
        <v>101</v>
      </c>
    </row>
    <row r="33" spans="1:9">
      <c r="A33" s="137">
        <v>43982</v>
      </c>
      <c r="B33" s="135" t="s">
        <v>206</v>
      </c>
      <c r="C33" s="138">
        <v>1112001</v>
      </c>
      <c r="D33" s="139" t="s">
        <v>26</v>
      </c>
      <c r="E33" s="140"/>
      <c r="F33" s="143">
        <v>704692.18</v>
      </c>
      <c r="G33" s="142">
        <v>602</v>
      </c>
      <c r="H33" s="135" t="s">
        <v>101</v>
      </c>
    </row>
    <row r="34" spans="1:9">
      <c r="A34" s="137">
        <v>43982</v>
      </c>
      <c r="B34" s="135" t="s">
        <v>206</v>
      </c>
      <c r="C34" s="138">
        <v>1112001</v>
      </c>
      <c r="D34" s="139" t="s">
        <v>27</v>
      </c>
      <c r="E34" s="140"/>
      <c r="F34" s="143">
        <v>464692.2</v>
      </c>
      <c r="G34" s="142">
        <v>604</v>
      </c>
      <c r="H34" s="135" t="s">
        <v>101</v>
      </c>
    </row>
    <row r="35" spans="1:9">
      <c r="A35" s="137">
        <v>43982</v>
      </c>
      <c r="B35" s="135" t="s">
        <v>206</v>
      </c>
      <c r="C35" s="138">
        <v>1112001</v>
      </c>
      <c r="D35" s="139" t="s">
        <v>28</v>
      </c>
      <c r="E35" s="140"/>
      <c r="F35" s="143">
        <v>196359.92</v>
      </c>
      <c r="G35" s="142">
        <v>606</v>
      </c>
      <c r="H35" s="135" t="s">
        <v>101</v>
      </c>
    </row>
    <row r="36" spans="1:9">
      <c r="A36" s="137">
        <v>43982</v>
      </c>
      <c r="B36" s="135" t="s">
        <v>206</v>
      </c>
      <c r="C36" s="138">
        <v>1112001</v>
      </c>
      <c r="D36" s="139" t="s">
        <v>29</v>
      </c>
      <c r="E36" s="140"/>
      <c r="F36" s="143">
        <v>607192.18000000005</v>
      </c>
      <c r="G36" s="142">
        <v>608</v>
      </c>
      <c r="H36" s="135" t="s">
        <v>101</v>
      </c>
    </row>
    <row r="37" spans="1:9">
      <c r="A37" s="137">
        <v>43982</v>
      </c>
      <c r="B37" s="135" t="s">
        <v>206</v>
      </c>
      <c r="C37" s="138">
        <v>1112001</v>
      </c>
      <c r="D37" s="139" t="s">
        <v>30</v>
      </c>
      <c r="E37" s="140"/>
      <c r="F37" s="143">
        <v>444692.24</v>
      </c>
      <c r="G37" s="142">
        <v>610</v>
      </c>
      <c r="H37" s="135" t="s">
        <v>101</v>
      </c>
    </row>
    <row r="38" spans="1:9">
      <c r="A38" s="137">
        <v>43982</v>
      </c>
      <c r="B38" s="135" t="s">
        <v>206</v>
      </c>
      <c r="C38" s="138">
        <v>1112001</v>
      </c>
      <c r="D38" s="139" t="s">
        <v>31</v>
      </c>
      <c r="E38" s="144"/>
      <c r="F38" s="143">
        <v>607192.57999999996</v>
      </c>
      <c r="G38" s="142">
        <v>612</v>
      </c>
      <c r="H38" s="135" t="s">
        <v>101</v>
      </c>
    </row>
    <row r="39" spans="1:9">
      <c r="A39" s="137">
        <v>43982</v>
      </c>
      <c r="B39" s="135" t="s">
        <v>206</v>
      </c>
      <c r="C39" s="138">
        <v>1112001</v>
      </c>
      <c r="D39" s="139" t="s">
        <v>32</v>
      </c>
      <c r="E39" s="144"/>
      <c r="F39" s="143">
        <v>532192.18999999994</v>
      </c>
      <c r="G39" s="142">
        <v>614</v>
      </c>
      <c r="H39" s="135" t="s">
        <v>101</v>
      </c>
    </row>
    <row r="40" spans="1:9">
      <c r="A40" s="137">
        <v>43982</v>
      </c>
      <c r="B40" s="135" t="s">
        <v>206</v>
      </c>
      <c r="C40" s="138" t="s">
        <v>461</v>
      </c>
      <c r="D40" s="139" t="s">
        <v>479</v>
      </c>
      <c r="E40" s="144">
        <v>6020000</v>
      </c>
      <c r="F40" s="143"/>
      <c r="G40" s="142" t="s">
        <v>476</v>
      </c>
      <c r="H40" s="135" t="s">
        <v>477</v>
      </c>
    </row>
    <row r="41" spans="1:9">
      <c r="A41" s="137">
        <v>43982</v>
      </c>
      <c r="B41" s="135" t="s">
        <v>206</v>
      </c>
      <c r="C41" s="138" t="s">
        <v>454</v>
      </c>
      <c r="D41" s="147" t="s">
        <v>480</v>
      </c>
      <c r="E41" s="144"/>
      <c r="F41" s="143">
        <v>6020000</v>
      </c>
      <c r="G41" s="142" t="s">
        <v>481</v>
      </c>
      <c r="H41" s="135" t="s">
        <v>481</v>
      </c>
      <c r="I41" s="148"/>
    </row>
    <row r="42" spans="1:9">
      <c r="A42" s="137">
        <v>43982</v>
      </c>
      <c r="B42" s="135" t="s">
        <v>206</v>
      </c>
      <c r="C42" s="138" t="s">
        <v>460</v>
      </c>
      <c r="D42" s="139" t="s">
        <v>482</v>
      </c>
      <c r="E42" s="144">
        <v>5320000</v>
      </c>
      <c r="F42" s="143"/>
      <c r="G42" s="142" t="s">
        <v>476</v>
      </c>
      <c r="H42" s="135" t="s">
        <v>477</v>
      </c>
    </row>
    <row r="43" spans="1:9">
      <c r="A43" s="137">
        <v>43982</v>
      </c>
      <c r="B43" s="135" t="s">
        <v>206</v>
      </c>
      <c r="C43" s="138" t="s">
        <v>460</v>
      </c>
      <c r="D43" s="139" t="s">
        <v>483</v>
      </c>
      <c r="E43" s="144">
        <v>5826666.6699999999</v>
      </c>
      <c r="F43" s="143"/>
      <c r="G43" s="142" t="s">
        <v>484</v>
      </c>
      <c r="H43" s="135" t="s">
        <v>477</v>
      </c>
    </row>
    <row r="44" spans="1:9">
      <c r="A44" s="137">
        <v>43982</v>
      </c>
      <c r="B44" s="135" t="s">
        <v>206</v>
      </c>
      <c r="C44" s="138" t="s">
        <v>454</v>
      </c>
      <c r="D44" s="147" t="s">
        <v>485</v>
      </c>
      <c r="E44" s="144"/>
      <c r="F44" s="143">
        <v>5320000</v>
      </c>
      <c r="G44" s="142" t="s">
        <v>481</v>
      </c>
      <c r="H44" s="135" t="s">
        <v>481</v>
      </c>
    </row>
    <row r="45" spans="1:9">
      <c r="A45" s="137">
        <v>43982</v>
      </c>
      <c r="B45" s="135" t="s">
        <v>206</v>
      </c>
      <c r="C45" s="138" t="s">
        <v>454</v>
      </c>
      <c r="D45" s="147" t="s">
        <v>485</v>
      </c>
      <c r="E45" s="144"/>
      <c r="F45" s="144">
        <v>5826666.6699999999</v>
      </c>
      <c r="G45" s="142" t="s">
        <v>481</v>
      </c>
      <c r="H45" s="135" t="s">
        <v>481</v>
      </c>
    </row>
    <row r="46" spans="1:9">
      <c r="A46" s="137">
        <v>43982</v>
      </c>
      <c r="B46" s="135" t="s">
        <v>206</v>
      </c>
      <c r="C46" s="146" t="s">
        <v>465</v>
      </c>
      <c r="D46" s="146" t="s">
        <v>466</v>
      </c>
      <c r="E46" s="144">
        <v>0.4</v>
      </c>
      <c r="F46" s="144"/>
      <c r="G46" s="142" t="s">
        <v>486</v>
      </c>
      <c r="H46" s="135" t="s">
        <v>486</v>
      </c>
    </row>
    <row r="47" spans="1:9">
      <c r="A47" s="149">
        <v>43982</v>
      </c>
      <c r="B47" s="142" t="s">
        <v>206</v>
      </c>
      <c r="C47" s="150" t="s">
        <v>405</v>
      </c>
      <c r="D47" s="142" t="s">
        <v>401</v>
      </c>
      <c r="E47" s="151">
        <v>11179045.219999999</v>
      </c>
      <c r="F47" s="151">
        <v>0</v>
      </c>
      <c r="G47" s="142" t="s">
        <v>484</v>
      </c>
      <c r="H47" s="135" t="s">
        <v>477</v>
      </c>
    </row>
    <row r="48" spans="1:9">
      <c r="A48" s="149">
        <v>43982</v>
      </c>
      <c r="B48" s="142" t="s">
        <v>206</v>
      </c>
      <c r="C48" s="150" t="s">
        <v>406</v>
      </c>
      <c r="D48" s="142" t="s">
        <v>407</v>
      </c>
      <c r="E48" s="151">
        <v>0</v>
      </c>
      <c r="F48" s="151">
        <v>333333.25</v>
      </c>
      <c r="G48" s="142" t="s">
        <v>484</v>
      </c>
      <c r="H48" s="135" t="s">
        <v>477</v>
      </c>
    </row>
    <row r="49" spans="1:9">
      <c r="A49" s="149">
        <v>43982</v>
      </c>
      <c r="B49" s="142" t="s">
        <v>206</v>
      </c>
      <c r="C49" s="150" t="s">
        <v>409</v>
      </c>
      <c r="D49" s="142" t="s">
        <v>410</v>
      </c>
      <c r="E49" s="151">
        <v>20000</v>
      </c>
      <c r="F49" s="151">
        <v>0</v>
      </c>
      <c r="G49" s="142" t="s">
        <v>484</v>
      </c>
      <c r="H49" s="135" t="s">
        <v>477</v>
      </c>
    </row>
    <row r="50" spans="1:9">
      <c r="A50" s="149">
        <v>43982</v>
      </c>
      <c r="B50" s="142" t="s">
        <v>206</v>
      </c>
      <c r="C50" s="150" t="s">
        <v>411</v>
      </c>
      <c r="D50" s="142" t="s">
        <v>412</v>
      </c>
      <c r="E50" s="151">
        <v>1599999.6</v>
      </c>
      <c r="F50" s="151">
        <v>0</v>
      </c>
      <c r="G50" s="142" t="s">
        <v>484</v>
      </c>
      <c r="H50" s="135" t="s">
        <v>477</v>
      </c>
    </row>
    <row r="51" spans="1:9">
      <c r="A51" s="149">
        <v>43982</v>
      </c>
      <c r="B51" s="142" t="s">
        <v>206</v>
      </c>
      <c r="C51" s="150" t="s">
        <v>409</v>
      </c>
      <c r="D51" s="142" t="s">
        <v>413</v>
      </c>
      <c r="E51" s="151">
        <v>1339999.7699999998</v>
      </c>
      <c r="F51" s="151">
        <v>0</v>
      </c>
      <c r="G51" s="142" t="s">
        <v>484</v>
      </c>
      <c r="H51" s="135" t="s">
        <v>477</v>
      </c>
    </row>
    <row r="52" spans="1:9">
      <c r="A52" s="149">
        <v>43982</v>
      </c>
      <c r="B52" s="142" t="s">
        <v>206</v>
      </c>
      <c r="C52" s="150" t="s">
        <v>414</v>
      </c>
      <c r="D52" s="142" t="s">
        <v>415</v>
      </c>
      <c r="E52" s="151">
        <v>0</v>
      </c>
      <c r="F52" s="151">
        <v>58300</v>
      </c>
      <c r="G52" s="142" t="s">
        <v>484</v>
      </c>
      <c r="H52" s="135" t="s">
        <v>477</v>
      </c>
    </row>
    <row r="53" spans="1:9">
      <c r="A53" s="149">
        <v>43982</v>
      </c>
      <c r="B53" s="142" t="s">
        <v>206</v>
      </c>
      <c r="C53" s="150" t="s">
        <v>406</v>
      </c>
      <c r="D53" s="142" t="s">
        <v>416</v>
      </c>
      <c r="E53" s="151">
        <v>877973.31</v>
      </c>
      <c r="F53" s="151">
        <v>0</v>
      </c>
      <c r="G53" s="142" t="s">
        <v>484</v>
      </c>
      <c r="H53" s="135" t="s">
        <v>477</v>
      </c>
      <c r="I53" s="136"/>
    </row>
    <row r="54" spans="1:9">
      <c r="A54" s="149">
        <v>43982</v>
      </c>
      <c r="B54" s="142" t="s">
        <v>206</v>
      </c>
      <c r="C54" s="150" t="s">
        <v>417</v>
      </c>
      <c r="D54" s="142" t="s">
        <v>418</v>
      </c>
      <c r="E54" s="151">
        <v>0</v>
      </c>
      <c r="F54" s="151">
        <v>27692.400000000023</v>
      </c>
      <c r="G54" s="142" t="s">
        <v>484</v>
      </c>
      <c r="H54" s="135" t="s">
        <v>477</v>
      </c>
    </row>
    <row r="55" spans="1:9">
      <c r="A55" s="149">
        <v>43982</v>
      </c>
      <c r="B55" s="142" t="s">
        <v>206</v>
      </c>
      <c r="C55" s="150" t="s">
        <v>419</v>
      </c>
      <c r="D55" s="142" t="s">
        <v>420</v>
      </c>
      <c r="E55" s="151">
        <v>0</v>
      </c>
      <c r="F55" s="151">
        <v>221538.59999999992</v>
      </c>
      <c r="G55" s="142" t="s">
        <v>484</v>
      </c>
      <c r="H55" s="135" t="s">
        <v>477</v>
      </c>
    </row>
    <row r="56" spans="1:9">
      <c r="A56" s="149">
        <v>43982</v>
      </c>
      <c r="B56" s="142" t="s">
        <v>206</v>
      </c>
      <c r="C56" s="150" t="s">
        <v>406</v>
      </c>
      <c r="D56" s="142" t="s">
        <v>421</v>
      </c>
      <c r="E56" s="151">
        <v>4799998.8</v>
      </c>
      <c r="F56" s="151">
        <v>0</v>
      </c>
      <c r="G56" s="142" t="s">
        <v>484</v>
      </c>
      <c r="H56" s="135" t="s">
        <v>477</v>
      </c>
    </row>
    <row r="57" spans="1:9">
      <c r="A57" s="149">
        <v>43982</v>
      </c>
      <c r="B57" s="142" t="s">
        <v>206</v>
      </c>
      <c r="C57" s="150">
        <v>2133007</v>
      </c>
      <c r="D57" s="142" t="s">
        <v>487</v>
      </c>
      <c r="E57" s="151"/>
      <c r="F57" s="151">
        <v>19176152.449999999</v>
      </c>
      <c r="G57" s="142" t="s">
        <v>481</v>
      </c>
      <c r="H57" s="142" t="s">
        <v>101</v>
      </c>
    </row>
    <row r="58" spans="1:9">
      <c r="A58" s="149">
        <v>43982</v>
      </c>
      <c r="B58" s="142" t="s">
        <v>206</v>
      </c>
      <c r="C58" s="138" t="s">
        <v>461</v>
      </c>
      <c r="D58" s="139" t="s">
        <v>488</v>
      </c>
      <c r="E58" s="144">
        <v>7120000</v>
      </c>
      <c r="F58" s="143"/>
      <c r="G58" s="142" t="s">
        <v>484</v>
      </c>
      <c r="H58" s="142" t="s">
        <v>477</v>
      </c>
    </row>
    <row r="59" spans="1:9">
      <c r="A59" s="149">
        <v>43982</v>
      </c>
      <c r="B59" s="142" t="s">
        <v>206</v>
      </c>
      <c r="C59" s="138" t="s">
        <v>454</v>
      </c>
      <c r="D59" s="139" t="s">
        <v>489</v>
      </c>
      <c r="E59" s="152"/>
      <c r="F59" s="144">
        <v>7120000</v>
      </c>
      <c r="G59" s="142" t="s">
        <v>481</v>
      </c>
      <c r="H59" s="142" t="s">
        <v>481</v>
      </c>
    </row>
    <row r="60" spans="1:9">
      <c r="A60" s="149">
        <v>43982</v>
      </c>
      <c r="B60" s="142" t="s">
        <v>206</v>
      </c>
      <c r="C60" s="138" t="s">
        <v>463</v>
      </c>
      <c r="D60" s="139" t="s">
        <v>490</v>
      </c>
      <c r="E60" s="144">
        <v>19838000</v>
      </c>
      <c r="F60" s="143"/>
      <c r="G60" s="142" t="s">
        <v>476</v>
      </c>
      <c r="H60" s="142" t="s">
        <v>477</v>
      </c>
    </row>
    <row r="61" spans="1:9">
      <c r="A61" s="149">
        <v>43982</v>
      </c>
      <c r="B61" s="142" t="s">
        <v>206</v>
      </c>
      <c r="C61" s="138">
        <v>1112001</v>
      </c>
      <c r="D61" s="139" t="s">
        <v>8</v>
      </c>
      <c r="E61" s="144"/>
      <c r="F61" s="143">
        <v>728000</v>
      </c>
      <c r="G61" s="142">
        <v>649</v>
      </c>
      <c r="H61" s="142" t="s">
        <v>101</v>
      </c>
    </row>
    <row r="62" spans="1:9">
      <c r="A62" s="149">
        <v>43982</v>
      </c>
      <c r="B62" s="142" t="s">
        <v>206</v>
      </c>
      <c r="C62" s="138">
        <v>1112001</v>
      </c>
      <c r="D62" s="139" t="s">
        <v>8</v>
      </c>
      <c r="E62" s="144"/>
      <c r="F62" s="143">
        <v>910000</v>
      </c>
      <c r="G62" s="142">
        <v>650</v>
      </c>
      <c r="H62" s="142" t="s">
        <v>101</v>
      </c>
    </row>
    <row r="63" spans="1:9">
      <c r="A63" s="149">
        <v>43982</v>
      </c>
      <c r="B63" s="142" t="s">
        <v>206</v>
      </c>
      <c r="C63" s="138">
        <v>1112001</v>
      </c>
      <c r="D63" s="139" t="s">
        <v>8</v>
      </c>
      <c r="E63" s="144"/>
      <c r="F63" s="143">
        <v>910000</v>
      </c>
      <c r="G63" s="142">
        <v>651</v>
      </c>
      <c r="H63" s="142" t="s">
        <v>101</v>
      </c>
    </row>
    <row r="64" spans="1:9">
      <c r="A64" s="149">
        <v>43982</v>
      </c>
      <c r="B64" s="142" t="s">
        <v>206</v>
      </c>
      <c r="C64" s="138">
        <v>1112001</v>
      </c>
      <c r="D64" s="139" t="s">
        <v>8</v>
      </c>
      <c r="E64" s="144"/>
      <c r="F64" s="143">
        <v>910000</v>
      </c>
      <c r="G64" s="142">
        <v>652</v>
      </c>
      <c r="H64" s="142" t="s">
        <v>101</v>
      </c>
    </row>
    <row r="65" spans="1:8">
      <c r="A65" s="149">
        <v>43982</v>
      </c>
      <c r="B65" s="142" t="s">
        <v>206</v>
      </c>
      <c r="C65" s="138">
        <v>1112001</v>
      </c>
      <c r="D65" s="139" t="s">
        <v>13</v>
      </c>
      <c r="E65" s="144"/>
      <c r="F65" s="143">
        <v>910000</v>
      </c>
      <c r="G65" s="142">
        <v>658</v>
      </c>
      <c r="H65" s="142" t="s">
        <v>101</v>
      </c>
    </row>
    <row r="66" spans="1:8">
      <c r="A66" s="149">
        <v>43982</v>
      </c>
      <c r="B66" s="142" t="s">
        <v>206</v>
      </c>
      <c r="C66" s="138">
        <v>1112001</v>
      </c>
      <c r="D66" s="147" t="s">
        <v>14</v>
      </c>
      <c r="E66" s="144"/>
      <c r="F66" s="143">
        <v>910000</v>
      </c>
      <c r="G66" s="142">
        <v>660</v>
      </c>
      <c r="H66" s="142" t="s">
        <v>101</v>
      </c>
    </row>
    <row r="67" spans="1:8">
      <c r="A67" s="149">
        <v>43982</v>
      </c>
      <c r="B67" s="142" t="s">
        <v>206</v>
      </c>
      <c r="C67" s="138">
        <v>1112001</v>
      </c>
      <c r="D67" s="139" t="s">
        <v>71</v>
      </c>
      <c r="E67" s="144"/>
      <c r="F67" s="143">
        <v>910000</v>
      </c>
      <c r="G67" s="142">
        <v>662</v>
      </c>
      <c r="H67" s="142" t="s">
        <v>101</v>
      </c>
    </row>
    <row r="68" spans="1:8">
      <c r="A68" s="149">
        <v>43982</v>
      </c>
      <c r="B68" s="142" t="s">
        <v>206</v>
      </c>
      <c r="C68" s="138">
        <v>1112001</v>
      </c>
      <c r="D68" s="139" t="s">
        <v>72</v>
      </c>
      <c r="E68" s="144"/>
      <c r="F68" s="143">
        <v>910000</v>
      </c>
      <c r="G68" s="142">
        <v>664</v>
      </c>
      <c r="H68" s="142" t="s">
        <v>101</v>
      </c>
    </row>
    <row r="69" spans="1:8">
      <c r="A69" s="149">
        <v>43982</v>
      </c>
      <c r="B69" s="142" t="s">
        <v>206</v>
      </c>
      <c r="C69" s="138">
        <v>1112001</v>
      </c>
      <c r="D69" s="147" t="s">
        <v>19</v>
      </c>
      <c r="E69" s="144"/>
      <c r="F69" s="143">
        <v>910000</v>
      </c>
      <c r="G69" s="142">
        <v>666</v>
      </c>
      <c r="H69" s="142" t="s">
        <v>101</v>
      </c>
    </row>
    <row r="70" spans="1:8">
      <c r="A70" s="149">
        <v>43982</v>
      </c>
      <c r="B70" s="142" t="s">
        <v>206</v>
      </c>
      <c r="C70" s="138">
        <v>1112001</v>
      </c>
      <c r="D70" s="147" t="s">
        <v>21</v>
      </c>
      <c r="E70" s="144"/>
      <c r="F70" s="143">
        <v>910000</v>
      </c>
      <c r="G70" s="142">
        <v>668</v>
      </c>
      <c r="H70" s="142" t="s">
        <v>101</v>
      </c>
    </row>
    <row r="71" spans="1:8">
      <c r="A71" s="149">
        <v>43982</v>
      </c>
      <c r="B71" s="142" t="s">
        <v>206</v>
      </c>
      <c r="C71" s="138">
        <v>1112001</v>
      </c>
      <c r="D71" s="139" t="s">
        <v>22</v>
      </c>
      <c r="E71" s="144"/>
      <c r="F71" s="143">
        <v>910000</v>
      </c>
      <c r="G71" s="142">
        <v>670</v>
      </c>
      <c r="H71" s="142" t="s">
        <v>101</v>
      </c>
    </row>
    <row r="72" spans="1:8">
      <c r="A72" s="149">
        <v>43982</v>
      </c>
      <c r="B72" s="142" t="s">
        <v>206</v>
      </c>
      <c r="C72" s="138">
        <v>1112001</v>
      </c>
      <c r="D72" s="147" t="s">
        <v>23</v>
      </c>
      <c r="E72" s="144"/>
      <c r="F72" s="143">
        <v>910000</v>
      </c>
      <c r="G72" s="142">
        <v>672</v>
      </c>
      <c r="H72" s="142" t="s">
        <v>101</v>
      </c>
    </row>
    <row r="73" spans="1:8">
      <c r="A73" s="149">
        <v>43982</v>
      </c>
      <c r="B73" s="142" t="s">
        <v>206</v>
      </c>
      <c r="C73" s="138">
        <v>1112001</v>
      </c>
      <c r="D73" s="138" t="s">
        <v>24</v>
      </c>
      <c r="E73" s="144"/>
      <c r="F73" s="144">
        <v>910000</v>
      </c>
      <c r="G73" s="142">
        <v>674</v>
      </c>
      <c r="H73" s="142" t="s">
        <v>101</v>
      </c>
    </row>
    <row r="74" spans="1:8">
      <c r="A74" s="149">
        <v>43982</v>
      </c>
      <c r="B74" s="142" t="s">
        <v>206</v>
      </c>
      <c r="C74" s="138">
        <v>1112001</v>
      </c>
      <c r="D74" s="146" t="s">
        <v>25</v>
      </c>
      <c r="E74" s="144"/>
      <c r="F74" s="144">
        <v>910000</v>
      </c>
      <c r="G74" s="142">
        <v>676</v>
      </c>
      <c r="H74" s="142" t="s">
        <v>101</v>
      </c>
    </row>
    <row r="75" spans="1:8">
      <c r="A75" s="149">
        <v>43982</v>
      </c>
      <c r="B75" s="142" t="s">
        <v>206</v>
      </c>
      <c r="C75" s="138">
        <v>1112001</v>
      </c>
      <c r="D75" s="146" t="s">
        <v>26</v>
      </c>
      <c r="E75" s="144"/>
      <c r="F75" s="144">
        <v>910000</v>
      </c>
      <c r="G75" s="142">
        <v>678</v>
      </c>
      <c r="H75" s="142" t="s">
        <v>101</v>
      </c>
    </row>
    <row r="76" spans="1:8">
      <c r="A76" s="149">
        <v>43982</v>
      </c>
      <c r="B76" s="142" t="s">
        <v>206</v>
      </c>
      <c r="C76" s="138">
        <v>1112001</v>
      </c>
      <c r="D76" s="138" t="s">
        <v>27</v>
      </c>
      <c r="E76" s="144"/>
      <c r="F76" s="144">
        <v>910000</v>
      </c>
      <c r="G76" s="142">
        <v>680</v>
      </c>
      <c r="H76" s="142" t="s">
        <v>101</v>
      </c>
    </row>
    <row r="77" spans="1:8">
      <c r="A77" s="149">
        <v>43982</v>
      </c>
      <c r="B77" s="142" t="s">
        <v>206</v>
      </c>
      <c r="C77" s="138">
        <v>1112001</v>
      </c>
      <c r="D77" s="146" t="s">
        <v>73</v>
      </c>
      <c r="E77" s="144"/>
      <c r="F77" s="144">
        <v>910000</v>
      </c>
      <c r="G77" s="142">
        <v>682</v>
      </c>
      <c r="H77" s="142" t="s">
        <v>101</v>
      </c>
    </row>
    <row r="78" spans="1:8">
      <c r="A78" s="149">
        <v>43982</v>
      </c>
      <c r="B78" s="142" t="s">
        <v>206</v>
      </c>
      <c r="C78" s="138">
        <v>1112001</v>
      </c>
      <c r="D78" s="146" t="s">
        <v>28</v>
      </c>
      <c r="E78" s="144"/>
      <c r="F78" s="144">
        <v>910000</v>
      </c>
      <c r="G78" s="142">
        <v>684</v>
      </c>
      <c r="H78" s="142" t="s">
        <v>101</v>
      </c>
    </row>
    <row r="79" spans="1:8">
      <c r="A79" s="149">
        <v>43982</v>
      </c>
      <c r="B79" s="142" t="s">
        <v>206</v>
      </c>
      <c r="C79" s="138">
        <v>1112001</v>
      </c>
      <c r="D79" s="138" t="s">
        <v>74</v>
      </c>
      <c r="E79" s="144"/>
      <c r="F79" s="144">
        <v>910000</v>
      </c>
      <c r="G79" s="142">
        <v>686</v>
      </c>
      <c r="H79" s="142" t="s">
        <v>101</v>
      </c>
    </row>
    <row r="80" spans="1:8">
      <c r="A80" s="149">
        <v>43982</v>
      </c>
      <c r="B80" s="142" t="s">
        <v>206</v>
      </c>
      <c r="C80" s="138">
        <v>1112001</v>
      </c>
      <c r="D80" s="146" t="s">
        <v>30</v>
      </c>
      <c r="E80" s="144"/>
      <c r="F80" s="144">
        <v>910000</v>
      </c>
      <c r="G80" s="142">
        <v>688</v>
      </c>
      <c r="H80" s="142" t="s">
        <v>101</v>
      </c>
    </row>
    <row r="81" spans="1:8">
      <c r="A81" s="149">
        <v>43982</v>
      </c>
      <c r="B81" s="142" t="s">
        <v>206</v>
      </c>
      <c r="C81" s="138">
        <v>1112001</v>
      </c>
      <c r="D81" s="146" t="s">
        <v>31</v>
      </c>
      <c r="E81" s="144"/>
      <c r="F81" s="144">
        <v>910000</v>
      </c>
      <c r="G81" s="142">
        <v>690</v>
      </c>
      <c r="H81" s="142" t="s">
        <v>101</v>
      </c>
    </row>
    <row r="82" spans="1:8">
      <c r="A82" s="149">
        <v>43982</v>
      </c>
      <c r="B82" s="142" t="s">
        <v>206</v>
      </c>
      <c r="C82" s="138">
        <v>1112001</v>
      </c>
      <c r="D82" s="146" t="s">
        <v>32</v>
      </c>
      <c r="E82" s="144"/>
      <c r="F82" s="144">
        <v>910000</v>
      </c>
      <c r="G82" s="142">
        <v>692</v>
      </c>
      <c r="H82" s="142" t="s">
        <v>101</v>
      </c>
    </row>
    <row r="83" spans="1:8">
      <c r="A83" s="149">
        <v>43982</v>
      </c>
      <c r="B83" s="142" t="s">
        <v>206</v>
      </c>
      <c r="C83" s="138" t="s">
        <v>454</v>
      </c>
      <c r="D83" s="139" t="s">
        <v>491</v>
      </c>
      <c r="E83" s="152">
        <v>6800000</v>
      </c>
      <c r="F83" s="153"/>
      <c r="G83" s="142" t="s">
        <v>481</v>
      </c>
      <c r="H83" s="142" t="s">
        <v>481</v>
      </c>
    </row>
    <row r="84" spans="1:8">
      <c r="A84" s="149">
        <v>43982</v>
      </c>
      <c r="B84" s="142" t="s">
        <v>206</v>
      </c>
      <c r="C84" s="138">
        <v>1112001</v>
      </c>
      <c r="D84" s="139" t="s">
        <v>8</v>
      </c>
      <c r="E84" s="152"/>
      <c r="F84" s="144">
        <v>280000</v>
      </c>
      <c r="G84" s="142">
        <v>729</v>
      </c>
      <c r="H84" s="142" t="s">
        <v>101</v>
      </c>
    </row>
    <row r="85" spans="1:8">
      <c r="A85" s="149">
        <v>43982</v>
      </c>
      <c r="B85" s="142" t="s">
        <v>206</v>
      </c>
      <c r="C85" s="138">
        <v>1112001</v>
      </c>
      <c r="D85" s="139" t="s">
        <v>8</v>
      </c>
      <c r="E85" s="152"/>
      <c r="F85" s="144">
        <v>240000</v>
      </c>
      <c r="G85" s="142">
        <v>730</v>
      </c>
      <c r="H85" s="142" t="s">
        <v>101</v>
      </c>
    </row>
    <row r="86" spans="1:8">
      <c r="A86" s="149">
        <v>43982</v>
      </c>
      <c r="B86" s="142" t="s">
        <v>206</v>
      </c>
      <c r="C86" s="138">
        <v>1112001</v>
      </c>
      <c r="D86" s="139" t="s">
        <v>8</v>
      </c>
      <c r="E86" s="152"/>
      <c r="F86" s="144">
        <v>280000</v>
      </c>
      <c r="G86" s="142">
        <v>731</v>
      </c>
      <c r="H86" s="142" t="s">
        <v>101</v>
      </c>
    </row>
    <row r="87" spans="1:8">
      <c r="A87" s="149">
        <v>43982</v>
      </c>
      <c r="B87" s="142" t="s">
        <v>206</v>
      </c>
      <c r="C87" s="138">
        <v>1112001</v>
      </c>
      <c r="D87" s="139" t="s">
        <v>8</v>
      </c>
      <c r="E87" s="152"/>
      <c r="F87" s="144">
        <v>240000</v>
      </c>
      <c r="G87" s="142">
        <v>732</v>
      </c>
      <c r="H87" s="142" t="s">
        <v>101</v>
      </c>
    </row>
    <row r="88" spans="1:8">
      <c r="A88" s="149">
        <v>43982</v>
      </c>
      <c r="B88" s="142" t="s">
        <v>206</v>
      </c>
      <c r="C88" s="138">
        <v>1112001</v>
      </c>
      <c r="D88" s="139" t="s">
        <v>8</v>
      </c>
      <c r="E88" s="152"/>
      <c r="F88" s="144">
        <v>240000</v>
      </c>
      <c r="G88" s="142">
        <v>733</v>
      </c>
      <c r="H88" s="142" t="s">
        <v>101</v>
      </c>
    </row>
    <row r="89" spans="1:8">
      <c r="A89" s="149">
        <v>43982</v>
      </c>
      <c r="B89" s="142" t="s">
        <v>206</v>
      </c>
      <c r="C89" s="138">
        <v>1112001</v>
      </c>
      <c r="D89" s="139" t="s">
        <v>8</v>
      </c>
      <c r="E89" s="152"/>
      <c r="F89" s="144">
        <v>240000</v>
      </c>
      <c r="G89" s="142">
        <v>734</v>
      </c>
      <c r="H89" s="142" t="s">
        <v>101</v>
      </c>
    </row>
    <row r="90" spans="1:8">
      <c r="A90" s="149">
        <v>43982</v>
      </c>
      <c r="B90" s="142" t="s">
        <v>206</v>
      </c>
      <c r="C90" s="138">
        <v>1112001</v>
      </c>
      <c r="D90" s="139" t="s">
        <v>8</v>
      </c>
      <c r="E90" s="152"/>
      <c r="F90" s="144">
        <v>220000</v>
      </c>
      <c r="G90" s="142">
        <v>735</v>
      </c>
      <c r="H90" s="142" t="s">
        <v>101</v>
      </c>
    </row>
    <row r="91" spans="1:8">
      <c r="A91" s="149">
        <v>43982</v>
      </c>
      <c r="B91" s="142" t="s">
        <v>206</v>
      </c>
      <c r="C91" s="138">
        <v>1112001</v>
      </c>
      <c r="D91" s="139" t="s">
        <v>8</v>
      </c>
      <c r="E91" s="152"/>
      <c r="F91" s="144">
        <v>280000</v>
      </c>
      <c r="G91" s="142">
        <v>736</v>
      </c>
      <c r="H91" s="142" t="s">
        <v>101</v>
      </c>
    </row>
    <row r="92" spans="1:8">
      <c r="A92" s="149">
        <v>43982</v>
      </c>
      <c r="B92" s="142" t="s">
        <v>206</v>
      </c>
      <c r="C92" s="138">
        <v>1112001</v>
      </c>
      <c r="D92" s="139" t="s">
        <v>8</v>
      </c>
      <c r="E92" s="152"/>
      <c r="F92" s="144">
        <v>240000</v>
      </c>
      <c r="G92" s="142">
        <v>737</v>
      </c>
      <c r="H92" s="142" t="s">
        <v>101</v>
      </c>
    </row>
    <row r="93" spans="1:8">
      <c r="A93" s="149">
        <v>43982</v>
      </c>
      <c r="B93" s="142" t="s">
        <v>206</v>
      </c>
      <c r="C93" s="138">
        <v>1112001</v>
      </c>
      <c r="D93" s="139" t="s">
        <v>8</v>
      </c>
      <c r="E93" s="152"/>
      <c r="F93" s="144">
        <v>280000</v>
      </c>
      <c r="G93" s="142">
        <v>738</v>
      </c>
      <c r="H93" s="142" t="s">
        <v>101</v>
      </c>
    </row>
    <row r="94" spans="1:8">
      <c r="A94" s="149">
        <v>43982</v>
      </c>
      <c r="B94" s="142" t="s">
        <v>206</v>
      </c>
      <c r="C94" s="138">
        <v>1112001</v>
      </c>
      <c r="D94" s="139" t="s">
        <v>8</v>
      </c>
      <c r="E94" s="152"/>
      <c r="F94" s="144">
        <v>200000</v>
      </c>
      <c r="G94" s="142">
        <v>739</v>
      </c>
      <c r="H94" s="142" t="s">
        <v>101</v>
      </c>
    </row>
    <row r="95" spans="1:8">
      <c r="A95" s="149">
        <v>43982</v>
      </c>
      <c r="B95" s="142" t="s">
        <v>206</v>
      </c>
      <c r="C95" s="138">
        <v>1112001</v>
      </c>
      <c r="D95" s="139" t="s">
        <v>8</v>
      </c>
      <c r="E95" s="152"/>
      <c r="F95" s="144">
        <v>280000</v>
      </c>
      <c r="G95" s="142">
        <v>740</v>
      </c>
      <c r="H95" s="142" t="s">
        <v>101</v>
      </c>
    </row>
    <row r="96" spans="1:8">
      <c r="A96" s="149">
        <v>43982</v>
      </c>
      <c r="B96" s="142" t="s">
        <v>206</v>
      </c>
      <c r="C96" s="138">
        <v>1112001</v>
      </c>
      <c r="D96" s="139" t="s">
        <v>8</v>
      </c>
      <c r="E96" s="152"/>
      <c r="F96" s="144">
        <v>160000</v>
      </c>
      <c r="G96" s="142">
        <v>741</v>
      </c>
      <c r="H96" s="142" t="s">
        <v>101</v>
      </c>
    </row>
    <row r="97" spans="1:8">
      <c r="A97" s="149">
        <v>43982</v>
      </c>
      <c r="B97" s="142" t="s">
        <v>206</v>
      </c>
      <c r="C97" s="138">
        <v>1112001</v>
      </c>
      <c r="D97" s="139" t="s">
        <v>8</v>
      </c>
      <c r="E97" s="152"/>
      <c r="F97" s="144">
        <v>240000</v>
      </c>
      <c r="G97" s="142">
        <v>742</v>
      </c>
      <c r="H97" s="142" t="s">
        <v>101</v>
      </c>
    </row>
    <row r="98" spans="1:8">
      <c r="A98" s="149">
        <v>43982</v>
      </c>
      <c r="B98" s="142" t="s">
        <v>206</v>
      </c>
      <c r="C98" s="138">
        <v>1112001</v>
      </c>
      <c r="D98" s="139" t="s">
        <v>8</v>
      </c>
      <c r="E98" s="152"/>
      <c r="F98" s="144">
        <v>200000</v>
      </c>
      <c r="G98" s="142">
        <v>743</v>
      </c>
      <c r="H98" s="142" t="s">
        <v>101</v>
      </c>
    </row>
    <row r="99" spans="1:8">
      <c r="A99" s="149">
        <v>43982</v>
      </c>
      <c r="B99" s="142" t="s">
        <v>206</v>
      </c>
      <c r="C99" s="138">
        <v>1112001</v>
      </c>
      <c r="D99" s="139" t="s">
        <v>8</v>
      </c>
      <c r="E99" s="152"/>
      <c r="F99" s="144">
        <v>280000</v>
      </c>
      <c r="G99" s="142">
        <v>744</v>
      </c>
      <c r="H99" s="142" t="s">
        <v>101</v>
      </c>
    </row>
    <row r="100" spans="1:8">
      <c r="A100" s="149">
        <v>43982</v>
      </c>
      <c r="B100" s="142" t="s">
        <v>206</v>
      </c>
      <c r="C100" s="138">
        <v>1112001</v>
      </c>
      <c r="D100" s="139" t="s">
        <v>8</v>
      </c>
      <c r="E100" s="152"/>
      <c r="F100" s="144">
        <v>280000</v>
      </c>
      <c r="G100" s="142">
        <v>745</v>
      </c>
      <c r="H100" s="142" t="s">
        <v>101</v>
      </c>
    </row>
    <row r="101" spans="1:8">
      <c r="A101" s="149">
        <v>43982</v>
      </c>
      <c r="B101" s="142" t="s">
        <v>206</v>
      </c>
      <c r="C101" s="138">
        <v>1112001</v>
      </c>
      <c r="D101" s="139" t="s">
        <v>84</v>
      </c>
      <c r="E101" s="152"/>
      <c r="F101" s="144">
        <v>220000</v>
      </c>
      <c r="G101" s="142">
        <v>748</v>
      </c>
      <c r="H101" s="142" t="s">
        <v>101</v>
      </c>
    </row>
    <row r="102" spans="1:8">
      <c r="A102" s="149">
        <v>43982</v>
      </c>
      <c r="B102" s="142" t="s">
        <v>206</v>
      </c>
      <c r="C102" s="138">
        <v>1112001</v>
      </c>
      <c r="D102" s="139" t="s">
        <v>85</v>
      </c>
      <c r="E102" s="152"/>
      <c r="F102" s="144">
        <v>280000</v>
      </c>
      <c r="G102" s="142">
        <v>750</v>
      </c>
      <c r="H102" s="142" t="s">
        <v>101</v>
      </c>
    </row>
    <row r="103" spans="1:8">
      <c r="A103" s="149">
        <v>43982</v>
      </c>
      <c r="B103" s="142" t="s">
        <v>206</v>
      </c>
      <c r="C103" s="138">
        <v>1112001</v>
      </c>
      <c r="D103" s="139" t="s">
        <v>86</v>
      </c>
      <c r="E103" s="152"/>
      <c r="F103" s="144">
        <v>220000</v>
      </c>
      <c r="G103" s="142">
        <v>752</v>
      </c>
      <c r="H103" s="142" t="s">
        <v>101</v>
      </c>
    </row>
    <row r="104" spans="1:8">
      <c r="A104" s="149">
        <v>43982</v>
      </c>
      <c r="B104" s="142" t="s">
        <v>206</v>
      </c>
      <c r="C104" s="138">
        <v>1112001</v>
      </c>
      <c r="D104" s="139" t="s">
        <v>87</v>
      </c>
      <c r="E104" s="152"/>
      <c r="F104" s="144">
        <v>240000</v>
      </c>
      <c r="G104" s="142">
        <v>754</v>
      </c>
      <c r="H104" s="142" t="s">
        <v>101</v>
      </c>
    </row>
    <row r="105" spans="1:8">
      <c r="A105" s="149">
        <v>43982</v>
      </c>
      <c r="B105" s="142" t="s">
        <v>206</v>
      </c>
      <c r="C105" s="138">
        <v>1112001</v>
      </c>
      <c r="D105" s="139" t="s">
        <v>88</v>
      </c>
      <c r="E105" s="152"/>
      <c r="F105" s="144">
        <v>240000</v>
      </c>
      <c r="G105" s="142">
        <v>756</v>
      </c>
      <c r="H105" s="142" t="s">
        <v>101</v>
      </c>
    </row>
    <row r="106" spans="1:8">
      <c r="A106" s="149">
        <v>43982</v>
      </c>
      <c r="B106" s="142" t="s">
        <v>206</v>
      </c>
      <c r="C106" s="138">
        <v>1112001</v>
      </c>
      <c r="D106" s="139" t="s">
        <v>89</v>
      </c>
      <c r="E106" s="152"/>
      <c r="F106" s="144">
        <v>240000</v>
      </c>
      <c r="G106" s="142">
        <v>758</v>
      </c>
      <c r="H106" s="142" t="s">
        <v>101</v>
      </c>
    </row>
    <row r="107" spans="1:8">
      <c r="A107" s="149">
        <v>43982</v>
      </c>
      <c r="B107" s="142" t="s">
        <v>206</v>
      </c>
      <c r="C107" s="138">
        <v>1112001</v>
      </c>
      <c r="D107" s="139" t="s">
        <v>90</v>
      </c>
      <c r="E107" s="152"/>
      <c r="F107" s="144">
        <v>240000</v>
      </c>
      <c r="G107" s="142">
        <v>760</v>
      </c>
      <c r="H107" s="142" t="s">
        <v>101</v>
      </c>
    </row>
    <row r="108" spans="1:8">
      <c r="A108" s="149">
        <v>43982</v>
      </c>
      <c r="B108" s="142" t="s">
        <v>206</v>
      </c>
      <c r="C108" s="138">
        <v>1112001</v>
      </c>
      <c r="D108" s="139" t="s">
        <v>91</v>
      </c>
      <c r="E108" s="152"/>
      <c r="F108" s="144">
        <v>240000</v>
      </c>
      <c r="G108" s="142">
        <v>762</v>
      </c>
      <c r="H108" s="142" t="s">
        <v>101</v>
      </c>
    </row>
    <row r="109" spans="1:8">
      <c r="A109" s="149">
        <v>43982</v>
      </c>
      <c r="B109" s="142" t="s">
        <v>206</v>
      </c>
      <c r="C109" s="138">
        <v>1112001</v>
      </c>
      <c r="D109" s="139" t="s">
        <v>92</v>
      </c>
      <c r="E109" s="152"/>
      <c r="F109" s="144">
        <v>240000</v>
      </c>
      <c r="G109" s="142">
        <v>764</v>
      </c>
      <c r="H109" s="142" t="s">
        <v>101</v>
      </c>
    </row>
    <row r="110" spans="1:8">
      <c r="A110" s="149">
        <v>43982</v>
      </c>
      <c r="B110" s="142" t="s">
        <v>206</v>
      </c>
      <c r="C110" s="138">
        <v>1112001</v>
      </c>
      <c r="D110" s="139" t="s">
        <v>93</v>
      </c>
      <c r="E110" s="152"/>
      <c r="F110" s="144">
        <v>220000</v>
      </c>
      <c r="G110" s="142">
        <v>766</v>
      </c>
      <c r="H110" s="142" t="s">
        <v>101</v>
      </c>
    </row>
    <row r="111" spans="1:8">
      <c r="A111" s="149">
        <v>43982</v>
      </c>
      <c r="B111" s="142" t="s">
        <v>206</v>
      </c>
      <c r="C111" s="138">
        <v>1112001</v>
      </c>
      <c r="D111" s="139" t="s">
        <v>94</v>
      </c>
      <c r="E111" s="152"/>
      <c r="F111" s="144">
        <v>240000</v>
      </c>
      <c r="G111" s="142">
        <v>768</v>
      </c>
      <c r="H111" s="142" t="s">
        <v>101</v>
      </c>
    </row>
    <row r="112" spans="1:8">
      <c r="A112" s="149"/>
      <c r="B112" s="142"/>
      <c r="C112" s="138"/>
      <c r="D112" s="139"/>
      <c r="E112" s="152"/>
      <c r="F112" s="144"/>
      <c r="G112" s="142"/>
      <c r="H112" s="142"/>
    </row>
    <row r="113" spans="1:8">
      <c r="A113" s="149"/>
      <c r="B113" s="142"/>
      <c r="C113" s="138"/>
      <c r="D113" s="139"/>
      <c r="E113" s="152"/>
      <c r="F113" s="144"/>
      <c r="G113" s="142"/>
      <c r="H113" s="142"/>
    </row>
    <row r="114" spans="1:8">
      <c r="A114" s="149"/>
      <c r="B114" s="142"/>
      <c r="C114" s="138"/>
      <c r="D114" s="139"/>
      <c r="E114" s="152"/>
      <c r="F114" s="144"/>
      <c r="G114" s="142"/>
      <c r="H114" s="142"/>
    </row>
    <row r="115" spans="1:8">
      <c r="A115" s="149"/>
      <c r="B115" s="142"/>
      <c r="C115" s="138"/>
      <c r="D115" s="139"/>
      <c r="E115" s="152"/>
      <c r="F115" s="144"/>
      <c r="G115" s="142"/>
      <c r="H115" s="142"/>
    </row>
    <row r="116" spans="1:8">
      <c r="A116" s="149"/>
      <c r="B116" s="142"/>
      <c r="C116" s="138"/>
      <c r="D116" s="139"/>
      <c r="E116" s="152"/>
      <c r="F116" s="144"/>
      <c r="G116" s="142"/>
      <c r="H116" s="142"/>
    </row>
    <row r="117" spans="1:8">
      <c r="A117" s="149"/>
      <c r="B117" s="142"/>
      <c r="C117" s="138"/>
      <c r="D117" s="139"/>
      <c r="E117" s="152"/>
      <c r="F117" s="144"/>
      <c r="G117" s="142"/>
      <c r="H117" s="142"/>
    </row>
    <row r="118" spans="1:8">
      <c r="A118" s="149"/>
      <c r="B118" s="142"/>
      <c r="C118" s="138"/>
      <c r="D118" s="139"/>
      <c r="E118" s="152"/>
      <c r="F118" s="144"/>
      <c r="G118" s="142"/>
      <c r="H118" s="142"/>
    </row>
    <row r="119" spans="1:8">
      <c r="A119" s="149"/>
      <c r="B119" s="142"/>
      <c r="C119" s="138"/>
      <c r="D119" s="139"/>
      <c r="E119" s="152"/>
      <c r="F119" s="144"/>
      <c r="G119" s="142"/>
      <c r="H119" s="142"/>
    </row>
    <row r="120" spans="1:8">
      <c r="A120" s="149"/>
      <c r="B120" s="142"/>
      <c r="C120" s="138"/>
      <c r="D120" s="139"/>
      <c r="E120" s="152"/>
      <c r="F120" s="144"/>
      <c r="G120" s="142"/>
      <c r="H120" s="142"/>
    </row>
    <row r="121" spans="1:8">
      <c r="A121" s="149"/>
      <c r="B121" s="142"/>
      <c r="C121" s="138"/>
      <c r="D121" s="139"/>
      <c r="E121" s="152"/>
      <c r="F121" s="144"/>
      <c r="G121" s="142"/>
      <c r="H121" s="142"/>
    </row>
    <row r="122" spans="1:8">
      <c r="A122" s="149"/>
      <c r="B122" s="142"/>
      <c r="C122" s="138"/>
      <c r="D122" s="139"/>
      <c r="E122" s="152"/>
      <c r="F122" s="144"/>
      <c r="G122" s="142"/>
      <c r="H122" s="142"/>
    </row>
    <row r="123" spans="1:8">
      <c r="A123" s="149"/>
      <c r="B123" s="142"/>
      <c r="C123" s="138"/>
      <c r="D123" s="139"/>
      <c r="E123" s="152"/>
      <c r="F123" s="144"/>
      <c r="G123" s="142"/>
      <c r="H123" s="142"/>
    </row>
    <row r="124" spans="1:8">
      <c r="A124" s="149"/>
      <c r="B124" s="142"/>
      <c r="C124" s="138"/>
      <c r="D124" s="139"/>
      <c r="E124" s="152"/>
      <c r="F124" s="144"/>
      <c r="G124" s="142"/>
      <c r="H124" s="142"/>
    </row>
    <row r="125" spans="1:8" ht="13.5" thickBot="1"/>
    <row r="126" spans="1:8">
      <c r="E126" s="154">
        <f>SUBTOTAL(9,E1:E124)</f>
        <v>86760683.010000005</v>
      </c>
      <c r="F126" s="155">
        <f>SUBTOTAL(9,F1:F125)</f>
        <v>86760683.00999999</v>
      </c>
    </row>
    <row r="127" spans="1:8">
      <c r="E127" s="156"/>
      <c r="F127" s="157"/>
    </row>
    <row r="128" spans="1:8" ht="13.5" thickBot="1">
      <c r="E128" s="158"/>
      <c r="F128" s="159">
        <f>+E126-F126</f>
        <v>0</v>
      </c>
    </row>
  </sheetData>
  <autoFilter ref="A1:I82" xr:uid="{00000000-0009-0000-0000-000006000000}">
    <sortState ref="A2:I106">
      <sortCondition sortBy="cellColor" ref="F1:F106" dxfId="2"/>
    </sortState>
  </autoFilter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I127"/>
  <sheetViews>
    <sheetView topLeftCell="A28" zoomScale="145" zoomScaleNormal="145" workbookViewId="0">
      <selection activeCell="I14" sqref="I14"/>
    </sheetView>
  </sheetViews>
  <sheetFormatPr baseColWidth="10" defaultRowHeight="12.75"/>
  <cols>
    <col min="1" max="1" width="15.33203125" style="136" bestFit="1" customWidth="1"/>
    <col min="2" max="2" width="12" style="136" customWidth="1"/>
    <col min="3" max="3" width="17.83203125" style="136" customWidth="1"/>
    <col min="4" max="4" width="47" style="136" customWidth="1"/>
    <col min="5" max="5" width="23.6640625" style="148" customWidth="1"/>
    <col min="6" max="6" width="19" style="148" customWidth="1"/>
    <col min="7" max="7" width="21.33203125" style="135" bestFit="1" customWidth="1"/>
    <col min="8" max="8" width="12.1640625" style="135" bestFit="1" customWidth="1"/>
    <col min="9" max="9" width="57.83203125" style="135" bestFit="1" customWidth="1"/>
    <col min="10" max="16384" width="12" style="136"/>
  </cols>
  <sheetData>
    <row r="1" spans="1:9" ht="15">
      <c r="A1" s="133" t="s">
        <v>467</v>
      </c>
      <c r="B1" s="133" t="s">
        <v>468</v>
      </c>
      <c r="C1" s="133" t="s">
        <v>469</v>
      </c>
      <c r="D1" s="133" t="s">
        <v>470</v>
      </c>
      <c r="E1" s="134" t="s">
        <v>471</v>
      </c>
      <c r="F1" s="134" t="s">
        <v>472</v>
      </c>
      <c r="G1" s="135" t="s">
        <v>473</v>
      </c>
      <c r="H1" s="135" t="s">
        <v>474</v>
      </c>
      <c r="I1" s="135" t="s">
        <v>475</v>
      </c>
    </row>
    <row r="2" spans="1:9" s="165" customFormat="1">
      <c r="A2" s="160">
        <v>43982</v>
      </c>
      <c r="B2" s="161" t="s">
        <v>492</v>
      </c>
      <c r="C2" s="162">
        <v>1112001</v>
      </c>
      <c r="D2" s="163" t="s">
        <v>10</v>
      </c>
      <c r="E2" s="164"/>
      <c r="F2" s="172">
        <v>5700000</v>
      </c>
      <c r="G2" s="161">
        <v>508</v>
      </c>
      <c r="H2" s="161" t="s">
        <v>101</v>
      </c>
      <c r="I2" s="161" t="s">
        <v>657</v>
      </c>
    </row>
    <row r="3" spans="1:9" s="165" customFormat="1">
      <c r="A3" s="160">
        <v>43982</v>
      </c>
      <c r="B3" s="161" t="s">
        <v>492</v>
      </c>
      <c r="C3" s="162">
        <v>1112001</v>
      </c>
      <c r="D3" s="163" t="s">
        <v>8</v>
      </c>
      <c r="E3" s="164"/>
      <c r="F3" s="191">
        <v>18000000</v>
      </c>
      <c r="G3" s="161">
        <v>526</v>
      </c>
      <c r="H3" s="161" t="s">
        <v>101</v>
      </c>
      <c r="I3" s="161"/>
    </row>
    <row r="4" spans="1:9" s="165" customFormat="1">
      <c r="A4" s="160">
        <v>43982</v>
      </c>
      <c r="B4" s="161" t="s">
        <v>492</v>
      </c>
      <c r="C4" s="162">
        <v>1112001</v>
      </c>
      <c r="D4" s="163" t="s">
        <v>8</v>
      </c>
      <c r="E4" s="164"/>
      <c r="F4" s="191">
        <v>56000000</v>
      </c>
      <c r="G4" s="161">
        <v>533</v>
      </c>
      <c r="H4" s="161" t="s">
        <v>101</v>
      </c>
      <c r="I4" s="161"/>
    </row>
    <row r="5" spans="1:9" s="165" customFormat="1">
      <c r="A5" s="160">
        <v>43982</v>
      </c>
      <c r="B5" s="161" t="s">
        <v>492</v>
      </c>
      <c r="C5" s="162">
        <v>1112001</v>
      </c>
      <c r="D5" s="163" t="s">
        <v>8</v>
      </c>
      <c r="E5" s="164"/>
      <c r="F5" s="172">
        <v>40000000</v>
      </c>
      <c r="G5" s="161">
        <v>546</v>
      </c>
      <c r="H5" s="161" t="s">
        <v>101</v>
      </c>
      <c r="I5" s="161"/>
    </row>
    <row r="6" spans="1:9">
      <c r="A6" s="137">
        <v>43982</v>
      </c>
      <c r="B6" s="135" t="s">
        <v>492</v>
      </c>
      <c r="C6" s="166">
        <v>1112001</v>
      </c>
      <c r="D6" s="167" t="s">
        <v>8</v>
      </c>
      <c r="E6" s="168"/>
      <c r="F6" s="192">
        <v>55000000</v>
      </c>
      <c r="G6" s="135">
        <v>626</v>
      </c>
      <c r="H6" s="135" t="s">
        <v>101</v>
      </c>
    </row>
    <row r="7" spans="1:9">
      <c r="A7" s="137">
        <v>43982</v>
      </c>
      <c r="B7" s="135" t="s">
        <v>492</v>
      </c>
      <c r="C7" s="166">
        <v>1112001</v>
      </c>
      <c r="D7" s="167" t="s">
        <v>65</v>
      </c>
      <c r="E7" s="168"/>
      <c r="F7" s="193">
        <v>994817.19</v>
      </c>
      <c r="G7" s="135">
        <v>634</v>
      </c>
      <c r="H7" s="135" t="s">
        <v>101</v>
      </c>
    </row>
    <row r="8" spans="1:9" s="165" customFormat="1">
      <c r="A8" s="160">
        <v>43982</v>
      </c>
      <c r="B8" s="161" t="s">
        <v>492</v>
      </c>
      <c r="C8" s="162">
        <v>1112001</v>
      </c>
      <c r="D8" s="163" t="s">
        <v>8</v>
      </c>
      <c r="E8" s="170"/>
      <c r="F8" s="172">
        <v>13000000</v>
      </c>
      <c r="G8" s="161">
        <v>648</v>
      </c>
      <c r="H8" s="161" t="s">
        <v>101</v>
      </c>
      <c r="I8" s="161"/>
    </row>
    <row r="9" spans="1:9">
      <c r="A9" s="137">
        <v>43982</v>
      </c>
      <c r="B9" s="135" t="s">
        <v>492</v>
      </c>
      <c r="C9" s="166">
        <v>1112001</v>
      </c>
      <c r="D9" s="167" t="s">
        <v>75</v>
      </c>
      <c r="E9" s="168"/>
      <c r="F9" s="176">
        <v>906141.39</v>
      </c>
      <c r="G9" s="135">
        <v>703</v>
      </c>
      <c r="H9" s="135" t="s">
        <v>101</v>
      </c>
    </row>
    <row r="10" spans="1:9" s="165" customFormat="1">
      <c r="A10" s="160">
        <v>43982</v>
      </c>
      <c r="B10" s="161" t="s">
        <v>492</v>
      </c>
      <c r="C10" s="162">
        <v>1112001</v>
      </c>
      <c r="D10" s="163" t="s">
        <v>76</v>
      </c>
      <c r="E10" s="170"/>
      <c r="F10" s="191">
        <v>5505837.9199999999</v>
      </c>
      <c r="G10" s="161">
        <v>705</v>
      </c>
      <c r="H10" s="161" t="s">
        <v>101</v>
      </c>
      <c r="I10" s="161"/>
    </row>
    <row r="11" spans="1:9" s="165" customFormat="1">
      <c r="A11" s="160">
        <v>43982</v>
      </c>
      <c r="B11" s="161" t="s">
        <v>492</v>
      </c>
      <c r="C11" s="162">
        <v>1112001</v>
      </c>
      <c r="D11" s="163" t="s">
        <v>77</v>
      </c>
      <c r="E11" s="170"/>
      <c r="F11" s="172">
        <v>70000000</v>
      </c>
      <c r="G11" s="161">
        <v>709</v>
      </c>
      <c r="H11" s="161" t="s">
        <v>101</v>
      </c>
      <c r="I11" s="161"/>
    </row>
    <row r="12" spans="1:9" s="165" customFormat="1">
      <c r="A12" s="160">
        <v>43982</v>
      </c>
      <c r="B12" s="161" t="s">
        <v>492</v>
      </c>
      <c r="C12" s="171" t="s">
        <v>444</v>
      </c>
      <c r="D12" s="171" t="s">
        <v>445</v>
      </c>
      <c r="E12" s="191">
        <v>18000000</v>
      </c>
      <c r="F12" s="172"/>
      <c r="G12" s="161">
        <v>526</v>
      </c>
      <c r="H12" s="161" t="s">
        <v>493</v>
      </c>
      <c r="I12" s="161"/>
    </row>
    <row r="13" spans="1:9" s="165" customFormat="1">
      <c r="A13" s="160">
        <v>43982</v>
      </c>
      <c r="B13" s="161" t="s">
        <v>492</v>
      </c>
      <c r="C13" s="162" t="s">
        <v>442</v>
      </c>
      <c r="D13" s="163" t="s">
        <v>443</v>
      </c>
      <c r="E13" s="172">
        <v>40000000</v>
      </c>
      <c r="F13" s="170"/>
      <c r="G13" s="161" t="s">
        <v>494</v>
      </c>
      <c r="H13" s="161" t="s">
        <v>493</v>
      </c>
      <c r="I13" s="161"/>
    </row>
    <row r="14" spans="1:9" s="165" customFormat="1">
      <c r="A14" s="160">
        <v>43982</v>
      </c>
      <c r="B14" s="161" t="s">
        <v>492</v>
      </c>
      <c r="C14" s="162" t="s">
        <v>442</v>
      </c>
      <c r="D14" s="163" t="s">
        <v>443</v>
      </c>
      <c r="E14" s="172">
        <v>13000000</v>
      </c>
      <c r="F14" s="172"/>
      <c r="G14" s="161" t="s">
        <v>495</v>
      </c>
      <c r="H14" s="161"/>
      <c r="I14" s="161"/>
    </row>
    <row r="15" spans="1:9" s="161" customFormat="1">
      <c r="A15" s="160">
        <v>43982</v>
      </c>
      <c r="B15" s="161" t="s">
        <v>492</v>
      </c>
      <c r="C15" s="162" t="s">
        <v>440</v>
      </c>
      <c r="D15" s="163" t="s">
        <v>441</v>
      </c>
      <c r="E15" s="172">
        <v>70000000</v>
      </c>
      <c r="F15" s="172"/>
      <c r="G15" s="161">
        <v>709</v>
      </c>
    </row>
    <row r="16" spans="1:9" s="161" customFormat="1">
      <c r="A16" s="160">
        <v>43982</v>
      </c>
      <c r="B16" s="161" t="s">
        <v>492</v>
      </c>
      <c r="C16" s="162" t="s">
        <v>440</v>
      </c>
      <c r="D16" s="163" t="s">
        <v>441</v>
      </c>
      <c r="E16" s="172">
        <v>56000000</v>
      </c>
      <c r="F16" s="172"/>
    </row>
    <row r="17" spans="1:9" s="165" customFormat="1">
      <c r="A17" s="160">
        <v>43982</v>
      </c>
      <c r="B17" s="161" t="s">
        <v>492</v>
      </c>
      <c r="C17" s="162">
        <v>1133001</v>
      </c>
      <c r="D17" s="163" t="s">
        <v>496</v>
      </c>
      <c r="E17" s="194">
        <v>5700000</v>
      </c>
      <c r="F17" s="172">
        <v>0</v>
      </c>
      <c r="G17" s="161">
        <v>508</v>
      </c>
      <c r="H17" s="161" t="s">
        <v>101</v>
      </c>
      <c r="I17" s="161"/>
    </row>
    <row r="18" spans="1:9" s="165" customFormat="1">
      <c r="A18" s="160">
        <v>43982</v>
      </c>
      <c r="B18" s="161" t="s">
        <v>492</v>
      </c>
      <c r="C18" s="162">
        <v>2133007</v>
      </c>
      <c r="D18" s="163" t="s">
        <v>497</v>
      </c>
      <c r="E18" s="191">
        <v>5505837.9199999999</v>
      </c>
      <c r="F18" s="195"/>
      <c r="G18" s="161">
        <v>705</v>
      </c>
      <c r="H18" s="161" t="s">
        <v>101</v>
      </c>
      <c r="I18" s="161"/>
    </row>
    <row r="19" spans="1:9" s="161" customFormat="1">
      <c r="A19" s="160">
        <v>43982</v>
      </c>
      <c r="B19" s="161" t="s">
        <v>492</v>
      </c>
      <c r="C19" s="162">
        <v>1112001</v>
      </c>
      <c r="D19" s="163" t="s">
        <v>69</v>
      </c>
      <c r="E19" s="173">
        <v>10051359.74</v>
      </c>
      <c r="F19" s="172"/>
      <c r="G19" s="161" t="s">
        <v>498</v>
      </c>
    </row>
    <row r="20" spans="1:9" s="161" customFormat="1">
      <c r="A20" s="160">
        <v>43982</v>
      </c>
      <c r="B20" s="161" t="s">
        <v>492</v>
      </c>
      <c r="C20" s="162">
        <v>1111002</v>
      </c>
      <c r="D20" s="163" t="s">
        <v>69</v>
      </c>
      <c r="E20" s="195"/>
      <c r="F20" s="173">
        <v>10051359.74</v>
      </c>
      <c r="G20" s="161" t="s">
        <v>498</v>
      </c>
    </row>
    <row r="21" spans="1:9" s="135" customFormat="1">
      <c r="A21" s="137">
        <v>43982</v>
      </c>
      <c r="B21" s="135" t="s">
        <v>492</v>
      </c>
      <c r="C21" s="166">
        <v>1112001</v>
      </c>
      <c r="D21" s="167" t="s">
        <v>64</v>
      </c>
      <c r="E21" s="174"/>
      <c r="F21" s="176">
        <v>1611141.24</v>
      </c>
      <c r="G21" s="135" t="s">
        <v>499</v>
      </c>
    </row>
    <row r="22" spans="1:9" s="135" customFormat="1">
      <c r="A22" s="137">
        <v>43982</v>
      </c>
      <c r="B22" s="135" t="s">
        <v>492</v>
      </c>
      <c r="C22" s="166">
        <v>6113001</v>
      </c>
      <c r="D22" s="167" t="s">
        <v>642</v>
      </c>
      <c r="E22" s="175">
        <v>149771.65</v>
      </c>
      <c r="F22" s="176"/>
      <c r="G22" s="135" t="s">
        <v>643</v>
      </c>
    </row>
    <row r="23" spans="1:9" s="135" customFormat="1">
      <c r="A23" s="137">
        <v>43982</v>
      </c>
      <c r="B23" s="135" t="s">
        <v>492</v>
      </c>
      <c r="C23" s="166" t="s">
        <v>462</v>
      </c>
      <c r="D23" s="167" t="s">
        <v>644</v>
      </c>
      <c r="E23" s="175">
        <v>33333.33</v>
      </c>
      <c r="F23" s="176"/>
      <c r="G23" s="135" t="s">
        <v>643</v>
      </c>
    </row>
    <row r="24" spans="1:9" s="135" customFormat="1">
      <c r="A24" s="137">
        <v>43982</v>
      </c>
      <c r="B24" s="135" t="s">
        <v>492</v>
      </c>
      <c r="C24" s="166">
        <v>6112002</v>
      </c>
      <c r="D24" s="167" t="s">
        <v>645</v>
      </c>
      <c r="E24" s="175">
        <v>33333.33</v>
      </c>
      <c r="F24" s="176"/>
      <c r="G24" s="135" t="s">
        <v>643</v>
      </c>
    </row>
    <row r="25" spans="1:9" s="135" customFormat="1">
      <c r="A25" s="137">
        <v>43982</v>
      </c>
      <c r="B25" s="135" t="s">
        <v>492</v>
      </c>
      <c r="C25" s="166">
        <v>6113003</v>
      </c>
      <c r="D25" s="167" t="s">
        <v>646</v>
      </c>
      <c r="E25" s="175">
        <v>74885.850000000006</v>
      </c>
      <c r="F25" s="176"/>
      <c r="G25" s="135" t="s">
        <v>643</v>
      </c>
    </row>
    <row r="26" spans="1:9" s="135" customFormat="1">
      <c r="A26" s="137">
        <v>43982</v>
      </c>
      <c r="B26" s="135" t="s">
        <v>492</v>
      </c>
      <c r="C26" s="166">
        <v>6111001</v>
      </c>
      <c r="D26" s="167" t="s">
        <v>647</v>
      </c>
      <c r="E26" s="175">
        <v>13333.33</v>
      </c>
      <c r="F26" s="176"/>
      <c r="G26" s="135" t="s">
        <v>643</v>
      </c>
    </row>
    <row r="27" spans="1:9" s="135" customFormat="1">
      <c r="A27" s="137">
        <v>43982</v>
      </c>
      <c r="B27" s="135" t="s">
        <v>492</v>
      </c>
      <c r="C27" s="166" t="s">
        <v>409</v>
      </c>
      <c r="D27" s="167" t="s">
        <v>648</v>
      </c>
      <c r="E27" s="175">
        <v>19999.990000000002</v>
      </c>
      <c r="F27" s="176"/>
      <c r="G27" s="135" t="s">
        <v>643</v>
      </c>
    </row>
    <row r="28" spans="1:9" s="135" customFormat="1">
      <c r="A28" s="137">
        <v>43982</v>
      </c>
      <c r="B28" s="135" t="s">
        <v>492</v>
      </c>
      <c r="C28" s="166" t="s">
        <v>460</v>
      </c>
      <c r="D28" s="167" t="s">
        <v>649</v>
      </c>
      <c r="E28" s="174">
        <v>13333.33</v>
      </c>
      <c r="F28" s="176"/>
      <c r="G28" s="135" t="s">
        <v>643</v>
      </c>
    </row>
    <row r="29" spans="1:9" s="135" customFormat="1">
      <c r="A29" s="137">
        <v>43982</v>
      </c>
      <c r="B29" s="135" t="s">
        <v>492</v>
      </c>
      <c r="C29" s="166">
        <v>6111005</v>
      </c>
      <c r="D29" s="167" t="s">
        <v>650</v>
      </c>
      <c r="E29" s="174">
        <v>568150.59</v>
      </c>
      <c r="F29" s="176"/>
      <c r="G29" s="135" t="s">
        <v>643</v>
      </c>
    </row>
    <row r="30" spans="1:9" s="135" customFormat="1">
      <c r="A30" s="137">
        <v>43982</v>
      </c>
      <c r="B30" s="135" t="s">
        <v>492</v>
      </c>
      <c r="C30" s="166">
        <v>6113001</v>
      </c>
      <c r="D30" s="167" t="s">
        <v>642</v>
      </c>
      <c r="E30" s="174">
        <v>149771.65</v>
      </c>
      <c r="F30" s="176"/>
      <c r="G30" s="135">
        <v>634</v>
      </c>
    </row>
    <row r="31" spans="1:9" s="135" customFormat="1">
      <c r="A31" s="137">
        <v>43982</v>
      </c>
      <c r="B31" s="135" t="s">
        <v>492</v>
      </c>
      <c r="C31" s="166" t="s">
        <v>462</v>
      </c>
      <c r="D31" s="167" t="s">
        <v>644</v>
      </c>
      <c r="E31" s="174">
        <v>33333.33</v>
      </c>
      <c r="F31" s="176"/>
      <c r="G31" s="135">
        <v>634</v>
      </c>
    </row>
    <row r="32" spans="1:9">
      <c r="A32" s="137">
        <v>43982</v>
      </c>
      <c r="B32" s="135" t="s">
        <v>492</v>
      </c>
      <c r="C32" s="166">
        <v>6112002</v>
      </c>
      <c r="D32" s="167" t="s">
        <v>645</v>
      </c>
      <c r="E32" s="174">
        <v>33333.33</v>
      </c>
      <c r="F32" s="176"/>
      <c r="G32" s="135">
        <v>634</v>
      </c>
    </row>
    <row r="33" spans="1:9">
      <c r="A33" s="137">
        <v>43982</v>
      </c>
      <c r="B33" s="135" t="s">
        <v>492</v>
      </c>
      <c r="C33" s="166">
        <v>6113003</v>
      </c>
      <c r="D33" s="167" t="s">
        <v>646</v>
      </c>
      <c r="E33" s="174">
        <v>74885.850000000006</v>
      </c>
      <c r="F33" s="176"/>
      <c r="G33" s="135">
        <v>634</v>
      </c>
    </row>
    <row r="34" spans="1:9">
      <c r="A34" s="137">
        <v>43982</v>
      </c>
      <c r="B34" s="135" t="s">
        <v>492</v>
      </c>
      <c r="C34" s="166">
        <v>6111001</v>
      </c>
      <c r="D34" s="167" t="s">
        <v>647</v>
      </c>
      <c r="E34" s="174">
        <v>146666.63</v>
      </c>
      <c r="F34" s="176"/>
      <c r="G34" s="135">
        <v>634</v>
      </c>
    </row>
    <row r="35" spans="1:9">
      <c r="A35" s="137">
        <v>43982</v>
      </c>
      <c r="B35" s="135" t="s">
        <v>492</v>
      </c>
      <c r="C35" s="131" t="s">
        <v>411</v>
      </c>
      <c r="D35" s="167" t="s">
        <v>651</v>
      </c>
      <c r="E35" s="174">
        <v>53333.32</v>
      </c>
      <c r="F35" s="176"/>
      <c r="G35" s="135">
        <v>634</v>
      </c>
    </row>
    <row r="36" spans="1:9">
      <c r="A36" s="137">
        <v>43982</v>
      </c>
      <c r="B36" s="135" t="s">
        <v>492</v>
      </c>
      <c r="C36" s="166" t="s">
        <v>409</v>
      </c>
      <c r="D36" s="167" t="s">
        <v>652</v>
      </c>
      <c r="E36" s="174">
        <v>39999.980000000003</v>
      </c>
      <c r="F36" s="176"/>
      <c r="G36" s="135">
        <v>634</v>
      </c>
    </row>
    <row r="37" spans="1:9">
      <c r="A37" s="137">
        <v>43982</v>
      </c>
      <c r="B37" s="135" t="s">
        <v>492</v>
      </c>
      <c r="C37" s="166" t="s">
        <v>409</v>
      </c>
      <c r="D37" s="167" t="s">
        <v>653</v>
      </c>
      <c r="E37" s="168">
        <v>19999.990000000002</v>
      </c>
      <c r="F37" s="176"/>
      <c r="G37" s="135">
        <v>634</v>
      </c>
    </row>
    <row r="38" spans="1:9">
      <c r="A38" s="137">
        <v>43982</v>
      </c>
      <c r="B38" s="135" t="s">
        <v>492</v>
      </c>
      <c r="C38" s="166" t="s">
        <v>460</v>
      </c>
      <c r="D38" s="167" t="s">
        <v>649</v>
      </c>
      <c r="E38" s="168">
        <v>199999.95</v>
      </c>
      <c r="F38" s="176"/>
      <c r="G38" s="135">
        <v>634</v>
      </c>
    </row>
    <row r="39" spans="1:9">
      <c r="A39" s="137">
        <v>43982</v>
      </c>
      <c r="B39" s="135" t="s">
        <v>492</v>
      </c>
      <c r="C39" s="166">
        <v>6111005</v>
      </c>
      <c r="D39" s="167" t="s">
        <v>650</v>
      </c>
      <c r="E39" s="168">
        <v>243493.17</v>
      </c>
      <c r="F39" s="176"/>
      <c r="G39" s="135">
        <v>634</v>
      </c>
    </row>
    <row r="40" spans="1:9">
      <c r="A40" s="137">
        <v>43982</v>
      </c>
      <c r="B40" s="135" t="s">
        <v>492</v>
      </c>
      <c r="C40" s="131" t="s">
        <v>440</v>
      </c>
      <c r="D40" s="177" t="s">
        <v>441</v>
      </c>
      <c r="E40" s="168">
        <v>55000000</v>
      </c>
      <c r="F40" s="176"/>
      <c r="G40" s="135" t="s">
        <v>654</v>
      </c>
      <c r="I40" s="148"/>
    </row>
    <row r="41" spans="1:9">
      <c r="A41" s="137">
        <v>43982</v>
      </c>
      <c r="B41" s="135" t="s">
        <v>492</v>
      </c>
      <c r="C41" s="166">
        <v>1133001</v>
      </c>
      <c r="D41" s="167" t="s">
        <v>655</v>
      </c>
      <c r="E41" s="168">
        <v>1611141.24</v>
      </c>
      <c r="F41" s="176"/>
    </row>
    <row r="42" spans="1:9">
      <c r="A42" s="137">
        <v>43982</v>
      </c>
      <c r="B42" s="135" t="s">
        <v>492</v>
      </c>
      <c r="C42" s="131" t="s">
        <v>465</v>
      </c>
      <c r="D42" s="167" t="s">
        <v>656</v>
      </c>
      <c r="E42" s="168"/>
      <c r="F42" s="176">
        <v>0.02</v>
      </c>
    </row>
    <row r="43" spans="1:9">
      <c r="A43" s="137"/>
      <c r="B43" s="135"/>
      <c r="C43" s="166"/>
      <c r="D43" s="177"/>
      <c r="E43" s="168"/>
      <c r="F43" s="176"/>
    </row>
    <row r="44" spans="1:9">
      <c r="A44" s="137"/>
      <c r="B44" s="135"/>
      <c r="C44" s="166"/>
      <c r="D44" s="177"/>
      <c r="E44" s="190"/>
      <c r="F44" s="190"/>
    </row>
    <row r="45" spans="1:9">
      <c r="A45" s="137"/>
      <c r="B45" s="135"/>
      <c r="E45" s="168"/>
      <c r="F45" s="168"/>
    </row>
    <row r="46" spans="1:9">
      <c r="A46" s="137"/>
      <c r="B46" s="135"/>
      <c r="C46" s="178"/>
      <c r="D46" s="135"/>
      <c r="E46" s="179"/>
      <c r="F46" s="179"/>
    </row>
    <row r="47" spans="1:9">
      <c r="A47" s="137"/>
      <c r="B47" s="135"/>
      <c r="C47" s="178"/>
      <c r="D47" s="135"/>
      <c r="E47" s="179"/>
      <c r="F47" s="179"/>
    </row>
    <row r="48" spans="1:9">
      <c r="A48" s="137"/>
      <c r="B48" s="135"/>
      <c r="C48" s="178"/>
      <c r="D48" s="135"/>
      <c r="E48" s="179"/>
      <c r="F48" s="179"/>
    </row>
    <row r="49" spans="1:9">
      <c r="A49" s="137"/>
      <c r="B49" s="135"/>
      <c r="C49" s="178"/>
      <c r="D49" s="135"/>
      <c r="E49" s="179"/>
      <c r="F49" s="179"/>
    </row>
    <row r="50" spans="1:9">
      <c r="A50" s="137"/>
      <c r="B50" s="135"/>
      <c r="C50" s="178"/>
      <c r="D50" s="135"/>
      <c r="E50" s="179"/>
      <c r="F50" s="179"/>
    </row>
    <row r="51" spans="1:9">
      <c r="A51" s="137"/>
      <c r="B51" s="135"/>
      <c r="C51" s="178"/>
      <c r="D51" s="135"/>
      <c r="E51" s="179"/>
      <c r="F51" s="179"/>
    </row>
    <row r="52" spans="1:9">
      <c r="A52" s="137"/>
      <c r="B52" s="135"/>
      <c r="C52" s="178"/>
      <c r="D52" s="135"/>
      <c r="E52" s="179"/>
      <c r="F52" s="179"/>
      <c r="I52" s="136"/>
    </row>
    <row r="53" spans="1:9">
      <c r="A53" s="137"/>
      <c r="B53" s="135"/>
      <c r="C53" s="178"/>
      <c r="D53" s="135"/>
      <c r="E53" s="179"/>
      <c r="F53" s="179"/>
    </row>
    <row r="54" spans="1:9">
      <c r="A54" s="137"/>
      <c r="B54" s="135"/>
      <c r="C54" s="178"/>
      <c r="D54" s="135"/>
      <c r="E54" s="179"/>
      <c r="F54" s="179"/>
    </row>
    <row r="55" spans="1:9">
      <c r="A55" s="137"/>
      <c r="B55" s="135"/>
      <c r="C55" s="178"/>
      <c r="D55" s="135"/>
      <c r="E55" s="179"/>
      <c r="F55" s="179"/>
    </row>
    <row r="56" spans="1:9">
      <c r="A56" s="137"/>
      <c r="B56" s="135"/>
      <c r="C56" s="178"/>
      <c r="D56" s="135"/>
      <c r="E56" s="179"/>
      <c r="F56" s="179"/>
    </row>
    <row r="57" spans="1:9">
      <c r="A57" s="137"/>
      <c r="B57" s="135"/>
      <c r="C57" s="166"/>
      <c r="D57" s="167"/>
      <c r="E57" s="168"/>
      <c r="F57" s="176"/>
    </row>
    <row r="58" spans="1:9">
      <c r="A58" s="137"/>
      <c r="B58" s="135"/>
      <c r="C58" s="166"/>
      <c r="D58" s="167"/>
      <c r="E58" s="168"/>
      <c r="F58" s="176"/>
    </row>
    <row r="59" spans="1:9">
      <c r="A59" s="137"/>
      <c r="B59" s="135"/>
      <c r="C59" s="166"/>
      <c r="D59" s="167"/>
      <c r="E59" s="168"/>
      <c r="F59" s="176"/>
    </row>
    <row r="60" spans="1:9">
      <c r="A60" s="137"/>
      <c r="B60" s="135"/>
      <c r="C60" s="166"/>
      <c r="D60" s="167"/>
      <c r="E60" s="168"/>
      <c r="F60" s="176"/>
    </row>
    <row r="61" spans="1:9">
      <c r="A61" s="137"/>
      <c r="B61" s="135"/>
      <c r="C61" s="166"/>
      <c r="D61" s="167"/>
      <c r="E61" s="168"/>
      <c r="F61" s="176"/>
    </row>
    <row r="62" spans="1:9">
      <c r="A62" s="137"/>
      <c r="B62" s="135"/>
      <c r="C62" s="166"/>
      <c r="D62" s="167"/>
      <c r="E62" s="168"/>
      <c r="F62" s="176"/>
    </row>
    <row r="63" spans="1:9">
      <c r="A63" s="137"/>
      <c r="B63" s="135"/>
      <c r="C63" s="166"/>
      <c r="D63" s="167"/>
      <c r="E63" s="168"/>
      <c r="F63" s="176"/>
    </row>
    <row r="64" spans="1:9" s="135" customFormat="1">
      <c r="A64" s="137"/>
      <c r="C64" s="166"/>
      <c r="D64" s="177"/>
      <c r="E64" s="168"/>
      <c r="F64" s="176"/>
    </row>
    <row r="65" spans="1:6" s="135" customFormat="1">
      <c r="A65" s="137"/>
      <c r="C65" s="166"/>
      <c r="D65" s="167"/>
      <c r="E65" s="168"/>
      <c r="F65" s="176"/>
    </row>
    <row r="66" spans="1:6" s="135" customFormat="1">
      <c r="A66" s="137"/>
      <c r="C66" s="166"/>
      <c r="D66" s="167"/>
      <c r="E66" s="168"/>
      <c r="F66" s="176"/>
    </row>
    <row r="67" spans="1:6" s="135" customFormat="1">
      <c r="A67" s="137"/>
      <c r="C67" s="166"/>
      <c r="D67" s="177"/>
      <c r="E67" s="168"/>
      <c r="F67" s="176"/>
    </row>
    <row r="68" spans="1:6" s="135" customFormat="1">
      <c r="A68" s="137"/>
      <c r="C68" s="166"/>
      <c r="D68" s="177"/>
      <c r="E68" s="168"/>
      <c r="F68" s="176"/>
    </row>
    <row r="69" spans="1:6" s="135" customFormat="1">
      <c r="A69" s="137"/>
      <c r="C69" s="166"/>
      <c r="D69" s="167"/>
      <c r="E69" s="168"/>
      <c r="F69" s="176"/>
    </row>
    <row r="70" spans="1:6" s="135" customFormat="1">
      <c r="A70" s="137"/>
      <c r="C70" s="166"/>
      <c r="D70" s="177"/>
      <c r="E70" s="168"/>
      <c r="F70" s="176"/>
    </row>
    <row r="71" spans="1:6" s="135" customFormat="1">
      <c r="A71" s="137"/>
      <c r="C71" s="166"/>
      <c r="D71" s="166"/>
      <c r="E71" s="168"/>
      <c r="F71" s="168"/>
    </row>
    <row r="72" spans="1:6" s="135" customFormat="1">
      <c r="A72" s="137"/>
      <c r="C72" s="166"/>
      <c r="D72" s="136"/>
      <c r="E72" s="168"/>
      <c r="F72" s="168"/>
    </row>
    <row r="73" spans="1:6" s="135" customFormat="1">
      <c r="A73" s="137"/>
      <c r="C73" s="166"/>
      <c r="D73" s="136"/>
      <c r="E73" s="168"/>
      <c r="F73" s="168"/>
    </row>
    <row r="74" spans="1:6" s="135" customFormat="1">
      <c r="A74" s="137"/>
      <c r="C74" s="166"/>
      <c r="D74" s="166"/>
      <c r="E74" s="168"/>
      <c r="F74" s="168"/>
    </row>
    <row r="75" spans="1:6" s="135" customFormat="1">
      <c r="A75" s="137"/>
      <c r="C75" s="166"/>
      <c r="D75" s="136"/>
      <c r="E75" s="168"/>
      <c r="F75" s="168"/>
    </row>
    <row r="76" spans="1:6" s="135" customFormat="1">
      <c r="A76" s="137"/>
      <c r="C76" s="166"/>
      <c r="D76" s="136"/>
      <c r="E76" s="168"/>
      <c r="F76" s="168"/>
    </row>
    <row r="77" spans="1:6" s="135" customFormat="1">
      <c r="A77" s="137"/>
      <c r="C77" s="166"/>
      <c r="D77" s="166"/>
      <c r="E77" s="168"/>
      <c r="F77" s="168"/>
    </row>
    <row r="78" spans="1:6" s="135" customFormat="1">
      <c r="A78" s="137"/>
      <c r="C78" s="166"/>
      <c r="D78" s="136"/>
      <c r="E78" s="168"/>
      <c r="F78" s="168"/>
    </row>
    <row r="79" spans="1:6" s="135" customFormat="1">
      <c r="A79" s="137"/>
      <c r="C79" s="166"/>
      <c r="D79" s="136"/>
      <c r="E79" s="168"/>
      <c r="F79" s="168"/>
    </row>
    <row r="80" spans="1:6" s="135" customFormat="1">
      <c r="A80" s="137"/>
      <c r="C80" s="166"/>
      <c r="D80" s="136"/>
      <c r="E80" s="168"/>
      <c r="F80" s="168"/>
    </row>
    <row r="81" spans="1:6" s="135" customFormat="1">
      <c r="A81" s="137"/>
      <c r="C81" s="166"/>
      <c r="D81" s="167"/>
      <c r="E81" s="153"/>
      <c r="F81" s="168"/>
    </row>
    <row r="82" spans="1:6" s="135" customFormat="1">
      <c r="A82" s="137"/>
      <c r="C82" s="166"/>
      <c r="D82" s="167"/>
      <c r="E82" s="153"/>
      <c r="F82" s="136"/>
    </row>
    <row r="83" spans="1:6" s="135" customFormat="1">
      <c r="A83" s="137"/>
      <c r="C83" s="166"/>
      <c r="D83" s="167"/>
      <c r="E83" s="153"/>
      <c r="F83" s="168"/>
    </row>
    <row r="84" spans="1:6" s="135" customFormat="1">
      <c r="A84" s="137"/>
      <c r="C84" s="166"/>
      <c r="D84" s="167"/>
      <c r="E84" s="153"/>
      <c r="F84" s="168"/>
    </row>
    <row r="85" spans="1:6" s="135" customFormat="1">
      <c r="A85" s="137"/>
      <c r="C85" s="166"/>
      <c r="D85" s="167"/>
      <c r="E85" s="153"/>
      <c r="F85" s="168"/>
    </row>
    <row r="86" spans="1:6" s="135" customFormat="1">
      <c r="A86" s="137"/>
      <c r="C86" s="166"/>
      <c r="D86" s="167"/>
      <c r="E86" s="153"/>
      <c r="F86" s="168"/>
    </row>
    <row r="87" spans="1:6" s="135" customFormat="1">
      <c r="A87" s="137"/>
      <c r="C87" s="166"/>
      <c r="D87" s="167"/>
      <c r="E87" s="153"/>
      <c r="F87" s="168"/>
    </row>
    <row r="88" spans="1:6" s="135" customFormat="1">
      <c r="A88" s="137"/>
      <c r="C88" s="166"/>
      <c r="D88" s="167"/>
      <c r="E88" s="153"/>
      <c r="F88" s="168"/>
    </row>
    <row r="89" spans="1:6" s="135" customFormat="1">
      <c r="A89" s="137"/>
      <c r="C89" s="166"/>
      <c r="D89" s="167"/>
      <c r="E89" s="153"/>
      <c r="F89" s="168"/>
    </row>
    <row r="90" spans="1:6" s="135" customFormat="1">
      <c r="A90" s="137"/>
      <c r="C90" s="166"/>
      <c r="D90" s="167"/>
      <c r="E90" s="153"/>
      <c r="F90" s="168"/>
    </row>
    <row r="91" spans="1:6" s="135" customFormat="1">
      <c r="A91" s="137"/>
      <c r="C91" s="166"/>
      <c r="D91" s="167"/>
      <c r="E91" s="153"/>
      <c r="F91" s="168"/>
    </row>
    <row r="92" spans="1:6" s="135" customFormat="1">
      <c r="A92" s="137"/>
      <c r="C92" s="166"/>
      <c r="D92" s="167"/>
      <c r="E92" s="153"/>
      <c r="F92" s="168"/>
    </row>
    <row r="93" spans="1:6" s="135" customFormat="1">
      <c r="A93" s="137"/>
      <c r="C93" s="166"/>
      <c r="D93" s="167"/>
      <c r="E93" s="153"/>
      <c r="F93" s="168"/>
    </row>
    <row r="94" spans="1:6" s="135" customFormat="1">
      <c r="A94" s="137"/>
      <c r="C94" s="166"/>
      <c r="D94" s="167"/>
      <c r="E94" s="153"/>
      <c r="F94" s="168"/>
    </row>
    <row r="95" spans="1:6" s="135" customFormat="1">
      <c r="A95" s="137"/>
      <c r="C95" s="166"/>
      <c r="D95" s="167"/>
      <c r="E95" s="153"/>
      <c r="F95" s="168"/>
    </row>
    <row r="96" spans="1:6" s="135" customFormat="1">
      <c r="A96" s="137"/>
      <c r="C96" s="166"/>
      <c r="D96" s="167"/>
      <c r="E96" s="153"/>
      <c r="F96" s="168"/>
    </row>
    <row r="97" spans="1:6" s="135" customFormat="1">
      <c r="A97" s="137"/>
      <c r="C97" s="166"/>
      <c r="D97" s="167"/>
      <c r="E97" s="153"/>
      <c r="F97" s="168"/>
    </row>
    <row r="98" spans="1:6" s="135" customFormat="1">
      <c r="A98" s="137"/>
      <c r="C98" s="166"/>
      <c r="D98" s="167"/>
      <c r="E98" s="153"/>
      <c r="F98" s="168"/>
    </row>
    <row r="99" spans="1:6" s="135" customFormat="1">
      <c r="A99" s="137"/>
      <c r="C99" s="166"/>
      <c r="D99" s="167"/>
      <c r="E99" s="153"/>
      <c r="F99" s="168"/>
    </row>
    <row r="100" spans="1:6" s="135" customFormat="1">
      <c r="A100" s="137"/>
      <c r="C100" s="166"/>
      <c r="D100" s="167"/>
      <c r="E100" s="153"/>
      <c r="F100" s="168"/>
    </row>
    <row r="101" spans="1:6" s="135" customFormat="1">
      <c r="A101" s="137"/>
      <c r="C101" s="166"/>
      <c r="D101" s="167"/>
      <c r="E101" s="153"/>
      <c r="F101" s="168"/>
    </row>
    <row r="102" spans="1:6" s="135" customFormat="1">
      <c r="A102" s="137"/>
      <c r="C102" s="166"/>
      <c r="D102" s="167"/>
      <c r="E102" s="153"/>
      <c r="F102" s="168"/>
    </row>
    <row r="103" spans="1:6" s="135" customFormat="1">
      <c r="A103" s="137"/>
      <c r="C103" s="166"/>
      <c r="D103" s="167"/>
      <c r="E103" s="153"/>
      <c r="F103" s="168"/>
    </row>
    <row r="104" spans="1:6" s="135" customFormat="1">
      <c r="A104" s="137"/>
      <c r="C104" s="166"/>
      <c r="D104" s="167"/>
      <c r="E104" s="153"/>
      <c r="F104" s="168"/>
    </row>
    <row r="105" spans="1:6" s="135" customFormat="1">
      <c r="A105" s="137"/>
      <c r="C105" s="166"/>
      <c r="D105" s="167"/>
      <c r="E105" s="153"/>
      <c r="F105" s="168"/>
    </row>
    <row r="106" spans="1:6" s="135" customFormat="1">
      <c r="A106" s="137"/>
      <c r="C106" s="166"/>
      <c r="D106" s="167"/>
      <c r="E106" s="153"/>
      <c r="F106" s="168"/>
    </row>
    <row r="107" spans="1:6" s="135" customFormat="1">
      <c r="A107" s="137"/>
      <c r="C107" s="166"/>
      <c r="D107" s="167"/>
      <c r="E107" s="153"/>
      <c r="F107" s="168"/>
    </row>
    <row r="108" spans="1:6" s="135" customFormat="1">
      <c r="A108" s="137"/>
      <c r="C108" s="166"/>
      <c r="D108" s="167"/>
      <c r="E108" s="153"/>
      <c r="F108" s="168"/>
    </row>
    <row r="109" spans="1:6" s="135" customFormat="1">
      <c r="A109" s="137"/>
      <c r="C109" s="166"/>
      <c r="D109" s="167"/>
      <c r="E109" s="153"/>
      <c r="F109" s="168"/>
    </row>
    <row r="110" spans="1:6" s="135" customFormat="1">
      <c r="A110" s="137"/>
      <c r="C110" s="166"/>
      <c r="D110" s="167"/>
      <c r="E110" s="153"/>
      <c r="F110" s="168"/>
    </row>
    <row r="111" spans="1:6" s="135" customFormat="1">
      <c r="A111" s="137"/>
      <c r="C111" s="166"/>
      <c r="D111" s="167"/>
      <c r="E111" s="153"/>
      <c r="F111" s="168"/>
    </row>
    <row r="112" spans="1:6" s="135" customFormat="1">
      <c r="A112" s="137"/>
      <c r="C112" s="166"/>
      <c r="D112" s="167"/>
      <c r="E112" s="153"/>
      <c r="F112" s="168"/>
    </row>
    <row r="113" spans="1:6" s="135" customFormat="1">
      <c r="A113" s="137"/>
      <c r="C113" s="166"/>
      <c r="D113" s="167"/>
      <c r="E113" s="153"/>
      <c r="F113" s="168"/>
    </row>
    <row r="114" spans="1:6" s="135" customFormat="1">
      <c r="A114" s="137"/>
      <c r="C114" s="166"/>
      <c r="D114" s="167"/>
      <c r="E114" s="190"/>
      <c r="F114" s="190"/>
    </row>
    <row r="115" spans="1:6" s="135" customFormat="1">
      <c r="A115" s="137"/>
      <c r="C115" s="166"/>
      <c r="D115" s="167"/>
      <c r="E115" s="190"/>
      <c r="F115" s="190"/>
    </row>
    <row r="116" spans="1:6" s="135" customFormat="1">
      <c r="A116" s="137"/>
      <c r="C116" s="166"/>
      <c r="D116" s="167"/>
      <c r="E116" s="153"/>
      <c r="F116" s="168"/>
    </row>
    <row r="117" spans="1:6" s="135" customFormat="1">
      <c r="A117" s="137"/>
      <c r="C117" s="166"/>
      <c r="D117" s="167"/>
      <c r="E117" s="153"/>
      <c r="F117" s="168"/>
    </row>
    <row r="118" spans="1:6" s="135" customFormat="1">
      <c r="A118" s="137"/>
      <c r="C118" s="166"/>
      <c r="D118" s="167"/>
      <c r="E118" s="153"/>
      <c r="F118" s="168"/>
    </row>
    <row r="119" spans="1:6" s="135" customFormat="1">
      <c r="A119" s="137"/>
      <c r="C119" s="166"/>
      <c r="D119" s="167"/>
      <c r="E119" s="153"/>
      <c r="F119" s="168"/>
    </row>
    <row r="120" spans="1:6" s="135" customFormat="1">
      <c r="A120" s="137"/>
      <c r="C120" s="166"/>
      <c r="D120" s="167"/>
      <c r="E120" s="153"/>
      <c r="F120" s="168"/>
    </row>
    <row r="121" spans="1:6" s="135" customFormat="1">
      <c r="A121" s="137"/>
      <c r="C121" s="166"/>
      <c r="D121" s="167"/>
      <c r="E121" s="153"/>
      <c r="F121" s="168"/>
    </row>
    <row r="122" spans="1:6" s="135" customFormat="1">
      <c r="A122" s="137"/>
      <c r="C122" s="166"/>
      <c r="D122" s="167"/>
      <c r="E122" s="153"/>
      <c r="F122" s="168"/>
    </row>
    <row r="123" spans="1:6" s="135" customFormat="1">
      <c r="A123" s="137"/>
      <c r="C123" s="166"/>
      <c r="D123" s="167"/>
      <c r="E123" s="153"/>
      <c r="F123" s="168"/>
    </row>
    <row r="124" spans="1:6" s="135" customFormat="1" ht="13.5" thickBot="1">
      <c r="A124" s="136"/>
      <c r="B124" s="136"/>
      <c r="C124" s="136"/>
      <c r="D124" s="136"/>
      <c r="E124" s="148"/>
      <c r="F124" s="148"/>
    </row>
    <row r="125" spans="1:6" s="135" customFormat="1">
      <c r="A125" s="136"/>
      <c r="B125" s="136"/>
      <c r="C125" s="136"/>
      <c r="D125" s="136"/>
      <c r="E125" s="154"/>
      <c r="F125" s="155"/>
    </row>
    <row r="126" spans="1:6" s="135" customFormat="1">
      <c r="A126" s="136"/>
      <c r="B126" s="136"/>
      <c r="C126" s="136"/>
      <c r="D126" s="136"/>
      <c r="E126" s="156"/>
      <c r="F126" s="157"/>
    </row>
    <row r="127" spans="1:6" s="135" customFormat="1" ht="13.5" thickBot="1">
      <c r="A127" s="136"/>
      <c r="B127" s="136"/>
      <c r="C127" s="136"/>
      <c r="D127" s="136"/>
      <c r="E127" s="158"/>
      <c r="F127" s="159"/>
    </row>
  </sheetData>
  <autoFilter ref="A1:I110" xr:uid="{00000000-0009-0000-0000-000007000000}">
    <sortState ref="A2:I106">
      <sortCondition sortBy="cellColor" ref="F1:F106" dxfId="1"/>
    </sortState>
  </autoFilter>
  <pageMargins left="0.7" right="0.7" top="0.75" bottom="0.75" header="0.3" footer="0.3"/>
  <pageSetup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 tint="4.9989318521683403E-2"/>
  </sheetPr>
  <dimension ref="A1:I6"/>
  <sheetViews>
    <sheetView tabSelected="1" zoomScaleNormal="100" workbookViewId="0">
      <selection activeCell="D30" sqref="D30"/>
    </sheetView>
  </sheetViews>
  <sheetFormatPr baseColWidth="10" defaultRowHeight="12.75"/>
  <cols>
    <col min="1" max="1" width="15.33203125" style="136" bestFit="1" customWidth="1"/>
    <col min="2" max="2" width="12" style="136" customWidth="1"/>
    <col min="3" max="3" width="17.83203125" style="136" customWidth="1"/>
    <col min="4" max="4" width="47" style="136" customWidth="1"/>
    <col min="5" max="5" width="23.6640625" style="148" customWidth="1"/>
    <col min="6" max="6" width="19" style="148" customWidth="1"/>
    <col min="7" max="7" width="21.33203125" style="135" bestFit="1" customWidth="1"/>
    <col min="8" max="8" width="12.1640625" style="135" bestFit="1" customWidth="1"/>
    <col min="9" max="9" width="57.83203125" style="135" bestFit="1" customWidth="1"/>
    <col min="10" max="16384" width="12" style="136"/>
  </cols>
  <sheetData>
    <row r="1" spans="1:9" ht="15">
      <c r="A1" s="133" t="s">
        <v>467</v>
      </c>
      <c r="B1" s="133" t="s">
        <v>468</v>
      </c>
      <c r="C1" s="133" t="s">
        <v>469</v>
      </c>
      <c r="D1" s="133" t="s">
        <v>470</v>
      </c>
      <c r="E1" s="134" t="s">
        <v>471</v>
      </c>
      <c r="F1" s="134" t="s">
        <v>472</v>
      </c>
      <c r="G1" s="135" t="s">
        <v>473</v>
      </c>
      <c r="H1" s="135" t="s">
        <v>474</v>
      </c>
      <c r="I1" s="135" t="s">
        <v>475</v>
      </c>
    </row>
    <row r="2" spans="1:9" ht="14.25" customHeight="1">
      <c r="A2" s="137">
        <v>43982</v>
      </c>
      <c r="B2" s="135" t="s">
        <v>341</v>
      </c>
      <c r="C2" s="166" t="s">
        <v>439</v>
      </c>
      <c r="D2" s="167" t="s">
        <v>500</v>
      </c>
      <c r="E2" s="174">
        <v>1270200320.6800001</v>
      </c>
      <c r="F2" s="169"/>
      <c r="H2" s="135" t="s">
        <v>343</v>
      </c>
      <c r="I2" s="135" t="s">
        <v>501</v>
      </c>
    </row>
    <row r="3" spans="1:9">
      <c r="A3" s="137">
        <v>43982</v>
      </c>
      <c r="B3" s="135" t="s">
        <v>341</v>
      </c>
      <c r="C3" s="166">
        <v>1111002</v>
      </c>
      <c r="D3" s="167" t="s">
        <v>502</v>
      </c>
      <c r="E3" s="174"/>
      <c r="F3" s="174">
        <v>1270200320.6800001</v>
      </c>
      <c r="H3" s="135" t="s">
        <v>343</v>
      </c>
    </row>
    <row r="4" spans="1:9" s="135" customFormat="1">
      <c r="A4" s="137">
        <v>43982</v>
      </c>
      <c r="B4" s="135" t="s">
        <v>341</v>
      </c>
      <c r="C4" s="166" t="s">
        <v>464</v>
      </c>
      <c r="D4" s="167" t="s">
        <v>503</v>
      </c>
      <c r="E4" s="175">
        <v>2479245.5</v>
      </c>
      <c r="F4" s="176"/>
      <c r="H4" s="135" t="s">
        <v>346</v>
      </c>
    </row>
    <row r="5" spans="1:9" s="135" customFormat="1">
      <c r="A5" s="137">
        <v>43982</v>
      </c>
      <c r="B5" s="135" t="s">
        <v>341</v>
      </c>
      <c r="C5" s="166">
        <v>1112001</v>
      </c>
      <c r="D5" s="167" t="s">
        <v>503</v>
      </c>
      <c r="E5" s="175"/>
      <c r="F5" s="175">
        <v>2479245.5</v>
      </c>
      <c r="H5" s="135" t="s">
        <v>346</v>
      </c>
    </row>
    <row r="6" spans="1:9" s="135" customFormat="1">
      <c r="A6" s="136"/>
      <c r="B6" s="136"/>
      <c r="C6" s="136"/>
      <c r="D6" s="136"/>
      <c r="E6" s="148"/>
      <c r="F6" s="148"/>
    </row>
  </sheetData>
  <autoFilter ref="A1:I5" xr:uid="{00000000-0009-0000-0000-000008000000}">
    <sortState ref="A2:I106">
      <sortCondition sortBy="cellColor" ref="F1:F106" dxfId="0"/>
    </sortState>
  </autoFilter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BANCO PROVINCIAL</vt:lpstr>
      <vt:lpstr>MAYOR </vt:lpstr>
      <vt:lpstr>1ERA QCENA</vt:lpstr>
      <vt:lpstr>2DA QCENA</vt:lpstr>
      <vt:lpstr>05-03 PG DE PROVEEDORES</vt:lpstr>
      <vt:lpstr>05-11 ASIENTO DE NOMINA</vt:lpstr>
      <vt:lpstr>05-12 ASIENTO VARIOS</vt:lpstr>
      <vt:lpstr>05-13 ING Y COM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2021-02-25T12:45:37Z</dcterms:created>
  <dcterms:modified xsi:type="dcterms:W3CDTF">2021-03-08T13:38:16Z</dcterms:modified>
</cp:coreProperties>
</file>