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-120" yWindow="-120" windowWidth="21840" windowHeight="13290" tabRatio="792" firstSheet="1" activeTab="2"/>
  </bookViews>
  <sheets>
    <sheet name="PLAN DE CTAS" sheetId="10" r:id="rId1"/>
    <sheet name="BANCO" sheetId="5" r:id="rId2"/>
    <sheet name="MAYOR" sheetId="12" r:id="rId3"/>
    <sheet name="1ER QUINCENA" sheetId="9" r:id="rId4"/>
    <sheet name="2DA QUINCENA" sheetId="8" r:id="rId5"/>
    <sheet name="06-05 ASIENTO DE NOMINA" sheetId="7" r:id="rId6"/>
    <sheet name="06-32 ING Y COM" sheetId="11" r:id="rId7"/>
    <sheet name="06-33 ASIENTO VARIOS" sheetId="16" r:id="rId8"/>
  </sheets>
  <definedNames>
    <definedName name="_xlnm._FilterDatabase" localSheetId="5" hidden="1">'06-05 ASIENTO DE NOMINA'!$A$1:$I$207</definedName>
    <definedName name="_xlnm._FilterDatabase" localSheetId="6" hidden="1">'06-32 ING Y COM'!$A$1:$I$5</definedName>
    <definedName name="_xlnm._FilterDatabase" localSheetId="7" hidden="1">'06-33 ASIENTO VARIOS'!$A$1:$I$5</definedName>
    <definedName name="_xlnm._FilterDatabase" localSheetId="3" hidden="1">'1ER QUINCENA'!$A$1:$C$607</definedName>
    <definedName name="_xlnm._FilterDatabase" localSheetId="4" hidden="1">'2DA QUINCENA'!$B$1:$D$663</definedName>
    <definedName name="_xlnm._FilterDatabase" localSheetId="1" hidden="1">BANCO!$A$16:$G$550</definedName>
    <definedName name="_xlnm._FilterDatabase" localSheetId="2" hidden="1">MAYOR!#REF!</definedName>
    <definedName name="_xlnm._FilterDatabase" localSheetId="0" hidden="1">'PLAN DE CTAS'!$A$5:$D$431</definedName>
  </definedNames>
  <calcPr calcId="181029"/>
  <pivotCaches>
    <pivotCache cacheId="12" r:id="rId9"/>
    <pivotCache cacheId="13" r:id="rId10"/>
  </pivotCache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53" i="5" l="1"/>
  <c r="F553" i="5" l="1"/>
  <c r="F556" i="5" l="1"/>
  <c r="J22" i="9" l="1"/>
  <c r="T23" i="8"/>
  <c r="D11" i="5" l="1"/>
  <c r="D13" i="5" s="1"/>
</calcChain>
</file>

<file path=xl/comments1.xml><?xml version="1.0" encoding="utf-8"?>
<comments xmlns="http://schemas.openxmlformats.org/spreadsheetml/2006/main">
  <authors>
    <author>Cont_AUX_2</author>
  </authors>
  <commentList>
    <comment ref="D9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SOLA FALTA POR REVISAR EL ASIENTO 06-33
</t>
        </r>
      </text>
    </comment>
    <comment ref="E35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ASIENTO 06-06
</t>
        </r>
      </text>
    </comment>
    <comment ref="E36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ASIENTO 06-09
</t>
        </r>
      </text>
    </comment>
    <comment ref="E38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ASIENTO 06-08
</t>
        </r>
      </text>
    </comment>
    <comment ref="E39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ASIENTO 06-11
</t>
        </r>
      </text>
    </comment>
    <comment ref="E40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ASIENTO 06-10
</t>
        </r>
      </text>
    </comment>
    <comment ref="E41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ASIENTO 06-07
</t>
        </r>
      </text>
    </comment>
    <comment ref="E42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ASIENTO 06-30
</t>
        </r>
      </text>
    </comment>
    <comment ref="E44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ASIENTO 06-31
</t>
        </r>
      </text>
    </comment>
  </commentList>
</comments>
</file>

<file path=xl/comments2.xml><?xml version="1.0" encoding="utf-8"?>
<comments xmlns="http://schemas.openxmlformats.org/spreadsheetml/2006/main">
  <authors>
    <author>Gustavo Gonzalez</author>
  </authors>
  <commentList>
    <comment ref="B1" authorId="0">
      <text>
        <r>
          <rPr>
            <sz val="8"/>
            <color indexed="81"/>
            <rFont val="Tahoma"/>
            <family val="2"/>
          </rPr>
          <t>Número del comprobante con un maximo de 8 digitos.</t>
        </r>
      </text>
    </comment>
  </commentList>
</comments>
</file>

<file path=xl/comments3.xml><?xml version="1.0" encoding="utf-8"?>
<comments xmlns="http://schemas.openxmlformats.org/spreadsheetml/2006/main">
  <authors>
    <author>Gustavo Gonzalez</author>
  </authors>
  <commentList>
    <comment ref="B1" authorId="0">
      <text>
        <r>
          <rPr>
            <sz val="8"/>
            <color indexed="81"/>
            <rFont val="Tahoma"/>
            <family val="2"/>
          </rPr>
          <t>Número del comprobante con un maximo de 8 digitos.</t>
        </r>
      </text>
    </comment>
  </commentList>
</comments>
</file>

<file path=xl/comments4.xml><?xml version="1.0" encoding="utf-8"?>
<comments xmlns="http://schemas.openxmlformats.org/spreadsheetml/2006/main">
  <authors>
    <author>Gustavo Gonzalez</author>
  </authors>
  <commentList>
    <comment ref="B1" authorId="0">
      <text>
        <r>
          <rPr>
            <sz val="8"/>
            <color indexed="81"/>
            <rFont val="Tahoma"/>
            <family val="2"/>
          </rPr>
          <t>Número del comprobante con un maximo de 8 digitos.</t>
        </r>
      </text>
    </comment>
  </commentList>
</comments>
</file>

<file path=xl/sharedStrings.xml><?xml version="1.0" encoding="utf-8"?>
<sst xmlns="http://schemas.openxmlformats.org/spreadsheetml/2006/main" count="4623" uniqueCount="1514">
  <si>
    <t>SALDO INICIAL</t>
  </si>
  <si>
    <t>TD Y TC</t>
  </si>
  <si>
    <t>COMISIONES</t>
  </si>
  <si>
    <t>NOMINA</t>
  </si>
  <si>
    <t>TRANSFERENCIAS VARIAS</t>
  </si>
  <si>
    <t>TRANSFERENCIAS DEVUELTAS</t>
  </si>
  <si>
    <t>INGRESOS SIN RELACIONAR</t>
  </si>
  <si>
    <t>EGRESOS SIN RELACIONER</t>
  </si>
  <si>
    <t>SALDO SEGÚN BANCO</t>
  </si>
  <si>
    <t>DIFERENCIAS</t>
  </si>
  <si>
    <t>F. OPER.</t>
  </si>
  <si>
    <t>REF.</t>
  </si>
  <si>
    <t>CONCEPTO</t>
  </si>
  <si>
    <t>F. VALOR</t>
  </si>
  <si>
    <t>CARGOS</t>
  </si>
  <si>
    <t>ABONOS</t>
  </si>
  <si>
    <t>SALDO</t>
  </si>
  <si>
    <t>SALDO ANTERIOR</t>
  </si>
  <si>
    <t>TD POS J0413232227001</t>
  </si>
  <si>
    <t>J409608905PNCPOB 0000001</t>
  </si>
  <si>
    <t>COM PAGO-PNCASH O. AUTOMATICO TRANSF.</t>
  </si>
  <si>
    <t>V029676518PNCPOB 0000001  . AUTOMATICO TRANSF.</t>
  </si>
  <si>
    <t>V407543890PNCPOB 0000001  . AUTOMATICO TRANSF.</t>
  </si>
  <si>
    <t>ABONO DEVOLUC. AUTOMATICO TRANSF.</t>
  </si>
  <si>
    <t>PNCASH-PAGO A PRO. NOMINAS Y DOMICIL.</t>
  </si>
  <si>
    <t>RC BCV 0106 5446 . NOMINAS Y DOMICIL.</t>
  </si>
  <si>
    <t>TC POS J0413232227001</t>
  </si>
  <si>
    <t>J300617505PNCPOB 0000001  . AUTOMATICO TRANSF.</t>
  </si>
  <si>
    <t>J314695215PNCPOB 0000001  . AUTOMATICO TRANSF.</t>
  </si>
  <si>
    <t>J301370139PNCPOB 0000001  . AUTOMATICO TRANSF.</t>
  </si>
  <si>
    <t>J001714685PNCPOB 0000001  . AUTOMATICO TRANSF.</t>
  </si>
  <si>
    <t>J303386652PNCPOB 0000001  . AUTOMATICO TRANSF.</t>
  </si>
  <si>
    <t>J298199121PNCPOB 0000001  . AUTOMATICO TRANSF.</t>
  </si>
  <si>
    <t>RC BCV 0206 0749 . NOMINAS Y DOMICIL.</t>
  </si>
  <si>
    <t>RC BCV 0206 0748 . NOMINAS Y DOMICIL.</t>
  </si>
  <si>
    <t>RC BCV 0206 0747 . NOMINAS Y DOMICIL.</t>
  </si>
  <si>
    <t>RC BCV 0206 0746 . NOMINAS Y DOMICIL.</t>
  </si>
  <si>
    <t>J309121774PNCPOB 0000001  . AUTOMATICO TRANSF.</t>
  </si>
  <si>
    <t>V019014377PNCPOB 0000001  . AUTOMATICO TRANSF.</t>
  </si>
  <si>
    <t>V008105352PNCPOB 0000002  . AUTOMATICO TRANSF.</t>
  </si>
  <si>
    <t>V028463557PNCPOB 0000005  . AUTOMATICO TRANSF.</t>
  </si>
  <si>
    <t>V022351163PNCPOB 0000006  . AUTOMATICO TRANSF.</t>
  </si>
  <si>
    <t>V016146612PNCPOB 0000007  . AUTOMATICO TRANSF.</t>
  </si>
  <si>
    <t>V010476930PNCPOB 0000008  . AUTOMATICO TRANSF.</t>
  </si>
  <si>
    <t>V024285082PNCPOB 0000009</t>
  </si>
  <si>
    <t>V027597553PNCPOB 0000010  . AUTOMATICO TRANSF.</t>
  </si>
  <si>
    <t>V014983098PNCPOB 0000011  . AUTOMATICO TRANSF.</t>
  </si>
  <si>
    <t>V014047606PNCPOB 0000012  . AUTOMATICO TRANSF.</t>
  </si>
  <si>
    <t>V013727560PNCPOB 0000013  . AUTOMATICO TRANSF.</t>
  </si>
  <si>
    <t>V015913938PNCPOB 0000015  . AUTOMATICO TRANSF.</t>
  </si>
  <si>
    <t>V024280752PNCPOB 0000016  . AUTOMATICO TRANSF.</t>
  </si>
  <si>
    <t>V011040768PNCPOB 0000017  . AUTOMATICO TRANSF.</t>
  </si>
  <si>
    <t>V027929471PNCPOB 0000018  . AUTOMATICO TRANSF.</t>
  </si>
  <si>
    <t>V027988590PNCPOB 0000019  . AUTOMATICO TRANSF.</t>
  </si>
  <si>
    <t>V014414056PNCPOB 0000020  . AUTOMATICO TRANSF.</t>
  </si>
  <si>
    <t>J295904576PNCPOB 0000001  . AUTOMATICO TRANSF.</t>
  </si>
  <si>
    <t>RC BCV 08065902  . NOMINAS Y DOMICIL.</t>
  </si>
  <si>
    <t>V011038496PNCPOB 0000005  . AUTOMATICO TRANSF.</t>
  </si>
  <si>
    <t>J297812601PNCPOB 0000001  . AUTOMATICO TRANSF.</t>
  </si>
  <si>
    <t>V017744826PNCPOB 0000001  . AUTOMATICO TRANSF.</t>
  </si>
  <si>
    <t>J297975519PNCPOB 0000001  . AUTOMATICO TRANSF.</t>
  </si>
  <si>
    <t>REC BCV09.6 0911 . NOMINAS Y DOMICIL.</t>
  </si>
  <si>
    <t>V024286222PNCPOB 0000001  . AUTOMATICO TRANSF.</t>
  </si>
  <si>
    <t>J407543890PNCPOB 0000001  . AUTOMATICO TRANSF.</t>
  </si>
  <si>
    <t>V010476930PNCPOB 0000021  . AUTOMATICO TRANSF.</t>
  </si>
  <si>
    <t>V019388450PNCPOB 0000022  . AUTOMATICO TRANSF.</t>
  </si>
  <si>
    <t>V027371478PNCPOB 0000023  . AUTOMATICO TRANSF.</t>
  </si>
  <si>
    <t>V017532290PNCPOB 0000024  . AUTOMATICO TRANSF.</t>
  </si>
  <si>
    <t>V019014377PNCPOB 0000025  . AUTOMATICO TRANSF.</t>
  </si>
  <si>
    <t>V008105352PNCPOB 0000026  . AUTOMATICO TRANSF.</t>
  </si>
  <si>
    <t>V015293852PNCPOB 0000027  . AUTOMATICO TRANSF.</t>
  </si>
  <si>
    <t>V015713805PNCPOB 0000008  . AUTOMATICO TRANSF.</t>
  </si>
  <si>
    <t>V024285082PNCPOB 0000009  . AUTOMATICO TRANSF.</t>
  </si>
  <si>
    <t>V017744743PNCPOB 0000016  . AUTOMATICO TRANSF.</t>
  </si>
  <si>
    <t>V015713805PNCPOB 0000000  . AUTOMATICO TRANSF.</t>
  </si>
  <si>
    <t>V019388450PNCPOB 0000008  . AUTOMATICO TRANSF.</t>
  </si>
  <si>
    <t>COM MTTO POS. ENTERP CLIE BUSINESS</t>
  </si>
  <si>
    <t>V026350324PNCPOB 0000001  . AUTOMATICO TRANSF.</t>
  </si>
  <si>
    <t>REC BCV16.6 1072 . NOMINAS Y DOMICIL.</t>
  </si>
  <si>
    <t>REC BCV16.6 1073 . NOMINAS Y DOMICIL.</t>
  </si>
  <si>
    <t>REC BCV16.6 1074 . NOMINAS Y DOMICIL.</t>
  </si>
  <si>
    <t>J303089917PNCPOB 0000001  . AUTOMATICO TRANSF.</t>
  </si>
  <si>
    <t>RC BCV 1706 0784 . NOMINAS Y DOMICIL.</t>
  </si>
  <si>
    <t>RC BCV 1706 0783 . NOMINAS Y DOMICIL.</t>
  </si>
  <si>
    <t>J413189992PNCPOB 0000001  . AUTOMATICO TRANSF.</t>
  </si>
  <si>
    <t>J500003994PNCPOB 0000001  . AUTOMATICO TRANSF.</t>
  </si>
  <si>
    <t>RC BCV 18060821  . NOMINAS Y DOMICIL.</t>
  </si>
  <si>
    <t>RC BCV 18060820  . NOMINAS Y DOMICIL.</t>
  </si>
  <si>
    <t>J303347487PNCPOB 0000002  . AUTOMATICO TRANSF.</t>
  </si>
  <si>
    <t>J303347487PNCPOB 0000001  . AUTOMATICO TRANSF.</t>
  </si>
  <si>
    <t>J000272417PNCPOB 0000001  . AUTOMATICO TRANSF.</t>
  </si>
  <si>
    <t>V027371478PNCPOB 0000003  . AUTOMATICO TRANSF.</t>
  </si>
  <si>
    <t>REC BCV19.6 0987 . NOMINAS Y DOMICIL.</t>
  </si>
  <si>
    <t>ABO.RECH.PNCASH</t>
  </si>
  <si>
    <t>V022351163PNCPOB 0000001  . AUTOMATICO TRANSF.</t>
  </si>
  <si>
    <t>V025479662PNCPOB 0000001  . AUTOMATICO TRANSF.</t>
  </si>
  <si>
    <t>J403547351PNCPOB 0000001  . AUTOMATICO TRANSF.</t>
  </si>
  <si>
    <t>J001629556PNCPOB 0000001  . AUTOMATICO TRANSF.</t>
  </si>
  <si>
    <t>REC BCV23.6 0772 . NOMINAS Y DOMICIL.</t>
  </si>
  <si>
    <t>REC BCV23.6 0773 . NOMINAS Y DOMICIL.</t>
  </si>
  <si>
    <t>J000338000PNCPOB 0000001  . AUTOMATICO TRANSF.</t>
  </si>
  <si>
    <t>J002185252PNCPOB 0000001  . AUTOMATICO TRANSF.</t>
  </si>
  <si>
    <t>RC BCV 25060711  . NOMINAS Y DOMICIL.</t>
  </si>
  <si>
    <t>RC BCV 25061900  . NOMINAS Y DOMICIL.</t>
  </si>
  <si>
    <t>RC BCV 26061321  . NOMINAS Y DOMICIL.</t>
  </si>
  <si>
    <t>J313575917PNCPOB 0000001  . AUTOMATICO TRANSF.</t>
  </si>
  <si>
    <t>J402080107PNCPOB 0000001  . AUTOMATICO TRANSF.</t>
  </si>
  <si>
    <t>V027929471PNCPOB 0000001  . AUTOMATICO TRANSF.</t>
  </si>
  <si>
    <t>J308006769PNCPOB 0000001  . AUTOMATICO TRANSF.</t>
  </si>
  <si>
    <t>J409791726PNCPOB 0000001  . AUTOMATICO TRANSF.</t>
  </si>
  <si>
    <t>V024285082PNCPOB 0000023  . AUTOMATICO TRANSF.</t>
  </si>
  <si>
    <t>V009396171PNCPOB 0000025  . AUTOMATICO TRANSF.</t>
  </si>
  <si>
    <t>V027513554PNCPOB 0000004  . AUTOMATICO TRANSF.</t>
  </si>
  <si>
    <t>V012416463PNCPOB 0000006</t>
  </si>
  <si>
    <t>V017532290PNCPOB 0000008  . AUTOMATICO TRANSF.</t>
  </si>
  <si>
    <t>V015713805PNCPOB 0000009  . AUTOMATICO TRANSF.</t>
  </si>
  <si>
    <t>V014170360PNCPOB 0000014  . AUTOMATICO TRANSF.</t>
  </si>
  <si>
    <t>V019066922PNCPOB 0000018  . AUTOMATICO TRANSF.</t>
  </si>
  <si>
    <t>V012416463PNCPOB 0000006  . AUTOMATICO TRANSF.</t>
  </si>
  <si>
    <t>COM.MTTO.CTA.. CUENTAS PERSONALES</t>
  </si>
  <si>
    <t>COM.EM.EDO.CTA. CUENTAS PERSONALES</t>
  </si>
  <si>
    <t>AUTOMERCADO EXPRESS CARRIZAL, C.A.</t>
  </si>
  <si>
    <t>J-41323222-7</t>
  </si>
  <si>
    <t>Descripción</t>
  </si>
  <si>
    <t>Descripción del asiento</t>
  </si>
  <si>
    <t>0001</t>
  </si>
  <si>
    <t xml:space="preserve">2131001             </t>
  </si>
  <si>
    <t xml:space="preserve">CUENTAS POR PAGAR PROVEEDORES                     </t>
  </si>
  <si>
    <t xml:space="preserve">P/R CANCELACION DE CXP EN EL MES 06/2020                                        </t>
  </si>
  <si>
    <t>0002</t>
  </si>
  <si>
    <t xml:space="preserve">2133007             </t>
  </si>
  <si>
    <t xml:space="preserve">CXP AUTOMERCADO EXPRESS                           </t>
  </si>
  <si>
    <t>PG</t>
  </si>
  <si>
    <t>0003</t>
  </si>
  <si>
    <t>0004</t>
  </si>
  <si>
    <t xml:space="preserve">2133008             </t>
  </si>
  <si>
    <t xml:space="preserve">CXP AUTOMERCADO EXPRESS SAN ANTONIO               </t>
  </si>
  <si>
    <t>0007</t>
  </si>
  <si>
    <t xml:space="preserve">1133001             </t>
  </si>
  <si>
    <t xml:space="preserve">ANTICIPOS A PROVEEDORES                           </t>
  </si>
  <si>
    <t>0010</t>
  </si>
  <si>
    <t>0011</t>
  </si>
  <si>
    <t xml:space="preserve">1111002             </t>
  </si>
  <si>
    <t xml:space="preserve">CAJA PRINCIPAL                                    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</si>
  <si>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</si>
  <si>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</si>
  <si>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</si>
  <si>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</si>
  <si>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</si>
  <si>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</si>
  <si>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</si>
  <si>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</si>
  <si>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</si>
  <si>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</si>
  <si>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</si>
  <si>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 xml:space="preserve">1112001             </t>
  </si>
  <si>
    <t xml:space="preserve">BANCO PROVINCIAL (4110)                           </t>
  </si>
  <si>
    <t xml:space="preserve">793       </t>
  </si>
  <si>
    <t>0026</t>
  </si>
  <si>
    <t>0027</t>
  </si>
  <si>
    <t xml:space="preserve">799       </t>
  </si>
  <si>
    <t>0028</t>
  </si>
  <si>
    <t>0029</t>
  </si>
  <si>
    <t>0030</t>
  </si>
  <si>
    <t xml:space="preserve">787       </t>
  </si>
  <si>
    <t>0031</t>
  </si>
  <si>
    <t>0032</t>
  </si>
  <si>
    <t>0033</t>
  </si>
  <si>
    <t>0034</t>
  </si>
  <si>
    <t>0035</t>
  </si>
  <si>
    <t>0036</t>
  </si>
  <si>
    <t>0037</t>
  </si>
  <si>
    <t xml:space="preserve">789       </t>
  </si>
  <si>
    <t>0038</t>
  </si>
  <si>
    <t>0039</t>
  </si>
  <si>
    <t xml:space="preserve">797       </t>
  </si>
  <si>
    <t>0040</t>
  </si>
  <si>
    <t>0041</t>
  </si>
  <si>
    <t>0042</t>
  </si>
  <si>
    <t>0043</t>
  </si>
  <si>
    <t>0044</t>
  </si>
  <si>
    <t>0045</t>
  </si>
  <si>
    <t xml:space="preserve">847       </t>
  </si>
  <si>
    <t>0046</t>
  </si>
  <si>
    <t>0047</t>
  </si>
  <si>
    <t>0048</t>
  </si>
  <si>
    <t>0049</t>
  </si>
  <si>
    <t xml:space="preserve">783       </t>
  </si>
  <si>
    <t>0051</t>
  </si>
  <si>
    <t>0052</t>
  </si>
  <si>
    <t xml:space="preserve">791       </t>
  </si>
  <si>
    <t>0053</t>
  </si>
  <si>
    <t>0054</t>
  </si>
  <si>
    <t xml:space="preserve">809       </t>
  </si>
  <si>
    <t>0055</t>
  </si>
  <si>
    <t>0056</t>
  </si>
  <si>
    <t xml:space="preserve">811       </t>
  </si>
  <si>
    <t>0057</t>
  </si>
  <si>
    <t>0058</t>
  </si>
  <si>
    <t>0059</t>
  </si>
  <si>
    <t>0060</t>
  </si>
  <si>
    <t>0061</t>
  </si>
  <si>
    <t>0062</t>
  </si>
  <si>
    <t>0063</t>
  </si>
  <si>
    <t xml:space="preserve">2133003             </t>
  </si>
  <si>
    <t xml:space="preserve">CXP HIPER MODELO                                  </t>
  </si>
  <si>
    <t>0064</t>
  </si>
  <si>
    <t>0065</t>
  </si>
  <si>
    <t>0066</t>
  </si>
  <si>
    <t xml:space="preserve">1027      </t>
  </si>
  <si>
    <t>0067</t>
  </si>
  <si>
    <t>0068</t>
  </si>
  <si>
    <t>0069</t>
  </si>
  <si>
    <t>0070</t>
  </si>
  <si>
    <t xml:space="preserve">893       </t>
  </si>
  <si>
    <t>0072</t>
  </si>
  <si>
    <t xml:space="preserve">5121001             </t>
  </si>
  <si>
    <t xml:space="preserve">DEV. EN COMPRA                                    </t>
  </si>
  <si>
    <t>0073</t>
  </si>
  <si>
    <t>0074</t>
  </si>
  <si>
    <t>0075</t>
  </si>
  <si>
    <t xml:space="preserve">865       </t>
  </si>
  <si>
    <t>0076</t>
  </si>
  <si>
    <t>0077</t>
  </si>
  <si>
    <t xml:space="preserve">855       </t>
  </si>
  <si>
    <t>0078</t>
  </si>
  <si>
    <t>0079</t>
  </si>
  <si>
    <t xml:space="preserve">1029      </t>
  </si>
  <si>
    <t>0080</t>
  </si>
  <si>
    <t>0081</t>
  </si>
  <si>
    <t xml:space="preserve">885       </t>
  </si>
  <si>
    <t>0082</t>
  </si>
  <si>
    <t>0083</t>
  </si>
  <si>
    <t xml:space="preserve">881       </t>
  </si>
  <si>
    <t>0084</t>
  </si>
  <si>
    <t>0085</t>
  </si>
  <si>
    <t>0086</t>
  </si>
  <si>
    <t xml:space="preserve">864       </t>
  </si>
  <si>
    <t>0087</t>
  </si>
  <si>
    <t>0088</t>
  </si>
  <si>
    <t xml:space="preserve">897       </t>
  </si>
  <si>
    <t>0089</t>
  </si>
  <si>
    <t>0090</t>
  </si>
  <si>
    <t xml:space="preserve">1035      </t>
  </si>
  <si>
    <t>0091</t>
  </si>
  <si>
    <t>0092</t>
  </si>
  <si>
    <t>0093</t>
  </si>
  <si>
    <t>0094</t>
  </si>
  <si>
    <t xml:space="preserve">914       </t>
  </si>
  <si>
    <t>0095</t>
  </si>
  <si>
    <t>0096</t>
  </si>
  <si>
    <t xml:space="preserve">1021      </t>
  </si>
  <si>
    <t>0097</t>
  </si>
  <si>
    <t>0098</t>
  </si>
  <si>
    <t xml:space="preserve">5122001             </t>
  </si>
  <si>
    <t xml:space="preserve">DESC.EN COMPRA                                    </t>
  </si>
  <si>
    <t>0100</t>
  </si>
  <si>
    <t xml:space="preserve">890       </t>
  </si>
  <si>
    <t>0101</t>
  </si>
  <si>
    <t>0102</t>
  </si>
  <si>
    <t xml:space="preserve">1039      </t>
  </si>
  <si>
    <t>0103</t>
  </si>
  <si>
    <t>0104</t>
  </si>
  <si>
    <t xml:space="preserve">1013      </t>
  </si>
  <si>
    <t>0105</t>
  </si>
  <si>
    <t>0106</t>
  </si>
  <si>
    <t xml:space="preserve">1019      </t>
  </si>
  <si>
    <t>0107</t>
  </si>
  <si>
    <t>0108</t>
  </si>
  <si>
    <t>0109</t>
  </si>
  <si>
    <t xml:space="preserve">1011      </t>
  </si>
  <si>
    <t>0110</t>
  </si>
  <si>
    <t>0111</t>
  </si>
  <si>
    <t>0112</t>
  </si>
  <si>
    <t>0113</t>
  </si>
  <si>
    <t xml:space="preserve">1009      </t>
  </si>
  <si>
    <t>0114</t>
  </si>
  <si>
    <t>0115</t>
  </si>
  <si>
    <t>0116</t>
  </si>
  <si>
    <t xml:space="preserve">1010      </t>
  </si>
  <si>
    <t>0117</t>
  </si>
  <si>
    <t>0118</t>
  </si>
  <si>
    <t xml:space="preserve">1017      </t>
  </si>
  <si>
    <t>0119</t>
  </si>
  <si>
    <t>0120</t>
  </si>
  <si>
    <t xml:space="preserve">1015      </t>
  </si>
  <si>
    <t>0121</t>
  </si>
  <si>
    <t>0122</t>
  </si>
  <si>
    <t>0123</t>
  </si>
  <si>
    <t>0124</t>
  </si>
  <si>
    <t xml:space="preserve">1037      </t>
  </si>
  <si>
    <t>0125</t>
  </si>
  <si>
    <t>0126</t>
  </si>
  <si>
    <t xml:space="preserve">1041      </t>
  </si>
  <si>
    <t>0127</t>
  </si>
  <si>
    <t xml:space="preserve">1089      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</si>
  <si>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</si>
  <si>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</si>
  <si>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</si>
  <si>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</si>
  <si>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</si>
  <si>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</si>
  <si>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</si>
  <si>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</si>
  <si>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</si>
  <si>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</si>
  <si>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 xml:space="preserve">1096      </t>
  </si>
  <si>
    <t>0140</t>
  </si>
  <si>
    <t>0141</t>
  </si>
  <si>
    <t>0142</t>
  </si>
  <si>
    <t>0143</t>
  </si>
  <si>
    <t>0144</t>
  </si>
  <si>
    <t>0145</t>
  </si>
  <si>
    <t>0146</t>
  </si>
  <si>
    <t>0147</t>
  </si>
  <si>
    <t>0149</t>
  </si>
  <si>
    <t>0150</t>
  </si>
  <si>
    <t>0151</t>
  </si>
  <si>
    <t>0152</t>
  </si>
  <si>
    <t>0153</t>
  </si>
  <si>
    <t>0154</t>
  </si>
  <si>
    <t xml:space="preserve">1053      </t>
  </si>
  <si>
    <t>0155</t>
  </si>
  <si>
    <t>0156</t>
  </si>
  <si>
    <t>0157</t>
  </si>
  <si>
    <t>0158</t>
  </si>
  <si>
    <t>0159</t>
  </si>
  <si>
    <t>0160</t>
  </si>
  <si>
    <t xml:space="preserve">1106      </t>
  </si>
  <si>
    <t>0161</t>
  </si>
  <si>
    <t>0162</t>
  </si>
  <si>
    <t>0163</t>
  </si>
  <si>
    <t xml:space="preserve">1097      </t>
  </si>
  <si>
    <t>0164</t>
  </si>
  <si>
    <t>0165</t>
  </si>
  <si>
    <t>0166</t>
  </si>
  <si>
    <t xml:space="preserve">2133004             </t>
  </si>
  <si>
    <t xml:space="preserve">CXP EXQUISITECES MODELO                           </t>
  </si>
  <si>
    <t>0167</t>
  </si>
  <si>
    <t>0168</t>
  </si>
  <si>
    <t>0169</t>
  </si>
  <si>
    <t>0170</t>
  </si>
  <si>
    <t xml:space="preserve">1112      </t>
  </si>
  <si>
    <t>0171</t>
  </si>
  <si>
    <t>0172</t>
  </si>
  <si>
    <t>0173</t>
  </si>
  <si>
    <t>0174</t>
  </si>
  <si>
    <t xml:space="preserve">1098      </t>
  </si>
  <si>
    <t>0175</t>
  </si>
  <si>
    <t>0177</t>
  </si>
  <si>
    <t>0178</t>
  </si>
  <si>
    <t xml:space="preserve">1100      </t>
  </si>
  <si>
    <t>0179</t>
  </si>
  <si>
    <t>0180</t>
  </si>
  <si>
    <t xml:space="preserve">1155      </t>
  </si>
  <si>
    <t>0181</t>
  </si>
  <si>
    <t>0182</t>
  </si>
  <si>
    <t xml:space="preserve">1108      </t>
  </si>
  <si>
    <t>0183</t>
  </si>
  <si>
    <t>0184</t>
  </si>
  <si>
    <t xml:space="preserve">1157      </t>
  </si>
  <si>
    <t>0185</t>
  </si>
  <si>
    <t>0186</t>
  </si>
  <si>
    <t xml:space="preserve">1159      </t>
  </si>
  <si>
    <t>0187</t>
  </si>
  <si>
    <t>0188</t>
  </si>
  <si>
    <t>0189</t>
  </si>
  <si>
    <t>0190</t>
  </si>
  <si>
    <t xml:space="preserve">1161      </t>
  </si>
  <si>
    <t>0191</t>
  </si>
  <si>
    <t>0192</t>
  </si>
  <si>
    <t>0193</t>
  </si>
  <si>
    <t xml:space="preserve">1169      </t>
  </si>
  <si>
    <t>0194</t>
  </si>
  <si>
    <t>0195</t>
  </si>
  <si>
    <t>0196</t>
  </si>
  <si>
    <t>0197</t>
  </si>
  <si>
    <t>0198</t>
  </si>
  <si>
    <t>0199</t>
  </si>
  <si>
    <t>0200</t>
  </si>
  <si>
    <t>0201</t>
  </si>
  <si>
    <t xml:space="preserve">1167      </t>
  </si>
  <si>
    <t>0202</t>
  </si>
  <si>
    <t>0203</t>
  </si>
  <si>
    <t xml:space="preserve">1165      </t>
  </si>
  <si>
    <t>0204</t>
  </si>
  <si>
    <t>0205</t>
  </si>
  <si>
    <t xml:space="preserve">1151      </t>
  </si>
  <si>
    <t>0212</t>
  </si>
  <si>
    <t xml:space="preserve">1171      </t>
  </si>
  <si>
    <t>0214</t>
  </si>
  <si>
    <t xml:space="preserve">1173      </t>
  </si>
  <si>
    <t>0216</t>
  </si>
  <si>
    <t xml:space="preserve">1152      </t>
  </si>
  <si>
    <t>MOV_FECHA</t>
  </si>
  <si>
    <t>MOV_COMPROBANTE</t>
  </si>
  <si>
    <t>MOV_CUENTA</t>
  </si>
  <si>
    <t>MOV_COMENTARIO_ASIENTO</t>
  </si>
  <si>
    <t>MOV_DEBE</t>
  </si>
  <si>
    <t>MOV_HABER</t>
  </si>
  <si>
    <t>MOV_DOCUMENTO</t>
  </si>
  <si>
    <t>MOV_TIPO</t>
  </si>
  <si>
    <t>MOV_COMENTARIO_ENCABEZADO</t>
  </si>
  <si>
    <t xml:space="preserve">BONO POR INFLACION                      </t>
  </si>
  <si>
    <t xml:space="preserve">DIA FALTANTE </t>
  </si>
  <si>
    <t xml:space="preserve">DIA FALTANTE NO </t>
  </si>
  <si>
    <t xml:space="preserve">DIA FERIADO LABORADO                    </t>
  </si>
  <si>
    <t xml:space="preserve">DIAS DE DESCANSO                        </t>
  </si>
  <si>
    <t xml:space="preserve">DOMINGO LABORADO                        </t>
  </si>
  <si>
    <t xml:space="preserve">FAOV                                    </t>
  </si>
  <si>
    <t xml:space="preserve">OTRAS ASIGNACIONES                      </t>
  </si>
  <si>
    <t xml:space="preserve">PARO FORZOSO                            </t>
  </si>
  <si>
    <t xml:space="preserve">SEGURO SOCIAL                           </t>
  </si>
  <si>
    <t xml:space="preserve">SUELDOS Y SALARIOS                      </t>
  </si>
  <si>
    <t>00006-05</t>
  </si>
  <si>
    <t>P/R PG NOMINA DEL MES DE JUNIO DEL 2020</t>
  </si>
  <si>
    <t>Cedula</t>
  </si>
  <si>
    <t>Asignacion</t>
  </si>
  <si>
    <t>Deduccion</t>
  </si>
  <si>
    <t>Concepto</t>
  </si>
  <si>
    <t>Etiquetas de fila</t>
  </si>
  <si>
    <t>(en blanco)</t>
  </si>
  <si>
    <t>Total general</t>
  </si>
  <si>
    <t>Suma de Asignacion</t>
  </si>
  <si>
    <t>Suma de Deduccion</t>
  </si>
  <si>
    <t xml:space="preserve">ISLR                                              </t>
  </si>
  <si>
    <t xml:space="preserve">7111001             </t>
  </si>
  <si>
    <t xml:space="preserve">7111                </t>
  </si>
  <si>
    <t xml:space="preserve">711                 </t>
  </si>
  <si>
    <t xml:space="preserve">71                  </t>
  </si>
  <si>
    <t xml:space="preserve">7                   </t>
  </si>
  <si>
    <t xml:space="preserve">GASTOS NO DEDUCIBLES                              </t>
  </si>
  <si>
    <t xml:space="preserve">6413001             </t>
  </si>
  <si>
    <t xml:space="preserve">PERDIDAS NO DEDUCIBLES                            </t>
  </si>
  <si>
    <t xml:space="preserve">6413                </t>
  </si>
  <si>
    <t xml:space="preserve">DIFERENCIAS EN CAMBIO Y CALCULO                   </t>
  </si>
  <si>
    <t xml:space="preserve">6412002             </t>
  </si>
  <si>
    <t xml:space="preserve">PERDIDAS POR EGRESOS                              </t>
  </si>
  <si>
    <t xml:space="preserve">6412001             </t>
  </si>
  <si>
    <t xml:space="preserve">6412                </t>
  </si>
  <si>
    <t xml:space="preserve">PERDIDA POR BOLETA                                </t>
  </si>
  <si>
    <t xml:space="preserve">6411003             </t>
  </si>
  <si>
    <t xml:space="preserve">PERDIDA POR PUNTO DE VENTA                        </t>
  </si>
  <si>
    <t xml:space="preserve">6411002             </t>
  </si>
  <si>
    <t xml:space="preserve">PERDIDAS FALTANTE DE CAJA                         </t>
  </si>
  <si>
    <t xml:space="preserve">6411001             </t>
  </si>
  <si>
    <t xml:space="preserve">6411                </t>
  </si>
  <si>
    <t xml:space="preserve">PERDIDAS                                          </t>
  </si>
  <si>
    <t xml:space="preserve">641                 </t>
  </si>
  <si>
    <t xml:space="preserve">64                  </t>
  </si>
  <si>
    <t xml:space="preserve">REME                                              </t>
  </si>
  <si>
    <t xml:space="preserve">6361001             </t>
  </si>
  <si>
    <t xml:space="preserve">COSTO INTEGRAL DE FINANCIAMIENTO                  </t>
  </si>
  <si>
    <t xml:space="preserve">6361                </t>
  </si>
  <si>
    <t xml:space="preserve">636                 </t>
  </si>
  <si>
    <t xml:space="preserve">GASTOS DE TRANSMISION                             </t>
  </si>
  <si>
    <t xml:space="preserve">6351002             </t>
  </si>
  <si>
    <t xml:space="preserve">GASTOS BANCARIOS                                  </t>
  </si>
  <si>
    <t xml:space="preserve">6351001             </t>
  </si>
  <si>
    <t xml:space="preserve">6351                </t>
  </si>
  <si>
    <t xml:space="preserve">OTROS GASTOS                                      </t>
  </si>
  <si>
    <t xml:space="preserve">635                 </t>
  </si>
  <si>
    <t xml:space="preserve">DONACIONES                                        </t>
  </si>
  <si>
    <t xml:space="preserve">6341001             </t>
  </si>
  <si>
    <t xml:space="preserve">6341                </t>
  </si>
  <si>
    <t xml:space="preserve">634                 </t>
  </si>
  <si>
    <t xml:space="preserve">MULTAS                                            </t>
  </si>
  <si>
    <t xml:space="preserve">6337001             </t>
  </si>
  <si>
    <t xml:space="preserve">MULTAS Y SANCIONES                                </t>
  </si>
  <si>
    <t xml:space="preserve">6337                </t>
  </si>
  <si>
    <t xml:space="preserve">IMPUESTO AL LICOR ART.18                          </t>
  </si>
  <si>
    <t xml:space="preserve">6336001             </t>
  </si>
  <si>
    <t xml:space="preserve">IMPUESTOS SOBRE LICOR Y CIGARR                    </t>
  </si>
  <si>
    <t xml:space="preserve">6336                </t>
  </si>
  <si>
    <t xml:space="preserve">IMPUESTOS CONATEL                                 </t>
  </si>
  <si>
    <t xml:space="preserve">6335002             </t>
  </si>
  <si>
    <t xml:space="preserve">IMPUESTOS ADUANALES                               </t>
  </si>
  <si>
    <t xml:space="preserve">6335001             </t>
  </si>
  <si>
    <t xml:space="preserve">6335                </t>
  </si>
  <si>
    <t xml:space="preserve">IMPUESTOS MUNICIPALES                             </t>
  </si>
  <si>
    <t xml:space="preserve">6334008             </t>
  </si>
  <si>
    <t xml:space="preserve">PUBLICIDAD Y PROPAGANDA MUNICI                    </t>
  </si>
  <si>
    <t xml:space="preserve">6334003             </t>
  </si>
  <si>
    <t xml:space="preserve">PROPIEDADA INMOBILIARIA                           </t>
  </si>
  <si>
    <t xml:space="preserve">6334002             </t>
  </si>
  <si>
    <t xml:space="preserve">PATENTE DE INDUSTRIA Y COMERCI                    </t>
  </si>
  <si>
    <t xml:space="preserve">6334001             </t>
  </si>
  <si>
    <t xml:space="preserve">IMPUETOS MUNICIPALES                              </t>
  </si>
  <si>
    <t xml:space="preserve">6334                </t>
  </si>
  <si>
    <t xml:space="preserve">IMPUESTO A LAS TRANSACCIONES F                    </t>
  </si>
  <si>
    <t xml:space="preserve">6333002             </t>
  </si>
  <si>
    <t xml:space="preserve">DEBITO BANCARIO                                   </t>
  </si>
  <si>
    <t xml:space="preserve">6333001             </t>
  </si>
  <si>
    <t xml:space="preserve">6333                </t>
  </si>
  <si>
    <t xml:space="preserve">I.A.E.                                            </t>
  </si>
  <si>
    <t xml:space="preserve">6332001             </t>
  </si>
  <si>
    <t xml:space="preserve">6332                </t>
  </si>
  <si>
    <t xml:space="preserve">RETENCION RESPONSABILIDAD SOCIAL                  </t>
  </si>
  <si>
    <t xml:space="preserve">6331999             </t>
  </si>
  <si>
    <t xml:space="preserve">I.S.L.R                                           </t>
  </si>
  <si>
    <t xml:space="preserve">6331001             </t>
  </si>
  <si>
    <t xml:space="preserve">6331                </t>
  </si>
  <si>
    <t xml:space="preserve">IMPUESTOS                                         </t>
  </si>
  <si>
    <t xml:space="preserve">633                 </t>
  </si>
  <si>
    <t xml:space="preserve">COMISIONES                                        </t>
  </si>
  <si>
    <t xml:space="preserve">6321002             </t>
  </si>
  <si>
    <t xml:space="preserve">COMISIONES BANCARIAS                              </t>
  </si>
  <si>
    <t xml:space="preserve">6321001             </t>
  </si>
  <si>
    <t xml:space="preserve">6321                </t>
  </si>
  <si>
    <t xml:space="preserve">632                 </t>
  </si>
  <si>
    <t xml:space="preserve">INTERESES S.S.O.                                  </t>
  </si>
  <si>
    <t xml:space="preserve">6311004             </t>
  </si>
  <si>
    <t xml:space="preserve">INTERESES PAGARE                                  </t>
  </si>
  <si>
    <t xml:space="preserve">6311003             </t>
  </si>
  <si>
    <t xml:space="preserve">INTERESES DE TERCEROS                             </t>
  </si>
  <si>
    <t xml:space="preserve">6311002             </t>
  </si>
  <si>
    <t xml:space="preserve">INTERESES GASTOS                                  </t>
  </si>
  <si>
    <t xml:space="preserve">6311001             </t>
  </si>
  <si>
    <t xml:space="preserve">INTERESES                                         </t>
  </si>
  <si>
    <t xml:space="preserve">6311                </t>
  </si>
  <si>
    <t xml:space="preserve">631                 </t>
  </si>
  <si>
    <t xml:space="preserve">OTROS EGRESOS                                     </t>
  </si>
  <si>
    <t xml:space="preserve">63                  </t>
  </si>
  <si>
    <t xml:space="preserve">PAPELERIA Y MATERIALES DE OFIC                    </t>
  </si>
  <si>
    <t xml:space="preserve">6231003             </t>
  </si>
  <si>
    <t xml:space="preserve">PAPELERIA Y EFECTOS DE ESCRIT.                    </t>
  </si>
  <si>
    <t xml:space="preserve">6231002             </t>
  </si>
  <si>
    <t xml:space="preserve">HONORARIOS PROFESIONALES                          </t>
  </si>
  <si>
    <t xml:space="preserve">6231001             </t>
  </si>
  <si>
    <t xml:space="preserve">GASTOS GENERALES                                  </t>
  </si>
  <si>
    <t xml:space="preserve">6231                </t>
  </si>
  <si>
    <t xml:space="preserve">623                 </t>
  </si>
  <si>
    <t xml:space="preserve">GASTO DE SEGURO VEHICULO                          </t>
  </si>
  <si>
    <t xml:space="preserve">6221004             </t>
  </si>
  <si>
    <t xml:space="preserve">GASTO DE SEGURO REP. CIVIL                        </t>
  </si>
  <si>
    <t xml:space="preserve">6221003             </t>
  </si>
  <si>
    <t xml:space="preserve">GASTO DE SEGURO FIDELIDAD                         </t>
  </si>
  <si>
    <t xml:space="preserve">6221002             </t>
  </si>
  <si>
    <t xml:space="preserve">GASTOS DE SEGURO INCENDIO                         </t>
  </si>
  <si>
    <t xml:space="preserve">6221001             </t>
  </si>
  <si>
    <t xml:space="preserve">GASTOS DE SEGURO                                  </t>
  </si>
  <si>
    <t xml:space="preserve">6221                </t>
  </si>
  <si>
    <t xml:space="preserve">622                 </t>
  </si>
  <si>
    <t xml:space="preserve">INDEMNI. PRESTACIONES SOCIALES                    </t>
  </si>
  <si>
    <t xml:space="preserve">6213005             </t>
  </si>
  <si>
    <t xml:space="preserve">INTERESES PRESTACIONES SOCIALE                    </t>
  </si>
  <si>
    <t xml:space="preserve">6213004             </t>
  </si>
  <si>
    <t xml:space="preserve">UTILIDADES                                        </t>
  </si>
  <si>
    <t xml:space="preserve">6213003             </t>
  </si>
  <si>
    <t xml:space="preserve">PREAVISO                                          </t>
  </si>
  <si>
    <t xml:space="preserve">6213002             </t>
  </si>
  <si>
    <t xml:space="preserve">PRESTACIONES SOCIALES                             </t>
  </si>
  <si>
    <t xml:space="preserve">6213001             </t>
  </si>
  <si>
    <t xml:space="preserve">BENEFICIOS SOCIALES                               </t>
  </si>
  <si>
    <t xml:space="preserve">6213                </t>
  </si>
  <si>
    <t xml:space="preserve">BONO VACACIONAL                                   </t>
  </si>
  <si>
    <t xml:space="preserve">6212002             </t>
  </si>
  <si>
    <t xml:space="preserve">VACACIONES                                        </t>
  </si>
  <si>
    <t xml:space="preserve">6212001             </t>
  </si>
  <si>
    <t xml:space="preserve">6212                </t>
  </si>
  <si>
    <t xml:space="preserve">SUELDOS DIRECTORES                                </t>
  </si>
  <si>
    <t xml:space="preserve">OCEI                                              </t>
  </si>
  <si>
    <t xml:space="preserve">6211016             </t>
  </si>
  <si>
    <t xml:space="preserve">FONDO TURISMO                                     </t>
  </si>
  <si>
    <t xml:space="preserve">6211015             </t>
  </si>
  <si>
    <t xml:space="preserve">SUC. MARGARITA                                    </t>
  </si>
  <si>
    <t xml:space="preserve">6211014             </t>
  </si>
  <si>
    <t xml:space="preserve">PARAMEDICOS                                       </t>
  </si>
  <si>
    <t xml:space="preserve">6211013             </t>
  </si>
  <si>
    <t xml:space="preserve">BONIFICACION                                      </t>
  </si>
  <si>
    <t xml:space="preserve">6211012             </t>
  </si>
  <si>
    <t xml:space="preserve">PREST. EMPLEADOS                                  </t>
  </si>
  <si>
    <t xml:space="preserve">6211011             </t>
  </si>
  <si>
    <t xml:space="preserve">ACT EXTRA CURRICULARES                            </t>
  </si>
  <si>
    <t xml:space="preserve">6211010             </t>
  </si>
  <si>
    <t xml:space="preserve">POTE                                              </t>
  </si>
  <si>
    <t xml:space="preserve">6211009             </t>
  </si>
  <si>
    <t xml:space="preserve">BECAS                                             </t>
  </si>
  <si>
    <t xml:space="preserve">6211008             </t>
  </si>
  <si>
    <t xml:space="preserve">RECREADORES                                       </t>
  </si>
  <si>
    <t xml:space="preserve">6211007             </t>
  </si>
  <si>
    <t xml:space="preserve">BONO PROVISION COMIDA Y ALIMEN                    </t>
  </si>
  <si>
    <t xml:space="preserve">6211006             </t>
  </si>
  <si>
    <t xml:space="preserve">BONO VOLUNTARIO                                   </t>
  </si>
  <si>
    <t xml:space="preserve">6211005             </t>
  </si>
  <si>
    <t xml:space="preserve">HORAS EXTRAS                                      </t>
  </si>
  <si>
    <t xml:space="preserve">6211004             </t>
  </si>
  <si>
    <t xml:space="preserve">DIA DE FERIADO                                    </t>
  </si>
  <si>
    <t xml:space="preserve">6211003             </t>
  </si>
  <si>
    <t xml:space="preserve">DIA DE DESCANSO                                   </t>
  </si>
  <si>
    <t xml:space="preserve">6211002             </t>
  </si>
  <si>
    <t xml:space="preserve">SUELDO EMPLEADOS                                  </t>
  </si>
  <si>
    <t xml:space="preserve">6211001             </t>
  </si>
  <si>
    <t xml:space="preserve">6211                </t>
  </si>
  <si>
    <t xml:space="preserve">SUELDOS Y SALARIOS                                </t>
  </si>
  <si>
    <t xml:space="preserve">621                 </t>
  </si>
  <si>
    <t xml:space="preserve">GASTOS DE ADMINISTARCION                          </t>
  </si>
  <si>
    <t xml:space="preserve">62                  </t>
  </si>
  <si>
    <t xml:space="preserve">AMORTIZ.GASTOS ORGANIZACION                       </t>
  </si>
  <si>
    <t xml:space="preserve">6142003             </t>
  </si>
  <si>
    <t xml:space="preserve">AMORTIZACION SISTEMAS                             </t>
  </si>
  <si>
    <t xml:space="preserve">6142002             </t>
  </si>
  <si>
    <t xml:space="preserve">AMORT. MEJORA A LA PROP. ARREN                    </t>
  </si>
  <si>
    <t xml:space="preserve">6142001             </t>
  </si>
  <si>
    <t xml:space="preserve">AMORTIZACIONES                                    </t>
  </si>
  <si>
    <t xml:space="preserve">6142                </t>
  </si>
  <si>
    <t xml:space="preserve">DEPREC. MOBILIARIO Y EQUIPOS                      </t>
  </si>
  <si>
    <t xml:space="preserve">6141005             </t>
  </si>
  <si>
    <t xml:space="preserve">DEPREC. MAQUINARIAS                               </t>
  </si>
  <si>
    <t xml:space="preserve">6141004             </t>
  </si>
  <si>
    <t xml:space="preserve">DEPREC. VEHICULO                                  </t>
  </si>
  <si>
    <t xml:space="preserve">6141003             </t>
  </si>
  <si>
    <t xml:space="preserve">DEPREC. EDIFICIO                                  </t>
  </si>
  <si>
    <t xml:space="preserve">6141002             </t>
  </si>
  <si>
    <t xml:space="preserve">GASTOS DE DEPREC.                                 </t>
  </si>
  <si>
    <t xml:space="preserve">6141                </t>
  </si>
  <si>
    <t xml:space="preserve">GASTOS DE DEPREC. Y AMORT.                        </t>
  </si>
  <si>
    <t xml:space="preserve">614                 </t>
  </si>
  <si>
    <t xml:space="preserve">APORTE PATRONAL                                   </t>
  </si>
  <si>
    <t xml:space="preserve">6131005             </t>
  </si>
  <si>
    <t xml:space="preserve">APORTE I.N.C.E.                                   </t>
  </si>
  <si>
    <t xml:space="preserve">6131004             </t>
  </si>
  <si>
    <t xml:space="preserve">APORTES LEY DE POLITICA                           </t>
  </si>
  <si>
    <t xml:space="preserve">6131003             </t>
  </si>
  <si>
    <t xml:space="preserve">APORTES PARO FORZOSO                              </t>
  </si>
  <si>
    <t xml:space="preserve">6131002             </t>
  </si>
  <si>
    <t xml:space="preserve">APORTES S.S.O.                                    </t>
  </si>
  <si>
    <t xml:space="preserve">6131001             </t>
  </si>
  <si>
    <t xml:space="preserve">APORTES PATRONALES                                </t>
  </si>
  <si>
    <t xml:space="preserve">6131                </t>
  </si>
  <si>
    <t xml:space="preserve">APORTES                                           </t>
  </si>
  <si>
    <t xml:space="preserve">613                 </t>
  </si>
  <si>
    <t xml:space="preserve">6122001             </t>
  </si>
  <si>
    <t xml:space="preserve">6122                </t>
  </si>
  <si>
    <t xml:space="preserve">PRORRATEO                                         </t>
  </si>
  <si>
    <t xml:space="preserve">6121066             </t>
  </si>
  <si>
    <t xml:space="preserve">MANTENIMIENTO DE MAQUINARIAS Y EQUIPOS INDUST     </t>
  </si>
  <si>
    <t xml:space="preserve">6121054             </t>
  </si>
  <si>
    <t xml:space="preserve">MANTENIMIENTO DE MOBILIARIOS Y EQUIPOS            </t>
  </si>
  <si>
    <t xml:space="preserve">6121053             </t>
  </si>
  <si>
    <t xml:space="preserve">GASTOS DE LIMPIEZA                                </t>
  </si>
  <si>
    <t xml:space="preserve">6121016             </t>
  </si>
  <si>
    <t xml:space="preserve">SERVICIOS CONTRATADOS                             </t>
  </si>
  <si>
    <t xml:space="preserve">6121011             </t>
  </si>
  <si>
    <t xml:space="preserve">MATERIAL DE EMPAQUE                               </t>
  </si>
  <si>
    <t xml:space="preserve">6121010             </t>
  </si>
  <si>
    <t xml:space="preserve">GASTOS DE OFICINA                                 </t>
  </si>
  <si>
    <t xml:space="preserve">6121009             </t>
  </si>
  <si>
    <t xml:space="preserve">MANTENIMIENTO Y REPARACIONES DEL LOCAL            </t>
  </si>
  <si>
    <t xml:space="preserve">6121008             </t>
  </si>
  <si>
    <t xml:space="preserve">VIATICOS Y COMIDAS                                </t>
  </si>
  <si>
    <t xml:space="preserve">6121007             </t>
  </si>
  <si>
    <t xml:space="preserve">SUMINISTROS                                       </t>
  </si>
  <si>
    <t xml:space="preserve">6121006             </t>
  </si>
  <si>
    <t xml:space="preserve">C.A.N.T.V.                                        </t>
  </si>
  <si>
    <t xml:space="preserve">6121005             </t>
  </si>
  <si>
    <t xml:space="preserve">HIDROCENTRO                                       </t>
  </si>
  <si>
    <t xml:space="preserve">6121004             </t>
  </si>
  <si>
    <t xml:space="preserve">ENERGIA ELECTRICA                                 </t>
  </si>
  <si>
    <t xml:space="preserve">6121003             </t>
  </si>
  <si>
    <t xml:space="preserve">PUBLICIDAD                                        </t>
  </si>
  <si>
    <t xml:space="preserve">6121002             </t>
  </si>
  <si>
    <t xml:space="preserve">ALQUILERES                                        </t>
  </si>
  <si>
    <t xml:space="preserve">6121001             </t>
  </si>
  <si>
    <t xml:space="preserve">6121                </t>
  </si>
  <si>
    <t xml:space="preserve">612                 </t>
  </si>
  <si>
    <t xml:space="preserve">CAPACITACION AL PERSONAL                          </t>
  </si>
  <si>
    <t xml:space="preserve">6113007             </t>
  </si>
  <si>
    <t xml:space="preserve">CRUZ ROJA                                         </t>
  </si>
  <si>
    <t xml:space="preserve">6113006             </t>
  </si>
  <si>
    <t xml:space="preserve">INDEMNIZACIONES DE PRESTACIONE                    </t>
  </si>
  <si>
    <t xml:space="preserve">6113005             </t>
  </si>
  <si>
    <t xml:space="preserve">INTERESES PREST. SOCIALES                         </t>
  </si>
  <si>
    <t xml:space="preserve">6113004             </t>
  </si>
  <si>
    <t xml:space="preserve">6113003             </t>
  </si>
  <si>
    <t xml:space="preserve">6113002             </t>
  </si>
  <si>
    <t xml:space="preserve">6113001             </t>
  </si>
  <si>
    <t xml:space="preserve">6113                </t>
  </si>
  <si>
    <t xml:space="preserve">6112002             </t>
  </si>
  <si>
    <t xml:space="preserve">6112001             </t>
  </si>
  <si>
    <t xml:space="preserve">6112                </t>
  </si>
  <si>
    <t xml:space="preserve">BONO POR INFLACION                                </t>
  </si>
  <si>
    <t xml:space="preserve">6111010             </t>
  </si>
  <si>
    <t xml:space="preserve">ALIMENTOS Y BEBIDAS                               </t>
  </si>
  <si>
    <t xml:space="preserve">6111009             </t>
  </si>
  <si>
    <t xml:space="preserve">BONO DE TRANSPORTE                                </t>
  </si>
  <si>
    <t xml:space="preserve">6111008             </t>
  </si>
  <si>
    <t xml:space="preserve">CESTA TICKET                                      </t>
  </si>
  <si>
    <t xml:space="preserve">6111007             </t>
  </si>
  <si>
    <t xml:space="preserve">BONO NOCTURNO                                     </t>
  </si>
  <si>
    <t xml:space="preserve">6111006             </t>
  </si>
  <si>
    <t xml:space="preserve">6111005             </t>
  </si>
  <si>
    <t xml:space="preserve">6111004             </t>
  </si>
  <si>
    <t xml:space="preserve">DIA FERIADO                                       </t>
  </si>
  <si>
    <t xml:space="preserve">6111003             </t>
  </si>
  <si>
    <t xml:space="preserve">6111002             </t>
  </si>
  <si>
    <t xml:space="preserve">6111001             </t>
  </si>
  <si>
    <t xml:space="preserve">6111                </t>
  </si>
  <si>
    <t xml:space="preserve">GASTOS DE PERSONAL                                </t>
  </si>
  <si>
    <t xml:space="preserve">611                 </t>
  </si>
  <si>
    <t xml:space="preserve">GASTOS DE OPERACION                               </t>
  </si>
  <si>
    <t xml:space="preserve">61                  </t>
  </si>
  <si>
    <t xml:space="preserve">GASTOS                                            </t>
  </si>
  <si>
    <t xml:space="preserve">6                   </t>
  </si>
  <si>
    <t xml:space="preserve">INVENTARIO FINAL                                  </t>
  </si>
  <si>
    <t xml:space="preserve">5132001             </t>
  </si>
  <si>
    <t xml:space="preserve">5132                </t>
  </si>
  <si>
    <t xml:space="preserve">INVENTARIO INICIAL                                </t>
  </si>
  <si>
    <t xml:space="preserve">5131001             </t>
  </si>
  <si>
    <t xml:space="preserve">5131                </t>
  </si>
  <si>
    <t xml:space="preserve">VARIACION DE INVENTARIO                           </t>
  </si>
  <si>
    <t xml:space="preserve">513                 </t>
  </si>
  <si>
    <t xml:space="preserve">BONIF. EN COMPRA                                  </t>
  </si>
  <si>
    <t xml:space="preserve">5123001             </t>
  </si>
  <si>
    <t xml:space="preserve">5123                </t>
  </si>
  <si>
    <t xml:space="preserve">DESCUENTOS POR PRONTO PAGO                        </t>
  </si>
  <si>
    <t xml:space="preserve">5122002             </t>
  </si>
  <si>
    <t xml:space="preserve">5122                </t>
  </si>
  <si>
    <t xml:space="preserve">5121                </t>
  </si>
  <si>
    <t xml:space="preserve">DEV. REB. Y BONIF. EN COMPRA                      </t>
  </si>
  <si>
    <t xml:space="preserve">512                 </t>
  </si>
  <si>
    <t xml:space="preserve">COMPRAS GRAVABLES                                 </t>
  </si>
  <si>
    <t xml:space="preserve">5111005             </t>
  </si>
  <si>
    <t xml:space="preserve">COMPRAS EXENTAS                                   </t>
  </si>
  <si>
    <t xml:space="preserve">5111004             </t>
  </si>
  <si>
    <t xml:space="preserve">COSTO POR DEDUCCION                               </t>
  </si>
  <si>
    <t xml:space="preserve">5111003             </t>
  </si>
  <si>
    <t xml:space="preserve">5111002             </t>
  </si>
  <si>
    <t xml:space="preserve">COMPRAS                                           </t>
  </si>
  <si>
    <t xml:space="preserve">5111001             </t>
  </si>
  <si>
    <t xml:space="preserve">5111                </t>
  </si>
  <si>
    <t xml:space="preserve">511                 </t>
  </si>
  <si>
    <t xml:space="preserve">COSTO DE VENTA                                    </t>
  </si>
  <si>
    <t xml:space="preserve">51                  </t>
  </si>
  <si>
    <t xml:space="preserve">COSTOS                                            </t>
  </si>
  <si>
    <t xml:space="preserve">5                   </t>
  </si>
  <si>
    <t xml:space="preserve">AJUSTE POR RECONVERSION                           </t>
  </si>
  <si>
    <t xml:space="preserve">4333003             </t>
  </si>
  <si>
    <t xml:space="preserve">GANANCIA EN PUNTO DE VENTA                        </t>
  </si>
  <si>
    <t xml:space="preserve">4333002             </t>
  </si>
  <si>
    <t xml:space="preserve">OTROS INGRESOS                                    </t>
  </si>
  <si>
    <t xml:space="preserve">4333001             </t>
  </si>
  <si>
    <t xml:space="preserve">4333                </t>
  </si>
  <si>
    <t xml:space="preserve">INGRESOS POR ALQUILER                             </t>
  </si>
  <si>
    <t xml:space="preserve">4331001             </t>
  </si>
  <si>
    <t xml:space="preserve">4331                </t>
  </si>
  <si>
    <t xml:space="preserve">433                 </t>
  </si>
  <si>
    <t xml:space="preserve">INGRESOS POR SERVICIOS                            </t>
  </si>
  <si>
    <t xml:space="preserve">4321002             </t>
  </si>
  <si>
    <t xml:space="preserve">INGRESOS POR INTERESES                            </t>
  </si>
  <si>
    <t xml:space="preserve">4321001             </t>
  </si>
  <si>
    <t xml:space="preserve">4321                </t>
  </si>
  <si>
    <t xml:space="preserve">432                 </t>
  </si>
  <si>
    <t xml:space="preserve">COMISION P/CH DEV.                                </t>
  </si>
  <si>
    <t xml:space="preserve">4311004             </t>
  </si>
  <si>
    <t xml:space="preserve">REINTEGRO DE CAJA                                 </t>
  </si>
  <si>
    <t xml:space="preserve">4311002             </t>
  </si>
  <si>
    <t xml:space="preserve">SOBRANTES DE CAJA                                 </t>
  </si>
  <si>
    <t xml:space="preserve">4311001             </t>
  </si>
  <si>
    <t xml:space="preserve">4311                </t>
  </si>
  <si>
    <t xml:space="preserve">431                 </t>
  </si>
  <si>
    <t xml:space="preserve">43                  </t>
  </si>
  <si>
    <t xml:space="preserve">DESCUENTO EN VENTA                                </t>
  </si>
  <si>
    <t xml:space="preserve">4221001             </t>
  </si>
  <si>
    <t xml:space="preserve">4221                </t>
  </si>
  <si>
    <t xml:space="preserve">422                 </t>
  </si>
  <si>
    <t xml:space="preserve">DEV. EN VENTAS                                    </t>
  </si>
  <si>
    <t xml:space="preserve">4211001             </t>
  </si>
  <si>
    <t xml:space="preserve">4211                </t>
  </si>
  <si>
    <t xml:space="preserve">421                 </t>
  </si>
  <si>
    <t xml:space="preserve">DEV. Y REBAJAS EN VENTAS                          </t>
  </si>
  <si>
    <t xml:space="preserve">42                  </t>
  </si>
  <si>
    <t xml:space="preserve">VENTAS DE SERVICIO                                </t>
  </si>
  <si>
    <t xml:space="preserve">4121001             </t>
  </si>
  <si>
    <t xml:space="preserve">4121                </t>
  </si>
  <si>
    <t xml:space="preserve">VENTAS EXENTAS                                    </t>
  </si>
  <si>
    <t xml:space="preserve">412                 </t>
  </si>
  <si>
    <t xml:space="preserve">VENTAS                                            </t>
  </si>
  <si>
    <t xml:space="preserve">4111001             </t>
  </si>
  <si>
    <t xml:space="preserve">4111                </t>
  </si>
  <si>
    <t xml:space="preserve">VENTAS GRAVABLES                                  </t>
  </si>
  <si>
    <t xml:space="preserve">411                 </t>
  </si>
  <si>
    <t xml:space="preserve">41                  </t>
  </si>
  <si>
    <t xml:space="preserve">INGRESOS                                          </t>
  </si>
  <si>
    <t xml:space="preserve">4                   </t>
  </si>
  <si>
    <t xml:space="preserve">ACTUALIZACION DEL PATRIMONIO                      </t>
  </si>
  <si>
    <t xml:space="preserve">3413001             </t>
  </si>
  <si>
    <t xml:space="preserve">3413                </t>
  </si>
  <si>
    <t xml:space="preserve">EXCLUSIONES FISACLES HISTORICAS DEL PATRIMONIO    </t>
  </si>
  <si>
    <t xml:space="preserve">3412001             </t>
  </si>
  <si>
    <t xml:space="preserve">3412                </t>
  </si>
  <si>
    <t xml:space="preserve">REAJUSTE POR INFLACION                            </t>
  </si>
  <si>
    <t xml:space="preserve">3411001             </t>
  </si>
  <si>
    <t xml:space="preserve">3411                </t>
  </si>
  <si>
    <t xml:space="preserve">AJUSTE POR INFALCION FISCAL                       </t>
  </si>
  <si>
    <t xml:space="preserve">341                 </t>
  </si>
  <si>
    <t xml:space="preserve">34                  </t>
  </si>
  <si>
    <t>No</t>
  </si>
  <si>
    <t xml:space="preserve">PERDIDA DEL EJERCICIO                             </t>
  </si>
  <si>
    <t xml:space="preserve">3312001             </t>
  </si>
  <si>
    <t xml:space="preserve">3312                </t>
  </si>
  <si>
    <t xml:space="preserve">UTILIDADES NO DISTRIBUIDAS                        </t>
  </si>
  <si>
    <t xml:space="preserve">3311002             </t>
  </si>
  <si>
    <t xml:space="preserve">UTILIDAD DEL EJERCICIO                            </t>
  </si>
  <si>
    <t xml:space="preserve">3311001             </t>
  </si>
  <si>
    <t xml:space="preserve">3311                </t>
  </si>
  <si>
    <t xml:space="preserve">331                 </t>
  </si>
  <si>
    <t xml:space="preserve">33                  </t>
  </si>
  <si>
    <t xml:space="preserve">RESERVA LEGAL                                     </t>
  </si>
  <si>
    <t xml:space="preserve">3211001             </t>
  </si>
  <si>
    <t xml:space="preserve">3211                </t>
  </si>
  <si>
    <t xml:space="preserve">321                 </t>
  </si>
  <si>
    <t xml:space="preserve">RESERVA DE CAPITAL                                </t>
  </si>
  <si>
    <t xml:space="preserve">32                  </t>
  </si>
  <si>
    <t xml:space="preserve">CAPITAL NO SUSCRITO LUIS BECER                    </t>
  </si>
  <si>
    <t xml:space="preserve">3131001             </t>
  </si>
  <si>
    <t xml:space="preserve">CAPITAL NO SUSCRITO                               </t>
  </si>
  <si>
    <t xml:space="preserve">3131                </t>
  </si>
  <si>
    <t xml:space="preserve">313                 </t>
  </si>
  <si>
    <t xml:space="preserve">CAPITAL PAGADO                                    </t>
  </si>
  <si>
    <t xml:space="preserve">3121001             </t>
  </si>
  <si>
    <t xml:space="preserve">3121                </t>
  </si>
  <si>
    <t xml:space="preserve">312                 </t>
  </si>
  <si>
    <t xml:space="preserve">CAPITAL SOCIAL                                    </t>
  </si>
  <si>
    <t xml:space="preserve">3111003             </t>
  </si>
  <si>
    <t xml:space="preserve">CAPITAL NO SUSCRITO A                             </t>
  </si>
  <si>
    <t xml:space="preserve">3111002             </t>
  </si>
  <si>
    <t xml:space="preserve">CAPITAL SUSCRITO                                  </t>
  </si>
  <si>
    <t xml:space="preserve">3111001             </t>
  </si>
  <si>
    <t xml:space="preserve">3111                </t>
  </si>
  <si>
    <t xml:space="preserve">311                 </t>
  </si>
  <si>
    <t xml:space="preserve">31                  </t>
  </si>
  <si>
    <t xml:space="preserve">PATRIMONIO                                        </t>
  </si>
  <si>
    <t xml:space="preserve">3                   </t>
  </si>
  <si>
    <t>Si</t>
  </si>
  <si>
    <t xml:space="preserve">INGRESOS COBRADOS POR ANT.                        </t>
  </si>
  <si>
    <t xml:space="preserve">2421001             </t>
  </si>
  <si>
    <t xml:space="preserve">2421                </t>
  </si>
  <si>
    <t xml:space="preserve">242                 </t>
  </si>
  <si>
    <t xml:space="preserve">ALQUILERES COB. POR ANTICIPADO                    </t>
  </si>
  <si>
    <t xml:space="preserve">2411001             </t>
  </si>
  <si>
    <t xml:space="preserve">2411                </t>
  </si>
  <si>
    <t xml:space="preserve">241                 </t>
  </si>
  <si>
    <t xml:space="preserve">CREDITO DIFERIDO                                  </t>
  </si>
  <si>
    <t xml:space="preserve">24                  </t>
  </si>
  <si>
    <t xml:space="preserve">SUELDOS ACUMULADOS POR PAGAR                      </t>
  </si>
  <si>
    <t xml:space="preserve">2341001             </t>
  </si>
  <si>
    <t xml:space="preserve">2341                </t>
  </si>
  <si>
    <t xml:space="preserve">GASTOS ACUM. POR PAGAR                            </t>
  </si>
  <si>
    <t xml:space="preserve">234                 </t>
  </si>
  <si>
    <t xml:space="preserve">CUENTAS POR PAGAR NAJIB HANNA                     </t>
  </si>
  <si>
    <t xml:space="preserve">2331002             </t>
  </si>
  <si>
    <t xml:space="preserve">CUENTAS POR PAGAR PABLO DA SILVA                  </t>
  </si>
  <si>
    <t xml:space="preserve">2331001             </t>
  </si>
  <si>
    <t xml:space="preserve">CUENTAS POR PAGAR SOCIO                           </t>
  </si>
  <si>
    <t xml:space="preserve">2331                </t>
  </si>
  <si>
    <t xml:space="preserve">233                 </t>
  </si>
  <si>
    <t xml:space="preserve">APARTADO INCE                                     </t>
  </si>
  <si>
    <t xml:space="preserve">2321004             </t>
  </si>
  <si>
    <t xml:space="preserve">APARTADO L.P.H.                                   </t>
  </si>
  <si>
    <t xml:space="preserve">2321003             </t>
  </si>
  <si>
    <t xml:space="preserve">APARTADO PARO FORZOSO                             </t>
  </si>
  <si>
    <t xml:space="preserve">2321002             </t>
  </si>
  <si>
    <t xml:space="preserve">APARTADO S.S.O.                                   </t>
  </si>
  <si>
    <t xml:space="preserve">2321001             </t>
  </si>
  <si>
    <t xml:space="preserve">APARTADO SOCIALES                                 </t>
  </si>
  <si>
    <t xml:space="preserve">2321                </t>
  </si>
  <si>
    <t xml:space="preserve">APARTADOS                                         </t>
  </si>
  <si>
    <t xml:space="preserve">232                 </t>
  </si>
  <si>
    <t xml:space="preserve">PROV. UTILIDADES                                  </t>
  </si>
  <si>
    <t xml:space="preserve">2313001             </t>
  </si>
  <si>
    <t xml:space="preserve">2313                </t>
  </si>
  <si>
    <t xml:space="preserve">PROV. VACACIONES                                  </t>
  </si>
  <si>
    <t xml:space="preserve">2312001             </t>
  </si>
  <si>
    <t xml:space="preserve">2312                </t>
  </si>
  <si>
    <t xml:space="preserve">PROV. PREST. SOCIALES                             </t>
  </si>
  <si>
    <t xml:space="preserve">2311001             </t>
  </si>
  <si>
    <t xml:space="preserve">2311                </t>
  </si>
  <si>
    <t xml:space="preserve">PROVISIONES                                       </t>
  </si>
  <si>
    <t xml:space="preserve">231                 </t>
  </si>
  <si>
    <t xml:space="preserve">OTROS PASIVOS                                     </t>
  </si>
  <si>
    <t xml:space="preserve">23                  </t>
  </si>
  <si>
    <t xml:space="preserve">PRESTAMO DE TERCEROS                              </t>
  </si>
  <si>
    <t xml:space="preserve">2212001             </t>
  </si>
  <si>
    <t xml:space="preserve">2212                </t>
  </si>
  <si>
    <t xml:space="preserve">PAGARE BANCO DE VENEZUELA                         </t>
  </si>
  <si>
    <t xml:space="preserve">2211003             </t>
  </si>
  <si>
    <t xml:space="preserve">PAGARE BANCO PLAZA                                </t>
  </si>
  <si>
    <t xml:space="preserve">2211002             </t>
  </si>
  <si>
    <t xml:space="preserve">PAGARE BANCO PROVINCIAL                           </t>
  </si>
  <si>
    <t xml:space="preserve">2211001             </t>
  </si>
  <si>
    <t xml:space="preserve">PAGARE BANCARIOS                                  </t>
  </si>
  <si>
    <t xml:space="preserve">2211                </t>
  </si>
  <si>
    <t xml:space="preserve">PASIVO A LARGO PLAZO                              </t>
  </si>
  <si>
    <t xml:space="preserve">221                 </t>
  </si>
  <si>
    <t xml:space="preserve">22                  </t>
  </si>
  <si>
    <t xml:space="preserve">SERMEDICA                                         </t>
  </si>
  <si>
    <t xml:space="preserve">2151005             </t>
  </si>
  <si>
    <t xml:space="preserve">RET. INCE.                                        </t>
  </si>
  <si>
    <t xml:space="preserve">2151004             </t>
  </si>
  <si>
    <t xml:space="preserve">RET. L.P.H.                                       </t>
  </si>
  <si>
    <t xml:space="preserve">2151003             </t>
  </si>
  <si>
    <t xml:space="preserve">RET. PARO FORZOSO                                 </t>
  </si>
  <si>
    <t xml:space="preserve">2151002             </t>
  </si>
  <si>
    <t xml:space="preserve">RET. S.S.O.                                       </t>
  </si>
  <si>
    <t xml:space="preserve">2151001             </t>
  </si>
  <si>
    <t xml:space="preserve">RETENCIONES SOCIALES                              </t>
  </si>
  <si>
    <t xml:space="preserve">2151                </t>
  </si>
  <si>
    <t xml:space="preserve">215                 </t>
  </si>
  <si>
    <t xml:space="preserve">I.A.E. POR PAGAR                                  </t>
  </si>
  <si>
    <t xml:space="preserve">2143002             </t>
  </si>
  <si>
    <t xml:space="preserve">2143001             </t>
  </si>
  <si>
    <t xml:space="preserve">IMPUESTO A LOS ACTIVOS EMPRESA                    </t>
  </si>
  <si>
    <t xml:space="preserve">2143                </t>
  </si>
  <si>
    <t xml:space="preserve">ESTIMADA ISLR                                     </t>
  </si>
  <si>
    <t xml:space="preserve">2142003             </t>
  </si>
  <si>
    <t xml:space="preserve">2142002             </t>
  </si>
  <si>
    <t xml:space="preserve">RETENCIONES ISLR                                  </t>
  </si>
  <si>
    <t xml:space="preserve">2142001             </t>
  </si>
  <si>
    <t xml:space="preserve">2142                </t>
  </si>
  <si>
    <t xml:space="preserve">RETENCIONES DE IVA                                </t>
  </si>
  <si>
    <t xml:space="preserve">2141002             </t>
  </si>
  <si>
    <t xml:space="preserve">DEBITO FISCAL                                     </t>
  </si>
  <si>
    <t xml:space="preserve">2141001             </t>
  </si>
  <si>
    <t xml:space="preserve">2141                </t>
  </si>
  <si>
    <t xml:space="preserve">IMPUESTO POR PAGAR                                </t>
  </si>
  <si>
    <t xml:space="preserve">214                 </t>
  </si>
  <si>
    <t xml:space="preserve">CONTRIBUCIONES POR PAGAR                          </t>
  </si>
  <si>
    <t xml:space="preserve">2137                </t>
  </si>
  <si>
    <t xml:space="preserve">CXP DIST ALIMENTOS HITO                           </t>
  </si>
  <si>
    <t xml:space="preserve">2133010             </t>
  </si>
  <si>
    <t xml:space="preserve">CXP ROMA                                          </t>
  </si>
  <si>
    <t xml:space="preserve">2133009             </t>
  </si>
  <si>
    <t xml:space="preserve">CXP METROFARMA                                    </t>
  </si>
  <si>
    <t xml:space="preserve">2133002             </t>
  </si>
  <si>
    <t xml:space="preserve">CXP FARMA STOP                                    </t>
  </si>
  <si>
    <t xml:space="preserve">2133001             </t>
  </si>
  <si>
    <t xml:space="preserve">CUENTAS POR PAGAR CIAS AFILIAD                    </t>
  </si>
  <si>
    <t xml:space="preserve">2133                </t>
  </si>
  <si>
    <t xml:space="preserve">CUENTAS POR PAGAR SERVICIOS                       </t>
  </si>
  <si>
    <t xml:space="preserve">2132001             </t>
  </si>
  <si>
    <t xml:space="preserve">2132                </t>
  </si>
  <si>
    <t xml:space="preserve">CUENTAS POR PAGAR                                 </t>
  </si>
  <si>
    <t xml:space="preserve">2131                </t>
  </si>
  <si>
    <t xml:space="preserve">213                 </t>
  </si>
  <si>
    <t xml:space="preserve">EFECTOS POR PAGAR                                 </t>
  </si>
  <si>
    <t xml:space="preserve">2121001             </t>
  </si>
  <si>
    <t xml:space="preserve">2121                </t>
  </si>
  <si>
    <t xml:space="preserve">212                 </t>
  </si>
  <si>
    <t xml:space="preserve">SOBREGIRO BANCO B                                 </t>
  </si>
  <si>
    <t xml:space="preserve">2111002             </t>
  </si>
  <si>
    <t xml:space="preserve">SOBREGIRO BANCO A                                 </t>
  </si>
  <si>
    <t xml:space="preserve">2111001             </t>
  </si>
  <si>
    <t xml:space="preserve">SOBREGIRO BANACARIO                               </t>
  </si>
  <si>
    <t xml:space="preserve">2111                </t>
  </si>
  <si>
    <t xml:space="preserve">SOBREGIRO BANCARIO                                </t>
  </si>
  <si>
    <t xml:space="preserve">211                 </t>
  </si>
  <si>
    <t xml:space="preserve">PASIVO CIRCULANTE                                 </t>
  </si>
  <si>
    <t xml:space="preserve">21                  </t>
  </si>
  <si>
    <t xml:space="preserve">PASIVO                                            </t>
  </si>
  <si>
    <t xml:space="preserve">2                   </t>
  </si>
  <si>
    <t xml:space="preserve">DEPOSITOS DADOS EN GARANTIA                       </t>
  </si>
  <si>
    <t xml:space="preserve">1421001             </t>
  </si>
  <si>
    <t xml:space="preserve">1421                </t>
  </si>
  <si>
    <t xml:space="preserve">142                 </t>
  </si>
  <si>
    <t xml:space="preserve">CUENTA POR COBRAR SOCIO B                         </t>
  </si>
  <si>
    <t xml:space="preserve">1411002             </t>
  </si>
  <si>
    <t xml:space="preserve">CUENTA POR COBRAR SOCIO A                         </t>
  </si>
  <si>
    <t xml:space="preserve">1411001             </t>
  </si>
  <si>
    <t xml:space="preserve">CUENTAS POR COBRAR SOCIO                          </t>
  </si>
  <si>
    <t xml:space="preserve">1411                </t>
  </si>
  <si>
    <t xml:space="preserve">141                 </t>
  </si>
  <si>
    <t xml:space="preserve">OTROS ACTIVOS                                     </t>
  </si>
  <si>
    <t xml:space="preserve">14                  </t>
  </si>
  <si>
    <t xml:space="preserve">AMORT.ACUM.GASTOS ORGANIZACION                    </t>
  </si>
  <si>
    <t xml:space="preserve">1332001             </t>
  </si>
  <si>
    <t xml:space="preserve">1332                </t>
  </si>
  <si>
    <t xml:space="preserve">GASTOS DE ORGANIZACION                            </t>
  </si>
  <si>
    <t xml:space="preserve">1331003             </t>
  </si>
  <si>
    <t xml:space="preserve">CONSTRUCCIONES EN PROCESOS                        </t>
  </si>
  <si>
    <t xml:space="preserve">1331002             </t>
  </si>
  <si>
    <t xml:space="preserve">1331001             </t>
  </si>
  <si>
    <t xml:space="preserve">1331                </t>
  </si>
  <si>
    <t xml:space="preserve">133                 </t>
  </si>
  <si>
    <t xml:space="preserve">AMORT. ACUM. SISTEMAS                             </t>
  </si>
  <si>
    <t xml:space="preserve">1322001             </t>
  </si>
  <si>
    <t xml:space="preserve">1322                </t>
  </si>
  <si>
    <t xml:space="preserve">SISTEMAS DE INFORMACION                           </t>
  </si>
  <si>
    <t xml:space="preserve">1321001             </t>
  </si>
  <si>
    <t xml:space="preserve">1321                </t>
  </si>
  <si>
    <t xml:space="preserve">132                 </t>
  </si>
  <si>
    <t xml:space="preserve">AMORT. ACUMULADA MEJ. PROP. AR                    </t>
  </si>
  <si>
    <t xml:space="preserve">1312001             </t>
  </si>
  <si>
    <t xml:space="preserve">1312                </t>
  </si>
  <si>
    <t xml:space="preserve">MEJORA A LA PROPIEDAD ARRENDADA                   </t>
  </si>
  <si>
    <t xml:space="preserve">1311001             </t>
  </si>
  <si>
    <t xml:space="preserve">1311                </t>
  </si>
  <si>
    <t xml:space="preserve">131                 </t>
  </si>
  <si>
    <t xml:space="preserve">CARGO DIFERIDO                                    </t>
  </si>
  <si>
    <t xml:space="preserve">13                  </t>
  </si>
  <si>
    <t xml:space="preserve">PLUSVALIA                                         </t>
  </si>
  <si>
    <t xml:space="preserve">1231001             </t>
  </si>
  <si>
    <t xml:space="preserve">1231                </t>
  </si>
  <si>
    <t xml:space="preserve">ACTIVO INTANGIBLE                                 </t>
  </si>
  <si>
    <t xml:space="preserve">123                 </t>
  </si>
  <si>
    <t xml:space="preserve">DEPREC. ACUM.MOBILIARIO Y EQUIPOS                 </t>
  </si>
  <si>
    <t xml:space="preserve">1221005             </t>
  </si>
  <si>
    <t xml:space="preserve">DEPREC. ACUM.MAQUINARIAS                          </t>
  </si>
  <si>
    <t xml:space="preserve">1221004             </t>
  </si>
  <si>
    <t xml:space="preserve">DEPREC. ACUM. VEHICULO                            </t>
  </si>
  <si>
    <t xml:space="preserve">1221003             </t>
  </si>
  <si>
    <t xml:space="preserve">DEPREC. ACUM. EDIFICIO                            </t>
  </si>
  <si>
    <t xml:space="preserve">1221002             </t>
  </si>
  <si>
    <t xml:space="preserve">DEPRECIACION ACUMULADA                            </t>
  </si>
  <si>
    <t xml:space="preserve">1221                </t>
  </si>
  <si>
    <t xml:space="preserve">122                 </t>
  </si>
  <si>
    <t xml:space="preserve">CONSTRUCCIONES E INSTALACIONES                    </t>
  </si>
  <si>
    <t xml:space="preserve">1212001             </t>
  </si>
  <si>
    <t xml:space="preserve">1212                </t>
  </si>
  <si>
    <t xml:space="preserve">MOBILIARIOS Y EQUIPOS                             </t>
  </si>
  <si>
    <t xml:space="preserve">1211005             </t>
  </si>
  <si>
    <t xml:space="preserve">MAQUINARIAS                                       </t>
  </si>
  <si>
    <t xml:space="preserve">1211004             </t>
  </si>
  <si>
    <t xml:space="preserve">VEHICULO                                          </t>
  </si>
  <si>
    <t xml:space="preserve">1211003             </t>
  </si>
  <si>
    <t xml:space="preserve">EDIFICIO                                          </t>
  </si>
  <si>
    <t xml:space="preserve">1211002             </t>
  </si>
  <si>
    <t xml:space="preserve">TERRENO                                           </t>
  </si>
  <si>
    <t xml:space="preserve">1211001             </t>
  </si>
  <si>
    <t xml:space="preserve">PROPIEDAD PLANTA Y EQUIPO                         </t>
  </si>
  <si>
    <t xml:space="preserve">1211                </t>
  </si>
  <si>
    <t xml:space="preserve">121                 </t>
  </si>
  <si>
    <t xml:space="preserve">12                  </t>
  </si>
  <si>
    <t xml:space="preserve">INVERSION TEMP. BANCO MERCANTI                    </t>
  </si>
  <si>
    <t xml:space="preserve">1171003             </t>
  </si>
  <si>
    <t xml:space="preserve">INVERSIONES TEMPORALES BANCARI                    </t>
  </si>
  <si>
    <t xml:space="preserve">1171                </t>
  </si>
  <si>
    <t xml:space="preserve">INVERSIONES TEMPORALES                            </t>
  </si>
  <si>
    <t xml:space="preserve">117                 </t>
  </si>
  <si>
    <t xml:space="preserve">IMP.PAG.EXCESO PERIODO ANT                        </t>
  </si>
  <si>
    <t xml:space="preserve">1162005             </t>
  </si>
  <si>
    <t xml:space="preserve">ANTICIPO DE IVA                                   </t>
  </si>
  <si>
    <t xml:space="preserve">1162004             </t>
  </si>
  <si>
    <t xml:space="preserve">ANTICIPO ISLR FORMA 99044                         </t>
  </si>
  <si>
    <t xml:space="preserve">1162003             </t>
  </si>
  <si>
    <t xml:space="preserve">DECLARACION ESTIMADA                              </t>
  </si>
  <si>
    <t xml:space="preserve">1162002             </t>
  </si>
  <si>
    <t xml:space="preserve">ANTICIPO DE ISLR                                  </t>
  </si>
  <si>
    <t xml:space="preserve">1162001             </t>
  </si>
  <si>
    <t xml:space="preserve">ANTICIPO DE IMPUESTO                              </t>
  </si>
  <si>
    <t xml:space="preserve">1162                </t>
  </si>
  <si>
    <t xml:space="preserve">SEGURO TODO RIESGO INDUSTRIAL                     </t>
  </si>
  <si>
    <t xml:space="preserve">1161001             </t>
  </si>
  <si>
    <t xml:space="preserve">SEGUROS PAGADOD POR ANTICIPADO                    </t>
  </si>
  <si>
    <t xml:space="preserve">1161                </t>
  </si>
  <si>
    <t xml:space="preserve">PREPAGADOS                                        </t>
  </si>
  <si>
    <t xml:space="preserve">116                 </t>
  </si>
  <si>
    <t xml:space="preserve">INVENTARIO DE MERCANCIA                           </t>
  </si>
  <si>
    <t xml:space="preserve">1151001             </t>
  </si>
  <si>
    <t xml:space="preserve">INVENTARIO DE MERCANCIAS                          </t>
  </si>
  <si>
    <t xml:space="preserve">1151                </t>
  </si>
  <si>
    <t xml:space="preserve">INVENTARIOS                                       </t>
  </si>
  <si>
    <t xml:space="preserve">115                 </t>
  </si>
  <si>
    <t xml:space="preserve">114                 </t>
  </si>
  <si>
    <t xml:space="preserve">CUENTAS INCOBRABLES                               </t>
  </si>
  <si>
    <t xml:space="preserve">1138001             </t>
  </si>
  <si>
    <t xml:space="preserve">1138                </t>
  </si>
  <si>
    <t xml:space="preserve">CHEQUES DEVUELTOS                                 </t>
  </si>
  <si>
    <t xml:space="preserve">1137002             </t>
  </si>
  <si>
    <t xml:space="preserve">OTRAS CUENTAS POR COBRAR                          </t>
  </si>
  <si>
    <t xml:space="preserve">1137001             </t>
  </si>
  <si>
    <t xml:space="preserve">1137                </t>
  </si>
  <si>
    <t xml:space="preserve">CUENTAS POR COBRAR POS                            </t>
  </si>
  <si>
    <t xml:space="preserve">1136                </t>
  </si>
  <si>
    <t xml:space="preserve">CUENTAS POR COBRAR SOCIO B                        </t>
  </si>
  <si>
    <t xml:space="preserve">1135002             </t>
  </si>
  <si>
    <t xml:space="preserve">CUENTAS POR COBRAR SOCIO A                        </t>
  </si>
  <si>
    <t xml:space="preserve">1135001             </t>
  </si>
  <si>
    <t xml:space="preserve">CUENTAS POR COBRAR ACCIONISTAS                    </t>
  </si>
  <si>
    <t xml:space="preserve">1135                </t>
  </si>
  <si>
    <t xml:space="preserve">CREDITO FISCAL                                    </t>
  </si>
  <si>
    <t xml:space="preserve">1134001             </t>
  </si>
  <si>
    <t xml:space="preserve">IMPUESTO POR COBRAR                               </t>
  </si>
  <si>
    <t xml:space="preserve">1134                </t>
  </si>
  <si>
    <t xml:space="preserve">CUENTAS POR COBRAR PROVEEDORES                    </t>
  </si>
  <si>
    <t xml:space="preserve">1133                </t>
  </si>
  <si>
    <t xml:space="preserve">CAMBIO DE EFECTIVO                                </t>
  </si>
  <si>
    <t xml:space="preserve">1132006             </t>
  </si>
  <si>
    <t xml:space="preserve">CUENTAS POR COBRAR EMPLEADOS                      </t>
  </si>
  <si>
    <t xml:space="preserve">1132005             </t>
  </si>
  <si>
    <t xml:space="preserve">FALTANTE DE CAJA                                  </t>
  </si>
  <si>
    <t xml:space="preserve">1132004             </t>
  </si>
  <si>
    <t xml:space="preserve">ANTICIPO PRESTACIONES SOCIALES                    </t>
  </si>
  <si>
    <t xml:space="preserve">1132003             </t>
  </si>
  <si>
    <t xml:space="preserve">PRESTAMOS PERSONALES                              </t>
  </si>
  <si>
    <t xml:space="preserve">1132002             </t>
  </si>
  <si>
    <t xml:space="preserve">ANTICIPO NOMINA                                   </t>
  </si>
  <si>
    <t xml:space="preserve">1132001             </t>
  </si>
  <si>
    <t xml:space="preserve">1132                </t>
  </si>
  <si>
    <t xml:space="preserve">CXC EXQUISITECES MODELO                           </t>
  </si>
  <si>
    <t xml:space="preserve">1131004             </t>
  </si>
  <si>
    <t xml:space="preserve">1131003             </t>
  </si>
  <si>
    <t xml:space="preserve">CXC HIPER MODELO                                  </t>
  </si>
  <si>
    <t xml:space="preserve">1131002             </t>
  </si>
  <si>
    <t xml:space="preserve">CUENTAS POR COBRAR CLIENTES                       </t>
  </si>
  <si>
    <t xml:space="preserve">1131001             </t>
  </si>
  <si>
    <t xml:space="preserve">CUENTAS POR COBRAR                                </t>
  </si>
  <si>
    <t xml:space="preserve">1131                </t>
  </si>
  <si>
    <t xml:space="preserve">113                 </t>
  </si>
  <si>
    <t xml:space="preserve">EFECTOS POR COBRAR DESCONTADOS                    </t>
  </si>
  <si>
    <t xml:space="preserve">1122001             </t>
  </si>
  <si>
    <t xml:space="preserve">1122                </t>
  </si>
  <si>
    <t xml:space="preserve">EFECTOS P/C EMPLEADOS                             </t>
  </si>
  <si>
    <t xml:space="preserve">1121002             </t>
  </si>
  <si>
    <t xml:space="preserve">EFECTOS POR COBRAR CLIENTES                       </t>
  </si>
  <si>
    <t xml:space="preserve">1121001             </t>
  </si>
  <si>
    <t xml:space="preserve">EFECTOS POR COBRAR                                </t>
  </si>
  <si>
    <t xml:space="preserve">1121                </t>
  </si>
  <si>
    <t xml:space="preserve">112                 </t>
  </si>
  <si>
    <t xml:space="preserve">BANCOS                                            </t>
  </si>
  <si>
    <t xml:space="preserve">1112                </t>
  </si>
  <si>
    <t xml:space="preserve">CAJA CHICA                                        </t>
  </si>
  <si>
    <t xml:space="preserve">1111001             </t>
  </si>
  <si>
    <t xml:space="preserve">CAJAS                                             </t>
  </si>
  <si>
    <t xml:space="preserve">1111                </t>
  </si>
  <si>
    <t xml:space="preserve">CAJA Y BANCOS                                     </t>
  </si>
  <si>
    <t xml:space="preserve">111                 </t>
  </si>
  <si>
    <t xml:space="preserve">ACTIVO CIRCULANTE                                 </t>
  </si>
  <si>
    <t xml:space="preserve">11                  </t>
  </si>
  <si>
    <t>Tipo de ajuste</t>
  </si>
  <si>
    <t>Monet</t>
  </si>
  <si>
    <t>Código</t>
  </si>
  <si>
    <t>Plan de cuentas</t>
  </si>
  <si>
    <t>1Q</t>
  </si>
  <si>
    <t>2Q</t>
  </si>
  <si>
    <t>CXP AUTOMERCADO EXPRESS 2707 1ERA QUINCENA</t>
  </si>
  <si>
    <t>BONO VOLUNTARIO</t>
  </si>
  <si>
    <t>DF</t>
  </si>
  <si>
    <t>BONO VOLUNTARIO 2DA QUINCENA MAYO</t>
  </si>
  <si>
    <t>BONO DE TRANSPORTE 1ERA QUINCENA DEL MES JUNIO</t>
  </si>
  <si>
    <t>DIF DE CALCULO</t>
  </si>
  <si>
    <t>INGRESOS PROVINCIAL TD Y TC</t>
  </si>
  <si>
    <t>IN</t>
  </si>
  <si>
    <t>INGRESOS PROVINCIAL</t>
  </si>
  <si>
    <t xml:space="preserve">COMISIONES BANCARIAS PROVINCIAIL                              </t>
  </si>
  <si>
    <t>CM</t>
  </si>
  <si>
    <t>P/R INGRESOS Y COMISIONES 06-2020</t>
  </si>
  <si>
    <t>00006-32</t>
  </si>
  <si>
    <t>00006-33</t>
  </si>
  <si>
    <t>P/R ASIENTOS VARIOS JUNIO 2020</t>
  </si>
  <si>
    <t>PAGO A PROVEEDORES</t>
  </si>
  <si>
    <t>BONO UNICO 1ERA QUINCENA DE JUNIO</t>
  </si>
  <si>
    <t>CESTA TICKET 1 ERA QUINCENA</t>
  </si>
  <si>
    <t>CESTA TICKET 2DA QUINCENA</t>
  </si>
  <si>
    <t>BONO DE TRANSPORTE 2DA QUINCENA DEL MES JUNIO</t>
  </si>
  <si>
    <t>Fecha: 09/03/2021 Hora: 08:15:51 am</t>
  </si>
  <si>
    <t>Código de la cuenta desde: 11 hasta: 7111001</t>
  </si>
  <si>
    <t>ISLR</t>
  </si>
  <si>
    <t xml:space="preserve">CXC AUTOMERCADO EXPRESS CASA MATRIZ               </t>
  </si>
  <si>
    <t xml:space="preserve">1131005             </t>
  </si>
  <si>
    <t xml:space="preserve">CXC DIARIO AVANCE DE LOS TEQUES                   </t>
  </si>
  <si>
    <t xml:space="preserve">1131006             </t>
  </si>
  <si>
    <t xml:space="preserve">CXC AUTOMERCADO EXPRESS SUC SAN ANT               </t>
  </si>
  <si>
    <t xml:space="preserve">703 </t>
  </si>
  <si>
    <t xml:space="preserve">710 </t>
  </si>
  <si>
    <t xml:space="preserve">709 </t>
  </si>
  <si>
    <t xml:space="preserve">713 </t>
  </si>
  <si>
    <t xml:space="preserve">712 </t>
  </si>
  <si>
    <t xml:space="preserve">717 </t>
  </si>
  <si>
    <t xml:space="preserve">735 </t>
  </si>
  <si>
    <t xml:space="preserve">742 </t>
  </si>
  <si>
    <t xml:space="preserve">739 </t>
  </si>
  <si>
    <t xml:space="preserve">737 </t>
  </si>
  <si>
    <t xml:space="preserve">741 </t>
  </si>
  <si>
    <t xml:space="preserve">740 </t>
  </si>
  <si>
    <t xml:space="preserve">6211017             </t>
  </si>
  <si>
    <t>849</t>
  </si>
  <si>
    <t>BONO UNICO DIF</t>
  </si>
  <si>
    <t>887</t>
  </si>
  <si>
    <t>RESUMEN</t>
  </si>
  <si>
    <t>Mayor analítico</t>
  </si>
  <si>
    <t>Código de cuenta desde: 1112001 hasta: 1112001</t>
  </si>
  <si>
    <t>Fecha del asiento desde: 01/06/2020 hasta: 30/06/2020</t>
  </si>
  <si>
    <t>Día</t>
  </si>
  <si>
    <t>Num/Comp</t>
  </si>
  <si>
    <t>#Lin</t>
  </si>
  <si>
    <t>Doc</t>
  </si>
  <si>
    <t>Doc/Asociado</t>
  </si>
  <si>
    <t>Debe</t>
  </si>
  <si>
    <t>Haber</t>
  </si>
  <si>
    <t>Saldo</t>
  </si>
  <si>
    <t xml:space="preserve">Cuenta:1112001             </t>
  </si>
  <si>
    <t>Anterior:</t>
  </si>
  <si>
    <t>30</t>
  </si>
  <si>
    <t>00006-04</t>
  </si>
  <si>
    <t xml:space="preserve">916       </t>
  </si>
  <si>
    <t xml:space="preserve">1146      </t>
  </si>
  <si>
    <t xml:space="preserve">PNCASH-PAGO A PRO. NOMINAS Y DOMICIL.                                           </t>
  </si>
  <si>
    <t xml:space="preserve">1147      </t>
  </si>
  <si>
    <t xml:space="preserve">1148      </t>
  </si>
  <si>
    <t xml:space="preserve">1149      </t>
  </si>
  <si>
    <t xml:space="preserve">1150      </t>
  </si>
  <si>
    <t xml:space="preserve">1175      </t>
  </si>
  <si>
    <t xml:space="preserve">V010476930PNCPOB 0000021  . AUTOMATICO TRANSF.                                  </t>
  </si>
  <si>
    <t xml:space="preserve">1177      </t>
  </si>
  <si>
    <t xml:space="preserve">V019388450PNCPOB 0000022  . AUTOMATICO TRANSF.                                  </t>
  </si>
  <si>
    <t xml:space="preserve">1179      </t>
  </si>
  <si>
    <t xml:space="preserve">V024285082PNCPOB 0000023  . AUTOMATICO TRANSF.                                  </t>
  </si>
  <si>
    <t xml:space="preserve">1181      </t>
  </si>
  <si>
    <t xml:space="preserve">V009396171PNCPOB 0000025  . AUTOMATICO TRANSF.                                  </t>
  </si>
  <si>
    <t xml:space="preserve">1183      </t>
  </si>
  <si>
    <t xml:space="preserve">V027513554PNCPOB 0000004  . AUTOMATICO TRANSF.                                  </t>
  </si>
  <si>
    <t xml:space="preserve">1185      </t>
  </si>
  <si>
    <t xml:space="preserve">V008105352PNCPOB 0000026  . AUTOMATICO TRANSF.                                  </t>
  </si>
  <si>
    <t xml:space="preserve">1187      </t>
  </si>
  <si>
    <t xml:space="preserve">V028463557PNCPOB 0000005  . AUTOMATICO TRANSF.                                  </t>
  </si>
  <si>
    <t xml:space="preserve">1189      </t>
  </si>
  <si>
    <t xml:space="preserve">V015293852PNCPOB 0000027  . AUTOMATICO TRANSF.                                  </t>
  </si>
  <si>
    <t xml:space="preserve">1191      </t>
  </si>
  <si>
    <t xml:space="preserve">V012416463PNCPOB 0000006                                                        </t>
  </si>
  <si>
    <t xml:space="preserve">1193      </t>
  </si>
  <si>
    <t xml:space="preserve">V016146612PNCPOB 0000007  . AUTOMATICO TRANSF.                                  </t>
  </si>
  <si>
    <t xml:space="preserve">1195      </t>
  </si>
  <si>
    <t xml:space="preserve">V017532290PNCPOB 0000008  . AUTOMATICO TRANSF.                                  </t>
  </si>
  <si>
    <t xml:space="preserve">1197      </t>
  </si>
  <si>
    <t xml:space="preserve">V015713805PNCPOB 0000009  . AUTOMATICO TRANSF.                                  </t>
  </si>
  <si>
    <t xml:space="preserve">1199      </t>
  </si>
  <si>
    <t xml:space="preserve">V027597553PNCPOB 0000010  . AUTOMATICO TRANSF.                                  </t>
  </si>
  <si>
    <t xml:space="preserve">1201      </t>
  </si>
  <si>
    <t xml:space="preserve">V014983098PNCPOB 0000011  . AUTOMATICO TRANSF.                                  </t>
  </si>
  <si>
    <t xml:space="preserve">1203      </t>
  </si>
  <si>
    <t xml:space="preserve">V014047606PNCPOB 0000012  . AUTOMATICO TRANSF.                                  </t>
  </si>
  <si>
    <t xml:space="preserve">1205      </t>
  </si>
  <si>
    <t xml:space="preserve">V013727560PNCPOB 0000013  . AUTOMATICO TRANSF.                                  </t>
  </si>
  <si>
    <t xml:space="preserve">1207      </t>
  </si>
  <si>
    <t xml:space="preserve">V014170360PNCPOB 0000014  . AUTOMATICO TRANSF.                                  </t>
  </si>
  <si>
    <t xml:space="preserve">1209      </t>
  </si>
  <si>
    <t xml:space="preserve">V015913938PNCPOB 0000015  . AUTOMATICO TRANSF.                                  </t>
  </si>
  <si>
    <t xml:space="preserve">1211      </t>
  </si>
  <si>
    <t xml:space="preserve">V017744743PNCPOB 0000016  . AUTOMATICO TRANSF.                                  </t>
  </si>
  <si>
    <t xml:space="preserve">1213      </t>
  </si>
  <si>
    <t xml:space="preserve">V011040768PNCPOB 0000017  . AUTOMATICO TRANSF.                                  </t>
  </si>
  <si>
    <t xml:space="preserve">1215      </t>
  </si>
  <si>
    <t xml:space="preserve">V019066922PNCPOB 0000018  . AUTOMATICO TRANSF.                                  </t>
  </si>
  <si>
    <t xml:space="preserve">1217      </t>
  </si>
  <si>
    <t xml:space="preserve">V027988590PNCPOB 0000019  . AUTOMATICO TRANSF.                                  </t>
  </si>
  <si>
    <t xml:space="preserve">801       </t>
  </si>
  <si>
    <t xml:space="preserve">802       </t>
  </si>
  <si>
    <t xml:space="preserve">803       </t>
  </si>
  <si>
    <t xml:space="preserve">813       </t>
  </si>
  <si>
    <t xml:space="preserve">V019014377PNCPOB 0000001  . AUTOMATICO TRANSF.                                  </t>
  </si>
  <si>
    <t xml:space="preserve">815       </t>
  </si>
  <si>
    <t xml:space="preserve">V008105352PNCPOB 0000002  . AUTOMATICO TRANSF.                                  </t>
  </si>
  <si>
    <t xml:space="preserve">817       </t>
  </si>
  <si>
    <t xml:space="preserve">819       </t>
  </si>
  <si>
    <t xml:space="preserve">V022351163PNCPOB 0000006  . AUTOMATICO TRANSF.                                  </t>
  </si>
  <si>
    <t xml:space="preserve">821       </t>
  </si>
  <si>
    <t xml:space="preserve">823       </t>
  </si>
  <si>
    <t xml:space="preserve">V010476930PNCPOB 0000008  . AUTOMATICO TRANSF.                                  </t>
  </si>
  <si>
    <t xml:space="preserve">825       </t>
  </si>
  <si>
    <t xml:space="preserve">V024285082PNCPOB 0000009                                                        </t>
  </si>
  <si>
    <t xml:space="preserve">827       </t>
  </si>
  <si>
    <t xml:space="preserve">829       </t>
  </si>
  <si>
    <t xml:space="preserve">831       </t>
  </si>
  <si>
    <t xml:space="preserve">833       </t>
  </si>
  <si>
    <t xml:space="preserve">835       </t>
  </si>
  <si>
    <t xml:space="preserve">837       </t>
  </si>
  <si>
    <t xml:space="preserve">V024280752PNCPOB 0000016  . AUTOMATICO TRANSF.                                  </t>
  </si>
  <si>
    <t xml:space="preserve">839       </t>
  </si>
  <si>
    <t xml:space="preserve">841       </t>
  </si>
  <si>
    <t xml:space="preserve">V027929471PNCPOB 0000018  . AUTOMATICO TRANSF.                                  </t>
  </si>
  <si>
    <t xml:space="preserve">843       </t>
  </si>
  <si>
    <t xml:space="preserve">845       </t>
  </si>
  <si>
    <t xml:space="preserve">V014414056PNCPOB 0000020  . AUTOMATICO TRANSF.                                  </t>
  </si>
  <si>
    <t xml:space="preserve">899       </t>
  </si>
  <si>
    <t xml:space="preserve">900       </t>
  </si>
  <si>
    <t xml:space="preserve">901       </t>
  </si>
  <si>
    <t xml:space="preserve">902       </t>
  </si>
  <si>
    <t xml:space="preserve">903       </t>
  </si>
  <si>
    <t xml:space="preserve">904       </t>
  </si>
  <si>
    <t xml:space="preserve">905       </t>
  </si>
  <si>
    <t xml:space="preserve">906       </t>
  </si>
  <si>
    <t xml:space="preserve">907       </t>
  </si>
  <si>
    <t xml:space="preserve">908       </t>
  </si>
  <si>
    <t xml:space="preserve">909       </t>
  </si>
  <si>
    <t xml:space="preserve">910       </t>
  </si>
  <si>
    <t xml:space="preserve">911       </t>
  </si>
  <si>
    <t xml:space="preserve">960       </t>
  </si>
  <si>
    <t xml:space="preserve">962       </t>
  </si>
  <si>
    <t xml:space="preserve">V027371478PNCPOB 0000023  . AUTOMATICO TRANSF.                                  </t>
  </si>
  <si>
    <t xml:space="preserve">964       </t>
  </si>
  <si>
    <t xml:space="preserve">V017532290PNCPOB 0000024  . AUTOMATICO TRANSF.                                  </t>
  </si>
  <si>
    <t xml:space="preserve">968       </t>
  </si>
  <si>
    <t xml:space="preserve">974       </t>
  </si>
  <si>
    <t xml:space="preserve">976       </t>
  </si>
  <si>
    <t xml:space="preserve">V015713805PNCPOB 0000000  . AUTOMATICO TRANSF.                                  </t>
  </si>
  <si>
    <t xml:space="preserve">978       </t>
  </si>
  <si>
    <t xml:space="preserve">980       </t>
  </si>
  <si>
    <t xml:space="preserve">V019388450PNCPOB 0000008  . AUTOMATICO TRANSF.                                  </t>
  </si>
  <si>
    <t xml:space="preserve">982       </t>
  </si>
  <si>
    <t xml:space="preserve">V024285082PNCPOB 0000009  . AUTOMATICO TRANSF.                                  </t>
  </si>
  <si>
    <t xml:space="preserve">986       </t>
  </si>
  <si>
    <t xml:space="preserve">993       </t>
  </si>
  <si>
    <t xml:space="preserve">995       </t>
  </si>
  <si>
    <t xml:space="preserve">997       </t>
  </si>
  <si>
    <t xml:space="preserve">999       </t>
  </si>
  <si>
    <t xml:space="preserve">912       </t>
  </si>
  <si>
    <t xml:space="preserve">918       </t>
  </si>
  <si>
    <t xml:space="preserve">920       </t>
  </si>
  <si>
    <t xml:space="preserve">922       </t>
  </si>
  <si>
    <t xml:space="preserve">924       </t>
  </si>
  <si>
    <t xml:space="preserve">926       </t>
  </si>
  <si>
    <t xml:space="preserve">V019014377PNCPOB 0000025  . AUTOMATICO TRANSF.                                  </t>
  </si>
  <si>
    <t xml:space="preserve">928       </t>
  </si>
  <si>
    <t xml:space="preserve">930       </t>
  </si>
  <si>
    <t xml:space="preserve">932       </t>
  </si>
  <si>
    <t xml:space="preserve">934       </t>
  </si>
  <si>
    <t xml:space="preserve">936       </t>
  </si>
  <si>
    <t xml:space="preserve">938       </t>
  </si>
  <si>
    <t xml:space="preserve">V015713805PNCPOB 0000008  . AUTOMATICO TRANSF.                                  </t>
  </si>
  <si>
    <t xml:space="preserve">940       </t>
  </si>
  <si>
    <t xml:space="preserve">942       </t>
  </si>
  <si>
    <t xml:space="preserve">944       </t>
  </si>
  <si>
    <t xml:space="preserve">946       </t>
  </si>
  <si>
    <t xml:space="preserve">948       </t>
  </si>
  <si>
    <t xml:space="preserve">950       </t>
  </si>
  <si>
    <t xml:space="preserve">952       </t>
  </si>
  <si>
    <t xml:space="preserve">954       </t>
  </si>
  <si>
    <t xml:space="preserve">956       </t>
  </si>
  <si>
    <t xml:space="preserve">958       </t>
  </si>
  <si>
    <t xml:space="preserve">966       </t>
  </si>
  <si>
    <t xml:space="preserve">970       </t>
  </si>
  <si>
    <t xml:space="preserve">972       </t>
  </si>
  <si>
    <t xml:space="preserve">984       </t>
  </si>
  <si>
    <t xml:space="preserve">988       </t>
  </si>
  <si>
    <t xml:space="preserve">991       </t>
  </si>
  <si>
    <t xml:space="preserve">1043      </t>
  </si>
  <si>
    <t xml:space="preserve">1044      </t>
  </si>
  <si>
    <t xml:space="preserve">1045      </t>
  </si>
  <si>
    <t xml:space="preserve">1055      </t>
  </si>
  <si>
    <t xml:space="preserve">1057      </t>
  </si>
  <si>
    <t xml:space="preserve">1059      </t>
  </si>
  <si>
    <t xml:space="preserve">V027371478PNCPOB 0000003  . AUTOMATICO TRANSF.                                  </t>
  </si>
  <si>
    <t xml:space="preserve">1061      </t>
  </si>
  <si>
    <t xml:space="preserve">1063      </t>
  </si>
  <si>
    <t xml:space="preserve">1065      </t>
  </si>
  <si>
    <t xml:space="preserve">1067      </t>
  </si>
  <si>
    <t xml:space="preserve">1069      </t>
  </si>
  <si>
    <t xml:space="preserve">1071      </t>
  </si>
  <si>
    <t xml:space="preserve">1073      </t>
  </si>
  <si>
    <t xml:space="preserve">1075      </t>
  </si>
  <si>
    <t xml:space="preserve">1078      </t>
  </si>
  <si>
    <t xml:space="preserve">1081      </t>
  </si>
  <si>
    <t xml:space="preserve">1083      </t>
  </si>
  <si>
    <t xml:space="preserve">1085      </t>
  </si>
  <si>
    <t xml:space="preserve">1138      </t>
  </si>
  <si>
    <t xml:space="preserve">1141      </t>
  </si>
  <si>
    <t xml:space="preserve">1142      </t>
  </si>
  <si>
    <t xml:space="preserve">1143      </t>
  </si>
  <si>
    <t xml:space="preserve">1144      </t>
  </si>
  <si>
    <t xml:space="preserve">1145      </t>
  </si>
  <si>
    <t xml:space="preserve">1221      </t>
  </si>
  <si>
    <t xml:space="preserve">1223      </t>
  </si>
  <si>
    <t xml:space="preserve">1225      </t>
  </si>
  <si>
    <t xml:space="preserve">1227      </t>
  </si>
  <si>
    <t xml:space="preserve">1229      </t>
  </si>
  <si>
    <t xml:space="preserve">1231      </t>
  </si>
  <si>
    <t xml:space="preserve">1233      </t>
  </si>
  <si>
    <t xml:space="preserve">1235      </t>
  </si>
  <si>
    <t xml:space="preserve">V012416463PNCPOB 0000006  . AUTOMATICO TRANSF.                                  </t>
  </si>
  <si>
    <t xml:space="preserve">1237      </t>
  </si>
  <si>
    <t xml:space="preserve">1239      </t>
  </si>
  <si>
    <t xml:space="preserve">1241      </t>
  </si>
  <si>
    <t xml:space="preserve">1243      </t>
  </si>
  <si>
    <t xml:space="preserve">1245      </t>
  </si>
  <si>
    <t xml:space="preserve">1247      </t>
  </si>
  <si>
    <t xml:space="preserve">1249      </t>
  </si>
  <si>
    <t xml:space="preserve">1251      </t>
  </si>
  <si>
    <t xml:space="preserve">1253      </t>
  </si>
  <si>
    <t xml:space="preserve">1255      </t>
  </si>
  <si>
    <t xml:space="preserve">1257      </t>
  </si>
  <si>
    <t xml:space="preserve">1259      </t>
  </si>
  <si>
    <t xml:space="preserve">1261      </t>
  </si>
  <si>
    <t xml:space="preserve">1136      </t>
  </si>
  <si>
    <t xml:space="preserve">1137      </t>
  </si>
  <si>
    <t xml:space="preserve">1139      </t>
  </si>
  <si>
    <t xml:space="preserve">1140      </t>
  </si>
  <si>
    <t xml:space="preserve">1219      </t>
  </si>
  <si>
    <t xml:space="preserve">1263      </t>
  </si>
  <si>
    <t xml:space="preserve">1265      </t>
  </si>
  <si>
    <t xml:space="preserve">1267      </t>
  </si>
  <si>
    <t xml:space="preserve">1269      </t>
  </si>
  <si>
    <t xml:space="preserve">1271      </t>
  </si>
  <si>
    <t xml:space="preserve">1273      </t>
  </si>
  <si>
    <t xml:space="preserve">1275      </t>
  </si>
  <si>
    <t xml:space="preserve">1277      </t>
  </si>
  <si>
    <t xml:space="preserve">1279      </t>
  </si>
  <si>
    <t xml:space="preserve">1281      </t>
  </si>
  <si>
    <t xml:space="preserve">1283      </t>
  </si>
  <si>
    <t xml:space="preserve">1285      </t>
  </si>
  <si>
    <t xml:space="preserve">1287      </t>
  </si>
  <si>
    <t xml:space="preserve">1289      </t>
  </si>
  <si>
    <t xml:space="preserve">1291      </t>
  </si>
  <si>
    <t xml:space="preserve">1293      </t>
  </si>
  <si>
    <t xml:space="preserve">1295      </t>
  </si>
  <si>
    <t xml:space="preserve">1297      </t>
  </si>
  <si>
    <t xml:space="preserve">1299      </t>
  </si>
  <si>
    <t xml:space="preserve">1301      </t>
  </si>
  <si>
    <t xml:space="preserve">1303      </t>
  </si>
  <si>
    <t xml:space="preserve">1305      </t>
  </si>
  <si>
    <t xml:space="preserve">849       </t>
  </si>
  <si>
    <t xml:space="preserve">ABONO DEVOLUC. AUTOMATICO TRANSF.                                               </t>
  </si>
  <si>
    <t xml:space="preserve">887       </t>
  </si>
  <si>
    <t>00006-06</t>
  </si>
  <si>
    <t xml:space="preserve">1154      </t>
  </si>
  <si>
    <t xml:space="preserve">P/R PG DE FINALIZACION DE CONTRATO BAEZ ERIKSON                                 </t>
  </si>
  <si>
    <t>00006-07</t>
  </si>
  <si>
    <t>NO</t>
  </si>
  <si>
    <t xml:space="preserve">P/R PG FINALIZACION DE CONTRATO CARAO JONAID                                    </t>
  </si>
  <si>
    <t>00006-08</t>
  </si>
  <si>
    <t xml:space="preserve">1104      </t>
  </si>
  <si>
    <t xml:space="preserve">P/R PG FINALIZACION DE CONTRATO SUBERO YUSNEIDDY                                </t>
  </si>
  <si>
    <t>00006-09</t>
  </si>
  <si>
    <t xml:space="preserve">1153      </t>
  </si>
  <si>
    <t xml:space="preserve">P/R PG FINALIZACION DE CONTRATO TOLEDO MIRTHA                                   </t>
  </si>
  <si>
    <t>00006-10</t>
  </si>
  <si>
    <t xml:space="preserve">P/R PG FINALIZACION DE CONTRATO MAIZO ANYELIS                                   </t>
  </si>
  <si>
    <t>00006-11</t>
  </si>
  <si>
    <t>00006-30</t>
  </si>
  <si>
    <t xml:space="preserve">795       </t>
  </si>
  <si>
    <t xml:space="preserve">P/R ANTICIPO DE LA FACT.47115 CORP JUNO                                         </t>
  </si>
  <si>
    <t>00006-31</t>
  </si>
  <si>
    <t xml:space="preserve">861       </t>
  </si>
  <si>
    <t xml:space="preserve">P/R ANTICIPO DE FACT N° 123716 PRODALVA                                         </t>
  </si>
  <si>
    <t xml:space="preserve">INGRESOS PROVINCIAL TD Y TC                                                     </t>
  </si>
  <si>
    <t xml:space="preserve">COMISIONES BANCARIAS PROVINCIAIL                                                </t>
  </si>
  <si>
    <t>Total Junio:</t>
  </si>
  <si>
    <t>Total cuenta:</t>
  </si>
  <si>
    <t xml:space="preserve"> 06-32</t>
  </si>
  <si>
    <t xml:space="preserve"> 06-04</t>
  </si>
  <si>
    <t xml:space="preserve"> 06-05</t>
  </si>
  <si>
    <t xml:space="preserve"> 06-06, 06-07,06-08,06-09,06-10,06-11,06-30,06-31, 06-33</t>
  </si>
  <si>
    <t>LIQUIDACION PEREZ FALTA DE SOPORTE</t>
  </si>
  <si>
    <t xml:space="preserve">776       </t>
  </si>
  <si>
    <t xml:space="preserve">J409608905PNCPOB 0000001                                                        </t>
  </si>
  <si>
    <t xml:space="preserve">850       </t>
  </si>
  <si>
    <t xml:space="preserve">853       </t>
  </si>
  <si>
    <t xml:space="preserve">876       </t>
  </si>
  <si>
    <t xml:space="preserve">891       </t>
  </si>
  <si>
    <t xml:space="preserve">V024286222PNCPOB 0000001  . AUTOMATICO TRANSF.                                  </t>
  </si>
  <si>
    <t xml:space="preserve">896       </t>
  </si>
  <si>
    <t xml:space="preserve">1008      </t>
  </si>
  <si>
    <t xml:space="preserve">1110      </t>
  </si>
  <si>
    <t xml:space="preserve">J001629556PNCPOB 0000001  . AUTOMATICO TRANSF.                                  </t>
  </si>
  <si>
    <t xml:space="preserve">1120      </t>
  </si>
  <si>
    <t xml:space="preserve">J000338000PNCPOB 0000001  . AUTOMATICO TRANSF.                                  </t>
  </si>
  <si>
    <t xml:space="preserve">1122      </t>
  </si>
  <si>
    <t xml:space="preserve">J002185252PNCPOB 0000001  . AUTOMATICO TRANSF.                                  </t>
  </si>
  <si>
    <t xml:space="preserve">1127      </t>
  </si>
  <si>
    <t xml:space="preserve">J303089917PNCPOB 0000001  . AUTOMATICO TRANSF.                                  </t>
  </si>
  <si>
    <t xml:space="preserve">866       </t>
  </si>
  <si>
    <t xml:space="preserve">867       </t>
  </si>
  <si>
    <t xml:space="preserve">868       </t>
  </si>
  <si>
    <t xml:space="preserve">869       </t>
  </si>
  <si>
    <t xml:space="preserve">870       </t>
  </si>
  <si>
    <t xml:space="preserve">871       </t>
  </si>
  <si>
    <t xml:space="preserve">872       </t>
  </si>
  <si>
    <t xml:space="preserve">873       </t>
  </si>
  <si>
    <t xml:space="preserve">877       </t>
  </si>
  <si>
    <t xml:space="preserve">V011038496PNCPOB 0000005  . AUTOMATICO TRANSF.                                  </t>
  </si>
  <si>
    <t xml:space="preserve">879       </t>
  </si>
  <si>
    <t xml:space="preserve">1114      </t>
  </si>
  <si>
    <t xml:space="preserve">883       </t>
  </si>
  <si>
    <t xml:space="preserve">V017744826PNCPOB 0000001  . AUTOMATICO TRANSF.                                  </t>
  </si>
  <si>
    <t xml:space="preserve">990       </t>
  </si>
  <si>
    <t xml:space="preserve">1080      </t>
  </si>
  <si>
    <t xml:space="preserve">778       </t>
  </si>
  <si>
    <t xml:space="preserve">V029676518PNCPOB 0000001  . AUTOMATICO TRANSF.                                  </t>
  </si>
  <si>
    <t xml:space="preserve">1163      </t>
  </si>
  <si>
    <t xml:space="preserve">V027929471PNCPOB 0000001  . AUTOMATICO TRANSF.                                  </t>
  </si>
  <si>
    <t xml:space="preserve">SERVICIOS FUNERARIOS CARRIZAL                                                   </t>
  </si>
  <si>
    <t xml:space="preserve">1051      </t>
  </si>
  <si>
    <t xml:space="preserve">J303347487PNCPOB 0000001  . AUTOMATICO TRANSF.                                  </t>
  </si>
  <si>
    <t xml:space="preserve">1049      </t>
  </si>
  <si>
    <t xml:space="preserve">J303347487PNCPOB 0000002  . AUTOMATICO TRANSF.                                  </t>
  </si>
  <si>
    <t xml:space="preserve">CC        </t>
  </si>
  <si>
    <t xml:space="preserve">PRESTAMO HIPER MODELO/PG PROVGLOBAL ATHENAS                                     </t>
  </si>
  <si>
    <t xml:space="preserve">PRESTAMO HIPER MODELO/PG BIGOTT                                                 </t>
  </si>
  <si>
    <t xml:space="preserve">PRESTAMO AUTOMERCADO EXPREES 2707/PREST EUDIS                                   </t>
  </si>
  <si>
    <t xml:space="preserve">PRESTAMO AUTOMERCADO EXPREES 2707/PG RAPS                                       </t>
  </si>
  <si>
    <t xml:space="preserve">PRESTAMO HIPER MODELO/BIGOTT                                                    </t>
  </si>
  <si>
    <t xml:space="preserve">PRESTAMO EXQUISITECES/PEPSICO                                                   </t>
  </si>
  <si>
    <t xml:space="preserve">PRESTAMO /DIARIO AVANCE                                                         </t>
  </si>
  <si>
    <t xml:space="preserve">PRESTAMO SAN ANTONIO/LA COSTA                                                   </t>
  </si>
  <si>
    <t xml:space="preserve">ANTIC PLUMROSE LATINOAMERICA FACT L118036904                                    </t>
  </si>
  <si>
    <t xml:space="preserve">PRESTAMO HIPER MODELO/ BANDEJA DE CARCERIA                                      </t>
  </si>
  <si>
    <t xml:space="preserve">PRESTAMO HIPER MODELO/ PAGO DE PANADEROS                                        </t>
  </si>
  <si>
    <t xml:space="preserve">LQ        </t>
  </si>
  <si>
    <t xml:space="preserve">DIF Y CALCULO                                                                   </t>
  </si>
  <si>
    <t xml:space="preserve">PRESTACIONES SOCIALES                                                           </t>
  </si>
  <si>
    <t xml:space="preserve">VACACIONES FRACCIONADAS                                                         </t>
  </si>
  <si>
    <t xml:space="preserve">BONO VACACIONAL FRACCIONADO ART 92                                              </t>
  </si>
  <si>
    <t xml:space="preserve">UTILIDADES                                                                      </t>
  </si>
  <si>
    <t xml:space="preserve">INTERESES PRESTACIONES                                                          </t>
  </si>
  <si>
    <t xml:space="preserve">3 DIAS CANCELADOS POR ADELANTADO                                                </t>
  </si>
  <si>
    <t xml:space="preserve">3 DIAS CANCELADOS POR ADELANTADO (CESTA TICKET)                                 </t>
  </si>
  <si>
    <t xml:space="preserve">BONO VOLUNTARIO                                                                 </t>
  </si>
  <si>
    <t xml:space="preserve">DIA LABORADO                                                                    </t>
  </si>
  <si>
    <t xml:space="preserve">CESTA TICKET                                                                    </t>
  </si>
  <si>
    <t xml:space="preserve">P/R PAGO LIQUIDACION DIEGO                                                      </t>
  </si>
  <si>
    <t xml:space="preserve">P/R PAGO LIQUIDACION DIEGO FALTA DE SOPORTE DE LA LIQ                           </t>
  </si>
  <si>
    <t xml:space="preserve">DF        </t>
  </si>
  <si>
    <t xml:space="preserve">P/R DIF Y CALCULO                                                               </t>
  </si>
  <si>
    <t>Fecha: 26/03/2021 Hora: 11:04:30 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</si>
</sst>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dd\-mm\-yyyy;@"/>
    <numFmt numFmtId="165" formatCode="dd/mm/yyyy;@"/>
  </numFmts>
  <fonts count="30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Arial"/>
      <family val="2"/>
    </font>
    <font>
      <sz val="10"/>
      <name val="Courier New"/>
      <family val="3"/>
    </font>
    <font>
      <sz val="10"/>
      <color rgb="FF000000"/>
      <name val="Courier New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0"/>
      <color theme="1"/>
      <name val="Arial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indexed="81"/>
      <name val="Tahoma"/>
      <family val="2"/>
    </font>
    <font>
      <sz val="10"/>
      <color indexed="8"/>
      <name val="SansSerif"/>
    </font>
    <font>
      <b/>
      <sz val="10"/>
      <color indexed="8"/>
      <name val="SansSerif"/>
    </font>
    <font>
      <b/>
      <sz val="8"/>
      <color indexed="8"/>
      <name val="SansSerif"/>
    </font>
    <font>
      <sz val="8"/>
      <color indexed="8"/>
      <name val="SansSerif"/>
    </font>
    <font>
      <sz val="8"/>
      <name val="Times New Roman"/>
      <family val="1"/>
    </font>
    <font>
      <b/>
      <sz val="10"/>
      <color rgb="FF000000"/>
      <name val="Times New Roman"/>
      <family val="1"/>
    </font>
    <font>
      <sz val="8"/>
      <name val="Times New Roman"/>
      <family val="1"/>
    </font>
    <font>
      <sz val="10"/>
      <color rgb="FFFF0000"/>
      <name val="Courier New"/>
      <family val="2"/>
    </font>
    <font>
      <sz val="10"/>
      <name val="Courier New"/>
      <family val="2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name val="Arial"/>
    </font>
  </fonts>
  <fills count="1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8" fillId="0" borderId="0"/>
    <xf numFmtId="0" fontId="9" fillId="6" borderId="0" applyNumberFormat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8" fillId="0" borderId="0"/>
    <xf numFmtId="0" fontId="29" fillId="0" borderId="0"/>
  </cellStyleXfs>
  <cellXfs count="204">
    <xf numFmtId="0" fontId="0" fillId="0" borderId="0" xfId="0" applyFill="1" applyBorder="1" applyAlignment="1">
      <alignment horizontal="left" vertical="top"/>
    </xf>
    <xf numFmtId="164" fontId="7" fillId="2" borderId="0" xfId="0" applyNumberFormat="1" applyFont="1" applyFill="1" applyBorder="1" applyAlignment="1">
      <alignment horizontal="left" vertical="top" indent="2" shrinkToFit="1"/>
    </xf>
    <xf numFmtId="1" fontId="7" fillId="2" borderId="0" xfId="0" applyNumberFormat="1" applyFont="1" applyFill="1" applyBorder="1" applyAlignment="1">
      <alignment horizontal="left" vertical="top" indent="2" shrinkToFit="1"/>
    </xf>
    <xf numFmtId="0" fontId="6" fillId="2" borderId="0" xfId="0" applyFont="1" applyFill="1" applyBorder="1" applyAlignment="1">
      <alignment vertical="top"/>
    </xf>
    <xf numFmtId="164" fontId="7" fillId="2" borderId="0" xfId="0" applyNumberFormat="1" applyFont="1" applyFill="1" applyBorder="1" applyAlignment="1">
      <alignment horizontal="right" vertical="top" indent="1" shrinkToFit="1"/>
    </xf>
    <xf numFmtId="4" fontId="7" fillId="2" borderId="0" xfId="0" applyNumberFormat="1" applyFont="1" applyFill="1" applyBorder="1" applyAlignment="1">
      <alignment horizontal="right" vertical="top" shrinkToFit="1"/>
    </xf>
    <xf numFmtId="4" fontId="7" fillId="2" borderId="0" xfId="0" applyNumberFormat="1" applyFont="1" applyFill="1" applyBorder="1" applyAlignment="1">
      <alignment horizontal="right" vertical="top" indent="1" shrinkToFit="1"/>
    </xf>
    <xf numFmtId="164" fontId="7" fillId="3" borderId="0" xfId="0" applyNumberFormat="1" applyFont="1" applyFill="1" applyBorder="1" applyAlignment="1">
      <alignment horizontal="left" vertical="top" indent="2" shrinkToFit="1"/>
    </xf>
    <xf numFmtId="1" fontId="7" fillId="3" borderId="0" xfId="0" applyNumberFormat="1" applyFont="1" applyFill="1" applyBorder="1" applyAlignment="1">
      <alignment horizontal="left" vertical="top" indent="2" shrinkToFit="1"/>
    </xf>
    <xf numFmtId="0" fontId="6" fillId="3" borderId="0" xfId="0" applyFont="1" applyFill="1" applyBorder="1" applyAlignment="1">
      <alignment vertical="top"/>
    </xf>
    <xf numFmtId="164" fontId="7" fillId="3" borderId="0" xfId="0" applyNumberFormat="1" applyFont="1" applyFill="1" applyBorder="1" applyAlignment="1">
      <alignment horizontal="right" vertical="top" indent="1" shrinkToFit="1"/>
    </xf>
    <xf numFmtId="4" fontId="7" fillId="3" borderId="0" xfId="0" applyNumberFormat="1" applyFont="1" applyFill="1" applyBorder="1" applyAlignment="1">
      <alignment horizontal="right" vertical="top" indent="1" shrinkToFit="1"/>
    </xf>
    <xf numFmtId="0" fontId="4" fillId="3" borderId="0" xfId="0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left" vertical="top"/>
    </xf>
    <xf numFmtId="4" fontId="7" fillId="3" borderId="0" xfId="0" applyNumberFormat="1" applyFont="1" applyFill="1" applyBorder="1" applyAlignment="1">
      <alignment vertical="top" shrinkToFit="1"/>
    </xf>
    <xf numFmtId="0" fontId="0" fillId="4" borderId="0" xfId="0" applyFill="1" applyBorder="1" applyAlignment="1">
      <alignment horizontal="left" vertical="top"/>
    </xf>
    <xf numFmtId="0" fontId="4" fillId="4" borderId="0" xfId="0" applyFont="1" applyFill="1" applyBorder="1" applyAlignment="1">
      <alignment horizontal="center" vertical="top"/>
    </xf>
    <xf numFmtId="43" fontId="4" fillId="4" borderId="0" xfId="1" applyFont="1" applyFill="1" applyBorder="1" applyAlignment="1">
      <alignment horizontal="left" vertical="top"/>
    </xf>
    <xf numFmtId="0" fontId="4" fillId="4" borderId="0" xfId="0" applyFont="1" applyFill="1" applyBorder="1" applyAlignment="1">
      <alignment horizontal="left" vertical="top"/>
    </xf>
    <xf numFmtId="0" fontId="0" fillId="4" borderId="0" xfId="0" applyFill="1" applyBorder="1" applyAlignment="1">
      <alignment vertical="top"/>
    </xf>
    <xf numFmtId="0" fontId="4" fillId="4" borderId="2" xfId="0" applyFont="1" applyFill="1" applyBorder="1" applyAlignment="1">
      <alignment horizontal="left" wrapText="1"/>
    </xf>
    <xf numFmtId="0" fontId="6" fillId="4" borderId="2" xfId="0" applyFont="1" applyFill="1" applyBorder="1" applyAlignment="1">
      <alignment vertical="top"/>
    </xf>
    <xf numFmtId="4" fontId="7" fillId="4" borderId="2" xfId="0" applyNumberFormat="1" applyFont="1" applyFill="1" applyBorder="1" applyAlignment="1">
      <alignment horizontal="right" vertical="top" shrinkToFit="1"/>
    </xf>
    <xf numFmtId="0" fontId="5" fillId="4" borderId="1" xfId="0" applyFont="1" applyFill="1" applyBorder="1" applyAlignment="1">
      <alignment horizontal="left" vertical="top" wrapText="1" indent="2"/>
    </xf>
    <xf numFmtId="0" fontId="5" fillId="4" borderId="1" xfId="0" applyFont="1" applyFill="1" applyBorder="1" applyAlignment="1">
      <alignment vertical="top"/>
    </xf>
    <xf numFmtId="0" fontId="5" fillId="4" borderId="1" xfId="0" applyFont="1" applyFill="1" applyBorder="1" applyAlignment="1">
      <alignment horizontal="right" vertical="top" wrapText="1" indent="1"/>
    </xf>
    <xf numFmtId="0" fontId="5" fillId="4" borderId="1" xfId="0" applyFont="1" applyFill="1" applyBorder="1" applyAlignment="1">
      <alignment horizontal="right" vertical="top" wrapText="1"/>
    </xf>
    <xf numFmtId="0" fontId="6" fillId="4" borderId="0" xfId="0" applyFont="1" applyFill="1" applyBorder="1" applyAlignment="1">
      <alignment vertical="top"/>
    </xf>
    <xf numFmtId="2" fontId="7" fillId="4" borderId="0" xfId="0" applyNumberFormat="1" applyFont="1" applyFill="1" applyBorder="1" applyAlignment="1">
      <alignment horizontal="right" vertical="top" indent="1" shrinkToFit="1"/>
    </xf>
    <xf numFmtId="43" fontId="0" fillId="4" borderId="0" xfId="1" applyFont="1" applyFill="1" applyBorder="1" applyAlignment="1">
      <alignment horizontal="left" vertical="top"/>
    </xf>
    <xf numFmtId="164" fontId="7" fillId="5" borderId="0" xfId="0" applyNumberFormat="1" applyFont="1" applyFill="1" applyBorder="1" applyAlignment="1">
      <alignment horizontal="left" vertical="top" indent="2" shrinkToFit="1"/>
    </xf>
    <xf numFmtId="1" fontId="7" fillId="5" borderId="0" xfId="0" applyNumberFormat="1" applyFont="1" applyFill="1" applyBorder="1" applyAlignment="1">
      <alignment horizontal="left" vertical="top" indent="2" shrinkToFit="1"/>
    </xf>
    <xf numFmtId="0" fontId="6" fillId="5" borderId="0" xfId="0" applyFont="1" applyFill="1" applyBorder="1" applyAlignment="1">
      <alignment vertical="top"/>
    </xf>
    <xf numFmtId="164" fontId="7" fillId="5" borderId="0" xfId="0" applyNumberFormat="1" applyFont="1" applyFill="1" applyBorder="1" applyAlignment="1">
      <alignment horizontal="right" vertical="top" indent="1" shrinkToFit="1"/>
    </xf>
    <xf numFmtId="4" fontId="7" fillId="5" borderId="0" xfId="0" applyNumberFormat="1" applyFont="1" applyFill="1" applyBorder="1" applyAlignment="1">
      <alignment horizontal="right" vertical="top" indent="1" shrinkToFit="1"/>
    </xf>
    <xf numFmtId="0" fontId="4" fillId="5" borderId="0" xfId="0" applyFont="1" applyFill="1" applyBorder="1" applyAlignment="1">
      <alignment horizontal="left" wrapText="1"/>
    </xf>
    <xf numFmtId="4" fontId="7" fillId="5" borderId="0" xfId="0" applyNumberFormat="1" applyFont="1" applyFill="1" applyBorder="1" applyAlignment="1">
      <alignment horizontal="right" vertical="top" shrinkToFit="1"/>
    </xf>
    <xf numFmtId="0" fontId="10" fillId="4" borderId="0" xfId="3" applyFont="1" applyFill="1"/>
    <xf numFmtId="49" fontId="11" fillId="4" borderId="0" xfId="5" applyNumberFormat="1" applyFont="1" applyFill="1"/>
    <xf numFmtId="0" fontId="11" fillId="4" borderId="0" xfId="5" applyFont="1" applyFill="1"/>
    <xf numFmtId="165" fontId="11" fillId="4" borderId="0" xfId="5" applyNumberFormat="1" applyFont="1" applyFill="1"/>
    <xf numFmtId="43" fontId="11" fillId="4" borderId="0" xfId="4" applyFont="1" applyFill="1"/>
    <xf numFmtId="2" fontId="11" fillId="4" borderId="0" xfId="5" applyNumberFormat="1" applyFont="1" applyFill="1"/>
    <xf numFmtId="0" fontId="16" fillId="8" borderId="0" xfId="2" applyFont="1" applyFill="1" applyAlignment="1">
      <alignment horizontal="left" vertical="top"/>
    </xf>
    <xf numFmtId="0" fontId="8" fillId="0" borderId="0" xfId="2" applyAlignment="1"/>
    <xf numFmtId="0" fontId="16" fillId="8" borderId="8" xfId="2" applyFont="1" applyFill="1" applyBorder="1" applyAlignment="1">
      <alignment vertical="top"/>
    </xf>
    <xf numFmtId="0" fontId="17" fillId="8" borderId="0" xfId="2" applyFont="1" applyFill="1" applyAlignment="1">
      <alignment vertical="center"/>
    </xf>
    <xf numFmtId="0" fontId="19" fillId="8" borderId="0" xfId="2" applyFont="1" applyFill="1" applyAlignment="1">
      <alignment vertical="center"/>
    </xf>
    <xf numFmtId="0" fontId="18" fillId="8" borderId="0" xfId="2" applyFont="1" applyFill="1" applyAlignment="1">
      <alignment vertical="center"/>
    </xf>
    <xf numFmtId="43" fontId="19" fillId="8" borderId="0" xfId="1" applyFont="1" applyFill="1" applyAlignment="1">
      <alignment vertical="center"/>
    </xf>
    <xf numFmtId="0" fontId="0" fillId="0" borderId="0" xfId="0" pivotButton="1" applyFill="1" applyBorder="1" applyAlignment="1">
      <alignment horizontal="left" vertical="top"/>
    </xf>
    <xf numFmtId="43" fontId="0" fillId="0" borderId="0" xfId="0" applyNumberFormat="1" applyFill="1" applyBorder="1" applyAlignment="1">
      <alignment horizontal="left" vertical="top"/>
    </xf>
    <xf numFmtId="0" fontId="0" fillId="0" borderId="0" xfId="0" applyNumberFormat="1" applyFill="1" applyBorder="1" applyAlignment="1">
      <alignment horizontal="left" vertical="top"/>
    </xf>
    <xf numFmtId="0" fontId="5" fillId="0" borderId="0" xfId="5"/>
    <xf numFmtId="0" fontId="5" fillId="0" borderId="0" xfId="5" applyAlignment="1" applyProtection="1">
      <alignment horizontal="left"/>
      <protection locked="0"/>
    </xf>
    <xf numFmtId="0" fontId="8" fillId="0" borderId="0" xfId="2" applyAlignment="1">
      <alignment horizontal="left"/>
    </xf>
    <xf numFmtId="43" fontId="21" fillId="0" borderId="0" xfId="1" applyFont="1" applyFill="1" applyBorder="1" applyAlignment="1">
      <alignment horizontal="left" vertical="top"/>
    </xf>
    <xf numFmtId="164" fontId="7" fillId="7" borderId="0" xfId="0" applyNumberFormat="1" applyFont="1" applyFill="1" applyBorder="1" applyAlignment="1">
      <alignment horizontal="left" vertical="top" indent="2" shrinkToFit="1"/>
    </xf>
    <xf numFmtId="1" fontId="7" fillId="7" borderId="0" xfId="0" applyNumberFormat="1" applyFont="1" applyFill="1" applyBorder="1" applyAlignment="1">
      <alignment horizontal="left" vertical="top" indent="2" shrinkToFit="1"/>
    </xf>
    <xf numFmtId="0" fontId="6" fillId="7" borderId="0" xfId="0" applyFont="1" applyFill="1" applyBorder="1" applyAlignment="1">
      <alignment vertical="top"/>
    </xf>
    <xf numFmtId="164" fontId="7" fillId="7" borderId="0" xfId="0" applyNumberFormat="1" applyFont="1" applyFill="1" applyBorder="1" applyAlignment="1">
      <alignment horizontal="right" vertical="top" indent="1" shrinkToFit="1"/>
    </xf>
    <xf numFmtId="4" fontId="7" fillId="7" borderId="0" xfId="0" applyNumberFormat="1" applyFont="1" applyFill="1" applyBorder="1" applyAlignment="1">
      <alignment horizontal="right" vertical="top" indent="1" shrinkToFit="1"/>
    </xf>
    <xf numFmtId="0" fontId="4" fillId="7" borderId="0" xfId="0" applyFont="1" applyFill="1" applyBorder="1" applyAlignment="1">
      <alignment horizontal="left" wrapText="1"/>
    </xf>
    <xf numFmtId="0" fontId="4" fillId="7" borderId="0" xfId="0" applyFont="1" applyFill="1" applyBorder="1" applyAlignment="1">
      <alignment horizontal="left" vertical="top"/>
    </xf>
    <xf numFmtId="4" fontId="7" fillId="7" borderId="0" xfId="0" applyNumberFormat="1" applyFont="1" applyFill="1" applyBorder="1" applyAlignment="1">
      <alignment vertical="top" shrinkToFit="1"/>
    </xf>
    <xf numFmtId="164" fontId="7" fillId="7" borderId="2" xfId="0" applyNumberFormat="1" applyFont="1" applyFill="1" applyBorder="1" applyAlignment="1">
      <alignment horizontal="left" vertical="top" indent="2" shrinkToFit="1"/>
    </xf>
    <xf numFmtId="1" fontId="7" fillId="7" borderId="2" xfId="0" applyNumberFormat="1" applyFont="1" applyFill="1" applyBorder="1" applyAlignment="1">
      <alignment horizontal="left" vertical="top" indent="2" shrinkToFit="1"/>
    </xf>
    <xf numFmtId="0" fontId="6" fillId="7" borderId="2" xfId="0" applyFont="1" applyFill="1" applyBorder="1" applyAlignment="1">
      <alignment vertical="top"/>
    </xf>
    <xf numFmtId="164" fontId="7" fillId="7" borderId="2" xfId="0" applyNumberFormat="1" applyFont="1" applyFill="1" applyBorder="1" applyAlignment="1">
      <alignment horizontal="right" vertical="top" indent="1" shrinkToFit="1"/>
    </xf>
    <xf numFmtId="4" fontId="7" fillId="7" borderId="2" xfId="0" applyNumberFormat="1" applyFont="1" applyFill="1" applyBorder="1" applyAlignment="1">
      <alignment horizontal="right" vertical="top" indent="1" shrinkToFit="1"/>
    </xf>
    <xf numFmtId="0" fontId="4" fillId="7" borderId="2" xfId="0" applyFont="1" applyFill="1" applyBorder="1" applyAlignment="1">
      <alignment horizontal="left" wrapText="1"/>
    </xf>
    <xf numFmtId="43" fontId="0" fillId="4" borderId="0" xfId="0" applyNumberFormat="1" applyFill="1" applyBorder="1" applyAlignment="1">
      <alignment horizontal="left" vertical="top"/>
    </xf>
    <xf numFmtId="0" fontId="5" fillId="4" borderId="0" xfId="5" applyFill="1" applyAlignment="1" applyProtection="1">
      <alignment horizontal="left"/>
      <protection locked="0"/>
    </xf>
    <xf numFmtId="0" fontId="8" fillId="4" borderId="0" xfId="2" applyFill="1" applyAlignment="1">
      <alignment horizontal="left"/>
    </xf>
    <xf numFmtId="2" fontId="11" fillId="4" borderId="0" xfId="4" applyNumberFormat="1" applyFont="1" applyFill="1" applyAlignment="1">
      <alignment horizontal="right"/>
    </xf>
    <xf numFmtId="2" fontId="14" fillId="4" borderId="0" xfId="4" applyNumberFormat="1" applyFont="1" applyFill="1" applyAlignment="1">
      <alignment horizontal="right"/>
    </xf>
    <xf numFmtId="2" fontId="11" fillId="4" borderId="0" xfId="4" applyNumberFormat="1" applyFont="1" applyFill="1"/>
    <xf numFmtId="2" fontId="0" fillId="4" borderId="0" xfId="4" applyNumberFormat="1" applyFont="1" applyFill="1"/>
    <xf numFmtId="0" fontId="5" fillId="4" borderId="0" xfId="5" applyFill="1"/>
    <xf numFmtId="0" fontId="12" fillId="4" borderId="0" xfId="5" applyFont="1" applyFill="1" applyAlignment="1">
      <alignment vertical="top"/>
    </xf>
    <xf numFmtId="2" fontId="13" fillId="4" borderId="0" xfId="4" applyNumberFormat="1" applyFont="1" applyFill="1" applyAlignment="1">
      <alignment horizontal="right" vertical="top" shrinkToFit="1"/>
    </xf>
    <xf numFmtId="0" fontId="12" fillId="4" borderId="0" xfId="5" applyFont="1" applyFill="1" applyAlignment="1">
      <alignment horizontal="left" vertical="top"/>
    </xf>
    <xf numFmtId="2" fontId="10" fillId="4" borderId="0" xfId="4" applyNumberFormat="1" applyFont="1" applyFill="1"/>
    <xf numFmtId="2" fontId="0" fillId="4" borderId="0" xfId="0" applyNumberFormat="1" applyFill="1" applyBorder="1" applyAlignment="1">
      <alignment horizontal="left" vertical="top"/>
    </xf>
    <xf numFmtId="2" fontId="0" fillId="4" borderId="0" xfId="1" applyNumberFormat="1" applyFont="1" applyFill="1"/>
    <xf numFmtId="2" fontId="11" fillId="4" borderId="0" xfId="1" applyNumberFormat="1" applyFont="1" applyFill="1"/>
    <xf numFmtId="2" fontId="7" fillId="4" borderId="2" xfId="0" applyNumberFormat="1" applyFont="1" applyFill="1" applyBorder="1" applyAlignment="1">
      <alignment horizontal="right" vertical="top" indent="1" shrinkToFit="1"/>
    </xf>
    <xf numFmtId="49" fontId="7" fillId="4" borderId="0" xfId="0" applyNumberFormat="1" applyFont="1" applyFill="1" applyBorder="1" applyAlignment="1">
      <alignment horizontal="left" vertical="top" indent="2" shrinkToFit="1"/>
    </xf>
    <xf numFmtId="49" fontId="7" fillId="4" borderId="2" xfId="0" applyNumberFormat="1" applyFont="1" applyFill="1" applyBorder="1" applyAlignment="1">
      <alignment horizontal="left" vertical="top" indent="2" shrinkToFit="1"/>
    </xf>
    <xf numFmtId="43" fontId="10" fillId="4" borderId="0" xfId="6" applyFont="1" applyFill="1"/>
    <xf numFmtId="2" fontId="11" fillId="4" borderId="0" xfId="6" applyNumberFormat="1" applyFont="1" applyFill="1" applyAlignment="1">
      <alignment horizontal="right"/>
    </xf>
    <xf numFmtId="2" fontId="14" fillId="4" borderId="0" xfId="6" applyNumberFormat="1" applyFont="1" applyFill="1" applyAlignment="1">
      <alignment horizontal="right"/>
    </xf>
    <xf numFmtId="2" fontId="13" fillId="4" borderId="0" xfId="6" applyNumberFormat="1" applyFont="1" applyFill="1" applyAlignment="1">
      <alignment horizontal="right" vertical="top" shrinkToFit="1"/>
    </xf>
    <xf numFmtId="43" fontId="11" fillId="4" borderId="0" xfId="6" applyFont="1" applyFill="1"/>
    <xf numFmtId="2" fontId="0" fillId="4" borderId="0" xfId="1" applyNumberFormat="1" applyFont="1" applyFill="1" applyBorder="1" applyAlignment="1">
      <alignment horizontal="left" vertical="top"/>
    </xf>
    <xf numFmtId="2" fontId="12" fillId="4" borderId="0" xfId="6" applyNumberFormat="1" applyFont="1" applyFill="1" applyAlignment="1">
      <alignment horizontal="right" vertical="top" shrinkToFit="1"/>
    </xf>
    <xf numFmtId="0" fontId="4" fillId="9" borderId="0" xfId="0" applyFont="1" applyFill="1" applyBorder="1" applyAlignment="1">
      <alignment horizontal="left" vertical="top"/>
    </xf>
    <xf numFmtId="164" fontId="7" fillId="10" borderId="0" xfId="0" applyNumberFormat="1" applyFont="1" applyFill="1" applyBorder="1" applyAlignment="1">
      <alignment horizontal="left" vertical="top" indent="2" shrinkToFit="1"/>
    </xf>
    <xf numFmtId="1" fontId="7" fillId="10" borderId="0" xfId="0" applyNumberFormat="1" applyFont="1" applyFill="1" applyBorder="1" applyAlignment="1">
      <alignment horizontal="left" vertical="top" indent="2" shrinkToFit="1"/>
    </xf>
    <xf numFmtId="0" fontId="6" fillId="10" borderId="0" xfId="0" applyFont="1" applyFill="1" applyBorder="1" applyAlignment="1">
      <alignment vertical="top"/>
    </xf>
    <xf numFmtId="164" fontId="7" fillId="10" borderId="0" xfId="0" applyNumberFormat="1" applyFont="1" applyFill="1" applyBorder="1" applyAlignment="1">
      <alignment horizontal="right" vertical="top" indent="1" shrinkToFit="1"/>
    </xf>
    <xf numFmtId="4" fontId="7" fillId="10" borderId="0" xfId="0" applyNumberFormat="1" applyFont="1" applyFill="1" applyBorder="1" applyAlignment="1">
      <alignment horizontal="right" vertical="top" indent="1" shrinkToFit="1"/>
    </xf>
    <xf numFmtId="0" fontId="4" fillId="10" borderId="0" xfId="0" applyFont="1" applyFill="1" applyBorder="1" applyAlignment="1">
      <alignment horizontal="left" wrapText="1"/>
    </xf>
    <xf numFmtId="0" fontId="4" fillId="10" borderId="0" xfId="0" applyFont="1" applyFill="1" applyBorder="1" applyAlignment="1">
      <alignment horizontal="left" vertical="top"/>
    </xf>
    <xf numFmtId="164" fontId="23" fillId="5" borderId="0" xfId="0" applyNumberFormat="1" applyFont="1" applyFill="1" applyBorder="1" applyAlignment="1">
      <alignment horizontal="right" vertical="top" indent="1" shrinkToFit="1"/>
    </xf>
    <xf numFmtId="0" fontId="11" fillId="4" borderId="0" xfId="5" applyFont="1" applyFill="1" applyAlignment="1">
      <alignment horizontal="left"/>
    </xf>
    <xf numFmtId="164" fontId="24" fillId="7" borderId="0" xfId="0" applyNumberFormat="1" applyFont="1" applyFill="1" applyBorder="1" applyAlignment="1">
      <alignment horizontal="left" vertical="top" indent="2" shrinkToFit="1"/>
    </xf>
    <xf numFmtId="1" fontId="24" fillId="7" borderId="0" xfId="0" applyNumberFormat="1" applyFont="1" applyFill="1" applyBorder="1" applyAlignment="1">
      <alignment horizontal="left" vertical="top" indent="2" shrinkToFit="1"/>
    </xf>
    <xf numFmtId="164" fontId="24" fillId="7" borderId="0" xfId="0" applyNumberFormat="1" applyFont="1" applyFill="1" applyBorder="1" applyAlignment="1">
      <alignment horizontal="right" vertical="top" indent="1" shrinkToFit="1"/>
    </xf>
    <xf numFmtId="4" fontId="24" fillId="7" borderId="0" xfId="0" applyNumberFormat="1" applyFont="1" applyFill="1" applyBorder="1" applyAlignment="1">
      <alignment horizontal="right" vertical="top" indent="1" shrinkToFit="1"/>
    </xf>
    <xf numFmtId="0" fontId="25" fillId="7" borderId="0" xfId="0" applyFont="1" applyFill="1" applyBorder="1" applyAlignment="1">
      <alignment horizontal="left" vertical="top"/>
    </xf>
    <xf numFmtId="4" fontId="24" fillId="7" borderId="0" xfId="0" applyNumberFormat="1" applyFont="1" applyFill="1" applyBorder="1" applyAlignment="1">
      <alignment vertical="top" shrinkToFit="1"/>
    </xf>
    <xf numFmtId="0" fontId="25" fillId="7" borderId="0" xfId="0" applyFont="1" applyFill="1" applyBorder="1" applyAlignment="1">
      <alignment horizontal="left" wrapText="1"/>
    </xf>
    <xf numFmtId="4" fontId="7" fillId="5" borderId="0" xfId="0" applyNumberFormat="1" applyFont="1" applyFill="1" applyBorder="1" applyAlignment="1">
      <alignment vertical="top" shrinkToFit="1"/>
    </xf>
    <xf numFmtId="0" fontId="8" fillId="0" borderId="0" xfId="2"/>
    <xf numFmtId="0" fontId="8" fillId="0" borderId="0" xfId="2" applyNumberFormat="1" applyFont="1" applyAlignment="1" applyProtection="1">
      <alignment horizontal="left"/>
      <protection locked="0"/>
    </xf>
    <xf numFmtId="0" fontId="8" fillId="0" borderId="0" xfId="2" applyNumberFormat="1" applyFont="1" applyAlignment="1" applyProtection="1">
      <alignment horizontal="right"/>
      <protection locked="0"/>
    </xf>
    <xf numFmtId="0" fontId="8" fillId="0" borderId="0" xfId="2" applyNumberFormat="1" applyFont="1" applyAlignment="1" applyProtection="1">
      <alignment horizontal="center"/>
      <protection locked="0"/>
    </xf>
    <xf numFmtId="0" fontId="8" fillId="0" borderId="9" xfId="2" applyNumberFormat="1" applyFont="1" applyBorder="1" applyAlignment="1" applyProtection="1">
      <alignment horizontal="left"/>
      <protection locked="0"/>
    </xf>
    <xf numFmtId="0" fontId="8" fillId="0" borderId="0" xfId="2" applyNumberFormat="1" applyFont="1" applyAlignment="1" applyProtection="1">
      <alignment horizontal="left"/>
      <protection locked="0"/>
    </xf>
    <xf numFmtId="164" fontId="7" fillId="11" borderId="0" xfId="0" applyNumberFormat="1" applyFont="1" applyFill="1" applyBorder="1" applyAlignment="1">
      <alignment horizontal="left" vertical="top" indent="2" shrinkToFit="1"/>
    </xf>
    <xf numFmtId="1" fontId="7" fillId="11" borderId="0" xfId="0" applyNumberFormat="1" applyFont="1" applyFill="1" applyBorder="1" applyAlignment="1">
      <alignment horizontal="left" vertical="top" indent="2" shrinkToFit="1"/>
    </xf>
    <xf numFmtId="0" fontId="6" fillId="11" borderId="0" xfId="0" applyFont="1" applyFill="1" applyBorder="1" applyAlignment="1">
      <alignment vertical="top"/>
    </xf>
    <xf numFmtId="164" fontId="7" fillId="11" borderId="0" xfId="0" applyNumberFormat="1" applyFont="1" applyFill="1" applyBorder="1" applyAlignment="1">
      <alignment horizontal="right" vertical="top" indent="1" shrinkToFit="1"/>
    </xf>
    <xf numFmtId="4" fontId="7" fillId="11" borderId="0" xfId="0" applyNumberFormat="1" applyFont="1" applyFill="1" applyBorder="1" applyAlignment="1">
      <alignment horizontal="right" vertical="top" indent="1" shrinkToFit="1"/>
    </xf>
    <xf numFmtId="0" fontId="4" fillId="11" borderId="0" xfId="0" applyFont="1" applyFill="1" applyBorder="1" applyAlignment="1">
      <alignment horizontal="left" wrapText="1"/>
    </xf>
    <xf numFmtId="0" fontId="4" fillId="11" borderId="0" xfId="0" applyFont="1" applyFill="1" applyBorder="1" applyAlignment="1">
      <alignment horizontal="left" vertical="top"/>
    </xf>
    <xf numFmtId="4" fontId="24" fillId="11" borderId="0" xfId="0" applyNumberFormat="1" applyFont="1" applyFill="1" applyBorder="1" applyAlignment="1">
      <alignment horizontal="right" vertical="top" indent="1" shrinkToFit="1"/>
    </xf>
    <xf numFmtId="0" fontId="6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/>
    </xf>
    <xf numFmtId="165" fontId="11" fillId="11" borderId="0" xfId="5" applyNumberFormat="1" applyFont="1" applyFill="1"/>
    <xf numFmtId="49" fontId="11" fillId="11" borderId="0" xfId="5" applyNumberFormat="1" applyFont="1" applyFill="1"/>
    <xf numFmtId="0" fontId="11" fillId="11" borderId="0" xfId="5" applyFont="1" applyFill="1"/>
    <xf numFmtId="4" fontId="7" fillId="7" borderId="0" xfId="0" applyNumberFormat="1" applyFont="1" applyFill="1" applyBorder="1" applyAlignment="1">
      <alignment horizontal="right" vertical="top" shrinkToFit="1"/>
    </xf>
    <xf numFmtId="0" fontId="4" fillId="4" borderId="3" xfId="0" applyFont="1" applyFill="1" applyBorder="1" applyAlignment="1">
      <alignment horizontal="center" vertical="center"/>
    </xf>
    <xf numFmtId="43" fontId="4" fillId="4" borderId="10" xfId="1" applyFont="1" applyFill="1" applyBorder="1" applyAlignment="1">
      <alignment horizontal="left" vertical="top"/>
    </xf>
    <xf numFmtId="0" fontId="4" fillId="4" borderId="4" xfId="0" applyFont="1" applyFill="1" applyBorder="1" applyAlignment="1">
      <alignment horizontal="center" vertical="top"/>
    </xf>
    <xf numFmtId="43" fontId="4" fillId="4" borderId="5" xfId="1" applyFont="1" applyFill="1" applyBorder="1" applyAlignment="1">
      <alignment horizontal="left" vertical="top"/>
    </xf>
    <xf numFmtId="0" fontId="4" fillId="4" borderId="6" xfId="0" applyFont="1" applyFill="1" applyBorder="1" applyAlignment="1">
      <alignment horizontal="center" vertical="top"/>
    </xf>
    <xf numFmtId="43" fontId="4" fillId="4" borderId="7" xfId="0" applyNumberFormat="1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43" fontId="0" fillId="2" borderId="10" xfId="1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left" vertical="top"/>
    </xf>
    <xf numFmtId="43" fontId="0" fillId="4" borderId="5" xfId="0" applyNumberFormat="1" applyFill="1" applyBorder="1" applyAlignment="1">
      <alignment horizontal="left" vertical="top"/>
    </xf>
    <xf numFmtId="0" fontId="4" fillId="7" borderId="4" xfId="0" applyFont="1" applyFill="1" applyBorder="1" applyAlignment="1">
      <alignment horizontal="left" vertical="top"/>
    </xf>
    <xf numFmtId="43" fontId="0" fillId="7" borderId="5" xfId="1" applyFont="1" applyFill="1" applyBorder="1" applyAlignment="1">
      <alignment horizontal="left" vertical="top"/>
    </xf>
    <xf numFmtId="0" fontId="4" fillId="11" borderId="4" xfId="0" applyFont="1" applyFill="1" applyBorder="1" applyAlignment="1">
      <alignment horizontal="left" vertical="top"/>
    </xf>
    <xf numFmtId="43" fontId="0" fillId="11" borderId="5" xfId="0" applyNumberFormat="1" applyFill="1" applyBorder="1" applyAlignment="1">
      <alignment horizontal="left" vertical="top"/>
    </xf>
    <xf numFmtId="0" fontId="4" fillId="5" borderId="4" xfId="0" applyFont="1" applyFill="1" applyBorder="1" applyAlignment="1">
      <alignment horizontal="left" vertical="top"/>
    </xf>
    <xf numFmtId="43" fontId="4" fillId="5" borderId="5" xfId="1" applyFont="1" applyFill="1" applyBorder="1" applyAlignment="1">
      <alignment horizontal="left" vertical="top"/>
    </xf>
    <xf numFmtId="0" fontId="4" fillId="10" borderId="4" xfId="0" applyFont="1" applyFill="1" applyBorder="1" applyAlignment="1">
      <alignment horizontal="left" vertical="top"/>
    </xf>
    <xf numFmtId="43" fontId="0" fillId="10" borderId="5" xfId="1" applyFont="1" applyFill="1" applyBorder="1" applyAlignment="1">
      <alignment horizontal="left" vertical="top"/>
    </xf>
    <xf numFmtId="0" fontId="4" fillId="4" borderId="4" xfId="0" applyFont="1" applyFill="1" applyBorder="1" applyAlignment="1">
      <alignment horizontal="left" vertical="top"/>
    </xf>
    <xf numFmtId="0" fontId="4" fillId="4" borderId="6" xfId="0" applyFont="1" applyFill="1" applyBorder="1" applyAlignment="1">
      <alignment horizontal="left" vertical="top"/>
    </xf>
    <xf numFmtId="43" fontId="4" fillId="4" borderId="7" xfId="1" applyFont="1" applyFill="1" applyBorder="1" applyAlignment="1">
      <alignment horizontal="left" vertical="top"/>
    </xf>
    <xf numFmtId="0" fontId="11" fillId="11" borderId="0" xfId="5" applyFont="1" applyFill="1" applyAlignment="1">
      <alignment horizontal="left"/>
    </xf>
    <xf numFmtId="2" fontId="11" fillId="11" borderId="0" xfId="4" applyNumberFormat="1" applyFont="1" applyFill="1"/>
    <xf numFmtId="2" fontId="24" fillId="4" borderId="0" xfId="0" applyNumberFormat="1" applyFont="1" applyFill="1" applyBorder="1" applyAlignment="1">
      <alignment horizontal="right" vertical="top" indent="1" shrinkToFit="1"/>
    </xf>
    <xf numFmtId="2" fontId="7" fillId="4" borderId="0" xfId="0" applyNumberFormat="1" applyFont="1" applyFill="1" applyBorder="1" applyAlignment="1">
      <alignment horizontal="left" vertical="top" indent="3" shrinkToFit="1"/>
    </xf>
    <xf numFmtId="2" fontId="24" fillId="4" borderId="0" xfId="0" applyNumberFormat="1" applyFont="1" applyFill="1" applyBorder="1" applyAlignment="1">
      <alignment horizontal="left" vertical="top" indent="3" shrinkToFit="1"/>
    </xf>
    <xf numFmtId="2" fontId="11" fillId="11" borderId="0" xfId="1" applyNumberFormat="1" applyFont="1" applyFill="1"/>
    <xf numFmtId="49" fontId="24" fillId="4" borderId="0" xfId="0" applyNumberFormat="1" applyFont="1" applyFill="1" applyBorder="1" applyAlignment="1">
      <alignment horizontal="left" vertical="top" indent="2" shrinkToFit="1"/>
    </xf>
    <xf numFmtId="43" fontId="0" fillId="3" borderId="5" xfId="0" applyNumberFormat="1" applyFill="1" applyBorder="1" applyAlignment="1">
      <alignment horizontal="left" vertical="top"/>
    </xf>
    <xf numFmtId="0" fontId="25" fillId="0" borderId="0" xfId="0" applyFont="1" applyFill="1" applyBorder="1" applyAlignment="1">
      <alignment horizontal="left" vertical="top"/>
    </xf>
    <xf numFmtId="164" fontId="24" fillId="11" borderId="0" xfId="0" applyNumberFormat="1" applyFont="1" applyFill="1" applyBorder="1" applyAlignment="1">
      <alignment horizontal="left" vertical="top" indent="2" shrinkToFit="1"/>
    </xf>
    <xf numFmtId="1" fontId="24" fillId="11" borderId="0" xfId="0" applyNumberFormat="1" applyFont="1" applyFill="1" applyBorder="1" applyAlignment="1">
      <alignment horizontal="left" vertical="top" indent="2" shrinkToFit="1"/>
    </xf>
    <xf numFmtId="164" fontId="24" fillId="11" borderId="0" xfId="0" applyNumberFormat="1" applyFont="1" applyFill="1" applyBorder="1" applyAlignment="1">
      <alignment horizontal="right" vertical="top" indent="1" shrinkToFit="1"/>
    </xf>
    <xf numFmtId="0" fontId="25" fillId="11" borderId="0" xfId="0" applyFont="1" applyFill="1" applyBorder="1" applyAlignment="1">
      <alignment horizontal="left" wrapText="1"/>
    </xf>
    <xf numFmtId="43" fontId="0" fillId="4" borderId="0" xfId="1" applyFont="1" applyFill="1" applyBorder="1" applyAlignment="1">
      <alignment horizontal="left" vertical="top" wrapText="1"/>
    </xf>
    <xf numFmtId="43" fontId="4" fillId="4" borderId="2" xfId="1" applyFont="1" applyFill="1" applyBorder="1" applyAlignment="1">
      <alignment horizontal="left" wrapText="1"/>
    </xf>
    <xf numFmtId="43" fontId="5" fillId="4" borderId="1" xfId="1" applyFont="1" applyFill="1" applyBorder="1" applyAlignment="1">
      <alignment horizontal="right" vertical="top" wrapText="1" indent="1"/>
    </xf>
    <xf numFmtId="43" fontId="4" fillId="2" borderId="0" xfId="1" applyFont="1" applyFill="1" applyBorder="1" applyAlignment="1">
      <alignment horizontal="left" wrapText="1"/>
    </xf>
    <xf numFmtId="43" fontId="7" fillId="11" borderId="0" xfId="1" applyFont="1" applyFill="1" applyBorder="1" applyAlignment="1">
      <alignment horizontal="right" vertical="top" indent="1" shrinkToFit="1"/>
    </xf>
    <xf numFmtId="43" fontId="7" fillId="3" borderId="0" xfId="1" applyFont="1" applyFill="1" applyBorder="1" applyAlignment="1">
      <alignment horizontal="right" vertical="top" indent="1" shrinkToFit="1"/>
    </xf>
    <xf numFmtId="43" fontId="7" fillId="5" borderId="0" xfId="1" applyFont="1" applyFill="1" applyBorder="1" applyAlignment="1">
      <alignment horizontal="right" vertical="top" indent="1" shrinkToFit="1"/>
    </xf>
    <xf numFmtId="43" fontId="4" fillId="5" borderId="0" xfId="1" applyFont="1" applyFill="1" applyBorder="1" applyAlignment="1">
      <alignment horizontal="left" wrapText="1"/>
    </xf>
    <xf numFmtId="43" fontId="7" fillId="10" borderId="0" xfId="1" applyFont="1" applyFill="1" applyBorder="1" applyAlignment="1">
      <alignment horizontal="right" vertical="top" indent="1" shrinkToFit="1"/>
    </xf>
    <xf numFmtId="43" fontId="24" fillId="11" borderId="0" xfId="1" applyFont="1" applyFill="1" applyBorder="1" applyAlignment="1">
      <alignment horizontal="right" vertical="top" indent="1" shrinkToFit="1"/>
    </xf>
    <xf numFmtId="43" fontId="7" fillId="7" borderId="0" xfId="1" applyFont="1" applyFill="1" applyBorder="1" applyAlignment="1">
      <alignment horizontal="right" vertical="top" indent="1" shrinkToFit="1"/>
    </xf>
    <xf numFmtId="43" fontId="4" fillId="7" borderId="0" xfId="1" applyFont="1" applyFill="1" applyBorder="1" applyAlignment="1">
      <alignment horizontal="left" wrapText="1"/>
    </xf>
    <xf numFmtId="43" fontId="4" fillId="5" borderId="0" xfId="1" applyFont="1" applyFill="1" applyBorder="1" applyAlignment="1">
      <alignment horizontal="left" vertical="top"/>
    </xf>
    <xf numFmtId="43" fontId="7" fillId="7" borderId="2" xfId="1" applyFont="1" applyFill="1" applyBorder="1" applyAlignment="1">
      <alignment horizontal="right" vertical="top" indent="1" shrinkToFit="1"/>
    </xf>
    <xf numFmtId="43" fontId="24" fillId="7" borderId="0" xfId="1" applyFont="1" applyFill="1" applyBorder="1" applyAlignment="1">
      <alignment horizontal="right" vertical="top" indent="1" shrinkToFit="1"/>
    </xf>
    <xf numFmtId="43" fontId="7" fillId="3" borderId="0" xfId="1" applyFont="1" applyFill="1" applyBorder="1" applyAlignment="1">
      <alignment horizontal="left" vertical="top" indent="5" shrinkToFit="1"/>
    </xf>
    <xf numFmtId="43" fontId="7" fillId="7" borderId="0" xfId="1" applyFont="1" applyFill="1" applyBorder="1" applyAlignment="1">
      <alignment horizontal="left" vertical="top" indent="3" shrinkToFit="1"/>
    </xf>
    <xf numFmtId="43" fontId="24" fillId="7" borderId="0" xfId="1" applyFont="1" applyFill="1" applyBorder="1" applyAlignment="1">
      <alignment horizontal="left" vertical="top" indent="3" shrinkToFit="1"/>
    </xf>
    <xf numFmtId="43" fontId="7" fillId="3" borderId="0" xfId="1" applyFont="1" applyFill="1" applyBorder="1" applyAlignment="1">
      <alignment horizontal="left" vertical="top" indent="4" shrinkToFit="1"/>
    </xf>
    <xf numFmtId="0" fontId="25" fillId="4" borderId="0" xfId="0" applyFont="1" applyFill="1" applyBorder="1" applyAlignment="1">
      <alignment horizontal="left" vertical="top"/>
    </xf>
    <xf numFmtId="43" fontId="3" fillId="4" borderId="0" xfId="1" applyFont="1" applyFill="1" applyBorder="1" applyAlignment="1">
      <alignment horizontal="left" vertical="top"/>
    </xf>
    <xf numFmtId="43" fontId="3" fillId="4" borderId="0" xfId="1" applyFont="1" applyFill="1" applyBorder="1" applyAlignment="1">
      <alignment horizontal="left" vertical="top" wrapText="1"/>
    </xf>
    <xf numFmtId="0" fontId="5" fillId="4" borderId="0" xfId="5" applyNumberFormat="1" applyFont="1" applyFill="1" applyAlignment="1" applyProtection="1">
      <alignment horizontal="left"/>
      <protection locked="0"/>
    </xf>
    <xf numFmtId="0" fontId="8" fillId="4" borderId="0" xfId="2" applyNumberFormat="1" applyFont="1" applyFill="1" applyAlignment="1" applyProtection="1">
      <alignment horizontal="left"/>
      <protection locked="0"/>
    </xf>
    <xf numFmtId="4" fontId="5" fillId="4" borderId="0" xfId="5" applyNumberFormat="1" applyFont="1" applyFill="1" applyAlignment="1" applyProtection="1">
      <alignment horizontal="right"/>
      <protection locked="0"/>
    </xf>
    <xf numFmtId="0" fontId="11" fillId="0" borderId="0" xfId="5" applyFont="1" applyFill="1" applyBorder="1"/>
    <xf numFmtId="2" fontId="11" fillId="0" borderId="0" xfId="6" applyNumberFormat="1" applyFont="1" applyFill="1" applyBorder="1"/>
    <xf numFmtId="49" fontId="11" fillId="0" borderId="0" xfId="5" applyNumberFormat="1" applyFont="1" applyFill="1" applyBorder="1"/>
    <xf numFmtId="0" fontId="5" fillId="0" borderId="0" xfId="5"/>
    <xf numFmtId="0" fontId="5" fillId="0" borderId="0" xfId="5" applyNumberFormat="1" applyFont="1" applyAlignment="1" applyProtection="1">
      <alignment horizontal="left"/>
      <protection locked="0"/>
    </xf>
    <xf numFmtId="0" fontId="5" fillId="0" borderId="0" xfId="5" applyNumberFormat="1" applyFont="1" applyAlignment="1" applyProtection="1">
      <alignment horizontal="right"/>
      <protection locked="0"/>
    </xf>
    <xf numFmtId="0" fontId="5" fillId="0" borderId="0" xfId="5" applyNumberFormat="1" applyFont="1" applyAlignment="1" applyProtection="1">
      <alignment horizontal="center"/>
      <protection locked="0"/>
    </xf>
    <xf numFmtId="0" fontId="5" fillId="0" borderId="9" xfId="5" applyNumberFormat="1" applyFont="1" applyBorder="1" applyAlignment="1" applyProtection="1">
      <alignment horizontal="left"/>
      <protection locked="0"/>
    </xf>
    <xf numFmtId="0" fontId="5" fillId="0" borderId="9" xfId="5" applyNumberFormat="1" applyFont="1" applyBorder="1" applyAlignment="1" applyProtection="1">
      <alignment horizontal="right"/>
      <protection locked="0"/>
    </xf>
    <xf numFmtId="4" fontId="5" fillId="0" borderId="0" xfId="5" applyNumberFormat="1" applyFont="1" applyAlignment="1" applyProtection="1">
      <alignment horizontal="right"/>
      <protection locked="0"/>
    </xf>
    <xf numFmtId="4" fontId="5" fillId="12" borderId="0" xfId="5" applyNumberFormat="1" applyFont="1" applyFill="1" applyAlignment="1" applyProtection="1">
      <alignment horizontal="right"/>
      <protection locked="0"/>
    </xf>
  </cellXfs>
  <cellStyles count="10">
    <cellStyle name="Buena" xfId="3" builtinId="26"/>
    <cellStyle name="Millares" xfId="1" builtinId="3"/>
    <cellStyle name="Millares 2" xfId="7"/>
    <cellStyle name="Millares 3" xfId="4"/>
    <cellStyle name="Millares 3 2" xfId="6"/>
    <cellStyle name="Normal" xfId="0" builtinId="0"/>
    <cellStyle name="Normal 2" xfId="2"/>
    <cellStyle name="Normal 2 2" xfId="5"/>
    <cellStyle name="Normal 3" xfId="8"/>
    <cellStyle name="Normal 4" xfId="9"/>
  </cellStyles>
  <dxfs count="5">
    <dxf>
      <fill>
        <patternFill patternType="solid">
          <fgColor rgb="FFF2DCDB"/>
          <bgColor rgb="FF000000"/>
        </patternFill>
      </fill>
    </dxf>
    <dxf>
      <fill>
        <patternFill patternType="solid">
          <fgColor rgb="FFF2DCDB"/>
          <bgColor rgb="FF000000"/>
        </patternFill>
      </fill>
    </dxf>
    <dxf>
      <fill>
        <patternFill patternType="solid">
          <fgColor rgb="FFF2DCDB"/>
          <bgColor rgb="FF000000"/>
        </patternFill>
      </fill>
    </dxf>
    <dxf>
      <numFmt numFmtId="35" formatCode="_ * #,##0.00_ ;_ * \-#,##0.00_ ;_ * &quot;-&quot;??_ ;_ @_ "/>
    </dxf>
    <dxf>
      <fill>
        <patternFill patternType="solid">
          <fgColor rgb="FFE4DFEC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2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ont_AUX_2" refreshedDate="44260.511201620371" createdVersion="6" refreshedVersion="6" minRefreshableVersion="3" recordCount="590">
  <cacheSource type="worksheet">
    <worksheetSource ref="A1:C1048576" sheet="1ER QUINCENA"/>
  </cacheSource>
  <cacheFields count="3">
    <cacheField name="Concepto" numFmtId="0">
      <sharedItems containsBlank="1" count="11">
        <s v="BONO POR INFLACION                      "/>
        <s v="DIA FALTANTE "/>
        <s v="DIA FALTANTE NO "/>
        <s v="DIAS DE DESCANSO                        "/>
        <s v="DOMINGO LABORADO                        "/>
        <s v="FAOV                                    "/>
        <s v="OTRAS ASIGNACIONES                      "/>
        <s v="PARO FORZOSO                            "/>
        <s v="SEGURO SOCIAL                           "/>
        <s v="SUELDOS Y SALARIOS                      "/>
        <m/>
      </sharedItems>
    </cacheField>
    <cacheField name="Asignacion" numFmtId="0">
      <sharedItems containsString="0" containsBlank="1" containsNumber="1" minValue="0" maxValue="666000"/>
    </cacheField>
    <cacheField name="Deduccion" numFmtId="0">
      <sharedItems containsString="0" containsBlank="1" containsNumber="1" minValue="0" maxValue="13333.3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ont_AUX_2" refreshedDate="44263.332674421297" createdVersion="6" refreshedVersion="6" minRefreshableVersion="3" recordCount="823">
  <cacheSource type="worksheet">
    <worksheetSource ref="B1:D1048576" sheet="2DA QUINCENA"/>
  </cacheSource>
  <cacheFields count="3">
    <cacheField name="Concepto" numFmtId="0">
      <sharedItems containsBlank="1" count="11">
        <s v="BONO POR INFLACION                      "/>
        <s v="DIA FALTANTE "/>
        <s v="DIA FERIADO LABORADO                    "/>
        <s v="DIAS DE DESCANSO                        "/>
        <s v="DOMINGO LABORADO                        "/>
        <s v="FAOV                                    "/>
        <s v="OTRAS ASIGNACIONES                      "/>
        <s v="PARO FORZOSO                            "/>
        <s v="SEGURO SOCIAL                           "/>
        <s v="SUELDOS Y SALARIOS                      "/>
        <m/>
      </sharedItems>
    </cacheField>
    <cacheField name="Asignacion" numFmtId="0">
      <sharedItems containsString="0" containsBlank="1" containsNumber="1" minValue="0" maxValue="721500"/>
    </cacheField>
    <cacheField name="Deduccion" numFmtId="0">
      <sharedItems containsString="0" containsBlank="1" containsNumber="1" minValue="0" maxValue="106666.6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90">
  <r>
    <x v="0"/>
    <n v="349999.95"/>
    <n v="0"/>
  </r>
  <r>
    <x v="0"/>
    <n v="239999.94"/>
    <n v="0"/>
  </r>
  <r>
    <x v="0"/>
    <n v="274999.95"/>
    <n v="0"/>
  </r>
  <r>
    <x v="0"/>
    <n v="180000"/>
    <n v="0"/>
  </r>
  <r>
    <x v="0"/>
    <n v="349999.95"/>
    <n v="0"/>
  </r>
  <r>
    <x v="0"/>
    <n v="274999.95"/>
    <n v="0"/>
  </r>
  <r>
    <x v="0"/>
    <n v="419999.94"/>
    <n v="0"/>
  </r>
  <r>
    <x v="0"/>
    <n v="419999.94"/>
    <n v="0"/>
  </r>
  <r>
    <x v="0"/>
    <n v="239999.94"/>
    <n v="0"/>
  </r>
  <r>
    <x v="0"/>
    <n v="329999.94"/>
    <n v="0"/>
  </r>
  <r>
    <x v="0"/>
    <n v="419999.94"/>
    <n v="0"/>
  </r>
  <r>
    <x v="0"/>
    <n v="329999.94"/>
    <n v="0"/>
  </r>
  <r>
    <x v="0"/>
    <n v="280200"/>
    <n v="0"/>
  </r>
  <r>
    <x v="0"/>
    <n v="180000"/>
    <n v="0"/>
  </r>
  <r>
    <x v="0"/>
    <n v="274999.95"/>
    <n v="0"/>
  </r>
  <r>
    <x v="0"/>
    <n v="666000"/>
    <n v="0"/>
  </r>
  <r>
    <x v="0"/>
    <n v="349999.95"/>
    <n v="0"/>
  </r>
  <r>
    <x v="0"/>
    <n v="329999.94"/>
    <n v="0"/>
  </r>
  <r>
    <x v="0"/>
    <n v="329999.94"/>
    <n v="0"/>
  </r>
  <r>
    <x v="0"/>
    <n v="329999.94"/>
    <n v="0"/>
  </r>
  <r>
    <x v="0"/>
    <n v="340000"/>
    <n v="0"/>
  </r>
  <r>
    <x v="0"/>
    <n v="329999.94"/>
    <n v="0"/>
  </r>
  <r>
    <x v="0"/>
    <n v="419999.94"/>
    <n v="0"/>
  </r>
  <r>
    <x v="0"/>
    <n v="419999.94"/>
    <n v="0"/>
  </r>
  <r>
    <x v="0"/>
    <n v="540000"/>
    <n v="0"/>
  </r>
  <r>
    <x v="0"/>
    <n v="239999.94"/>
    <n v="0"/>
  </r>
  <r>
    <x v="1"/>
    <n v="0"/>
    <n v="13333.33"/>
  </r>
  <r>
    <x v="2"/>
    <n v="0"/>
    <n v="13333.33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4"/>
    <n v="39999.99"/>
    <n v="0"/>
  </r>
  <r>
    <x v="4"/>
    <n v="39999.99"/>
    <n v="0"/>
  </r>
  <r>
    <x v="4"/>
    <n v="39999.99"/>
    <n v="0"/>
  </r>
  <r>
    <x v="4"/>
    <n v="39999.99"/>
    <n v="0"/>
  </r>
  <r>
    <x v="4"/>
    <n v="39999.99"/>
    <n v="0"/>
  </r>
  <r>
    <x v="4"/>
    <n v="39999.99"/>
    <n v="0"/>
  </r>
  <r>
    <x v="4"/>
    <n v="39999.99"/>
    <n v="0"/>
  </r>
  <r>
    <x v="4"/>
    <n v="39999.99"/>
    <n v="0"/>
  </r>
  <r>
    <x v="4"/>
    <n v="39999.99"/>
    <n v="0"/>
  </r>
  <r>
    <x v="4"/>
    <n v="39999.99"/>
    <n v="0"/>
  </r>
  <r>
    <x v="4"/>
    <n v="39999.99"/>
    <n v="0"/>
  </r>
  <r>
    <x v="4"/>
    <n v="39999.99"/>
    <n v="0"/>
  </r>
  <r>
    <x v="4"/>
    <n v="39999.99"/>
    <n v="0"/>
  </r>
  <r>
    <x v="4"/>
    <n v="39999.99"/>
    <n v="0"/>
  </r>
  <r>
    <x v="4"/>
    <n v="39999.99"/>
    <n v="0"/>
  </r>
  <r>
    <x v="4"/>
    <n v="39999.99"/>
    <n v="0"/>
  </r>
  <r>
    <x v="4"/>
    <n v="39999.99"/>
    <n v="0"/>
  </r>
  <r>
    <x v="4"/>
    <n v="39999.99"/>
    <n v="0"/>
  </r>
  <r>
    <x v="4"/>
    <n v="39999.99"/>
    <n v="0"/>
  </r>
  <r>
    <x v="4"/>
    <n v="39999.99"/>
    <n v="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6"/>
    <n v="100000"/>
    <n v="0"/>
  </r>
  <r>
    <x v="6"/>
    <n v="284166.61"/>
    <n v="0"/>
  </r>
  <r>
    <x v="6"/>
    <n v="27499.95"/>
    <n v="0"/>
  </r>
  <r>
    <x v="6"/>
    <n v="200000"/>
    <n v="0"/>
  </r>
  <r>
    <x v="6"/>
    <n v="90693.34"/>
    <n v="0"/>
  </r>
  <r>
    <x v="6"/>
    <n v="128333.34"/>
    <n v="0"/>
  </r>
  <r>
    <x v="6"/>
    <n v="18333.330000000002"/>
    <n v="0"/>
  </r>
  <r>
    <x v="6"/>
    <n v="100000"/>
    <n v="0"/>
  </r>
  <r>
    <x v="7"/>
    <n v="0"/>
    <n v="1384.62"/>
  </r>
  <r>
    <x v="7"/>
    <n v="0"/>
    <n v="1384.62"/>
  </r>
  <r>
    <x v="7"/>
    <n v="0"/>
    <n v="1384.62"/>
  </r>
  <r>
    <x v="7"/>
    <n v="0"/>
    <n v="1384.62"/>
  </r>
  <r>
    <x v="7"/>
    <n v="0"/>
    <n v="1384.62"/>
  </r>
  <r>
    <x v="7"/>
    <n v="0"/>
    <n v="1384.62"/>
  </r>
  <r>
    <x v="7"/>
    <n v="0"/>
    <n v="1384.62"/>
  </r>
  <r>
    <x v="7"/>
    <n v="0"/>
    <n v="1384.62"/>
  </r>
  <r>
    <x v="7"/>
    <n v="0"/>
    <n v="1384.62"/>
  </r>
  <r>
    <x v="7"/>
    <n v="0"/>
    <n v="1384.62"/>
  </r>
  <r>
    <x v="7"/>
    <n v="0"/>
    <n v="1384.62"/>
  </r>
  <r>
    <x v="7"/>
    <n v="0"/>
    <n v="1384.62"/>
  </r>
  <r>
    <x v="7"/>
    <n v="0"/>
    <n v="1384.62"/>
  </r>
  <r>
    <x v="7"/>
    <n v="0"/>
    <n v="1384.62"/>
  </r>
  <r>
    <x v="7"/>
    <n v="0"/>
    <n v="1384.62"/>
  </r>
  <r>
    <x v="7"/>
    <n v="0"/>
    <n v="1384.62"/>
  </r>
  <r>
    <x v="7"/>
    <n v="0"/>
    <n v="1384.62"/>
  </r>
  <r>
    <x v="7"/>
    <n v="0"/>
    <n v="1384.62"/>
  </r>
  <r>
    <x v="7"/>
    <n v="0"/>
    <n v="1384.62"/>
  </r>
  <r>
    <x v="7"/>
    <n v="0"/>
    <n v="1384.62"/>
  </r>
  <r>
    <x v="7"/>
    <n v="0"/>
    <n v="1384.62"/>
  </r>
  <r>
    <x v="7"/>
    <n v="0"/>
    <n v="1384.62"/>
  </r>
  <r>
    <x v="7"/>
    <n v="0"/>
    <n v="1384.62"/>
  </r>
  <r>
    <x v="7"/>
    <n v="0"/>
    <n v="1384.62"/>
  </r>
  <r>
    <x v="7"/>
    <n v="0"/>
    <n v="1384.62"/>
  </r>
  <r>
    <x v="7"/>
    <n v="0"/>
    <n v="1384.62"/>
  </r>
  <r>
    <x v="7"/>
    <n v="0"/>
    <n v="1384.62"/>
  </r>
  <r>
    <x v="8"/>
    <n v="0"/>
    <n v="11076.92"/>
  </r>
  <r>
    <x v="8"/>
    <n v="0"/>
    <n v="11076.92"/>
  </r>
  <r>
    <x v="8"/>
    <n v="0"/>
    <n v="11076.92"/>
  </r>
  <r>
    <x v="8"/>
    <n v="0"/>
    <n v="11076.92"/>
  </r>
  <r>
    <x v="8"/>
    <n v="0"/>
    <n v="11076.92"/>
  </r>
  <r>
    <x v="8"/>
    <n v="0"/>
    <n v="11076.92"/>
  </r>
  <r>
    <x v="8"/>
    <n v="0"/>
    <n v="11076.92"/>
  </r>
  <r>
    <x v="8"/>
    <n v="0"/>
    <n v="11076.92"/>
  </r>
  <r>
    <x v="8"/>
    <n v="0"/>
    <n v="11076.92"/>
  </r>
  <r>
    <x v="8"/>
    <n v="0"/>
    <n v="11076.92"/>
  </r>
  <r>
    <x v="8"/>
    <n v="0"/>
    <n v="11076.92"/>
  </r>
  <r>
    <x v="8"/>
    <n v="0"/>
    <n v="11076.92"/>
  </r>
  <r>
    <x v="8"/>
    <n v="0"/>
    <n v="11076.92"/>
  </r>
  <r>
    <x v="8"/>
    <n v="0"/>
    <n v="11076.92"/>
  </r>
  <r>
    <x v="8"/>
    <n v="0"/>
    <n v="11076.92"/>
  </r>
  <r>
    <x v="8"/>
    <n v="0"/>
    <n v="11076.92"/>
  </r>
  <r>
    <x v="8"/>
    <n v="0"/>
    <n v="11076.92"/>
  </r>
  <r>
    <x v="8"/>
    <n v="0"/>
    <n v="11076.92"/>
  </r>
  <r>
    <x v="8"/>
    <n v="0"/>
    <n v="11076.92"/>
  </r>
  <r>
    <x v="8"/>
    <n v="0"/>
    <n v="11076.92"/>
  </r>
  <r>
    <x v="8"/>
    <n v="0"/>
    <n v="11076.92"/>
  </r>
  <r>
    <x v="8"/>
    <n v="0"/>
    <n v="11076.92"/>
  </r>
  <r>
    <x v="8"/>
    <n v="0"/>
    <n v="11076.92"/>
  </r>
  <r>
    <x v="8"/>
    <n v="0"/>
    <n v="11076.92"/>
  </r>
  <r>
    <x v="8"/>
    <n v="0"/>
    <n v="11076.92"/>
  </r>
  <r>
    <x v="8"/>
    <n v="0"/>
    <n v="11076.92"/>
  </r>
  <r>
    <x v="8"/>
    <n v="0"/>
    <n v="11076.92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23">
  <r>
    <x v="0"/>
    <n v="384999.95"/>
    <n v="0"/>
  </r>
  <r>
    <x v="0"/>
    <n v="259999.94"/>
    <n v="0"/>
  </r>
  <r>
    <x v="0"/>
    <n v="302499.95"/>
    <n v="0"/>
  </r>
  <r>
    <x v="0"/>
    <n v="357499.94"/>
    <n v="0"/>
  </r>
  <r>
    <x v="0"/>
    <n v="180000"/>
    <n v="0"/>
  </r>
  <r>
    <x v="0"/>
    <n v="454999.94"/>
    <n v="0"/>
  </r>
  <r>
    <x v="0"/>
    <n v="302499.95"/>
    <n v="0"/>
  </r>
  <r>
    <x v="0"/>
    <n v="419999.94"/>
    <n v="0"/>
  </r>
  <r>
    <x v="0"/>
    <n v="454999.94"/>
    <n v="0"/>
  </r>
  <r>
    <x v="0"/>
    <n v="239999.94"/>
    <n v="0"/>
  </r>
  <r>
    <x v="0"/>
    <n v="320833.28000000003"/>
    <n v="0"/>
  </r>
  <r>
    <x v="0"/>
    <n v="454999.94"/>
    <n v="0"/>
  </r>
  <r>
    <x v="0"/>
    <n v="311666.61"/>
    <n v="0"/>
  </r>
  <r>
    <x v="0"/>
    <n v="308220"/>
    <n v="0"/>
  </r>
  <r>
    <x v="0"/>
    <n v="195000"/>
    <n v="0"/>
  </r>
  <r>
    <x v="0"/>
    <n v="302499.95"/>
    <n v="0"/>
  </r>
  <r>
    <x v="0"/>
    <n v="721500"/>
    <n v="0"/>
  </r>
  <r>
    <x v="0"/>
    <n v="384999.95"/>
    <n v="0"/>
  </r>
  <r>
    <x v="0"/>
    <n v="329999.94"/>
    <n v="0"/>
  </r>
  <r>
    <x v="0"/>
    <n v="357499.94"/>
    <n v="0"/>
  </r>
  <r>
    <x v="0"/>
    <n v="390000"/>
    <n v="0"/>
  </r>
  <r>
    <x v="0"/>
    <n v="357499.94"/>
    <n v="0"/>
  </r>
  <r>
    <x v="0"/>
    <n v="454999.94"/>
    <n v="0"/>
  </r>
  <r>
    <x v="0"/>
    <n v="233333.3"/>
    <n v="0"/>
  </r>
  <r>
    <x v="0"/>
    <n v="320833.28000000003"/>
    <n v="0"/>
  </r>
  <r>
    <x v="0"/>
    <n v="279999.96000000002"/>
    <n v="0"/>
  </r>
  <r>
    <x v="0"/>
    <n v="259999.94"/>
    <n v="0"/>
  </r>
  <r>
    <x v="1"/>
    <n v="0"/>
    <n v="26666.66"/>
  </r>
  <r>
    <x v="1"/>
    <n v="0"/>
    <n v="13333.33"/>
  </r>
  <r>
    <x v="1"/>
    <n v="0"/>
    <n v="106666.64"/>
  </r>
  <r>
    <x v="1"/>
    <n v="0"/>
    <n v="26666.66"/>
  </r>
  <r>
    <x v="1"/>
    <n v="0"/>
    <n v="79999.98"/>
  </r>
  <r>
    <x v="2"/>
    <n v="20000"/>
    <n v="0"/>
  </r>
  <r>
    <x v="2"/>
    <n v="20000"/>
    <n v="0"/>
  </r>
  <r>
    <x v="2"/>
    <n v="20000"/>
    <n v="0"/>
  </r>
  <r>
    <x v="2"/>
    <n v="20000"/>
    <n v="0"/>
  </r>
  <r>
    <x v="2"/>
    <n v="20000"/>
    <n v="0"/>
  </r>
  <r>
    <x v="2"/>
    <n v="20000"/>
    <n v="0"/>
  </r>
  <r>
    <x v="2"/>
    <n v="20000"/>
    <n v="0"/>
  </r>
  <r>
    <x v="2"/>
    <n v="20000"/>
    <n v="0"/>
  </r>
  <r>
    <x v="2"/>
    <n v="20000"/>
    <n v="0"/>
  </r>
  <r>
    <x v="2"/>
    <n v="20000"/>
    <n v="0"/>
  </r>
  <r>
    <x v="2"/>
    <n v="20000"/>
    <n v="0"/>
  </r>
  <r>
    <x v="2"/>
    <n v="20000"/>
    <n v="0"/>
  </r>
  <r>
    <x v="2"/>
    <n v="20000"/>
    <n v="0"/>
  </r>
  <r>
    <x v="2"/>
    <n v="20000"/>
    <n v="0"/>
  </r>
  <r>
    <x v="2"/>
    <n v="20000"/>
    <n v="0"/>
  </r>
  <r>
    <x v="2"/>
    <n v="20000"/>
    <n v="0"/>
  </r>
  <r>
    <x v="2"/>
    <n v="20000"/>
    <n v="0"/>
  </r>
  <r>
    <x v="2"/>
    <n v="20000"/>
    <n v="0"/>
  </r>
  <r>
    <x v="2"/>
    <n v="20000"/>
    <n v="0"/>
  </r>
  <r>
    <x v="2"/>
    <n v="20000"/>
    <n v="0"/>
  </r>
  <r>
    <x v="2"/>
    <n v="20000"/>
    <n v="0"/>
  </r>
  <r>
    <x v="2"/>
    <n v="20000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3"/>
    <n v="53333.32"/>
    <n v="0"/>
  </r>
  <r>
    <x v="4"/>
    <n v="39999.99"/>
    <n v="0"/>
  </r>
  <r>
    <x v="4"/>
    <n v="39999.99"/>
    <n v="0"/>
  </r>
  <r>
    <x v="4"/>
    <n v="39999.99"/>
    <n v="0"/>
  </r>
  <r>
    <x v="4"/>
    <n v="39999.99"/>
    <n v="0"/>
  </r>
  <r>
    <x v="4"/>
    <n v="39999.99"/>
    <n v="0"/>
  </r>
  <r>
    <x v="4"/>
    <n v="39999.99"/>
    <n v="0"/>
  </r>
  <r>
    <x v="4"/>
    <n v="39999.99"/>
    <n v="0"/>
  </r>
  <r>
    <x v="4"/>
    <n v="39999.99"/>
    <n v="0"/>
  </r>
  <r>
    <x v="4"/>
    <n v="39999.99"/>
    <n v="0"/>
  </r>
  <r>
    <x v="4"/>
    <n v="39999.99"/>
    <n v="0"/>
  </r>
  <r>
    <x v="4"/>
    <n v="39999.99"/>
    <n v="0"/>
  </r>
  <r>
    <x v="4"/>
    <n v="39999.99"/>
    <n v="0"/>
  </r>
  <r>
    <x v="4"/>
    <n v="39999.99"/>
    <n v="0"/>
  </r>
  <r>
    <x v="4"/>
    <n v="39999.99"/>
    <n v="0"/>
  </r>
  <r>
    <x v="4"/>
    <n v="39999.99"/>
    <n v="0"/>
  </r>
  <r>
    <x v="4"/>
    <n v="39999.99"/>
    <n v="0"/>
  </r>
  <r>
    <x v="4"/>
    <n v="39999.99"/>
    <n v="0"/>
  </r>
  <r>
    <x v="4"/>
    <n v="20000"/>
    <n v="0"/>
  </r>
  <r>
    <x v="4"/>
    <n v="39999.99"/>
    <n v="0"/>
  </r>
  <r>
    <x v="4"/>
    <n v="20000"/>
    <n v="0"/>
  </r>
  <r>
    <x v="4"/>
    <n v="39999.99"/>
    <n v="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5"/>
    <n v="0"/>
    <n v="2000"/>
  </r>
  <r>
    <x v="6"/>
    <n v="100000"/>
    <n v="0"/>
  </r>
  <r>
    <x v="6"/>
    <n v="90000"/>
    <n v="0"/>
  </r>
  <r>
    <x v="6"/>
    <n v="50000"/>
    <n v="0"/>
  </r>
  <r>
    <x v="6"/>
    <n v="50000"/>
    <n v="0"/>
  </r>
  <r>
    <x v="6"/>
    <n v="80000"/>
    <n v="0"/>
  </r>
  <r>
    <x v="6"/>
    <n v="200000"/>
    <n v="0"/>
  </r>
  <r>
    <x v="6"/>
    <n v="90693.33"/>
    <n v="0"/>
  </r>
  <r>
    <x v="6"/>
    <n v="127333.33"/>
    <n v="0"/>
  </r>
  <r>
    <x v="6"/>
    <n v="50000"/>
    <n v="0"/>
  </r>
  <r>
    <x v="7"/>
    <n v="0"/>
    <n v="923.08"/>
  </r>
  <r>
    <x v="7"/>
    <n v="0"/>
    <n v="923.08"/>
  </r>
  <r>
    <x v="7"/>
    <n v="0"/>
    <n v="923.08"/>
  </r>
  <r>
    <x v="7"/>
    <n v="0"/>
    <n v="923.08"/>
  </r>
  <r>
    <x v="7"/>
    <n v="0"/>
    <n v="923.08"/>
  </r>
  <r>
    <x v="7"/>
    <n v="0"/>
    <n v="923.08"/>
  </r>
  <r>
    <x v="7"/>
    <n v="0"/>
    <n v="923.08"/>
  </r>
  <r>
    <x v="7"/>
    <n v="0"/>
    <n v="923.08"/>
  </r>
  <r>
    <x v="7"/>
    <n v="0"/>
    <n v="923.08"/>
  </r>
  <r>
    <x v="7"/>
    <n v="0"/>
    <n v="923.08"/>
  </r>
  <r>
    <x v="7"/>
    <n v="0"/>
    <n v="923.08"/>
  </r>
  <r>
    <x v="7"/>
    <n v="0"/>
    <n v="923.08"/>
  </r>
  <r>
    <x v="7"/>
    <n v="0"/>
    <n v="923.08"/>
  </r>
  <r>
    <x v="7"/>
    <n v="0"/>
    <n v="923.08"/>
  </r>
  <r>
    <x v="7"/>
    <n v="0"/>
    <n v="923.08"/>
  </r>
  <r>
    <x v="7"/>
    <n v="0"/>
    <n v="923.08"/>
  </r>
  <r>
    <x v="7"/>
    <n v="0"/>
    <n v="923.08"/>
  </r>
  <r>
    <x v="7"/>
    <n v="0"/>
    <n v="923.08"/>
  </r>
  <r>
    <x v="7"/>
    <n v="0"/>
    <n v="923.08"/>
  </r>
  <r>
    <x v="7"/>
    <n v="0"/>
    <n v="923.08"/>
  </r>
  <r>
    <x v="7"/>
    <n v="0"/>
    <n v="923.08"/>
  </r>
  <r>
    <x v="7"/>
    <n v="0"/>
    <n v="923.08"/>
  </r>
  <r>
    <x v="7"/>
    <n v="0"/>
    <n v="923.08"/>
  </r>
  <r>
    <x v="7"/>
    <n v="0"/>
    <n v="923.08"/>
  </r>
  <r>
    <x v="7"/>
    <n v="0"/>
    <n v="923.08"/>
  </r>
  <r>
    <x v="7"/>
    <n v="0"/>
    <n v="923.08"/>
  </r>
  <r>
    <x v="7"/>
    <n v="0"/>
    <n v="923.08"/>
  </r>
  <r>
    <x v="8"/>
    <n v="0"/>
    <n v="7384.62"/>
  </r>
  <r>
    <x v="8"/>
    <n v="0"/>
    <n v="7384.62"/>
  </r>
  <r>
    <x v="8"/>
    <n v="0"/>
    <n v="7384.62"/>
  </r>
  <r>
    <x v="8"/>
    <n v="0"/>
    <n v="7384.62"/>
  </r>
  <r>
    <x v="8"/>
    <n v="0"/>
    <n v="7384.62"/>
  </r>
  <r>
    <x v="8"/>
    <n v="0"/>
    <n v="7384.62"/>
  </r>
  <r>
    <x v="8"/>
    <n v="0"/>
    <n v="7384.62"/>
  </r>
  <r>
    <x v="8"/>
    <n v="0"/>
    <n v="7384.62"/>
  </r>
  <r>
    <x v="8"/>
    <n v="0"/>
    <n v="7384.62"/>
  </r>
  <r>
    <x v="8"/>
    <n v="0"/>
    <n v="7384.62"/>
  </r>
  <r>
    <x v="8"/>
    <n v="0"/>
    <n v="7384.62"/>
  </r>
  <r>
    <x v="8"/>
    <n v="0"/>
    <n v="7384.62"/>
  </r>
  <r>
    <x v="8"/>
    <n v="0"/>
    <n v="7384.62"/>
  </r>
  <r>
    <x v="8"/>
    <n v="0"/>
    <n v="7384.62"/>
  </r>
  <r>
    <x v="8"/>
    <n v="0"/>
    <n v="7384.62"/>
  </r>
  <r>
    <x v="8"/>
    <n v="0"/>
    <n v="7384.62"/>
  </r>
  <r>
    <x v="8"/>
    <n v="0"/>
    <n v="7384.62"/>
  </r>
  <r>
    <x v="8"/>
    <n v="0"/>
    <n v="7384.62"/>
  </r>
  <r>
    <x v="8"/>
    <n v="0"/>
    <n v="7384.62"/>
  </r>
  <r>
    <x v="8"/>
    <n v="0"/>
    <n v="7384.62"/>
  </r>
  <r>
    <x v="8"/>
    <n v="0"/>
    <n v="7384.62"/>
  </r>
  <r>
    <x v="8"/>
    <n v="0"/>
    <n v="7384.62"/>
  </r>
  <r>
    <x v="8"/>
    <n v="0"/>
    <n v="7384.62"/>
  </r>
  <r>
    <x v="8"/>
    <n v="0"/>
    <n v="7384.62"/>
  </r>
  <r>
    <x v="8"/>
    <n v="0"/>
    <n v="7384.62"/>
  </r>
  <r>
    <x v="8"/>
    <n v="0"/>
    <n v="7384.62"/>
  </r>
  <r>
    <x v="8"/>
    <n v="0"/>
    <n v="7384.62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9"/>
    <n v="146666.63"/>
    <n v="0"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  <r>
    <x v="10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aDinámica1" cacheId="12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H8:J20" firstHeaderRow="0" firstDataRow="1" firstDataCol="1"/>
  <pivotFields count="3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showAll="0"/>
    <pivotField dataField="1"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Asignacion" fld="1" baseField="0" baseItem="0"/>
    <dataField name="Suma de Deduccion" fld="2" baseField="0" baseItem="0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TablaDinámica1" cacheId="13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R9:T21" firstHeaderRow="0" firstDataRow="1" firstDataCol="1"/>
  <pivotFields count="3">
    <pivotField axis="axisRow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dataField="1" showAll="0"/>
    <pivotField dataField="1"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Asignacion" fld="1" baseField="0" baseItem="0"/>
    <dataField name="Suma de Deduccion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431"/>
  <sheetViews>
    <sheetView workbookViewId="0">
      <selection activeCell="A13" sqref="A13"/>
    </sheetView>
  </sheetViews>
  <sheetFormatPr baseColWidth="10" defaultRowHeight="12.75"/>
  <cols>
    <col min="1" max="1" width="46.33203125" style="53" bestFit="1" customWidth="1"/>
    <col min="2" max="2" width="63.83203125" style="53" bestFit="1" customWidth="1"/>
    <col min="3" max="3" width="7.1640625" style="53" bestFit="1" customWidth="1"/>
    <col min="4" max="4" width="14.6640625" style="53" bestFit="1" customWidth="1"/>
    <col min="5" max="16384" width="12" style="53"/>
  </cols>
  <sheetData>
    <row r="1" spans="1:5">
      <c r="A1" s="115" t="s">
        <v>121</v>
      </c>
      <c r="B1" s="114"/>
      <c r="C1" s="114"/>
      <c r="D1" s="114"/>
      <c r="E1" s="116" t="s">
        <v>1155</v>
      </c>
    </row>
    <row r="3" spans="1:5">
      <c r="A3" s="114"/>
      <c r="B3" s="117" t="s">
        <v>1132</v>
      </c>
      <c r="C3" s="114"/>
      <c r="D3" s="114"/>
      <c r="E3" s="114"/>
    </row>
    <row r="4" spans="1:5">
      <c r="A4" s="114"/>
      <c r="B4" s="117" t="s">
        <v>1156</v>
      </c>
      <c r="C4" s="114"/>
      <c r="D4" s="114"/>
      <c r="E4" s="114"/>
    </row>
    <row r="5" spans="1:5">
      <c r="A5" s="118" t="s">
        <v>1131</v>
      </c>
      <c r="B5" s="118" t="s">
        <v>123</v>
      </c>
      <c r="C5" s="118" t="s">
        <v>1130</v>
      </c>
      <c r="D5" s="118" t="s">
        <v>1129</v>
      </c>
      <c r="E5" s="118" t="s">
        <v>1157</v>
      </c>
    </row>
    <row r="6" spans="1:5" hidden="1"/>
    <row r="7" spans="1:5" hidden="1">
      <c r="A7" s="115" t="s">
        <v>1128</v>
      </c>
      <c r="B7" s="115" t="s">
        <v>1127</v>
      </c>
      <c r="C7" s="114"/>
      <c r="D7" s="114"/>
      <c r="E7" s="114"/>
    </row>
    <row r="8" spans="1:5" hidden="1">
      <c r="A8" s="115" t="s">
        <v>1126</v>
      </c>
      <c r="B8" s="115" t="s">
        <v>1125</v>
      </c>
      <c r="C8" s="114"/>
      <c r="D8" s="114"/>
      <c r="E8" s="114"/>
    </row>
    <row r="9" spans="1:5" hidden="1">
      <c r="A9" s="115" t="s">
        <v>1124</v>
      </c>
      <c r="B9" s="115" t="s">
        <v>1123</v>
      </c>
      <c r="C9" s="114"/>
      <c r="D9" s="114"/>
      <c r="E9" s="114"/>
    </row>
    <row r="10" spans="1:5" hidden="1">
      <c r="A10" s="115" t="s">
        <v>1122</v>
      </c>
      <c r="B10" s="115" t="s">
        <v>1121</v>
      </c>
      <c r="C10" s="115" t="s">
        <v>834</v>
      </c>
      <c r="D10" s="114"/>
      <c r="E10" s="114"/>
    </row>
    <row r="11" spans="1:5" hidden="1">
      <c r="A11" s="115" t="s">
        <v>142</v>
      </c>
      <c r="B11" s="115" t="s">
        <v>143</v>
      </c>
      <c r="C11" s="115" t="s">
        <v>834</v>
      </c>
      <c r="D11" s="114"/>
      <c r="E11" s="114"/>
    </row>
    <row r="12" spans="1:5" hidden="1">
      <c r="A12" s="115" t="s">
        <v>1120</v>
      </c>
      <c r="B12" s="115" t="s">
        <v>1119</v>
      </c>
      <c r="C12" s="114"/>
      <c r="D12" s="114"/>
      <c r="E12" s="114"/>
    </row>
    <row r="13" spans="1:5">
      <c r="A13" s="115">
        <v>1112001</v>
      </c>
      <c r="B13" s="115" t="s">
        <v>156</v>
      </c>
      <c r="C13" s="115" t="s">
        <v>834</v>
      </c>
      <c r="D13" s="114"/>
      <c r="E13" s="114"/>
    </row>
    <row r="14" spans="1:5" hidden="1">
      <c r="A14" s="115" t="s">
        <v>1118</v>
      </c>
      <c r="B14" s="115" t="s">
        <v>1116</v>
      </c>
      <c r="C14" s="114"/>
      <c r="D14" s="114"/>
      <c r="E14" s="114"/>
    </row>
    <row r="15" spans="1:5" hidden="1">
      <c r="A15" s="115" t="s">
        <v>1117</v>
      </c>
      <c r="B15" s="115" t="s">
        <v>1116</v>
      </c>
      <c r="C15" s="114"/>
      <c r="D15" s="114"/>
      <c r="E15" s="114"/>
    </row>
    <row r="16" spans="1:5" hidden="1">
      <c r="A16" s="115" t="s">
        <v>1115</v>
      </c>
      <c r="B16" s="115" t="s">
        <v>1114</v>
      </c>
      <c r="C16" s="115" t="s">
        <v>834</v>
      </c>
      <c r="D16" s="114"/>
      <c r="E16" s="114"/>
    </row>
    <row r="17" spans="1:3" hidden="1">
      <c r="A17" s="115" t="s">
        <v>1113</v>
      </c>
      <c r="B17" s="115" t="s">
        <v>1112</v>
      </c>
      <c r="C17" s="115" t="s">
        <v>834</v>
      </c>
    </row>
    <row r="18" spans="1:3" hidden="1">
      <c r="A18" s="115" t="s">
        <v>1111</v>
      </c>
      <c r="B18" s="115" t="s">
        <v>1109</v>
      </c>
      <c r="C18" s="114"/>
    </row>
    <row r="19" spans="1:3" hidden="1">
      <c r="A19" s="115" t="s">
        <v>1110</v>
      </c>
      <c r="B19" s="115" t="s">
        <v>1109</v>
      </c>
      <c r="C19" s="115" t="s">
        <v>834</v>
      </c>
    </row>
    <row r="20" spans="1:3" hidden="1">
      <c r="A20" s="115" t="s">
        <v>1108</v>
      </c>
      <c r="B20" s="115" t="s">
        <v>1106</v>
      </c>
      <c r="C20" s="114"/>
    </row>
    <row r="21" spans="1:3" hidden="1">
      <c r="A21" s="115" t="s">
        <v>1107</v>
      </c>
      <c r="B21" s="115" t="s">
        <v>1106</v>
      </c>
      <c r="C21" s="114"/>
    </row>
    <row r="22" spans="1:3" hidden="1">
      <c r="A22" s="115" t="s">
        <v>1105</v>
      </c>
      <c r="B22" s="115" t="s">
        <v>1104</v>
      </c>
      <c r="C22" s="115" t="s">
        <v>834</v>
      </c>
    </row>
    <row r="23" spans="1:3" hidden="1">
      <c r="A23" s="115" t="s">
        <v>1103</v>
      </c>
      <c r="B23" s="115" t="s">
        <v>1102</v>
      </c>
      <c r="C23" s="115" t="s">
        <v>834</v>
      </c>
    </row>
    <row r="24" spans="1:3" hidden="1">
      <c r="A24" s="115" t="s">
        <v>1101</v>
      </c>
      <c r="B24" s="115" t="s">
        <v>1158</v>
      </c>
      <c r="C24" s="114"/>
    </row>
    <row r="25" spans="1:3" hidden="1">
      <c r="A25" s="115" t="s">
        <v>1100</v>
      </c>
      <c r="B25" s="115" t="s">
        <v>1099</v>
      </c>
      <c r="C25" s="114"/>
    </row>
    <row r="26" spans="1:3" hidden="1">
      <c r="A26" s="115" t="s">
        <v>1159</v>
      </c>
      <c r="B26" s="115" t="s">
        <v>1160</v>
      </c>
      <c r="C26" s="114"/>
    </row>
    <row r="27" spans="1:3" hidden="1">
      <c r="A27" s="115" t="s">
        <v>1161</v>
      </c>
      <c r="B27" s="115" t="s">
        <v>1162</v>
      </c>
      <c r="C27" s="114"/>
    </row>
    <row r="28" spans="1:3" hidden="1">
      <c r="A28" s="115" t="s">
        <v>1098</v>
      </c>
      <c r="B28" s="115" t="s">
        <v>1088</v>
      </c>
      <c r="C28" s="114"/>
    </row>
    <row r="29" spans="1:3" hidden="1">
      <c r="A29" s="115" t="s">
        <v>1097</v>
      </c>
      <c r="B29" s="115" t="s">
        <v>1096</v>
      </c>
      <c r="C29" s="115" t="s">
        <v>834</v>
      </c>
    </row>
    <row r="30" spans="1:3" hidden="1">
      <c r="A30" s="115" t="s">
        <v>1095</v>
      </c>
      <c r="B30" s="115" t="s">
        <v>1094</v>
      </c>
      <c r="C30" s="115" t="s">
        <v>834</v>
      </c>
    </row>
    <row r="31" spans="1:3" hidden="1">
      <c r="A31" s="115" t="s">
        <v>1093</v>
      </c>
      <c r="B31" s="115" t="s">
        <v>1092</v>
      </c>
      <c r="C31" s="115" t="s">
        <v>834</v>
      </c>
    </row>
    <row r="32" spans="1:3" hidden="1">
      <c r="A32" s="115" t="s">
        <v>1091</v>
      </c>
      <c r="B32" s="115" t="s">
        <v>1090</v>
      </c>
      <c r="C32" s="115" t="s">
        <v>834</v>
      </c>
    </row>
    <row r="33" spans="1:3" hidden="1">
      <c r="A33" s="115" t="s">
        <v>1089</v>
      </c>
      <c r="B33" s="115" t="s">
        <v>1088</v>
      </c>
      <c r="C33" s="115" t="s">
        <v>834</v>
      </c>
    </row>
    <row r="34" spans="1:3" hidden="1">
      <c r="A34" s="115" t="s">
        <v>1087</v>
      </c>
      <c r="B34" s="115" t="s">
        <v>1086</v>
      </c>
      <c r="C34" s="115" t="s">
        <v>834</v>
      </c>
    </row>
    <row r="35" spans="1:3" hidden="1">
      <c r="A35" s="115" t="s">
        <v>1085</v>
      </c>
      <c r="B35" s="115" t="s">
        <v>1084</v>
      </c>
      <c r="C35" s="114"/>
    </row>
    <row r="36" spans="1:3" hidden="1">
      <c r="A36" s="115" t="s">
        <v>138</v>
      </c>
      <c r="B36" s="115" t="s">
        <v>139</v>
      </c>
      <c r="C36" s="114"/>
    </row>
    <row r="37" spans="1:3" hidden="1">
      <c r="A37" s="115" t="s">
        <v>1083</v>
      </c>
      <c r="B37" s="115" t="s">
        <v>1082</v>
      </c>
      <c r="C37" s="114"/>
    </row>
    <row r="38" spans="1:3" hidden="1">
      <c r="A38" s="115" t="s">
        <v>1081</v>
      </c>
      <c r="B38" s="115" t="s">
        <v>1080</v>
      </c>
      <c r="C38" s="115" t="s">
        <v>834</v>
      </c>
    </row>
    <row r="39" spans="1:3" hidden="1">
      <c r="A39" s="115" t="s">
        <v>1079</v>
      </c>
      <c r="B39" s="115" t="s">
        <v>1078</v>
      </c>
      <c r="C39" s="114"/>
    </row>
    <row r="40" spans="1:3" hidden="1">
      <c r="A40" s="115" t="s">
        <v>1077</v>
      </c>
      <c r="B40" s="115" t="s">
        <v>1076</v>
      </c>
      <c r="C40" s="115" t="s">
        <v>834</v>
      </c>
    </row>
    <row r="41" spans="1:3" hidden="1">
      <c r="A41" s="115" t="s">
        <v>1075</v>
      </c>
      <c r="B41" s="115" t="s">
        <v>1074</v>
      </c>
      <c r="C41" s="115" t="s">
        <v>834</v>
      </c>
    </row>
    <row r="42" spans="1:3" hidden="1">
      <c r="A42" s="115" t="s">
        <v>1073</v>
      </c>
      <c r="B42" s="115" t="s">
        <v>1072</v>
      </c>
      <c r="C42" s="114"/>
    </row>
    <row r="43" spans="1:3" hidden="1">
      <c r="A43" s="115" t="s">
        <v>1071</v>
      </c>
      <c r="B43" s="115" t="s">
        <v>1069</v>
      </c>
      <c r="C43" s="114"/>
    </row>
    <row r="44" spans="1:3" hidden="1">
      <c r="A44" s="115" t="s">
        <v>1070</v>
      </c>
      <c r="B44" s="115" t="s">
        <v>1069</v>
      </c>
      <c r="C44" s="115" t="s">
        <v>834</v>
      </c>
    </row>
    <row r="45" spans="1:3" hidden="1">
      <c r="A45" s="115" t="s">
        <v>1068</v>
      </c>
      <c r="B45" s="115" t="s">
        <v>1067</v>
      </c>
      <c r="C45" s="115" t="s">
        <v>834</v>
      </c>
    </row>
    <row r="46" spans="1:3" hidden="1">
      <c r="A46" s="115" t="s">
        <v>1066</v>
      </c>
      <c r="B46" s="115" t="s">
        <v>1064</v>
      </c>
      <c r="C46" s="114"/>
    </row>
    <row r="47" spans="1:3" hidden="1">
      <c r="A47" s="115" t="s">
        <v>1065</v>
      </c>
      <c r="B47" s="115" t="s">
        <v>1064</v>
      </c>
      <c r="C47" s="115" t="s">
        <v>834</v>
      </c>
    </row>
    <row r="48" spans="1:3" hidden="1">
      <c r="A48" s="115" t="s">
        <v>1063</v>
      </c>
      <c r="B48" s="115" t="s">
        <v>1037</v>
      </c>
      <c r="C48" s="114"/>
    </row>
    <row r="49" spans="1:3" hidden="1">
      <c r="A49" s="115" t="s">
        <v>1062</v>
      </c>
      <c r="B49" s="115" t="s">
        <v>1061</v>
      </c>
      <c r="C49" s="114"/>
    </row>
    <row r="50" spans="1:3" hidden="1">
      <c r="A50" s="115" t="s">
        <v>1060</v>
      </c>
      <c r="B50" s="115" t="s">
        <v>1059</v>
      </c>
      <c r="C50" s="114"/>
    </row>
    <row r="51" spans="1:3" hidden="1">
      <c r="A51" s="115" t="s">
        <v>1058</v>
      </c>
      <c r="B51" s="115" t="s">
        <v>1057</v>
      </c>
      <c r="C51" s="115" t="s">
        <v>797</v>
      </c>
    </row>
    <row r="52" spans="1:3" hidden="1">
      <c r="A52" s="115" t="s">
        <v>1056</v>
      </c>
      <c r="B52" s="115" t="s">
        <v>1055</v>
      </c>
      <c r="C52" s="114"/>
    </row>
    <row r="53" spans="1:3" hidden="1">
      <c r="A53" s="115" t="s">
        <v>1054</v>
      </c>
      <c r="B53" s="115" t="s">
        <v>1053</v>
      </c>
      <c r="C53" s="114"/>
    </row>
    <row r="54" spans="1:3" hidden="1">
      <c r="A54" s="115" t="s">
        <v>1052</v>
      </c>
      <c r="B54" s="115" t="s">
        <v>1051</v>
      </c>
      <c r="C54" s="115" t="s">
        <v>797</v>
      </c>
    </row>
    <row r="55" spans="1:3" hidden="1">
      <c r="A55" s="115" t="s">
        <v>1050</v>
      </c>
      <c r="B55" s="115" t="s">
        <v>1049</v>
      </c>
      <c r="C55" s="114"/>
    </row>
    <row r="56" spans="1:3" hidden="1">
      <c r="A56" s="115" t="s">
        <v>1048</v>
      </c>
      <c r="B56" s="115" t="s">
        <v>1047</v>
      </c>
      <c r="C56" s="115" t="s">
        <v>834</v>
      </c>
    </row>
    <row r="57" spans="1:3" hidden="1">
      <c r="A57" s="115" t="s">
        <v>1046</v>
      </c>
      <c r="B57" s="115" t="s">
        <v>1045</v>
      </c>
      <c r="C57" s="115" t="s">
        <v>834</v>
      </c>
    </row>
    <row r="58" spans="1:3" hidden="1">
      <c r="A58" s="115" t="s">
        <v>1044</v>
      </c>
      <c r="B58" s="115" t="s">
        <v>1043</v>
      </c>
      <c r="C58" s="114"/>
    </row>
    <row r="59" spans="1:3" hidden="1">
      <c r="A59" s="115" t="s">
        <v>1042</v>
      </c>
      <c r="B59" s="115" t="s">
        <v>1041</v>
      </c>
      <c r="C59" s="115" t="s">
        <v>834</v>
      </c>
    </row>
    <row r="60" spans="1:3" hidden="1">
      <c r="A60" s="115" t="s">
        <v>1040</v>
      </c>
      <c r="B60" s="115" t="s">
        <v>1039</v>
      </c>
      <c r="C60" s="115" t="s">
        <v>834</v>
      </c>
    </row>
    <row r="61" spans="1:3" hidden="1">
      <c r="A61" s="115" t="s">
        <v>1038</v>
      </c>
      <c r="B61" s="115" t="s">
        <v>1037</v>
      </c>
      <c r="C61" s="114"/>
    </row>
    <row r="62" spans="1:3" hidden="1">
      <c r="A62" s="115" t="s">
        <v>1036</v>
      </c>
      <c r="B62" s="115" t="s">
        <v>1035</v>
      </c>
      <c r="C62" s="114"/>
    </row>
    <row r="63" spans="1:3" hidden="1">
      <c r="A63" s="115" t="s">
        <v>1034</v>
      </c>
      <c r="B63" s="115" t="s">
        <v>1033</v>
      </c>
      <c r="C63" s="115" t="s">
        <v>797</v>
      </c>
    </row>
    <row r="64" spans="1:3" hidden="1">
      <c r="A64" s="115" t="s">
        <v>1032</v>
      </c>
      <c r="B64" s="115" t="s">
        <v>1029</v>
      </c>
      <c r="C64" s="114"/>
    </row>
    <row r="65" spans="1:3" hidden="1">
      <c r="A65" s="115" t="s">
        <v>1031</v>
      </c>
      <c r="B65" s="115" t="s">
        <v>1029</v>
      </c>
      <c r="C65" s="114"/>
    </row>
    <row r="66" spans="1:3" hidden="1">
      <c r="A66" s="115" t="s">
        <v>1030</v>
      </c>
      <c r="B66" s="115" t="s">
        <v>1029</v>
      </c>
      <c r="C66" s="114"/>
    </row>
    <row r="67" spans="1:3" hidden="1">
      <c r="A67" s="115" t="s">
        <v>1028</v>
      </c>
      <c r="B67" s="115" t="s">
        <v>1027</v>
      </c>
      <c r="C67" s="115" t="s">
        <v>797</v>
      </c>
    </row>
    <row r="68" spans="1:3" hidden="1">
      <c r="A68" s="115" t="s">
        <v>1026</v>
      </c>
      <c r="B68" s="115" t="s">
        <v>1025</v>
      </c>
      <c r="C68" s="115" t="s">
        <v>797</v>
      </c>
    </row>
    <row r="69" spans="1:3" hidden="1">
      <c r="A69" s="115" t="s">
        <v>1024</v>
      </c>
      <c r="B69" s="115" t="s">
        <v>1023</v>
      </c>
      <c r="C69" s="115" t="s">
        <v>797</v>
      </c>
    </row>
    <row r="70" spans="1:3" hidden="1">
      <c r="A70" s="115" t="s">
        <v>1022</v>
      </c>
      <c r="B70" s="115" t="s">
        <v>1021</v>
      </c>
      <c r="C70" s="115" t="s">
        <v>797</v>
      </c>
    </row>
    <row r="71" spans="1:3" hidden="1">
      <c r="A71" s="115" t="s">
        <v>1020</v>
      </c>
      <c r="B71" s="115" t="s">
        <v>1019</v>
      </c>
      <c r="C71" s="114"/>
    </row>
    <row r="72" spans="1:3" hidden="1">
      <c r="A72" s="115" t="s">
        <v>1018</v>
      </c>
      <c r="B72" s="115" t="s">
        <v>1016</v>
      </c>
      <c r="C72" s="114"/>
    </row>
    <row r="73" spans="1:3" hidden="1">
      <c r="A73" s="115" t="s">
        <v>1017</v>
      </c>
      <c r="B73" s="115" t="s">
        <v>1016</v>
      </c>
      <c r="C73" s="115" t="s">
        <v>797</v>
      </c>
    </row>
    <row r="74" spans="1:3" hidden="1">
      <c r="A74" s="115" t="s">
        <v>1015</v>
      </c>
      <c r="B74" s="115" t="s">
        <v>1013</v>
      </c>
      <c r="C74" s="114"/>
    </row>
    <row r="75" spans="1:3" hidden="1">
      <c r="A75" s="115" t="s">
        <v>1014</v>
      </c>
      <c r="B75" s="115" t="s">
        <v>1013</v>
      </c>
      <c r="C75" s="114"/>
    </row>
    <row r="76" spans="1:3" hidden="1">
      <c r="A76" s="115" t="s">
        <v>1012</v>
      </c>
      <c r="B76" s="115" t="s">
        <v>1011</v>
      </c>
      <c r="C76" s="115" t="s">
        <v>797</v>
      </c>
    </row>
    <row r="77" spans="1:3" hidden="1">
      <c r="A77" s="115" t="s">
        <v>1010</v>
      </c>
      <c r="B77" s="115" t="s">
        <v>1009</v>
      </c>
      <c r="C77" s="115" t="s">
        <v>797</v>
      </c>
    </row>
    <row r="78" spans="1:3" hidden="1">
      <c r="A78" s="115" t="s">
        <v>1008</v>
      </c>
      <c r="B78" s="115" t="s">
        <v>1007</v>
      </c>
      <c r="C78" s="115" t="s">
        <v>797</v>
      </c>
    </row>
    <row r="79" spans="1:3" hidden="1">
      <c r="A79" s="115" t="s">
        <v>1006</v>
      </c>
      <c r="B79" s="115" t="s">
        <v>1005</v>
      </c>
      <c r="C79" s="115" t="s">
        <v>797</v>
      </c>
    </row>
    <row r="80" spans="1:3" hidden="1">
      <c r="A80" s="115" t="s">
        <v>1004</v>
      </c>
      <c r="B80" s="115" t="s">
        <v>1003</v>
      </c>
      <c r="C80" s="114"/>
    </row>
    <row r="81" spans="1:3" hidden="1">
      <c r="A81" s="115" t="s">
        <v>1002</v>
      </c>
      <c r="B81" s="115" t="s">
        <v>1000</v>
      </c>
      <c r="C81" s="114"/>
    </row>
    <row r="82" spans="1:3" hidden="1">
      <c r="A82" s="115" t="s">
        <v>1001</v>
      </c>
      <c r="B82" s="115" t="s">
        <v>1000</v>
      </c>
      <c r="C82" s="115" t="s">
        <v>797</v>
      </c>
    </row>
    <row r="83" spans="1:3" hidden="1">
      <c r="A83" s="115" t="s">
        <v>999</v>
      </c>
      <c r="B83" s="115" t="s">
        <v>998</v>
      </c>
      <c r="C83" s="114"/>
    </row>
    <row r="84" spans="1:3" hidden="1">
      <c r="A84" s="115" t="s">
        <v>997</v>
      </c>
      <c r="B84" s="115" t="s">
        <v>994</v>
      </c>
      <c r="C84" s="114"/>
    </row>
    <row r="85" spans="1:3" hidden="1">
      <c r="A85" s="115" t="s">
        <v>996</v>
      </c>
      <c r="B85" s="115" t="s">
        <v>994</v>
      </c>
      <c r="C85" s="114"/>
    </row>
    <row r="86" spans="1:3" hidden="1">
      <c r="A86" s="115" t="s">
        <v>995</v>
      </c>
      <c r="B86" s="115" t="s">
        <v>994</v>
      </c>
      <c r="C86" s="115" t="s">
        <v>797</v>
      </c>
    </row>
    <row r="87" spans="1:3" hidden="1">
      <c r="A87" s="115" t="s">
        <v>993</v>
      </c>
      <c r="B87" s="115" t="s">
        <v>991</v>
      </c>
      <c r="C87" s="114"/>
    </row>
    <row r="88" spans="1:3" hidden="1">
      <c r="A88" s="115" t="s">
        <v>992</v>
      </c>
      <c r="B88" s="115" t="s">
        <v>991</v>
      </c>
      <c r="C88" s="115" t="s">
        <v>797</v>
      </c>
    </row>
    <row r="89" spans="1:3" hidden="1">
      <c r="A89" s="115" t="s">
        <v>990</v>
      </c>
      <c r="B89" s="115" t="s">
        <v>987</v>
      </c>
      <c r="C89" s="114"/>
    </row>
    <row r="90" spans="1:3" hidden="1">
      <c r="A90" s="115" t="s">
        <v>989</v>
      </c>
      <c r="B90" s="115" t="s">
        <v>987</v>
      </c>
      <c r="C90" s="114"/>
    </row>
    <row r="91" spans="1:3" hidden="1">
      <c r="A91" s="115" t="s">
        <v>988</v>
      </c>
      <c r="B91" s="115" t="s">
        <v>987</v>
      </c>
      <c r="C91" s="115" t="s">
        <v>797</v>
      </c>
    </row>
    <row r="92" spans="1:3" hidden="1">
      <c r="A92" s="115" t="s">
        <v>986</v>
      </c>
      <c r="B92" s="115" t="s">
        <v>984</v>
      </c>
      <c r="C92" s="114"/>
    </row>
    <row r="93" spans="1:3" hidden="1">
      <c r="A93" s="115" t="s">
        <v>985</v>
      </c>
      <c r="B93" s="115" t="s">
        <v>984</v>
      </c>
      <c r="C93" s="115" t="s">
        <v>797</v>
      </c>
    </row>
    <row r="94" spans="1:3" hidden="1">
      <c r="A94" s="115" t="s">
        <v>983</v>
      </c>
      <c r="B94" s="115" t="s">
        <v>977</v>
      </c>
      <c r="C94" s="114"/>
    </row>
    <row r="95" spans="1:3" hidden="1">
      <c r="A95" s="115" t="s">
        <v>982</v>
      </c>
      <c r="B95" s="115" t="s">
        <v>977</v>
      </c>
      <c r="C95" s="114"/>
    </row>
    <row r="96" spans="1:3" hidden="1">
      <c r="A96" s="115" t="s">
        <v>981</v>
      </c>
      <c r="B96" s="115" t="s">
        <v>977</v>
      </c>
      <c r="C96" s="115" t="s">
        <v>797</v>
      </c>
    </row>
    <row r="97" spans="1:3" hidden="1">
      <c r="A97" s="115" t="s">
        <v>980</v>
      </c>
      <c r="B97" s="115" t="s">
        <v>979</v>
      </c>
      <c r="C97" s="115" t="s">
        <v>797</v>
      </c>
    </row>
    <row r="98" spans="1:3" hidden="1">
      <c r="A98" s="115" t="s">
        <v>978</v>
      </c>
      <c r="B98" s="115" t="s">
        <v>977</v>
      </c>
      <c r="C98" s="115" t="s">
        <v>797</v>
      </c>
    </row>
    <row r="99" spans="1:3" hidden="1">
      <c r="A99" s="115" t="s">
        <v>976</v>
      </c>
      <c r="B99" s="115" t="s">
        <v>974</v>
      </c>
      <c r="C99" s="114"/>
    </row>
    <row r="100" spans="1:3" hidden="1">
      <c r="A100" s="115" t="s">
        <v>975</v>
      </c>
      <c r="B100" s="115" t="s">
        <v>974</v>
      </c>
      <c r="C100" s="115" t="s">
        <v>797</v>
      </c>
    </row>
    <row r="101" spans="1:3" hidden="1">
      <c r="A101" s="115" t="s">
        <v>973</v>
      </c>
      <c r="B101" s="115" t="s">
        <v>972</v>
      </c>
      <c r="C101" s="114"/>
    </row>
    <row r="102" spans="1:3" hidden="1">
      <c r="A102" s="115" t="s">
        <v>971</v>
      </c>
      <c r="B102" s="115" t="s">
        <v>969</v>
      </c>
      <c r="C102" s="114"/>
    </row>
    <row r="103" spans="1:3" hidden="1">
      <c r="A103" s="115" t="s">
        <v>970</v>
      </c>
      <c r="B103" s="115" t="s">
        <v>969</v>
      </c>
      <c r="C103" s="114"/>
    </row>
    <row r="104" spans="1:3" hidden="1">
      <c r="A104" s="115" t="s">
        <v>968</v>
      </c>
      <c r="B104" s="115" t="s">
        <v>967</v>
      </c>
      <c r="C104" s="115" t="s">
        <v>834</v>
      </c>
    </row>
    <row r="105" spans="1:3" hidden="1">
      <c r="A105" s="115" t="s">
        <v>966</v>
      </c>
      <c r="B105" s="115" t="s">
        <v>965</v>
      </c>
      <c r="C105" s="115" t="s">
        <v>834</v>
      </c>
    </row>
    <row r="106" spans="1:3" hidden="1">
      <c r="A106" s="115" t="s">
        <v>964</v>
      </c>
      <c r="B106" s="115" t="s">
        <v>961</v>
      </c>
      <c r="C106" s="114"/>
    </row>
    <row r="107" spans="1:3" hidden="1">
      <c r="A107" s="115" t="s">
        <v>963</v>
      </c>
      <c r="B107" s="115" t="s">
        <v>961</v>
      </c>
      <c r="C107" s="114"/>
    </row>
    <row r="108" spans="1:3" hidden="1">
      <c r="A108" s="115" t="s">
        <v>962</v>
      </c>
      <c r="B108" s="115" t="s">
        <v>961</v>
      </c>
      <c r="C108" s="115" t="s">
        <v>834</v>
      </c>
    </row>
    <row r="109" spans="1:3" hidden="1">
      <c r="A109" s="115" t="s">
        <v>960</v>
      </c>
      <c r="B109" s="115" t="s">
        <v>959</v>
      </c>
      <c r="C109" s="114"/>
    </row>
    <row r="110" spans="1:3" hidden="1">
      <c r="A110" s="115" t="s">
        <v>958</v>
      </c>
      <c r="B110" s="115" t="s">
        <v>957</v>
      </c>
      <c r="C110" s="114"/>
    </row>
    <row r="111" spans="1:3" hidden="1">
      <c r="A111" s="115" t="s">
        <v>956</v>
      </c>
      <c r="B111" s="115" t="s">
        <v>955</v>
      </c>
      <c r="C111" s="114"/>
    </row>
    <row r="112" spans="1:3" hidden="1">
      <c r="A112" s="115" t="s">
        <v>954</v>
      </c>
      <c r="B112" s="115" t="s">
        <v>953</v>
      </c>
      <c r="C112" s="114"/>
    </row>
    <row r="113" spans="1:3" hidden="1">
      <c r="A113" s="115" t="s">
        <v>952</v>
      </c>
      <c r="B113" s="115" t="s">
        <v>951</v>
      </c>
      <c r="C113" s="115" t="s">
        <v>834</v>
      </c>
    </row>
    <row r="114" spans="1:3" hidden="1">
      <c r="A114" s="115" t="s">
        <v>950</v>
      </c>
      <c r="B114" s="115" t="s">
        <v>949</v>
      </c>
      <c r="C114" s="115" t="s">
        <v>834</v>
      </c>
    </row>
    <row r="115" spans="1:3" hidden="1">
      <c r="A115" s="115" t="s">
        <v>948</v>
      </c>
      <c r="B115" s="115" t="s">
        <v>945</v>
      </c>
      <c r="C115" s="114"/>
    </row>
    <row r="116" spans="1:3" hidden="1">
      <c r="A116" s="115" t="s">
        <v>947</v>
      </c>
      <c r="B116" s="115" t="s">
        <v>945</v>
      </c>
      <c r="C116" s="114"/>
    </row>
    <row r="117" spans="1:3" hidden="1">
      <c r="A117" s="115" t="s">
        <v>946</v>
      </c>
      <c r="B117" s="115" t="s">
        <v>945</v>
      </c>
      <c r="C117" s="115" t="s">
        <v>834</v>
      </c>
    </row>
    <row r="118" spans="1:3" hidden="1">
      <c r="A118" s="115" t="s">
        <v>944</v>
      </c>
      <c r="B118" s="115" t="s">
        <v>942</v>
      </c>
      <c r="C118" s="114"/>
    </row>
    <row r="119" spans="1:3" hidden="1">
      <c r="A119" s="115" t="s">
        <v>943</v>
      </c>
      <c r="B119" s="115" t="s">
        <v>942</v>
      </c>
      <c r="C119" s="114"/>
    </row>
    <row r="120" spans="1:3" hidden="1">
      <c r="A120" s="115" t="s">
        <v>126</v>
      </c>
      <c r="B120" s="115" t="s">
        <v>127</v>
      </c>
      <c r="C120" s="115" t="s">
        <v>834</v>
      </c>
    </row>
    <row r="121" spans="1:3" hidden="1">
      <c r="A121" s="115" t="s">
        <v>941</v>
      </c>
      <c r="B121" s="115" t="s">
        <v>939</v>
      </c>
      <c r="C121" s="114"/>
    </row>
    <row r="122" spans="1:3" hidden="1">
      <c r="A122" s="115" t="s">
        <v>940</v>
      </c>
      <c r="B122" s="115" t="s">
        <v>939</v>
      </c>
      <c r="C122" s="115" t="s">
        <v>834</v>
      </c>
    </row>
    <row r="123" spans="1:3" hidden="1">
      <c r="A123" s="115" t="s">
        <v>938</v>
      </c>
      <c r="B123" s="115" t="s">
        <v>937</v>
      </c>
      <c r="C123" s="114"/>
    </row>
    <row r="124" spans="1:3" hidden="1">
      <c r="A124" s="115" t="s">
        <v>936</v>
      </c>
      <c r="B124" s="115" t="s">
        <v>935</v>
      </c>
      <c r="C124" s="115" t="s">
        <v>834</v>
      </c>
    </row>
    <row r="125" spans="1:3" hidden="1">
      <c r="A125" s="115" t="s">
        <v>934</v>
      </c>
      <c r="B125" s="115" t="s">
        <v>933</v>
      </c>
      <c r="C125" s="115" t="s">
        <v>834</v>
      </c>
    </row>
    <row r="126" spans="1:3" hidden="1">
      <c r="A126" s="115" t="s">
        <v>204</v>
      </c>
      <c r="B126" s="115" t="s">
        <v>205</v>
      </c>
      <c r="C126" s="114"/>
    </row>
    <row r="127" spans="1:3" hidden="1">
      <c r="A127" s="115" t="s">
        <v>336</v>
      </c>
      <c r="B127" s="115" t="s">
        <v>337</v>
      </c>
      <c r="C127" s="114"/>
    </row>
    <row r="128" spans="1:3" hidden="1">
      <c r="A128" s="115" t="s">
        <v>130</v>
      </c>
      <c r="B128" s="115" t="s">
        <v>131</v>
      </c>
      <c r="C128" s="114"/>
    </row>
    <row r="129" spans="1:3" hidden="1">
      <c r="A129" s="115" t="s">
        <v>135</v>
      </c>
      <c r="B129" s="115" t="s">
        <v>136</v>
      </c>
      <c r="C129" s="114"/>
    </row>
    <row r="130" spans="1:3" hidden="1">
      <c r="A130" s="115" t="s">
        <v>932</v>
      </c>
      <c r="B130" s="115" t="s">
        <v>931</v>
      </c>
      <c r="C130" s="114"/>
    </row>
    <row r="131" spans="1:3" hidden="1">
      <c r="A131" s="115" t="s">
        <v>930</v>
      </c>
      <c r="B131" s="115" t="s">
        <v>929</v>
      </c>
      <c r="C131" s="114"/>
    </row>
    <row r="132" spans="1:3" hidden="1">
      <c r="A132" s="115" t="s">
        <v>928</v>
      </c>
      <c r="B132" s="115" t="s">
        <v>927</v>
      </c>
      <c r="C132" s="114"/>
    </row>
    <row r="133" spans="1:3" hidden="1">
      <c r="A133" s="115" t="s">
        <v>926</v>
      </c>
      <c r="B133" s="115" t="s">
        <v>925</v>
      </c>
      <c r="C133" s="114"/>
    </row>
    <row r="134" spans="1:3" hidden="1">
      <c r="A134" s="115" t="s">
        <v>924</v>
      </c>
      <c r="B134" s="115" t="s">
        <v>922</v>
      </c>
      <c r="C134" s="114"/>
    </row>
    <row r="135" spans="1:3" hidden="1">
      <c r="A135" s="115" t="s">
        <v>923</v>
      </c>
      <c r="B135" s="115" t="s">
        <v>922</v>
      </c>
      <c r="C135" s="115" t="s">
        <v>834</v>
      </c>
    </row>
    <row r="136" spans="1:3" hidden="1">
      <c r="A136" s="115" t="s">
        <v>921</v>
      </c>
      <c r="B136" s="115" t="s">
        <v>920</v>
      </c>
      <c r="C136" s="115" t="s">
        <v>834</v>
      </c>
    </row>
    <row r="137" spans="1:3" hidden="1">
      <c r="A137" s="115" t="s">
        <v>919</v>
      </c>
      <c r="B137" s="115" t="s">
        <v>425</v>
      </c>
      <c r="C137" s="114"/>
    </row>
    <row r="138" spans="1:3" hidden="1">
      <c r="A138" s="115" t="s">
        <v>918</v>
      </c>
      <c r="B138" s="115" t="s">
        <v>917</v>
      </c>
      <c r="C138" s="115" t="s">
        <v>834</v>
      </c>
    </row>
    <row r="139" spans="1:3" hidden="1">
      <c r="A139" s="115" t="s">
        <v>916</v>
      </c>
      <c r="B139" s="115" t="s">
        <v>425</v>
      </c>
      <c r="C139" s="115" t="s">
        <v>834</v>
      </c>
    </row>
    <row r="140" spans="1:3" hidden="1">
      <c r="A140" s="115" t="s">
        <v>915</v>
      </c>
      <c r="B140" s="115" t="s">
        <v>914</v>
      </c>
      <c r="C140" s="115" t="s">
        <v>834</v>
      </c>
    </row>
    <row r="141" spans="1:3" hidden="1">
      <c r="A141" s="115" t="s">
        <v>913</v>
      </c>
      <c r="B141" s="115" t="s">
        <v>912</v>
      </c>
      <c r="C141" s="114"/>
    </row>
    <row r="142" spans="1:3" hidden="1">
      <c r="A142" s="115" t="s">
        <v>911</v>
      </c>
      <c r="B142" s="115" t="s">
        <v>494</v>
      </c>
      <c r="C142" s="115" t="s">
        <v>834</v>
      </c>
    </row>
    <row r="143" spans="1:3" hidden="1">
      <c r="A143" s="115" t="s">
        <v>910</v>
      </c>
      <c r="B143" s="115" t="s">
        <v>909</v>
      </c>
      <c r="C143" s="115" t="s">
        <v>834</v>
      </c>
    </row>
    <row r="144" spans="1:3" hidden="1">
      <c r="A144" s="115" t="s">
        <v>908</v>
      </c>
      <c r="B144" s="115" t="s">
        <v>906</v>
      </c>
      <c r="C144" s="114"/>
    </row>
    <row r="145" spans="1:3" hidden="1">
      <c r="A145" s="115" t="s">
        <v>907</v>
      </c>
      <c r="B145" s="115" t="s">
        <v>906</v>
      </c>
      <c r="C145" s="114"/>
    </row>
    <row r="146" spans="1:3" hidden="1">
      <c r="A146" s="115" t="s">
        <v>905</v>
      </c>
      <c r="B146" s="115" t="s">
        <v>904</v>
      </c>
      <c r="C146" s="115" t="s">
        <v>834</v>
      </c>
    </row>
    <row r="147" spans="1:3" hidden="1">
      <c r="A147" s="115" t="s">
        <v>903</v>
      </c>
      <c r="B147" s="115" t="s">
        <v>902</v>
      </c>
      <c r="C147" s="115" t="s">
        <v>834</v>
      </c>
    </row>
    <row r="148" spans="1:3" hidden="1">
      <c r="A148" s="115" t="s">
        <v>901</v>
      </c>
      <c r="B148" s="115" t="s">
        <v>900</v>
      </c>
      <c r="C148" s="115" t="s">
        <v>834</v>
      </c>
    </row>
    <row r="149" spans="1:3" hidden="1">
      <c r="A149" s="115" t="s">
        <v>899</v>
      </c>
      <c r="B149" s="115" t="s">
        <v>898</v>
      </c>
      <c r="C149" s="115" t="s">
        <v>834</v>
      </c>
    </row>
    <row r="150" spans="1:3" hidden="1">
      <c r="A150" s="115" t="s">
        <v>897</v>
      </c>
      <c r="B150" s="115" t="s">
        <v>896</v>
      </c>
      <c r="C150" s="115" t="s">
        <v>834</v>
      </c>
    </row>
    <row r="151" spans="1:3" hidden="1">
      <c r="A151" s="115" t="s">
        <v>895</v>
      </c>
      <c r="B151" s="115" t="s">
        <v>893</v>
      </c>
      <c r="C151" s="114"/>
    </row>
    <row r="152" spans="1:3" hidden="1">
      <c r="A152" s="115" t="s">
        <v>894</v>
      </c>
      <c r="B152" s="115" t="s">
        <v>893</v>
      </c>
      <c r="C152" s="114"/>
    </row>
    <row r="153" spans="1:3" hidden="1">
      <c r="A153" s="115" t="s">
        <v>892</v>
      </c>
      <c r="B153" s="115" t="s">
        <v>891</v>
      </c>
      <c r="C153" s="114"/>
    </row>
    <row r="154" spans="1:3" hidden="1">
      <c r="A154" s="115" t="s">
        <v>890</v>
      </c>
      <c r="B154" s="115" t="s">
        <v>889</v>
      </c>
      <c r="C154" s="115" t="s">
        <v>834</v>
      </c>
    </row>
    <row r="155" spans="1:3" hidden="1">
      <c r="A155" s="115" t="s">
        <v>888</v>
      </c>
      <c r="B155" s="115" t="s">
        <v>887</v>
      </c>
      <c r="C155" s="115" t="s">
        <v>834</v>
      </c>
    </row>
    <row r="156" spans="1:3" hidden="1">
      <c r="A156" s="115" t="s">
        <v>886</v>
      </c>
      <c r="B156" s="115" t="s">
        <v>885</v>
      </c>
      <c r="C156" s="115" t="s">
        <v>834</v>
      </c>
    </row>
    <row r="157" spans="1:3" hidden="1">
      <c r="A157" s="115" t="s">
        <v>884</v>
      </c>
      <c r="B157" s="115" t="s">
        <v>882</v>
      </c>
      <c r="C157" s="114"/>
    </row>
    <row r="158" spans="1:3" hidden="1">
      <c r="A158" s="115" t="s">
        <v>883</v>
      </c>
      <c r="B158" s="115" t="s">
        <v>882</v>
      </c>
      <c r="C158" s="115" t="s">
        <v>834</v>
      </c>
    </row>
    <row r="159" spans="1:3" hidden="1">
      <c r="A159" s="115" t="s">
        <v>881</v>
      </c>
      <c r="B159" s="115" t="s">
        <v>880</v>
      </c>
      <c r="C159" s="114"/>
    </row>
    <row r="160" spans="1:3" hidden="1">
      <c r="A160" s="115" t="s">
        <v>879</v>
      </c>
      <c r="B160" s="115" t="s">
        <v>878</v>
      </c>
      <c r="C160" s="114"/>
    </row>
    <row r="161" spans="1:3" hidden="1">
      <c r="A161" s="115" t="s">
        <v>877</v>
      </c>
      <c r="B161" s="115" t="s">
        <v>875</v>
      </c>
      <c r="C161" s="114"/>
    </row>
    <row r="162" spans="1:3" hidden="1">
      <c r="A162" s="115" t="s">
        <v>876</v>
      </c>
      <c r="B162" s="115" t="s">
        <v>875</v>
      </c>
      <c r="C162" s="115" t="s">
        <v>834</v>
      </c>
    </row>
    <row r="163" spans="1:3" hidden="1">
      <c r="A163" s="115" t="s">
        <v>874</v>
      </c>
      <c r="B163" s="115" t="s">
        <v>872</v>
      </c>
      <c r="C163" s="114"/>
    </row>
    <row r="164" spans="1:3" hidden="1">
      <c r="A164" s="115" t="s">
        <v>873</v>
      </c>
      <c r="B164" s="115" t="s">
        <v>872</v>
      </c>
      <c r="C164" s="115" t="s">
        <v>834</v>
      </c>
    </row>
    <row r="165" spans="1:3" hidden="1">
      <c r="A165" s="115" t="s">
        <v>871</v>
      </c>
      <c r="B165" s="115" t="s">
        <v>869</v>
      </c>
      <c r="C165" s="114"/>
    </row>
    <row r="166" spans="1:3" hidden="1">
      <c r="A166" s="115" t="s">
        <v>870</v>
      </c>
      <c r="B166" s="115" t="s">
        <v>869</v>
      </c>
      <c r="C166" s="115" t="s">
        <v>834</v>
      </c>
    </row>
    <row r="167" spans="1:3" hidden="1">
      <c r="A167" s="115" t="s">
        <v>868</v>
      </c>
      <c r="B167" s="115" t="s">
        <v>867</v>
      </c>
      <c r="C167" s="114"/>
    </row>
    <row r="168" spans="1:3" hidden="1">
      <c r="A168" s="115" t="s">
        <v>866</v>
      </c>
      <c r="B168" s="115" t="s">
        <v>865</v>
      </c>
      <c r="C168" s="114"/>
    </row>
    <row r="169" spans="1:3" hidden="1">
      <c r="A169" s="115" t="s">
        <v>864</v>
      </c>
      <c r="B169" s="115" t="s">
        <v>863</v>
      </c>
      <c r="C169" s="115" t="s">
        <v>834</v>
      </c>
    </row>
    <row r="170" spans="1:3" hidden="1">
      <c r="A170" s="115" t="s">
        <v>862</v>
      </c>
      <c r="B170" s="115" t="s">
        <v>861</v>
      </c>
      <c r="C170" s="115" t="s">
        <v>834</v>
      </c>
    </row>
    <row r="171" spans="1:3" hidden="1">
      <c r="A171" s="115" t="s">
        <v>860</v>
      </c>
      <c r="B171" s="115" t="s">
        <v>859</v>
      </c>
      <c r="C171" s="115" t="s">
        <v>834</v>
      </c>
    </row>
    <row r="172" spans="1:3" hidden="1">
      <c r="A172" s="115" t="s">
        <v>858</v>
      </c>
      <c r="B172" s="115" t="s">
        <v>857</v>
      </c>
      <c r="C172" s="115" t="s">
        <v>834</v>
      </c>
    </row>
    <row r="173" spans="1:3" hidden="1">
      <c r="A173" s="115" t="s">
        <v>856</v>
      </c>
      <c r="B173" s="115" t="s">
        <v>854</v>
      </c>
      <c r="C173" s="114"/>
    </row>
    <row r="174" spans="1:3" hidden="1">
      <c r="A174" s="115" t="s">
        <v>855</v>
      </c>
      <c r="B174" s="115" t="s">
        <v>854</v>
      </c>
      <c r="C174" s="114"/>
    </row>
    <row r="175" spans="1:3" hidden="1">
      <c r="A175" s="115" t="s">
        <v>853</v>
      </c>
      <c r="B175" s="115" t="s">
        <v>852</v>
      </c>
      <c r="C175" s="115" t="s">
        <v>834</v>
      </c>
    </row>
    <row r="176" spans="1:3" hidden="1">
      <c r="A176" s="115" t="s">
        <v>851</v>
      </c>
      <c r="B176" s="115" t="s">
        <v>850</v>
      </c>
      <c r="C176" s="115" t="s">
        <v>834</v>
      </c>
    </row>
    <row r="177" spans="1:3" hidden="1">
      <c r="A177" s="115" t="s">
        <v>849</v>
      </c>
      <c r="B177" s="115" t="s">
        <v>848</v>
      </c>
      <c r="C177" s="114"/>
    </row>
    <row r="178" spans="1:3" hidden="1">
      <c r="A178" s="115" t="s">
        <v>847</v>
      </c>
      <c r="B178" s="115" t="s">
        <v>845</v>
      </c>
      <c r="C178" s="114"/>
    </row>
    <row r="179" spans="1:3" hidden="1">
      <c r="A179" s="115" t="s">
        <v>846</v>
      </c>
      <c r="B179" s="115" t="s">
        <v>845</v>
      </c>
      <c r="C179" s="115" t="s">
        <v>834</v>
      </c>
    </row>
    <row r="180" spans="1:3" hidden="1">
      <c r="A180" s="115" t="s">
        <v>844</v>
      </c>
      <c r="B180" s="115" t="s">
        <v>843</v>
      </c>
      <c r="C180" s="114"/>
    </row>
    <row r="181" spans="1:3" hidden="1">
      <c r="A181" s="115" t="s">
        <v>842</v>
      </c>
      <c r="B181" s="115" t="s">
        <v>839</v>
      </c>
      <c r="C181" s="114"/>
    </row>
    <row r="182" spans="1:3" hidden="1">
      <c r="A182" s="115" t="s">
        <v>841</v>
      </c>
      <c r="B182" s="115" t="s">
        <v>839</v>
      </c>
      <c r="C182" s="114"/>
    </row>
    <row r="183" spans="1:3" hidden="1">
      <c r="A183" s="115" t="s">
        <v>840</v>
      </c>
      <c r="B183" s="115" t="s">
        <v>839</v>
      </c>
      <c r="C183" s="115" t="s">
        <v>834</v>
      </c>
    </row>
    <row r="184" spans="1:3" hidden="1">
      <c r="A184" s="115" t="s">
        <v>838</v>
      </c>
      <c r="B184" s="115" t="s">
        <v>835</v>
      </c>
      <c r="C184" s="114"/>
    </row>
    <row r="185" spans="1:3" hidden="1">
      <c r="A185" s="115" t="s">
        <v>837</v>
      </c>
      <c r="B185" s="115" t="s">
        <v>835</v>
      </c>
      <c r="C185" s="114"/>
    </row>
    <row r="186" spans="1:3" hidden="1">
      <c r="A186" s="115" t="s">
        <v>836</v>
      </c>
      <c r="B186" s="115" t="s">
        <v>835</v>
      </c>
      <c r="C186" s="115" t="s">
        <v>834</v>
      </c>
    </row>
    <row r="187" spans="1:3" hidden="1">
      <c r="A187" s="115" t="s">
        <v>833</v>
      </c>
      <c r="B187" s="115" t="s">
        <v>832</v>
      </c>
      <c r="C187" s="114"/>
    </row>
    <row r="188" spans="1:3" hidden="1">
      <c r="A188" s="115" t="s">
        <v>831</v>
      </c>
      <c r="B188" s="115" t="s">
        <v>823</v>
      </c>
      <c r="C188" s="114"/>
    </row>
    <row r="189" spans="1:3" hidden="1">
      <c r="A189" s="115" t="s">
        <v>830</v>
      </c>
      <c r="B189" s="115" t="s">
        <v>827</v>
      </c>
      <c r="C189" s="114"/>
    </row>
    <row r="190" spans="1:3" hidden="1">
      <c r="A190" s="115" t="s">
        <v>829</v>
      </c>
      <c r="B190" s="115" t="s">
        <v>827</v>
      </c>
      <c r="C190" s="114"/>
    </row>
    <row r="191" spans="1:3" hidden="1">
      <c r="A191" s="115" t="s">
        <v>828</v>
      </c>
      <c r="B191" s="115" t="s">
        <v>827</v>
      </c>
      <c r="C191" s="115" t="s">
        <v>797</v>
      </c>
    </row>
    <row r="192" spans="1:3" hidden="1">
      <c r="A192" s="115" t="s">
        <v>826</v>
      </c>
      <c r="B192" s="115" t="s">
        <v>825</v>
      </c>
      <c r="C192" s="115" t="s">
        <v>797</v>
      </c>
    </row>
    <row r="193" spans="1:3" hidden="1">
      <c r="A193" s="115" t="s">
        <v>824</v>
      </c>
      <c r="B193" s="115" t="s">
        <v>823</v>
      </c>
      <c r="C193" s="115" t="s">
        <v>797</v>
      </c>
    </row>
    <row r="194" spans="1:3" hidden="1">
      <c r="A194" s="115" t="s">
        <v>822</v>
      </c>
      <c r="B194" s="115" t="s">
        <v>819</v>
      </c>
      <c r="C194" s="114"/>
    </row>
    <row r="195" spans="1:3" hidden="1">
      <c r="A195" s="115" t="s">
        <v>821</v>
      </c>
      <c r="B195" s="115" t="s">
        <v>819</v>
      </c>
      <c r="C195" s="114"/>
    </row>
    <row r="196" spans="1:3" hidden="1">
      <c r="A196" s="115" t="s">
        <v>820</v>
      </c>
      <c r="B196" s="115" t="s">
        <v>819</v>
      </c>
      <c r="C196" s="115" t="s">
        <v>797</v>
      </c>
    </row>
    <row r="197" spans="1:3" hidden="1">
      <c r="A197" s="115" t="s">
        <v>818</v>
      </c>
      <c r="B197" s="115" t="s">
        <v>816</v>
      </c>
      <c r="C197" s="114"/>
    </row>
    <row r="198" spans="1:3" hidden="1">
      <c r="A198" s="115" t="s">
        <v>817</v>
      </c>
      <c r="B198" s="115" t="s">
        <v>816</v>
      </c>
      <c r="C198" s="114"/>
    </row>
    <row r="199" spans="1:3" hidden="1">
      <c r="A199" s="115" t="s">
        <v>815</v>
      </c>
      <c r="B199" s="115" t="s">
        <v>814</v>
      </c>
      <c r="C199" s="115" t="s">
        <v>797</v>
      </c>
    </row>
    <row r="200" spans="1:3" hidden="1">
      <c r="A200" s="115" t="s">
        <v>813</v>
      </c>
      <c r="B200" s="115" t="s">
        <v>812</v>
      </c>
      <c r="C200" s="114"/>
    </row>
    <row r="201" spans="1:3" hidden="1">
      <c r="A201" s="115" t="s">
        <v>811</v>
      </c>
      <c r="B201" s="115" t="s">
        <v>808</v>
      </c>
      <c r="C201" s="114"/>
    </row>
    <row r="202" spans="1:3" hidden="1">
      <c r="A202" s="115" t="s">
        <v>810</v>
      </c>
      <c r="B202" s="115" t="s">
        <v>808</v>
      </c>
      <c r="C202" s="114"/>
    </row>
    <row r="203" spans="1:3" hidden="1">
      <c r="A203" s="115" t="s">
        <v>809</v>
      </c>
      <c r="B203" s="115" t="s">
        <v>808</v>
      </c>
      <c r="C203" s="115" t="s">
        <v>797</v>
      </c>
    </row>
    <row r="204" spans="1:3" hidden="1">
      <c r="A204" s="115" t="s">
        <v>807</v>
      </c>
      <c r="B204" s="115" t="s">
        <v>801</v>
      </c>
      <c r="C204" s="114"/>
    </row>
    <row r="205" spans="1:3" hidden="1">
      <c r="A205" s="115" t="s">
        <v>806</v>
      </c>
      <c r="B205" s="115" t="s">
        <v>801</v>
      </c>
      <c r="C205" s="114"/>
    </row>
    <row r="206" spans="1:3" hidden="1">
      <c r="A206" s="115" t="s">
        <v>805</v>
      </c>
      <c r="B206" s="115" t="s">
        <v>803</v>
      </c>
      <c r="C206" s="114"/>
    </row>
    <row r="207" spans="1:3" hidden="1">
      <c r="A207" s="115" t="s">
        <v>804</v>
      </c>
      <c r="B207" s="115" t="s">
        <v>803</v>
      </c>
      <c r="C207" s="115" t="s">
        <v>797</v>
      </c>
    </row>
    <row r="208" spans="1:3" hidden="1">
      <c r="A208" s="115" t="s">
        <v>802</v>
      </c>
      <c r="B208" s="115" t="s">
        <v>801</v>
      </c>
      <c r="C208" s="115" t="s">
        <v>797</v>
      </c>
    </row>
    <row r="209" spans="1:5" hidden="1">
      <c r="A209" s="115" t="s">
        <v>800</v>
      </c>
      <c r="B209" s="115" t="s">
        <v>798</v>
      </c>
      <c r="C209" s="114"/>
      <c r="D209" s="114"/>
      <c r="E209" s="114"/>
    </row>
    <row r="210" spans="1:5" hidden="1">
      <c r="A210" s="115" t="s">
        <v>799</v>
      </c>
      <c r="B210" s="115" t="s">
        <v>798</v>
      </c>
      <c r="C210" s="115" t="s">
        <v>797</v>
      </c>
      <c r="D210" s="114"/>
      <c r="E210" s="114"/>
    </row>
    <row r="211" spans="1:5" hidden="1">
      <c r="A211" s="115" t="s">
        <v>796</v>
      </c>
      <c r="B211" s="115" t="s">
        <v>794</v>
      </c>
      <c r="C211" s="114"/>
      <c r="D211" s="114"/>
      <c r="E211" s="114"/>
    </row>
    <row r="212" spans="1:5" hidden="1">
      <c r="A212" s="115" t="s">
        <v>795</v>
      </c>
      <c r="B212" s="115" t="s">
        <v>794</v>
      </c>
      <c r="C212" s="114"/>
      <c r="D212" s="114"/>
      <c r="E212" s="114"/>
    </row>
    <row r="213" spans="1:5" hidden="1">
      <c r="A213" s="115" t="s">
        <v>793</v>
      </c>
      <c r="B213" s="115" t="s">
        <v>791</v>
      </c>
      <c r="C213" s="114"/>
      <c r="D213" s="114"/>
      <c r="E213" s="114"/>
    </row>
    <row r="214" spans="1:5" hidden="1">
      <c r="A214" s="115" t="s">
        <v>792</v>
      </c>
      <c r="B214" s="115" t="s">
        <v>791</v>
      </c>
      <c r="C214" s="114"/>
      <c r="D214" s="114"/>
      <c r="E214" s="114"/>
    </row>
    <row r="215" spans="1:5" hidden="1">
      <c r="A215" s="115" t="s">
        <v>790</v>
      </c>
      <c r="B215" s="115" t="s">
        <v>788</v>
      </c>
      <c r="C215" s="114"/>
      <c r="D215" s="114"/>
      <c r="E215" s="114"/>
    </row>
    <row r="216" spans="1:5" hidden="1">
      <c r="A216" s="115" t="s">
        <v>789</v>
      </c>
      <c r="B216" s="115" t="s">
        <v>788</v>
      </c>
      <c r="C216" s="114"/>
      <c r="D216" s="114"/>
      <c r="E216" s="114"/>
    </row>
    <row r="217" spans="1:5" hidden="1">
      <c r="A217" s="115" t="s">
        <v>787</v>
      </c>
      <c r="B217" s="115" t="s">
        <v>785</v>
      </c>
      <c r="C217" s="114"/>
      <c r="D217" s="114"/>
      <c r="E217" s="114"/>
    </row>
    <row r="218" spans="1:5" hidden="1">
      <c r="A218" s="115" t="s">
        <v>786</v>
      </c>
      <c r="B218" s="115" t="s">
        <v>785</v>
      </c>
      <c r="C218" s="114"/>
      <c r="D218" s="114"/>
      <c r="E218" s="114"/>
    </row>
    <row r="219" spans="1:5" hidden="1">
      <c r="A219" s="115" t="s">
        <v>784</v>
      </c>
      <c r="B219" s="115" t="s">
        <v>783</v>
      </c>
      <c r="C219" s="114"/>
      <c r="D219" s="114"/>
      <c r="E219" s="114"/>
    </row>
    <row r="220" spans="1:5" hidden="1">
      <c r="A220" s="115" t="s">
        <v>782</v>
      </c>
      <c r="B220" s="115" t="s">
        <v>777</v>
      </c>
      <c r="C220" s="114"/>
      <c r="D220" s="114"/>
      <c r="E220" s="114"/>
    </row>
    <row r="221" spans="1:5" hidden="1">
      <c r="A221" s="115" t="s">
        <v>781</v>
      </c>
      <c r="B221" s="115" t="s">
        <v>780</v>
      </c>
      <c r="C221" s="114"/>
      <c r="D221" s="114"/>
      <c r="E221" s="114"/>
    </row>
    <row r="222" spans="1:5" hidden="1">
      <c r="A222" s="115" t="s">
        <v>779</v>
      </c>
      <c r="B222" s="115" t="s">
        <v>777</v>
      </c>
      <c r="C222" s="114"/>
      <c r="D222" s="114"/>
      <c r="E222" s="114"/>
    </row>
    <row r="223" spans="1:5" hidden="1">
      <c r="A223" s="115" t="s">
        <v>778</v>
      </c>
      <c r="B223" s="115" t="s">
        <v>777</v>
      </c>
      <c r="C223" s="114"/>
      <c r="D223" s="114"/>
      <c r="E223" s="115" t="s">
        <v>1163</v>
      </c>
    </row>
    <row r="224" spans="1:5" hidden="1">
      <c r="A224" s="115" t="s">
        <v>776</v>
      </c>
      <c r="B224" s="115" t="s">
        <v>775</v>
      </c>
      <c r="C224" s="114"/>
      <c r="D224" s="114"/>
      <c r="E224" s="114"/>
    </row>
    <row r="225" spans="1:5" hidden="1">
      <c r="A225" s="115" t="s">
        <v>774</v>
      </c>
      <c r="B225" s="115" t="s">
        <v>772</v>
      </c>
      <c r="C225" s="114"/>
      <c r="D225" s="114"/>
      <c r="E225" s="114"/>
    </row>
    <row r="226" spans="1:5" hidden="1">
      <c r="A226" s="115" t="s">
        <v>773</v>
      </c>
      <c r="B226" s="115" t="s">
        <v>772</v>
      </c>
      <c r="C226" s="114"/>
      <c r="D226" s="114"/>
      <c r="E226" s="115" t="s">
        <v>1163</v>
      </c>
    </row>
    <row r="227" spans="1:5" hidden="1">
      <c r="A227" s="115" t="s">
        <v>771</v>
      </c>
      <c r="B227" s="115" t="s">
        <v>770</v>
      </c>
      <c r="C227" s="114"/>
      <c r="D227" s="114"/>
      <c r="E227" s="114"/>
    </row>
    <row r="228" spans="1:5" hidden="1">
      <c r="A228" s="115" t="s">
        <v>769</v>
      </c>
      <c r="B228" s="115" t="s">
        <v>766</v>
      </c>
      <c r="C228" s="114"/>
      <c r="D228" s="114"/>
      <c r="E228" s="114"/>
    </row>
    <row r="229" spans="1:5" hidden="1">
      <c r="A229" s="115" t="s">
        <v>768</v>
      </c>
      <c r="B229" s="115" t="s">
        <v>766</v>
      </c>
      <c r="C229" s="114"/>
      <c r="D229" s="114"/>
      <c r="E229" s="114"/>
    </row>
    <row r="230" spans="1:5" hidden="1">
      <c r="A230" s="115" t="s">
        <v>767</v>
      </c>
      <c r="B230" s="115" t="s">
        <v>766</v>
      </c>
      <c r="C230" s="114"/>
      <c r="D230" s="114"/>
      <c r="E230" s="115" t="s">
        <v>1164</v>
      </c>
    </row>
    <row r="231" spans="1:5" hidden="1">
      <c r="A231" s="115" t="s">
        <v>765</v>
      </c>
      <c r="B231" s="115" t="s">
        <v>762</v>
      </c>
      <c r="C231" s="114"/>
      <c r="D231" s="114"/>
      <c r="E231" s="114"/>
    </row>
    <row r="232" spans="1:5" hidden="1">
      <c r="A232" s="115" t="s">
        <v>764</v>
      </c>
      <c r="B232" s="115" t="s">
        <v>762</v>
      </c>
      <c r="C232" s="114"/>
      <c r="D232" s="114"/>
      <c r="E232" s="114"/>
    </row>
    <row r="233" spans="1:5" hidden="1">
      <c r="A233" s="115" t="s">
        <v>763</v>
      </c>
      <c r="B233" s="115" t="s">
        <v>762</v>
      </c>
      <c r="C233" s="114"/>
      <c r="D233" s="114"/>
      <c r="E233" s="115" t="s">
        <v>1164</v>
      </c>
    </row>
    <row r="234" spans="1:5" hidden="1">
      <c r="A234" s="115" t="s">
        <v>761</v>
      </c>
      <c r="B234" s="115" t="s">
        <v>740</v>
      </c>
      <c r="C234" s="114"/>
      <c r="D234" s="114"/>
      <c r="E234" s="114"/>
    </row>
    <row r="235" spans="1:5" hidden="1">
      <c r="A235" s="115" t="s">
        <v>760</v>
      </c>
      <c r="B235" s="115" t="s">
        <v>757</v>
      </c>
      <c r="C235" s="114"/>
      <c r="D235" s="114"/>
      <c r="E235" s="114"/>
    </row>
    <row r="236" spans="1:5" hidden="1">
      <c r="A236" s="115" t="s">
        <v>759</v>
      </c>
      <c r="B236" s="115" t="s">
        <v>757</v>
      </c>
      <c r="C236" s="114"/>
      <c r="D236" s="114"/>
      <c r="E236" s="114"/>
    </row>
    <row r="237" spans="1:5" hidden="1">
      <c r="A237" s="115" t="s">
        <v>758</v>
      </c>
      <c r="B237" s="115" t="s">
        <v>757</v>
      </c>
      <c r="C237" s="114"/>
      <c r="D237" s="114"/>
      <c r="E237" s="115" t="s">
        <v>1165</v>
      </c>
    </row>
    <row r="238" spans="1:5" hidden="1">
      <c r="A238" s="115" t="s">
        <v>756</v>
      </c>
      <c r="B238" s="115" t="s">
        <v>755</v>
      </c>
      <c r="C238" s="114"/>
      <c r="D238" s="114"/>
      <c r="E238" s="115" t="s">
        <v>1165</v>
      </c>
    </row>
    <row r="239" spans="1:5" hidden="1">
      <c r="A239" s="115" t="s">
        <v>754</v>
      </c>
      <c r="B239" s="115" t="s">
        <v>753</v>
      </c>
      <c r="C239" s="114"/>
      <c r="D239" s="114"/>
      <c r="E239" s="115" t="s">
        <v>1165</v>
      </c>
    </row>
    <row r="240" spans="1:5" hidden="1">
      <c r="A240" s="115" t="s">
        <v>752</v>
      </c>
      <c r="B240" s="115" t="s">
        <v>749</v>
      </c>
      <c r="C240" s="114"/>
      <c r="D240" s="114"/>
      <c r="E240" s="114"/>
    </row>
    <row r="241" spans="1:5" hidden="1">
      <c r="A241" s="115" t="s">
        <v>751</v>
      </c>
      <c r="B241" s="115" t="s">
        <v>749</v>
      </c>
      <c r="C241" s="114"/>
      <c r="D241" s="114"/>
      <c r="E241" s="114"/>
    </row>
    <row r="242" spans="1:5" hidden="1">
      <c r="A242" s="115" t="s">
        <v>750</v>
      </c>
      <c r="B242" s="115" t="s">
        <v>749</v>
      </c>
      <c r="C242" s="114"/>
      <c r="D242" s="114"/>
      <c r="E242" s="115" t="s">
        <v>1165</v>
      </c>
    </row>
    <row r="243" spans="1:5" hidden="1">
      <c r="A243" s="115" t="s">
        <v>748</v>
      </c>
      <c r="B243" s="115" t="s">
        <v>747</v>
      </c>
      <c r="C243" s="114"/>
      <c r="D243" s="114"/>
      <c r="E243" s="115" t="s">
        <v>1165</v>
      </c>
    </row>
    <row r="244" spans="1:5" hidden="1">
      <c r="A244" s="115" t="s">
        <v>746</v>
      </c>
      <c r="B244" s="115" t="s">
        <v>743</v>
      </c>
      <c r="C244" s="114"/>
      <c r="D244" s="114"/>
      <c r="E244" s="114"/>
    </row>
    <row r="245" spans="1:5" hidden="1">
      <c r="A245" s="115" t="s">
        <v>745</v>
      </c>
      <c r="B245" s="115" t="s">
        <v>743</v>
      </c>
      <c r="C245" s="114"/>
      <c r="D245" s="114"/>
      <c r="E245" s="114"/>
    </row>
    <row r="246" spans="1:5" hidden="1">
      <c r="A246" s="115" t="s">
        <v>744</v>
      </c>
      <c r="B246" s="115" t="s">
        <v>743</v>
      </c>
      <c r="C246" s="114"/>
      <c r="D246" s="114"/>
      <c r="E246" s="115" t="s">
        <v>1165</v>
      </c>
    </row>
    <row r="247" spans="1:5" hidden="1">
      <c r="A247" s="115" t="s">
        <v>742</v>
      </c>
      <c r="B247" s="115" t="s">
        <v>740</v>
      </c>
      <c r="C247" s="114"/>
      <c r="D247" s="114"/>
      <c r="E247" s="114"/>
    </row>
    <row r="248" spans="1:5" hidden="1">
      <c r="A248" s="115" t="s">
        <v>741</v>
      </c>
      <c r="B248" s="115" t="s">
        <v>740</v>
      </c>
      <c r="C248" s="114"/>
      <c r="D248" s="114"/>
      <c r="E248" s="115" t="s">
        <v>1165</v>
      </c>
    </row>
    <row r="249" spans="1:5" hidden="1">
      <c r="A249" s="115" t="s">
        <v>739</v>
      </c>
      <c r="B249" s="115" t="s">
        <v>738</v>
      </c>
      <c r="C249" s="114"/>
      <c r="D249" s="114"/>
      <c r="E249" s="115" t="s">
        <v>1165</v>
      </c>
    </row>
    <row r="250" spans="1:5" hidden="1">
      <c r="A250" s="115" t="s">
        <v>737</v>
      </c>
      <c r="B250" s="115" t="s">
        <v>736</v>
      </c>
      <c r="C250" s="114"/>
      <c r="D250" s="114"/>
      <c r="E250" s="115" t="s">
        <v>1165</v>
      </c>
    </row>
    <row r="251" spans="1:5" hidden="1">
      <c r="A251" s="115" t="s">
        <v>735</v>
      </c>
      <c r="B251" s="115" t="s">
        <v>734</v>
      </c>
      <c r="C251" s="114"/>
      <c r="D251" s="114"/>
      <c r="E251" s="114"/>
    </row>
    <row r="252" spans="1:5" hidden="1">
      <c r="A252" s="115" t="s">
        <v>733</v>
      </c>
      <c r="B252" s="115" t="s">
        <v>732</v>
      </c>
      <c r="C252" s="114"/>
      <c r="D252" s="114"/>
      <c r="E252" s="114"/>
    </row>
    <row r="253" spans="1:5" hidden="1">
      <c r="A253" s="115" t="s">
        <v>731</v>
      </c>
      <c r="B253" s="115" t="s">
        <v>728</v>
      </c>
      <c r="C253" s="114"/>
      <c r="D253" s="114"/>
      <c r="E253" s="114"/>
    </row>
    <row r="254" spans="1:5" hidden="1">
      <c r="A254" s="115" t="s">
        <v>730</v>
      </c>
      <c r="B254" s="115" t="s">
        <v>728</v>
      </c>
      <c r="C254" s="114"/>
      <c r="D254" s="114"/>
      <c r="E254" s="114"/>
    </row>
    <row r="255" spans="1:5" hidden="1">
      <c r="A255" s="115" t="s">
        <v>729</v>
      </c>
      <c r="B255" s="115" t="s">
        <v>728</v>
      </c>
      <c r="C255" s="114"/>
      <c r="D255" s="114"/>
      <c r="E255" s="115" t="s">
        <v>1166</v>
      </c>
    </row>
    <row r="256" spans="1:5" hidden="1">
      <c r="A256" s="115" t="s">
        <v>727</v>
      </c>
      <c r="B256" s="115" t="s">
        <v>652</v>
      </c>
      <c r="C256" s="114"/>
      <c r="D256" s="114"/>
      <c r="E256" s="115" t="s">
        <v>1166</v>
      </c>
    </row>
    <row r="257" spans="1:5" hidden="1">
      <c r="A257" s="115" t="s">
        <v>726</v>
      </c>
      <c r="B257" s="115" t="s">
        <v>725</v>
      </c>
      <c r="C257" s="114"/>
      <c r="D257" s="114"/>
      <c r="E257" s="115" t="s">
        <v>1166</v>
      </c>
    </row>
    <row r="258" spans="1:5" hidden="1">
      <c r="A258" s="115" t="s">
        <v>724</v>
      </c>
      <c r="B258" s="115" t="s">
        <v>723</v>
      </c>
      <c r="C258" s="114"/>
      <c r="D258" s="114"/>
      <c r="E258" s="115" t="s">
        <v>1166</v>
      </c>
    </row>
    <row r="259" spans="1:5" hidden="1">
      <c r="A259" s="115" t="s">
        <v>722</v>
      </c>
      <c r="B259" s="115" t="s">
        <v>721</v>
      </c>
      <c r="C259" s="114"/>
      <c r="D259" s="114"/>
      <c r="E259" s="115" t="s">
        <v>1166</v>
      </c>
    </row>
    <row r="260" spans="1:5" hidden="1">
      <c r="A260" s="115" t="s">
        <v>720</v>
      </c>
      <c r="B260" s="115" t="s">
        <v>719</v>
      </c>
      <c r="C260" s="114"/>
      <c r="D260" s="114"/>
      <c r="E260" s="114"/>
    </row>
    <row r="261" spans="1:5" hidden="1">
      <c r="A261" s="115" t="s">
        <v>718</v>
      </c>
      <c r="B261" s="115" t="s">
        <v>217</v>
      </c>
      <c r="C261" s="114"/>
      <c r="D261" s="114"/>
      <c r="E261" s="114"/>
    </row>
    <row r="262" spans="1:5" hidden="1">
      <c r="A262" s="115" t="s">
        <v>216</v>
      </c>
      <c r="B262" s="115" t="s">
        <v>217</v>
      </c>
      <c r="C262" s="114"/>
      <c r="D262" s="114"/>
      <c r="E262" s="115" t="s">
        <v>1166</v>
      </c>
    </row>
    <row r="263" spans="1:5" hidden="1">
      <c r="A263" s="115" t="s">
        <v>717</v>
      </c>
      <c r="B263" s="115" t="s">
        <v>255</v>
      </c>
      <c r="C263" s="114"/>
      <c r="D263" s="114"/>
      <c r="E263" s="114"/>
    </row>
    <row r="264" spans="1:5" hidden="1">
      <c r="A264" s="115" t="s">
        <v>254</v>
      </c>
      <c r="B264" s="115" t="s">
        <v>255</v>
      </c>
      <c r="C264" s="114"/>
      <c r="D264" s="114"/>
      <c r="E264" s="115" t="s">
        <v>1166</v>
      </c>
    </row>
    <row r="265" spans="1:5" hidden="1">
      <c r="A265" s="115" t="s">
        <v>716</v>
      </c>
      <c r="B265" s="115" t="s">
        <v>715</v>
      </c>
      <c r="C265" s="114"/>
      <c r="D265" s="114"/>
      <c r="E265" s="115" t="s">
        <v>1166</v>
      </c>
    </row>
    <row r="266" spans="1:5" hidden="1">
      <c r="A266" s="115" t="s">
        <v>714</v>
      </c>
      <c r="B266" s="115" t="s">
        <v>712</v>
      </c>
      <c r="C266" s="114"/>
      <c r="D266" s="114"/>
      <c r="E266" s="114"/>
    </row>
    <row r="267" spans="1:5" hidden="1">
      <c r="A267" s="115" t="s">
        <v>713</v>
      </c>
      <c r="B267" s="115" t="s">
        <v>712</v>
      </c>
      <c r="C267" s="114"/>
      <c r="D267" s="114"/>
      <c r="E267" s="115" t="s">
        <v>1166</v>
      </c>
    </row>
    <row r="268" spans="1:5" hidden="1">
      <c r="A268" s="115" t="s">
        <v>711</v>
      </c>
      <c r="B268" s="115" t="s">
        <v>710</v>
      </c>
      <c r="C268" s="114"/>
      <c r="D268" s="114"/>
      <c r="E268" s="114"/>
    </row>
    <row r="269" spans="1:5" hidden="1">
      <c r="A269" s="115" t="s">
        <v>709</v>
      </c>
      <c r="B269" s="115" t="s">
        <v>707</v>
      </c>
      <c r="C269" s="114"/>
      <c r="D269" s="114"/>
      <c r="E269" s="114"/>
    </row>
    <row r="270" spans="1:5" hidden="1">
      <c r="A270" s="115" t="s">
        <v>708</v>
      </c>
      <c r="B270" s="115" t="s">
        <v>707</v>
      </c>
      <c r="C270" s="114"/>
      <c r="D270" s="114"/>
      <c r="E270" s="115" t="s">
        <v>1167</v>
      </c>
    </row>
    <row r="271" spans="1:5" hidden="1">
      <c r="A271" s="115" t="s">
        <v>706</v>
      </c>
      <c r="B271" s="115" t="s">
        <v>704</v>
      </c>
      <c r="C271" s="114"/>
      <c r="D271" s="114"/>
      <c r="E271" s="114"/>
    </row>
    <row r="272" spans="1:5" hidden="1">
      <c r="A272" s="115" t="s">
        <v>705</v>
      </c>
      <c r="B272" s="115" t="s">
        <v>704</v>
      </c>
      <c r="C272" s="114"/>
      <c r="D272" s="114"/>
      <c r="E272" s="115" t="s">
        <v>1168</v>
      </c>
    </row>
    <row r="273" spans="1:5" hidden="1">
      <c r="A273" s="115" t="s">
        <v>703</v>
      </c>
      <c r="B273" s="115" t="s">
        <v>702</v>
      </c>
      <c r="C273" s="114"/>
      <c r="D273" s="114"/>
      <c r="E273" s="114"/>
    </row>
    <row r="274" spans="1:5" hidden="1">
      <c r="A274" s="115" t="s">
        <v>701</v>
      </c>
      <c r="B274" s="115" t="s">
        <v>700</v>
      </c>
      <c r="C274" s="114"/>
      <c r="D274" s="114"/>
      <c r="E274" s="114"/>
    </row>
    <row r="275" spans="1:5" hidden="1">
      <c r="A275" s="115" t="s">
        <v>699</v>
      </c>
      <c r="B275" s="115" t="s">
        <v>698</v>
      </c>
      <c r="C275" s="114"/>
      <c r="D275" s="114"/>
      <c r="E275" s="114"/>
    </row>
    <row r="276" spans="1:5" hidden="1">
      <c r="A276" s="115" t="s">
        <v>697</v>
      </c>
      <c r="B276" s="115" t="s">
        <v>594</v>
      </c>
      <c r="C276" s="114"/>
      <c r="D276" s="114"/>
      <c r="E276" s="114"/>
    </row>
    <row r="277" spans="1:5" hidden="1">
      <c r="A277" s="115" t="s">
        <v>696</v>
      </c>
      <c r="B277" s="115" t="s">
        <v>594</v>
      </c>
      <c r="C277" s="114"/>
      <c r="D277" s="114"/>
      <c r="E277" s="115" t="s">
        <v>1169</v>
      </c>
    </row>
    <row r="278" spans="1:5" hidden="1">
      <c r="A278" s="115" t="s">
        <v>695</v>
      </c>
      <c r="B278" s="115" t="s">
        <v>589</v>
      </c>
      <c r="C278" s="114"/>
      <c r="D278" s="114"/>
      <c r="E278" s="115" t="s">
        <v>1169</v>
      </c>
    </row>
    <row r="279" spans="1:5" hidden="1">
      <c r="A279" s="115" t="s">
        <v>694</v>
      </c>
      <c r="B279" s="115" t="s">
        <v>693</v>
      </c>
      <c r="C279" s="114"/>
      <c r="D279" s="114"/>
      <c r="E279" s="115" t="s">
        <v>1169</v>
      </c>
    </row>
    <row r="280" spans="1:5" hidden="1">
      <c r="A280" s="115" t="s">
        <v>692</v>
      </c>
      <c r="B280" s="115" t="s">
        <v>585</v>
      </c>
      <c r="C280" s="114"/>
      <c r="D280" s="114"/>
      <c r="E280" s="115" t="s">
        <v>1169</v>
      </c>
    </row>
    <row r="281" spans="1:5" hidden="1">
      <c r="A281" s="115" t="s">
        <v>691</v>
      </c>
      <c r="B281" s="115" t="s">
        <v>583</v>
      </c>
      <c r="C281" s="114"/>
      <c r="D281" s="114"/>
      <c r="E281" s="115" t="s">
        <v>1169</v>
      </c>
    </row>
    <row r="282" spans="1:5" hidden="1">
      <c r="A282" s="115" t="s">
        <v>690</v>
      </c>
      <c r="B282" s="115" t="s">
        <v>689</v>
      </c>
      <c r="C282" s="114"/>
      <c r="D282" s="114"/>
      <c r="E282" s="115" t="s">
        <v>1169</v>
      </c>
    </row>
    <row r="283" spans="1:5" hidden="1">
      <c r="A283" s="115" t="s">
        <v>688</v>
      </c>
      <c r="B283" s="115" t="s">
        <v>687</v>
      </c>
      <c r="C283" s="114"/>
      <c r="D283" s="114"/>
      <c r="E283" s="115" t="s">
        <v>1169</v>
      </c>
    </row>
    <row r="284" spans="1:5" hidden="1">
      <c r="A284" s="115" t="s">
        <v>686</v>
      </c>
      <c r="B284" s="115" t="s">
        <v>685</v>
      </c>
      <c r="C284" s="114"/>
      <c r="D284" s="114"/>
      <c r="E284" s="114"/>
    </row>
    <row r="285" spans="1:5" hidden="1">
      <c r="A285" s="115" t="s">
        <v>684</v>
      </c>
      <c r="B285" s="115" t="s">
        <v>683</v>
      </c>
      <c r="C285" s="114"/>
      <c r="D285" s="114"/>
      <c r="E285" s="114"/>
    </row>
    <row r="286" spans="1:5" hidden="1">
      <c r="A286" s="115" t="s">
        <v>682</v>
      </c>
      <c r="B286" s="115" t="s">
        <v>681</v>
      </c>
      <c r="C286" s="114"/>
      <c r="D286" s="114"/>
      <c r="E286" s="114"/>
    </row>
    <row r="287" spans="1:5" hidden="1">
      <c r="A287" s="115" t="s">
        <v>680</v>
      </c>
      <c r="B287" s="115" t="s">
        <v>557</v>
      </c>
      <c r="C287" s="114"/>
      <c r="D287" s="114"/>
      <c r="E287" s="114"/>
    </row>
    <row r="288" spans="1:5" hidden="1">
      <c r="A288" s="115" t="s">
        <v>679</v>
      </c>
      <c r="B288" s="115" t="s">
        <v>557</v>
      </c>
      <c r="C288" s="114"/>
      <c r="D288" s="114"/>
      <c r="E288" s="115" t="s">
        <v>1169</v>
      </c>
    </row>
    <row r="289" spans="1:5" hidden="1">
      <c r="A289" s="115" t="s">
        <v>678</v>
      </c>
      <c r="B289" s="115" t="s">
        <v>555</v>
      </c>
      <c r="C289" s="114"/>
      <c r="D289" s="114"/>
      <c r="E289" s="115" t="s">
        <v>1169</v>
      </c>
    </row>
    <row r="290" spans="1:5" hidden="1">
      <c r="A290" s="115" t="s">
        <v>677</v>
      </c>
      <c r="B290" s="115" t="s">
        <v>553</v>
      </c>
      <c r="C290" s="114"/>
      <c r="D290" s="114"/>
      <c r="E290" s="114"/>
    </row>
    <row r="291" spans="1:5" hidden="1">
      <c r="A291" s="115" t="s">
        <v>676</v>
      </c>
      <c r="B291" s="115" t="s">
        <v>551</v>
      </c>
      <c r="C291" s="114"/>
      <c r="D291" s="114"/>
      <c r="E291" s="115" t="s">
        <v>1169</v>
      </c>
    </row>
    <row r="292" spans="1:5" hidden="1">
      <c r="A292" s="115" t="s">
        <v>675</v>
      </c>
      <c r="B292" s="115" t="s">
        <v>549</v>
      </c>
      <c r="C292" s="114"/>
      <c r="D292" s="114"/>
      <c r="E292" s="115" t="s">
        <v>1169</v>
      </c>
    </row>
    <row r="293" spans="1:5" hidden="1">
      <c r="A293" s="115" t="s">
        <v>674</v>
      </c>
      <c r="B293" s="115" t="s">
        <v>547</v>
      </c>
      <c r="C293" s="114"/>
      <c r="D293" s="114"/>
      <c r="E293" s="115" t="s">
        <v>1169</v>
      </c>
    </row>
    <row r="294" spans="1:5" hidden="1">
      <c r="A294" s="115" t="s">
        <v>673</v>
      </c>
      <c r="B294" s="115" t="s">
        <v>672</v>
      </c>
      <c r="C294" s="114"/>
      <c r="D294" s="114"/>
      <c r="E294" s="115" t="s">
        <v>1169</v>
      </c>
    </row>
    <row r="295" spans="1:5" hidden="1">
      <c r="A295" s="115" t="s">
        <v>671</v>
      </c>
      <c r="B295" s="115" t="s">
        <v>670</v>
      </c>
      <c r="C295" s="114"/>
      <c r="D295" s="114"/>
      <c r="E295" s="115" t="s">
        <v>1169</v>
      </c>
    </row>
    <row r="296" spans="1:5" hidden="1">
      <c r="A296" s="115" t="s">
        <v>669</v>
      </c>
      <c r="B296" s="115" t="s">
        <v>668</v>
      </c>
      <c r="C296" s="114"/>
      <c r="D296" s="114"/>
      <c r="E296" s="115" t="s">
        <v>1170</v>
      </c>
    </row>
    <row r="297" spans="1:5" hidden="1">
      <c r="A297" s="115" t="s">
        <v>667</v>
      </c>
      <c r="B297" s="115" t="s">
        <v>666</v>
      </c>
      <c r="C297" s="114"/>
      <c r="D297" s="114"/>
      <c r="E297" s="115" t="s">
        <v>1170</v>
      </c>
    </row>
    <row r="298" spans="1:5" hidden="1">
      <c r="A298" s="115" t="s">
        <v>665</v>
      </c>
      <c r="B298" s="115" t="s">
        <v>529</v>
      </c>
      <c r="C298" s="114"/>
      <c r="D298" s="114"/>
      <c r="E298" s="114"/>
    </row>
    <row r="299" spans="1:5" hidden="1">
      <c r="A299" s="115" t="s">
        <v>664</v>
      </c>
      <c r="B299" s="115" t="s">
        <v>529</v>
      </c>
      <c r="C299" s="114"/>
      <c r="D299" s="114"/>
      <c r="E299" s="114"/>
    </row>
    <row r="300" spans="1:5" hidden="1">
      <c r="A300" s="115" t="s">
        <v>663</v>
      </c>
      <c r="B300" s="115" t="s">
        <v>662</v>
      </c>
      <c r="C300" s="114"/>
      <c r="D300" s="114"/>
      <c r="E300" s="115" t="s">
        <v>1171</v>
      </c>
    </row>
    <row r="301" spans="1:5" hidden="1">
      <c r="A301" s="115" t="s">
        <v>661</v>
      </c>
      <c r="B301" s="115" t="s">
        <v>660</v>
      </c>
      <c r="C301" s="114"/>
      <c r="D301" s="114"/>
      <c r="E301" s="115" t="s">
        <v>1171</v>
      </c>
    </row>
    <row r="302" spans="1:5" hidden="1">
      <c r="A302" s="115" t="s">
        <v>659</v>
      </c>
      <c r="B302" s="115" t="s">
        <v>658</v>
      </c>
      <c r="C302" s="114"/>
      <c r="D302" s="114"/>
      <c r="E302" s="115" t="s">
        <v>1171</v>
      </c>
    </row>
    <row r="303" spans="1:5" hidden="1">
      <c r="A303" s="115" t="s">
        <v>657</v>
      </c>
      <c r="B303" s="115" t="s">
        <v>656</v>
      </c>
      <c r="C303" s="114"/>
      <c r="D303" s="114"/>
      <c r="E303" s="115" t="s">
        <v>1171</v>
      </c>
    </row>
    <row r="304" spans="1:5" hidden="1">
      <c r="A304" s="115" t="s">
        <v>655</v>
      </c>
      <c r="B304" s="115" t="s">
        <v>654</v>
      </c>
      <c r="C304" s="114"/>
      <c r="D304" s="114"/>
      <c r="E304" s="115" t="s">
        <v>1171</v>
      </c>
    </row>
    <row r="305" spans="1:5" hidden="1">
      <c r="A305" s="115" t="s">
        <v>653</v>
      </c>
      <c r="B305" s="115" t="s">
        <v>652</v>
      </c>
      <c r="C305" s="114"/>
      <c r="D305" s="114"/>
      <c r="E305" s="115" t="s">
        <v>1171</v>
      </c>
    </row>
    <row r="306" spans="1:5" hidden="1">
      <c r="A306" s="115" t="s">
        <v>651</v>
      </c>
      <c r="B306" s="115" t="s">
        <v>650</v>
      </c>
      <c r="C306" s="114"/>
      <c r="D306" s="114"/>
      <c r="E306" s="115" t="s">
        <v>1171</v>
      </c>
    </row>
    <row r="307" spans="1:5" hidden="1">
      <c r="A307" s="115" t="s">
        <v>649</v>
      </c>
      <c r="B307" s="115" t="s">
        <v>648</v>
      </c>
      <c r="C307" s="114"/>
      <c r="D307" s="114"/>
      <c r="E307" s="115" t="s">
        <v>1171</v>
      </c>
    </row>
    <row r="308" spans="1:5" hidden="1">
      <c r="A308" s="115" t="s">
        <v>647</v>
      </c>
      <c r="B308" s="115" t="s">
        <v>646</v>
      </c>
      <c r="C308" s="114"/>
      <c r="D308" s="114"/>
      <c r="E308" s="115" t="s">
        <v>1171</v>
      </c>
    </row>
    <row r="309" spans="1:5" hidden="1">
      <c r="A309" s="115" t="s">
        <v>645</v>
      </c>
      <c r="B309" s="115" t="s">
        <v>644</v>
      </c>
      <c r="C309" s="114"/>
      <c r="D309" s="114"/>
      <c r="E309" s="115" t="s">
        <v>1171</v>
      </c>
    </row>
    <row r="310" spans="1:5" hidden="1">
      <c r="A310" s="115" t="s">
        <v>643</v>
      </c>
      <c r="B310" s="115" t="s">
        <v>642</v>
      </c>
      <c r="C310" s="114"/>
      <c r="D310" s="114"/>
      <c r="E310" s="115" t="s">
        <v>1171</v>
      </c>
    </row>
    <row r="311" spans="1:5" hidden="1">
      <c r="A311" s="115" t="s">
        <v>641</v>
      </c>
      <c r="B311" s="115" t="s">
        <v>640</v>
      </c>
      <c r="C311" s="114"/>
      <c r="D311" s="114"/>
      <c r="E311" s="115" t="s">
        <v>1171</v>
      </c>
    </row>
    <row r="312" spans="1:5" hidden="1">
      <c r="A312" s="115" t="s">
        <v>639</v>
      </c>
      <c r="B312" s="115" t="s">
        <v>638</v>
      </c>
      <c r="C312" s="114"/>
      <c r="D312" s="114"/>
      <c r="E312" s="115" t="s">
        <v>1171</v>
      </c>
    </row>
    <row r="313" spans="1:5" hidden="1">
      <c r="A313" s="115" t="s">
        <v>637</v>
      </c>
      <c r="B313" s="115" t="s">
        <v>636</v>
      </c>
      <c r="C313" s="114"/>
      <c r="D313" s="114"/>
      <c r="E313" s="115" t="s">
        <v>1171</v>
      </c>
    </row>
    <row r="314" spans="1:5" hidden="1">
      <c r="A314" s="115" t="s">
        <v>635</v>
      </c>
      <c r="B314" s="115" t="s">
        <v>634</v>
      </c>
      <c r="C314" s="114"/>
      <c r="D314" s="114"/>
      <c r="E314" s="114"/>
    </row>
    <row r="315" spans="1:5" hidden="1">
      <c r="A315" s="115" t="s">
        <v>633</v>
      </c>
      <c r="B315" s="115" t="s">
        <v>540</v>
      </c>
      <c r="C315" s="114"/>
      <c r="D315" s="114"/>
      <c r="E315" s="114"/>
    </row>
    <row r="316" spans="1:5" hidden="1">
      <c r="A316" s="115" t="s">
        <v>632</v>
      </c>
      <c r="B316" s="115" t="s">
        <v>540</v>
      </c>
      <c r="C316" s="114"/>
      <c r="D316" s="114"/>
      <c r="E316" s="115" t="s">
        <v>1171</v>
      </c>
    </row>
    <row r="317" spans="1:5" hidden="1">
      <c r="A317" s="115" t="s">
        <v>631</v>
      </c>
      <c r="B317" s="115" t="s">
        <v>630</v>
      </c>
      <c r="C317" s="114"/>
      <c r="D317" s="114"/>
      <c r="E317" s="114"/>
    </row>
    <row r="318" spans="1:5" hidden="1">
      <c r="A318" s="115" t="s">
        <v>629</v>
      </c>
      <c r="B318" s="115" t="s">
        <v>628</v>
      </c>
      <c r="C318" s="114"/>
      <c r="D318" s="114"/>
      <c r="E318" s="114"/>
    </row>
    <row r="319" spans="1:5" hidden="1">
      <c r="A319" s="115" t="s">
        <v>627</v>
      </c>
      <c r="B319" s="115" t="s">
        <v>626</v>
      </c>
      <c r="C319" s="114"/>
      <c r="D319" s="114"/>
      <c r="E319" s="115" t="s">
        <v>1172</v>
      </c>
    </row>
    <row r="320" spans="1:5" hidden="1">
      <c r="A320" s="115" t="s">
        <v>625</v>
      </c>
      <c r="B320" s="115" t="s">
        <v>624</v>
      </c>
      <c r="C320" s="114"/>
      <c r="D320" s="114"/>
      <c r="E320" s="115" t="s">
        <v>1172</v>
      </c>
    </row>
    <row r="321" spans="1:5" hidden="1">
      <c r="A321" s="115" t="s">
        <v>623</v>
      </c>
      <c r="B321" s="115" t="s">
        <v>622</v>
      </c>
      <c r="C321" s="114"/>
      <c r="D321" s="114"/>
      <c r="E321" s="115" t="s">
        <v>1172</v>
      </c>
    </row>
    <row r="322" spans="1:5" hidden="1">
      <c r="A322" s="115" t="s">
        <v>621</v>
      </c>
      <c r="B322" s="115" t="s">
        <v>620</v>
      </c>
      <c r="C322" s="114"/>
      <c r="D322" s="114"/>
      <c r="E322" s="115" t="s">
        <v>1172</v>
      </c>
    </row>
    <row r="323" spans="1:5" hidden="1">
      <c r="A323" s="115" t="s">
        <v>619</v>
      </c>
      <c r="B323" s="115" t="s">
        <v>618</v>
      </c>
      <c r="C323" s="114"/>
      <c r="D323" s="114"/>
      <c r="E323" s="115" t="s">
        <v>1172</v>
      </c>
    </row>
    <row r="324" spans="1:5" hidden="1">
      <c r="A324" s="115" t="s">
        <v>617</v>
      </c>
      <c r="B324" s="115" t="s">
        <v>616</v>
      </c>
      <c r="C324" s="114"/>
      <c r="D324" s="114"/>
      <c r="E324" s="114"/>
    </row>
    <row r="325" spans="1:5" hidden="1">
      <c r="A325" s="115" t="s">
        <v>615</v>
      </c>
      <c r="B325" s="115" t="s">
        <v>614</v>
      </c>
      <c r="C325" s="114"/>
      <c r="D325" s="114"/>
      <c r="E325" s="114"/>
    </row>
    <row r="326" spans="1:5" hidden="1">
      <c r="A326" s="115" t="s">
        <v>613</v>
      </c>
      <c r="B326" s="115" t="s">
        <v>612</v>
      </c>
      <c r="C326" s="114"/>
      <c r="D326" s="114"/>
      <c r="E326" s="115" t="s">
        <v>1173</v>
      </c>
    </row>
    <row r="327" spans="1:5" hidden="1">
      <c r="A327" s="115" t="s">
        <v>611</v>
      </c>
      <c r="B327" s="115" t="s">
        <v>610</v>
      </c>
      <c r="C327" s="114"/>
      <c r="D327" s="114"/>
      <c r="E327" s="115" t="s">
        <v>1173</v>
      </c>
    </row>
    <row r="328" spans="1:5" hidden="1">
      <c r="A328" s="115" t="s">
        <v>609</v>
      </c>
      <c r="B328" s="115" t="s">
        <v>608</v>
      </c>
      <c r="C328" s="114"/>
      <c r="D328" s="114"/>
      <c r="E328" s="115" t="s">
        <v>1173</v>
      </c>
    </row>
    <row r="329" spans="1:5" hidden="1">
      <c r="A329" s="115" t="s">
        <v>607</v>
      </c>
      <c r="B329" s="115" t="s">
        <v>606</v>
      </c>
      <c r="C329" s="114"/>
      <c r="D329" s="114"/>
      <c r="E329" s="114"/>
    </row>
    <row r="330" spans="1:5" hidden="1">
      <c r="A330" s="115" t="s">
        <v>605</v>
      </c>
      <c r="B330" s="115" t="s">
        <v>604</v>
      </c>
      <c r="C330" s="114"/>
      <c r="D330" s="114"/>
      <c r="E330" s="114"/>
    </row>
    <row r="331" spans="1:5" hidden="1">
      <c r="A331" s="115" t="s">
        <v>603</v>
      </c>
      <c r="B331" s="115" t="s">
        <v>602</v>
      </c>
      <c r="C331" s="114"/>
      <c r="D331" s="114"/>
      <c r="E331" s="115" t="s">
        <v>1173</v>
      </c>
    </row>
    <row r="332" spans="1:5" hidden="1">
      <c r="A332" s="115" t="s">
        <v>601</v>
      </c>
      <c r="B332" s="115" t="s">
        <v>600</v>
      </c>
      <c r="C332" s="114"/>
      <c r="D332" s="114"/>
      <c r="E332" s="115" t="s">
        <v>1173</v>
      </c>
    </row>
    <row r="333" spans="1:5" hidden="1">
      <c r="A333" s="115" t="s">
        <v>599</v>
      </c>
      <c r="B333" s="115" t="s">
        <v>598</v>
      </c>
      <c r="C333" s="114"/>
      <c r="D333" s="114"/>
      <c r="E333" s="115" t="s">
        <v>1173</v>
      </c>
    </row>
    <row r="334" spans="1:5" hidden="1">
      <c r="A334" s="115" t="s">
        <v>597</v>
      </c>
      <c r="B334" s="115" t="s">
        <v>596</v>
      </c>
      <c r="C334" s="114"/>
      <c r="D334" s="114"/>
      <c r="E334" s="114"/>
    </row>
    <row r="335" spans="1:5" hidden="1">
      <c r="A335" s="115" t="s">
        <v>595</v>
      </c>
      <c r="B335" s="115" t="s">
        <v>594</v>
      </c>
      <c r="C335" s="114"/>
      <c r="D335" s="114"/>
      <c r="E335" s="114"/>
    </row>
    <row r="336" spans="1:5" hidden="1">
      <c r="A336" s="115" t="s">
        <v>593</v>
      </c>
      <c r="B336" s="115" t="s">
        <v>591</v>
      </c>
      <c r="C336" s="114"/>
      <c r="D336" s="114"/>
      <c r="E336" s="114"/>
    </row>
    <row r="337" spans="1:5" hidden="1">
      <c r="A337" s="115" t="s">
        <v>592</v>
      </c>
      <c r="B337" s="115" t="s">
        <v>591</v>
      </c>
      <c r="C337" s="114"/>
      <c r="D337" s="114"/>
      <c r="E337" s="115" t="s">
        <v>1174</v>
      </c>
    </row>
    <row r="338" spans="1:5" hidden="1">
      <c r="A338" s="115" t="s">
        <v>590</v>
      </c>
      <c r="B338" s="115" t="s">
        <v>589</v>
      </c>
      <c r="C338" s="114"/>
      <c r="D338" s="114"/>
      <c r="E338" s="115" t="s">
        <v>1174</v>
      </c>
    </row>
    <row r="339" spans="1:5" hidden="1">
      <c r="A339" s="115" t="s">
        <v>588</v>
      </c>
      <c r="B339" s="115" t="s">
        <v>587</v>
      </c>
      <c r="C339" s="114"/>
      <c r="D339" s="114"/>
      <c r="E339" s="115" t="s">
        <v>1174</v>
      </c>
    </row>
    <row r="340" spans="1:5" hidden="1">
      <c r="A340" s="115" t="s">
        <v>586</v>
      </c>
      <c r="B340" s="115" t="s">
        <v>585</v>
      </c>
      <c r="C340" s="114"/>
      <c r="D340" s="114"/>
      <c r="E340" s="115" t="s">
        <v>1174</v>
      </c>
    </row>
    <row r="341" spans="1:5" hidden="1">
      <c r="A341" s="115" t="s">
        <v>584</v>
      </c>
      <c r="B341" s="115" t="s">
        <v>583</v>
      </c>
      <c r="C341" s="114"/>
      <c r="D341" s="114"/>
      <c r="E341" s="115" t="s">
        <v>1174</v>
      </c>
    </row>
    <row r="342" spans="1:5" hidden="1">
      <c r="A342" s="115" t="s">
        <v>582</v>
      </c>
      <c r="B342" s="115" t="s">
        <v>581</v>
      </c>
      <c r="C342" s="114"/>
      <c r="D342" s="114"/>
      <c r="E342" s="115" t="s">
        <v>1174</v>
      </c>
    </row>
    <row r="343" spans="1:5" hidden="1">
      <c r="A343" s="115" t="s">
        <v>580</v>
      </c>
      <c r="B343" s="115" t="s">
        <v>579</v>
      </c>
      <c r="C343" s="114"/>
      <c r="D343" s="114"/>
      <c r="E343" s="115" t="s">
        <v>1170</v>
      </c>
    </row>
    <row r="344" spans="1:5" hidden="1">
      <c r="A344" s="115" t="s">
        <v>578</v>
      </c>
      <c r="B344" s="115" t="s">
        <v>577</v>
      </c>
      <c r="C344" s="114"/>
      <c r="D344" s="114"/>
      <c r="E344" s="115" t="s">
        <v>1170</v>
      </c>
    </row>
    <row r="345" spans="1:5" hidden="1">
      <c r="A345" s="115" t="s">
        <v>576</v>
      </c>
      <c r="B345" s="115" t="s">
        <v>575</v>
      </c>
      <c r="C345" s="114"/>
      <c r="D345" s="114"/>
      <c r="E345" s="115" t="s">
        <v>1170</v>
      </c>
    </row>
    <row r="346" spans="1:5" hidden="1">
      <c r="A346" s="115" t="s">
        <v>574</v>
      </c>
      <c r="B346" s="115" t="s">
        <v>573</v>
      </c>
      <c r="C346" s="114"/>
      <c r="D346" s="114"/>
      <c r="E346" s="115" t="s">
        <v>1170</v>
      </c>
    </row>
    <row r="347" spans="1:5" hidden="1">
      <c r="A347" s="115" t="s">
        <v>572</v>
      </c>
      <c r="B347" s="115" t="s">
        <v>571</v>
      </c>
      <c r="C347" s="114"/>
      <c r="D347" s="114"/>
      <c r="E347" s="115" t="s">
        <v>1174</v>
      </c>
    </row>
    <row r="348" spans="1:5" hidden="1">
      <c r="A348" s="115" t="s">
        <v>570</v>
      </c>
      <c r="B348" s="115" t="s">
        <v>569</v>
      </c>
      <c r="C348" s="114"/>
      <c r="D348" s="114"/>
      <c r="E348" s="115" t="s">
        <v>1174</v>
      </c>
    </row>
    <row r="349" spans="1:5" hidden="1">
      <c r="A349" s="115" t="s">
        <v>568</v>
      </c>
      <c r="B349" s="115" t="s">
        <v>567</v>
      </c>
      <c r="C349" s="114"/>
      <c r="D349" s="114"/>
      <c r="E349" s="115" t="s">
        <v>1170</v>
      </c>
    </row>
    <row r="350" spans="1:5" hidden="1">
      <c r="A350" s="115" t="s">
        <v>566</v>
      </c>
      <c r="B350" s="115" t="s">
        <v>565</v>
      </c>
      <c r="C350" s="114"/>
      <c r="D350" s="114"/>
      <c r="E350" s="115" t="s">
        <v>1170</v>
      </c>
    </row>
    <row r="351" spans="1:5" hidden="1">
      <c r="A351" s="115" t="s">
        <v>564</v>
      </c>
      <c r="B351" s="115" t="s">
        <v>563</v>
      </c>
      <c r="C351" s="114"/>
      <c r="D351" s="114"/>
      <c r="E351" s="115" t="s">
        <v>1170</v>
      </c>
    </row>
    <row r="352" spans="1:5" hidden="1">
      <c r="A352" s="115" t="s">
        <v>562</v>
      </c>
      <c r="B352" s="115" t="s">
        <v>561</v>
      </c>
      <c r="C352" s="114"/>
      <c r="D352" s="114"/>
      <c r="E352" s="115" t="s">
        <v>1170</v>
      </c>
    </row>
    <row r="353" spans="1:5" hidden="1">
      <c r="A353" s="115" t="s">
        <v>1175</v>
      </c>
      <c r="B353" s="115" t="s">
        <v>560</v>
      </c>
      <c r="C353" s="114"/>
      <c r="D353" s="114"/>
      <c r="E353" s="115" t="s">
        <v>1174</v>
      </c>
    </row>
    <row r="354" spans="1:5" hidden="1">
      <c r="A354" s="115" t="s">
        <v>559</v>
      </c>
      <c r="B354" s="115" t="s">
        <v>557</v>
      </c>
      <c r="C354" s="114"/>
      <c r="D354" s="114"/>
      <c r="E354" s="114"/>
    </row>
    <row r="355" spans="1:5" hidden="1">
      <c r="A355" s="115" t="s">
        <v>558</v>
      </c>
      <c r="B355" s="115" t="s">
        <v>557</v>
      </c>
      <c r="C355" s="114"/>
      <c r="D355" s="114"/>
      <c r="E355" s="115" t="s">
        <v>1174</v>
      </c>
    </row>
    <row r="356" spans="1:5" hidden="1">
      <c r="A356" s="115" t="s">
        <v>556</v>
      </c>
      <c r="B356" s="115" t="s">
        <v>555</v>
      </c>
      <c r="C356" s="114"/>
      <c r="D356" s="114"/>
      <c r="E356" s="115" t="s">
        <v>1174</v>
      </c>
    </row>
    <row r="357" spans="1:5" hidden="1">
      <c r="A357" s="115" t="s">
        <v>554</v>
      </c>
      <c r="B357" s="115" t="s">
        <v>553</v>
      </c>
      <c r="C357" s="114"/>
      <c r="D357" s="114"/>
      <c r="E357" s="114"/>
    </row>
    <row r="358" spans="1:5" hidden="1">
      <c r="A358" s="115" t="s">
        <v>552</v>
      </c>
      <c r="B358" s="115" t="s">
        <v>551</v>
      </c>
      <c r="C358" s="114"/>
      <c r="D358" s="114"/>
      <c r="E358" s="115" t="s">
        <v>1174</v>
      </c>
    </row>
    <row r="359" spans="1:5" hidden="1">
      <c r="A359" s="115" t="s">
        <v>550</v>
      </c>
      <c r="B359" s="115" t="s">
        <v>549</v>
      </c>
      <c r="C359" s="114"/>
      <c r="D359" s="114"/>
      <c r="E359" s="115" t="s">
        <v>1174</v>
      </c>
    </row>
    <row r="360" spans="1:5" hidden="1">
      <c r="A360" s="115" t="s">
        <v>548</v>
      </c>
      <c r="B360" s="115" t="s">
        <v>547</v>
      </c>
      <c r="C360" s="114"/>
      <c r="D360" s="114"/>
      <c r="E360" s="115" t="s">
        <v>1174</v>
      </c>
    </row>
    <row r="361" spans="1:5" hidden="1">
      <c r="A361" s="115" t="s">
        <v>546</v>
      </c>
      <c r="B361" s="115" t="s">
        <v>545</v>
      </c>
      <c r="C361" s="114"/>
      <c r="D361" s="114"/>
      <c r="E361" s="115" t="s">
        <v>1174</v>
      </c>
    </row>
    <row r="362" spans="1:5" hidden="1">
      <c r="A362" s="115" t="s">
        <v>544</v>
      </c>
      <c r="B362" s="115" t="s">
        <v>543</v>
      </c>
      <c r="C362" s="114"/>
      <c r="D362" s="114"/>
      <c r="E362" s="115" t="s">
        <v>1174</v>
      </c>
    </row>
    <row r="363" spans="1:5" hidden="1">
      <c r="A363" s="115" t="s">
        <v>542</v>
      </c>
      <c r="B363" s="115" t="s">
        <v>540</v>
      </c>
      <c r="C363" s="114"/>
      <c r="D363" s="114"/>
      <c r="E363" s="114"/>
    </row>
    <row r="364" spans="1:5" hidden="1">
      <c r="A364" s="115" t="s">
        <v>541</v>
      </c>
      <c r="B364" s="115" t="s">
        <v>540</v>
      </c>
      <c r="C364" s="114"/>
      <c r="D364" s="114"/>
      <c r="E364" s="114"/>
    </row>
    <row r="365" spans="1:5" hidden="1">
      <c r="A365" s="115" t="s">
        <v>539</v>
      </c>
      <c r="B365" s="115" t="s">
        <v>538</v>
      </c>
      <c r="C365" s="114"/>
      <c r="D365" s="114"/>
      <c r="E365" s="115" t="s">
        <v>1173</v>
      </c>
    </row>
    <row r="366" spans="1:5" hidden="1">
      <c r="A366" s="115" t="s">
        <v>537</v>
      </c>
      <c r="B366" s="115" t="s">
        <v>536</v>
      </c>
      <c r="C366" s="114"/>
      <c r="D366" s="114"/>
      <c r="E366" s="115" t="s">
        <v>1173</v>
      </c>
    </row>
    <row r="367" spans="1:5" hidden="1">
      <c r="A367" s="115" t="s">
        <v>535</v>
      </c>
      <c r="B367" s="115" t="s">
        <v>534</v>
      </c>
      <c r="C367" s="114"/>
      <c r="D367" s="114"/>
      <c r="E367" s="115" t="s">
        <v>1173</v>
      </c>
    </row>
    <row r="368" spans="1:5" hidden="1">
      <c r="A368" s="115" t="s">
        <v>533</v>
      </c>
      <c r="B368" s="115" t="s">
        <v>532</v>
      </c>
      <c r="C368" s="114"/>
      <c r="D368" s="114"/>
      <c r="E368" s="115" t="s">
        <v>1173</v>
      </c>
    </row>
    <row r="369" spans="1:5" hidden="1">
      <c r="A369" s="115" t="s">
        <v>531</v>
      </c>
      <c r="B369" s="115" t="s">
        <v>529</v>
      </c>
      <c r="C369" s="114"/>
      <c r="D369" s="114"/>
      <c r="E369" s="114"/>
    </row>
    <row r="370" spans="1:5" hidden="1">
      <c r="A370" s="115" t="s">
        <v>530</v>
      </c>
      <c r="B370" s="115" t="s">
        <v>529</v>
      </c>
      <c r="C370" s="114"/>
      <c r="D370" s="114"/>
      <c r="E370" s="114"/>
    </row>
    <row r="371" spans="1:5" hidden="1">
      <c r="A371" s="115" t="s">
        <v>528</v>
      </c>
      <c r="B371" s="115" t="s">
        <v>527</v>
      </c>
      <c r="C371" s="114"/>
      <c r="D371" s="114"/>
      <c r="E371" s="115" t="s">
        <v>1174</v>
      </c>
    </row>
    <row r="372" spans="1:5" hidden="1">
      <c r="A372" s="115" t="s">
        <v>526</v>
      </c>
      <c r="B372" s="115" t="s">
        <v>525</v>
      </c>
      <c r="C372" s="114"/>
      <c r="D372" s="114"/>
      <c r="E372" s="115" t="s">
        <v>1174</v>
      </c>
    </row>
    <row r="373" spans="1:5" hidden="1">
      <c r="A373" s="115" t="s">
        <v>524</v>
      </c>
      <c r="B373" s="115" t="s">
        <v>523</v>
      </c>
      <c r="C373" s="114"/>
      <c r="D373" s="114"/>
      <c r="E373" s="115" t="s">
        <v>1174</v>
      </c>
    </row>
    <row r="374" spans="1:5" hidden="1">
      <c r="A374" s="115" t="s">
        <v>522</v>
      </c>
      <c r="B374" s="115" t="s">
        <v>521</v>
      </c>
      <c r="C374" s="114"/>
      <c r="D374" s="114"/>
      <c r="E374" s="114"/>
    </row>
    <row r="375" spans="1:5" hidden="1">
      <c r="A375" s="115" t="s">
        <v>520</v>
      </c>
      <c r="B375" s="115" t="s">
        <v>518</v>
      </c>
      <c r="C375" s="114"/>
      <c r="D375" s="114"/>
      <c r="E375" s="114"/>
    </row>
    <row r="376" spans="1:5" hidden="1">
      <c r="A376" s="115" t="s">
        <v>519</v>
      </c>
      <c r="B376" s="115" t="s">
        <v>518</v>
      </c>
      <c r="C376" s="114"/>
      <c r="D376" s="114"/>
      <c r="E376" s="114"/>
    </row>
    <row r="377" spans="1:5" hidden="1">
      <c r="A377" s="115" t="s">
        <v>517</v>
      </c>
      <c r="B377" s="115" t="s">
        <v>516</v>
      </c>
      <c r="C377" s="114"/>
      <c r="D377" s="114"/>
      <c r="E377" s="115" t="s">
        <v>1170</v>
      </c>
    </row>
    <row r="378" spans="1:5" hidden="1">
      <c r="A378" s="115" t="s">
        <v>515</v>
      </c>
      <c r="B378" s="115" t="s">
        <v>514</v>
      </c>
      <c r="C378" s="114"/>
      <c r="D378" s="114"/>
      <c r="E378" s="115" t="s">
        <v>1170</v>
      </c>
    </row>
    <row r="379" spans="1:5" hidden="1">
      <c r="A379" s="115" t="s">
        <v>513</v>
      </c>
      <c r="B379" s="115" t="s">
        <v>512</v>
      </c>
      <c r="C379" s="114"/>
      <c r="D379" s="114"/>
      <c r="E379" s="115" t="s">
        <v>1170</v>
      </c>
    </row>
    <row r="380" spans="1:5" hidden="1">
      <c r="A380" s="115" t="s">
        <v>511</v>
      </c>
      <c r="B380" s="115" t="s">
        <v>510</v>
      </c>
      <c r="C380" s="114"/>
      <c r="D380" s="114"/>
      <c r="E380" s="115" t="s">
        <v>1170</v>
      </c>
    </row>
    <row r="381" spans="1:5" hidden="1">
      <c r="A381" s="115" t="s">
        <v>509</v>
      </c>
      <c r="B381" s="115" t="s">
        <v>504</v>
      </c>
      <c r="C381" s="114"/>
      <c r="D381" s="114"/>
      <c r="E381" s="114"/>
    </row>
    <row r="382" spans="1:5" hidden="1">
      <c r="A382" s="115" t="s">
        <v>508</v>
      </c>
      <c r="B382" s="115" t="s">
        <v>504</v>
      </c>
      <c r="C382" s="114"/>
      <c r="D382" s="114"/>
      <c r="E382" s="114"/>
    </row>
    <row r="383" spans="1:5" hidden="1">
      <c r="A383" s="115" t="s">
        <v>507</v>
      </c>
      <c r="B383" s="115" t="s">
        <v>506</v>
      </c>
      <c r="C383" s="114"/>
      <c r="D383" s="114"/>
      <c r="E383" s="115" t="s">
        <v>1170</v>
      </c>
    </row>
    <row r="384" spans="1:5" hidden="1">
      <c r="A384" s="115" t="s">
        <v>505</v>
      </c>
      <c r="B384" s="115" t="s">
        <v>504</v>
      </c>
      <c r="C384" s="114"/>
      <c r="D384" s="114"/>
      <c r="E384" s="115" t="s">
        <v>1170</v>
      </c>
    </row>
    <row r="385" spans="1:5" hidden="1">
      <c r="A385" s="115" t="s">
        <v>503</v>
      </c>
      <c r="B385" s="115" t="s">
        <v>502</v>
      </c>
      <c r="C385" s="114"/>
      <c r="D385" s="114"/>
      <c r="E385" s="114"/>
    </row>
    <row r="386" spans="1:5" hidden="1">
      <c r="A386" s="115" t="s">
        <v>501</v>
      </c>
      <c r="B386" s="115" t="s">
        <v>499</v>
      </c>
      <c r="C386" s="114"/>
      <c r="D386" s="114"/>
      <c r="E386" s="114"/>
    </row>
    <row r="387" spans="1:5" hidden="1">
      <c r="A387" s="115" t="s">
        <v>500</v>
      </c>
      <c r="B387" s="115" t="s">
        <v>499</v>
      </c>
      <c r="C387" s="114"/>
      <c r="D387" s="114"/>
      <c r="E387" s="115" t="s">
        <v>1170</v>
      </c>
    </row>
    <row r="388" spans="1:5" hidden="1">
      <c r="A388" s="115" t="s">
        <v>498</v>
      </c>
      <c r="B388" s="115" t="s">
        <v>497</v>
      </c>
      <c r="C388" s="114"/>
      <c r="D388" s="114"/>
      <c r="E388" s="115" t="s">
        <v>1170</v>
      </c>
    </row>
    <row r="389" spans="1:5" hidden="1">
      <c r="A389" s="115" t="s">
        <v>496</v>
      </c>
      <c r="B389" s="115" t="s">
        <v>494</v>
      </c>
      <c r="C389" s="114"/>
      <c r="D389" s="114"/>
      <c r="E389" s="114"/>
    </row>
    <row r="390" spans="1:5" hidden="1">
      <c r="A390" s="115" t="s">
        <v>495</v>
      </c>
      <c r="B390" s="115" t="s">
        <v>494</v>
      </c>
      <c r="C390" s="114"/>
      <c r="D390" s="114"/>
      <c r="E390" s="115" t="s">
        <v>1170</v>
      </c>
    </row>
    <row r="391" spans="1:5" hidden="1">
      <c r="A391" s="115" t="s">
        <v>493</v>
      </c>
      <c r="B391" s="115" t="s">
        <v>491</v>
      </c>
      <c r="C391" s="114"/>
      <c r="D391" s="114"/>
      <c r="E391" s="114"/>
    </row>
    <row r="392" spans="1:5" hidden="1">
      <c r="A392" s="115" t="s">
        <v>492</v>
      </c>
      <c r="B392" s="115" t="s">
        <v>491</v>
      </c>
      <c r="C392" s="114"/>
      <c r="D392" s="114"/>
      <c r="E392" s="115" t="s">
        <v>1170</v>
      </c>
    </row>
    <row r="393" spans="1:5" hidden="1">
      <c r="A393" s="115" t="s">
        <v>490</v>
      </c>
      <c r="B393" s="115" t="s">
        <v>489</v>
      </c>
      <c r="C393" s="114"/>
      <c r="D393" s="114"/>
      <c r="E393" s="115" t="s">
        <v>1170</v>
      </c>
    </row>
    <row r="394" spans="1:5" hidden="1">
      <c r="A394" s="115" t="s">
        <v>488</v>
      </c>
      <c r="B394" s="115" t="s">
        <v>487</v>
      </c>
      <c r="C394" s="114"/>
      <c r="D394" s="114"/>
      <c r="E394" s="114"/>
    </row>
    <row r="395" spans="1:5" hidden="1">
      <c r="A395" s="115" t="s">
        <v>486</v>
      </c>
      <c r="B395" s="115" t="s">
        <v>485</v>
      </c>
      <c r="C395" s="114"/>
      <c r="D395" s="114"/>
      <c r="E395" s="115" t="s">
        <v>1170</v>
      </c>
    </row>
    <row r="396" spans="1:5" hidden="1">
      <c r="A396" s="115" t="s">
        <v>484</v>
      </c>
      <c r="B396" s="115" t="s">
        <v>483</v>
      </c>
      <c r="C396" s="114"/>
      <c r="D396" s="114"/>
      <c r="E396" s="115" t="s">
        <v>1170</v>
      </c>
    </row>
    <row r="397" spans="1:5" hidden="1">
      <c r="A397" s="115" t="s">
        <v>482</v>
      </c>
      <c r="B397" s="115" t="s">
        <v>481</v>
      </c>
      <c r="C397" s="114"/>
      <c r="D397" s="114"/>
      <c r="E397" s="115" t="s">
        <v>1170</v>
      </c>
    </row>
    <row r="398" spans="1:5" hidden="1">
      <c r="A398" s="115" t="s">
        <v>480</v>
      </c>
      <c r="B398" s="115" t="s">
        <v>479</v>
      </c>
      <c r="C398" s="114"/>
      <c r="D398" s="114"/>
      <c r="E398" s="115" t="s">
        <v>1170</v>
      </c>
    </row>
    <row r="399" spans="1:5" hidden="1">
      <c r="A399" s="115" t="s">
        <v>478</v>
      </c>
      <c r="B399" s="115" t="s">
        <v>476</v>
      </c>
      <c r="C399" s="114"/>
      <c r="D399" s="114"/>
      <c r="E399" s="114"/>
    </row>
    <row r="400" spans="1:5" hidden="1">
      <c r="A400" s="115" t="s">
        <v>477</v>
      </c>
      <c r="B400" s="115" t="s">
        <v>476</v>
      </c>
      <c r="C400" s="114"/>
      <c r="D400" s="114"/>
      <c r="E400" s="115" t="s">
        <v>1170</v>
      </c>
    </row>
    <row r="401" spans="1:5" hidden="1">
      <c r="A401" s="115" t="s">
        <v>475</v>
      </c>
      <c r="B401" s="115" t="s">
        <v>474</v>
      </c>
      <c r="C401" s="114"/>
      <c r="D401" s="114"/>
      <c r="E401" s="115" t="s">
        <v>1170</v>
      </c>
    </row>
    <row r="402" spans="1:5" hidden="1">
      <c r="A402" s="115" t="s">
        <v>473</v>
      </c>
      <c r="B402" s="115" t="s">
        <v>472</v>
      </c>
      <c r="C402" s="114"/>
      <c r="D402" s="114"/>
      <c r="E402" s="114"/>
    </row>
    <row r="403" spans="1:5" hidden="1">
      <c r="A403" s="115" t="s">
        <v>471</v>
      </c>
      <c r="B403" s="115" t="s">
        <v>470</v>
      </c>
      <c r="C403" s="114"/>
      <c r="D403" s="114"/>
      <c r="E403" s="115" t="s">
        <v>1170</v>
      </c>
    </row>
    <row r="404" spans="1:5" hidden="1">
      <c r="A404" s="115" t="s">
        <v>469</v>
      </c>
      <c r="B404" s="115" t="s">
        <v>468</v>
      </c>
      <c r="C404" s="114"/>
      <c r="D404" s="114"/>
      <c r="E404" s="114"/>
    </row>
    <row r="405" spans="1:5" hidden="1">
      <c r="A405" s="115" t="s">
        <v>467</v>
      </c>
      <c r="B405" s="115" t="s">
        <v>466</v>
      </c>
      <c r="C405" s="114"/>
      <c r="D405" s="114"/>
      <c r="E405" s="115" t="s">
        <v>1170</v>
      </c>
    </row>
    <row r="406" spans="1:5" hidden="1">
      <c r="A406" s="115" t="s">
        <v>465</v>
      </c>
      <c r="B406" s="115" t="s">
        <v>462</v>
      </c>
      <c r="C406" s="114"/>
      <c r="D406" s="114"/>
      <c r="E406" s="114"/>
    </row>
    <row r="407" spans="1:5" hidden="1">
      <c r="A407" s="115" t="s">
        <v>464</v>
      </c>
      <c r="B407" s="115" t="s">
        <v>462</v>
      </c>
      <c r="C407" s="114"/>
      <c r="D407" s="114"/>
      <c r="E407" s="114"/>
    </row>
    <row r="408" spans="1:5" hidden="1">
      <c r="A408" s="115" t="s">
        <v>463</v>
      </c>
      <c r="B408" s="115" t="s">
        <v>462</v>
      </c>
      <c r="C408" s="114"/>
      <c r="D408" s="114"/>
      <c r="E408" s="115" t="s">
        <v>1170</v>
      </c>
    </row>
    <row r="409" spans="1:5" hidden="1">
      <c r="A409" s="115" t="s">
        <v>461</v>
      </c>
      <c r="B409" s="115" t="s">
        <v>460</v>
      </c>
      <c r="C409" s="114"/>
      <c r="D409" s="114"/>
      <c r="E409" s="114"/>
    </row>
    <row r="410" spans="1:5" hidden="1">
      <c r="A410" s="115" t="s">
        <v>459</v>
      </c>
      <c r="B410" s="115" t="s">
        <v>457</v>
      </c>
      <c r="C410" s="114"/>
      <c r="D410" s="114"/>
      <c r="E410" s="114"/>
    </row>
    <row r="411" spans="1:5" hidden="1">
      <c r="A411" s="115" t="s">
        <v>458</v>
      </c>
      <c r="B411" s="115" t="s">
        <v>457</v>
      </c>
      <c r="C411" s="114"/>
      <c r="D411" s="114"/>
      <c r="E411" s="115" t="s">
        <v>1170</v>
      </c>
    </row>
    <row r="412" spans="1:5" hidden="1">
      <c r="A412" s="115" t="s">
        <v>456</v>
      </c>
      <c r="B412" s="115" t="s">
        <v>455</v>
      </c>
      <c r="C412" s="114"/>
      <c r="D412" s="114"/>
      <c r="E412" s="115" t="s">
        <v>1170</v>
      </c>
    </row>
    <row r="413" spans="1:5" hidden="1">
      <c r="A413" s="115" t="s">
        <v>454</v>
      </c>
      <c r="B413" s="115" t="s">
        <v>452</v>
      </c>
      <c r="C413" s="114"/>
      <c r="D413" s="114"/>
      <c r="E413" s="114"/>
    </row>
    <row r="414" spans="1:5" hidden="1">
      <c r="A414" s="115" t="s">
        <v>453</v>
      </c>
      <c r="B414" s="115" t="s">
        <v>452</v>
      </c>
      <c r="C414" s="114"/>
      <c r="D414" s="114"/>
      <c r="E414" s="114"/>
    </row>
    <row r="415" spans="1:5" hidden="1">
      <c r="A415" s="115" t="s">
        <v>451</v>
      </c>
      <c r="B415" s="115" t="s">
        <v>450</v>
      </c>
      <c r="C415" s="114"/>
      <c r="D415" s="114"/>
      <c r="E415" s="114"/>
    </row>
    <row r="416" spans="1:5" hidden="1">
      <c r="A416" s="115" t="s">
        <v>449</v>
      </c>
      <c r="B416" s="115" t="s">
        <v>447</v>
      </c>
      <c r="C416" s="114"/>
      <c r="D416" s="114"/>
      <c r="E416" s="114"/>
    </row>
    <row r="417" spans="1:5" hidden="1">
      <c r="A417" s="115" t="s">
        <v>448</v>
      </c>
      <c r="B417" s="115" t="s">
        <v>447</v>
      </c>
      <c r="C417" s="114"/>
      <c r="D417" s="114"/>
      <c r="E417" s="114"/>
    </row>
    <row r="418" spans="1:5" hidden="1">
      <c r="A418" s="115" t="s">
        <v>446</v>
      </c>
      <c r="B418" s="115" t="s">
        <v>444</v>
      </c>
      <c r="C418" s="114"/>
      <c r="D418" s="114"/>
      <c r="E418" s="114"/>
    </row>
    <row r="419" spans="1:5" hidden="1">
      <c r="A419" s="115" t="s">
        <v>445</v>
      </c>
      <c r="B419" s="115" t="s">
        <v>444</v>
      </c>
      <c r="C419" s="114"/>
      <c r="D419" s="114"/>
      <c r="E419" s="115" t="s">
        <v>1170</v>
      </c>
    </row>
    <row r="420" spans="1:5" hidden="1">
      <c r="A420" s="115" t="s">
        <v>443</v>
      </c>
      <c r="B420" s="115" t="s">
        <v>442</v>
      </c>
      <c r="C420" s="114"/>
      <c r="D420" s="114"/>
      <c r="E420" s="115" t="s">
        <v>1170</v>
      </c>
    </row>
    <row r="421" spans="1:5" hidden="1">
      <c r="A421" s="115" t="s">
        <v>441</v>
      </c>
      <c r="B421" s="115" t="s">
        <v>440</v>
      </c>
      <c r="C421" s="114"/>
      <c r="D421" s="114"/>
      <c r="E421" s="115" t="s">
        <v>1170</v>
      </c>
    </row>
    <row r="422" spans="1:5" hidden="1">
      <c r="A422" s="115" t="s">
        <v>439</v>
      </c>
      <c r="B422" s="115" t="s">
        <v>437</v>
      </c>
      <c r="C422" s="114"/>
      <c r="D422" s="114"/>
      <c r="E422" s="114"/>
    </row>
    <row r="423" spans="1:5" hidden="1">
      <c r="A423" s="115" t="s">
        <v>438</v>
      </c>
      <c r="B423" s="115" t="s">
        <v>437</v>
      </c>
      <c r="C423" s="114"/>
      <c r="D423" s="114"/>
      <c r="E423" s="115" t="s">
        <v>1170</v>
      </c>
    </row>
    <row r="424" spans="1:5" hidden="1">
      <c r="A424" s="115" t="s">
        <v>436</v>
      </c>
      <c r="B424" s="115" t="s">
        <v>435</v>
      </c>
      <c r="C424" s="114"/>
      <c r="D424" s="114"/>
      <c r="E424" s="115" t="s">
        <v>1170</v>
      </c>
    </row>
    <row r="425" spans="1:5" hidden="1">
      <c r="A425" s="115" t="s">
        <v>434</v>
      </c>
      <c r="B425" s="115" t="s">
        <v>433</v>
      </c>
      <c r="C425" s="114"/>
      <c r="D425" s="114"/>
      <c r="E425" s="114"/>
    </row>
    <row r="426" spans="1:5" hidden="1">
      <c r="A426" s="115" t="s">
        <v>432</v>
      </c>
      <c r="B426" s="115" t="s">
        <v>431</v>
      </c>
      <c r="C426" s="114"/>
      <c r="D426" s="114"/>
      <c r="E426" s="115" t="s">
        <v>1170</v>
      </c>
    </row>
    <row r="427" spans="1:5" hidden="1">
      <c r="A427" s="115" t="s">
        <v>430</v>
      </c>
      <c r="B427" s="115" t="s">
        <v>425</v>
      </c>
      <c r="C427" s="114"/>
      <c r="D427" s="114"/>
      <c r="E427" s="114"/>
    </row>
    <row r="428" spans="1:5" hidden="1">
      <c r="A428" s="115" t="s">
        <v>429</v>
      </c>
      <c r="B428" s="115" t="s">
        <v>425</v>
      </c>
      <c r="C428" s="114"/>
      <c r="D428" s="114"/>
      <c r="E428" s="114"/>
    </row>
    <row r="429" spans="1:5" hidden="1">
      <c r="A429" s="115" t="s">
        <v>428</v>
      </c>
      <c r="B429" s="115" t="s">
        <v>425</v>
      </c>
      <c r="C429" s="114"/>
      <c r="D429" s="114"/>
      <c r="E429" s="114"/>
    </row>
    <row r="430" spans="1:5" hidden="1">
      <c r="A430" s="115" t="s">
        <v>427</v>
      </c>
      <c r="B430" s="115" t="s">
        <v>425</v>
      </c>
      <c r="C430" s="114"/>
      <c r="D430" s="114"/>
      <c r="E430" s="114"/>
    </row>
    <row r="431" spans="1:5" hidden="1">
      <c r="A431" s="115" t="s">
        <v>426</v>
      </c>
      <c r="B431" s="115" t="s">
        <v>425</v>
      </c>
      <c r="C431" s="114"/>
      <c r="D431" s="114"/>
      <c r="E431" s="114"/>
    </row>
  </sheetData>
  <autoFilter ref="A5:D431">
    <filterColumn colId="1">
      <filters>
        <filter val="BANCO PROVINCIAL (4110)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1:G561"/>
  <sheetViews>
    <sheetView topLeftCell="A4" zoomScaleNormal="100" workbookViewId="0">
      <selection activeCell="D11" sqref="D11"/>
    </sheetView>
  </sheetViews>
  <sheetFormatPr baseColWidth="10" defaultColWidth="9.33203125" defaultRowHeight="12.75"/>
  <cols>
    <col min="1" max="1" width="17.6640625" style="15" bestFit="1" customWidth="1"/>
    <col min="2" max="2" width="9.5" style="15" bestFit="1" customWidth="1"/>
    <col min="3" max="3" width="64.1640625" style="19" bestFit="1" customWidth="1"/>
    <col min="4" max="4" width="16" style="15" bestFit="1" customWidth="1"/>
    <col min="5" max="5" width="20.1640625" style="29" bestFit="1" customWidth="1"/>
    <col min="6" max="6" width="20" style="15" bestFit="1" customWidth="1"/>
    <col min="7" max="7" width="21.6640625" style="15" bestFit="1" customWidth="1"/>
    <col min="8" max="16384" width="9.33203125" style="15"/>
  </cols>
  <sheetData>
    <row r="1" spans="1:7" ht="13.5" thickBot="1">
      <c r="C1" s="16" t="s">
        <v>0</v>
      </c>
      <c r="D1" s="17">
        <v>171870853.56</v>
      </c>
    </row>
    <row r="2" spans="1:7">
      <c r="C2" s="140" t="s">
        <v>1</v>
      </c>
      <c r="D2" s="141">
        <v>1178598503.6400001</v>
      </c>
      <c r="E2" s="29" t="s">
        <v>1438</v>
      </c>
      <c r="F2" s="71"/>
      <c r="G2" s="71"/>
    </row>
    <row r="3" spans="1:7">
      <c r="C3" s="142" t="s">
        <v>2</v>
      </c>
      <c r="D3" s="162">
        <v>-2677382.1199999996</v>
      </c>
      <c r="E3" s="29" t="s">
        <v>1438</v>
      </c>
    </row>
    <row r="4" spans="1:7">
      <c r="C4" s="144" t="s">
        <v>3</v>
      </c>
      <c r="D4" s="145">
        <v>-77159769.410000011</v>
      </c>
      <c r="E4" s="168" t="s">
        <v>1440</v>
      </c>
      <c r="F4" s="29"/>
      <c r="G4" s="29"/>
    </row>
    <row r="5" spans="1:7" ht="38.25">
      <c r="C5" s="146" t="s">
        <v>4</v>
      </c>
      <c r="D5" s="147">
        <v>-340606551.71000004</v>
      </c>
      <c r="E5" s="189" t="s">
        <v>1441</v>
      </c>
      <c r="F5" s="71"/>
      <c r="G5" s="71"/>
    </row>
    <row r="6" spans="1:7">
      <c r="C6" s="148" t="s">
        <v>5</v>
      </c>
      <c r="D6" s="149">
        <v>0</v>
      </c>
    </row>
    <row r="7" spans="1:7">
      <c r="C7" s="150" t="s">
        <v>1150</v>
      </c>
      <c r="D7" s="151">
        <v>-900300704.87000012</v>
      </c>
      <c r="E7" s="29" t="s">
        <v>1439</v>
      </c>
    </row>
    <row r="8" spans="1:7">
      <c r="C8" s="152" t="s">
        <v>6</v>
      </c>
      <c r="D8" s="137"/>
    </row>
    <row r="9" spans="1:7">
      <c r="C9" s="152" t="s">
        <v>7</v>
      </c>
      <c r="D9" s="143">
        <v>0</v>
      </c>
      <c r="E9" s="188" t="s">
        <v>1442</v>
      </c>
    </row>
    <row r="10" spans="1:7" ht="13.5" thickBot="1">
      <c r="C10" s="153"/>
      <c r="D10" s="154"/>
    </row>
    <row r="11" spans="1:7">
      <c r="C11" s="134" t="s">
        <v>1179</v>
      </c>
      <c r="D11" s="135">
        <f>SUBTOTAL(9,D1:D9)</f>
        <v>29724949.089999914</v>
      </c>
    </row>
    <row r="12" spans="1:7">
      <c r="C12" s="136" t="s">
        <v>8</v>
      </c>
      <c r="D12" s="137">
        <v>29724949.09</v>
      </c>
    </row>
    <row r="13" spans="1:7" ht="13.5" thickBot="1">
      <c r="C13" s="138" t="s">
        <v>9</v>
      </c>
      <c r="D13" s="139">
        <f>+D11-D12</f>
        <v>-8.5681676864624023E-8</v>
      </c>
    </row>
    <row r="15" spans="1:7" s="18" customFormat="1" ht="13.5">
      <c r="A15" s="20"/>
      <c r="B15" s="20"/>
      <c r="C15" s="21" t="s">
        <v>17</v>
      </c>
      <c r="D15" s="20"/>
      <c r="E15" s="169"/>
      <c r="F15" s="22">
        <v>171870853.56</v>
      </c>
      <c r="G15" s="20"/>
    </row>
    <row r="16" spans="1:7" s="18" customFormat="1">
      <c r="A16" s="23" t="s">
        <v>10</v>
      </c>
      <c r="B16" s="23" t="s">
        <v>11</v>
      </c>
      <c r="C16" s="24" t="s">
        <v>12</v>
      </c>
      <c r="D16" s="25" t="s">
        <v>13</v>
      </c>
      <c r="E16" s="170" t="s">
        <v>14</v>
      </c>
      <c r="F16" s="26" t="s">
        <v>15</v>
      </c>
      <c r="G16" s="25" t="s">
        <v>16</v>
      </c>
    </row>
    <row r="17" spans="1:7" s="129" customFormat="1" ht="13.5">
      <c r="A17" s="120">
        <v>43994</v>
      </c>
      <c r="B17" s="121">
        <v>990</v>
      </c>
      <c r="C17" s="122" t="s">
        <v>48</v>
      </c>
      <c r="D17" s="123">
        <v>43994</v>
      </c>
      <c r="E17" s="172">
        <v>0.01</v>
      </c>
      <c r="F17" s="125"/>
      <c r="G17" s="124">
        <v>23117850.73</v>
      </c>
    </row>
    <row r="18" spans="1:7" s="129" customFormat="1" ht="13.5">
      <c r="A18" s="120">
        <v>44001</v>
      </c>
      <c r="B18" s="121">
        <v>1077</v>
      </c>
      <c r="C18" s="122" t="s">
        <v>48</v>
      </c>
      <c r="D18" s="123">
        <v>44001</v>
      </c>
      <c r="E18" s="172">
        <v>0.01</v>
      </c>
      <c r="F18" s="125"/>
      <c r="G18" s="124">
        <v>49555752.350000001</v>
      </c>
    </row>
    <row r="19" spans="1:7" s="129" customFormat="1" ht="13.5">
      <c r="A19" s="120">
        <v>44001</v>
      </c>
      <c r="B19" s="121">
        <v>1080</v>
      </c>
      <c r="C19" s="122" t="s">
        <v>50</v>
      </c>
      <c r="D19" s="123">
        <v>44001</v>
      </c>
      <c r="E19" s="172">
        <v>0.01</v>
      </c>
      <c r="F19" s="125"/>
      <c r="G19" s="124">
        <v>48536711.090000004</v>
      </c>
    </row>
    <row r="20" spans="1:7" s="129" customFormat="1" ht="13.5">
      <c r="A20" s="120">
        <v>43990</v>
      </c>
      <c r="B20" s="121">
        <v>866</v>
      </c>
      <c r="C20" s="122" t="s">
        <v>24</v>
      </c>
      <c r="D20" s="123">
        <v>43990</v>
      </c>
      <c r="E20" s="172">
        <v>93333.31</v>
      </c>
      <c r="F20" s="125"/>
      <c r="G20" s="124">
        <v>39378872.630000003</v>
      </c>
    </row>
    <row r="21" spans="1:7" s="129" customFormat="1" ht="13.5">
      <c r="A21" s="120">
        <v>43990</v>
      </c>
      <c r="B21" s="121">
        <v>867</v>
      </c>
      <c r="C21" s="122" t="s">
        <v>24</v>
      </c>
      <c r="D21" s="123">
        <v>43990</v>
      </c>
      <c r="E21" s="172">
        <v>93333.31</v>
      </c>
      <c r="F21" s="125"/>
      <c r="G21" s="124">
        <v>39285539.32</v>
      </c>
    </row>
    <row r="22" spans="1:7" s="129" customFormat="1" ht="13.5">
      <c r="A22" s="120">
        <v>43990</v>
      </c>
      <c r="B22" s="121">
        <v>868</v>
      </c>
      <c r="C22" s="122" t="s">
        <v>24</v>
      </c>
      <c r="D22" s="123">
        <v>43990</v>
      </c>
      <c r="E22" s="172">
        <v>93333.31</v>
      </c>
      <c r="F22" s="125"/>
      <c r="G22" s="124">
        <v>39192206.009999998</v>
      </c>
    </row>
    <row r="23" spans="1:7" s="129" customFormat="1" ht="13.5">
      <c r="A23" s="120">
        <v>43990</v>
      </c>
      <c r="B23" s="121">
        <v>869</v>
      </c>
      <c r="C23" s="122" t="s">
        <v>24</v>
      </c>
      <c r="D23" s="123">
        <v>43990</v>
      </c>
      <c r="E23" s="172">
        <v>93333.31</v>
      </c>
      <c r="F23" s="125"/>
      <c r="G23" s="124">
        <v>39098872.700000003</v>
      </c>
    </row>
    <row r="24" spans="1:7" s="129" customFormat="1" ht="13.5">
      <c r="A24" s="120">
        <v>43991</v>
      </c>
      <c r="B24" s="121">
        <v>879</v>
      </c>
      <c r="C24" s="122" t="s">
        <v>57</v>
      </c>
      <c r="D24" s="123">
        <v>43991</v>
      </c>
      <c r="E24" s="172">
        <v>93333.31</v>
      </c>
      <c r="F24" s="125"/>
      <c r="G24" s="124">
        <v>42132602.850000001</v>
      </c>
    </row>
    <row r="25" spans="1:7" s="129" customFormat="1" ht="13.5">
      <c r="A25" s="120">
        <v>43990</v>
      </c>
      <c r="B25" s="121">
        <v>870</v>
      </c>
      <c r="C25" s="122" t="s">
        <v>24</v>
      </c>
      <c r="D25" s="123">
        <v>43990</v>
      </c>
      <c r="E25" s="172">
        <v>120000</v>
      </c>
      <c r="F25" s="125"/>
      <c r="G25" s="124">
        <v>38978872.700000003</v>
      </c>
    </row>
    <row r="26" spans="1:7" s="129" customFormat="1" ht="13.5">
      <c r="A26" s="120">
        <v>43990</v>
      </c>
      <c r="B26" s="121">
        <v>871</v>
      </c>
      <c r="C26" s="122" t="s">
        <v>24</v>
      </c>
      <c r="D26" s="123">
        <v>43990</v>
      </c>
      <c r="E26" s="172">
        <v>120000</v>
      </c>
      <c r="F26" s="125"/>
      <c r="G26" s="124">
        <v>38858872.700000003</v>
      </c>
    </row>
    <row r="27" spans="1:7" s="129" customFormat="1" ht="13.5">
      <c r="A27" s="120">
        <v>43990</v>
      </c>
      <c r="B27" s="121">
        <v>872</v>
      </c>
      <c r="C27" s="122" t="s">
        <v>24</v>
      </c>
      <c r="D27" s="123">
        <v>43990</v>
      </c>
      <c r="E27" s="172">
        <v>120000</v>
      </c>
      <c r="F27" s="125"/>
      <c r="G27" s="124">
        <v>38738872.700000003</v>
      </c>
    </row>
    <row r="28" spans="1:7" s="129" customFormat="1" ht="13.5">
      <c r="A28" s="120">
        <v>43990</v>
      </c>
      <c r="B28" s="121">
        <v>873</v>
      </c>
      <c r="C28" s="122" t="s">
        <v>24</v>
      </c>
      <c r="D28" s="123">
        <v>43990</v>
      </c>
      <c r="E28" s="172">
        <v>120000</v>
      </c>
      <c r="F28" s="125"/>
      <c r="G28" s="124">
        <v>38618872.700000003</v>
      </c>
    </row>
    <row r="29" spans="1:7" s="129" customFormat="1" ht="13.5">
      <c r="A29" s="120">
        <v>43991</v>
      </c>
      <c r="B29" s="121">
        <v>877</v>
      </c>
      <c r="C29" s="122" t="s">
        <v>57</v>
      </c>
      <c r="D29" s="123">
        <v>43991</v>
      </c>
      <c r="E29" s="172">
        <v>120000</v>
      </c>
      <c r="F29" s="125"/>
      <c r="G29" s="124">
        <v>42226236.159999996</v>
      </c>
    </row>
    <row r="30" spans="1:7" s="129" customFormat="1" ht="13.5">
      <c r="A30" s="120">
        <v>44001</v>
      </c>
      <c r="B30" s="121">
        <v>1051</v>
      </c>
      <c r="C30" s="122" t="s">
        <v>89</v>
      </c>
      <c r="D30" s="123">
        <v>44001</v>
      </c>
      <c r="E30" s="172">
        <v>313920</v>
      </c>
      <c r="F30" s="125"/>
      <c r="G30" s="124">
        <v>81641174.730000004</v>
      </c>
    </row>
    <row r="31" spans="1:7" s="129" customFormat="1" ht="13.5">
      <c r="A31" s="120">
        <v>44001</v>
      </c>
      <c r="B31" s="121">
        <v>1049</v>
      </c>
      <c r="C31" s="122" t="s">
        <v>88</v>
      </c>
      <c r="D31" s="123">
        <v>44001</v>
      </c>
      <c r="E31" s="172">
        <v>760774.87</v>
      </c>
      <c r="F31" s="125"/>
      <c r="G31" s="124">
        <v>81956996.670000002</v>
      </c>
    </row>
    <row r="32" spans="1:7" s="129" customFormat="1" ht="0.75" customHeight="1">
      <c r="A32" s="120">
        <v>43992</v>
      </c>
      <c r="B32" s="121">
        <v>891</v>
      </c>
      <c r="C32" s="122" t="s">
        <v>62</v>
      </c>
      <c r="D32" s="123">
        <v>43992</v>
      </c>
      <c r="E32" s="172">
        <v>1000000</v>
      </c>
      <c r="F32" s="125"/>
      <c r="G32" s="124">
        <v>4991798.38</v>
      </c>
    </row>
    <row r="33" spans="1:7" s="129" customFormat="1" ht="12.75" customHeight="1">
      <c r="A33" s="120">
        <v>43983</v>
      </c>
      <c r="B33" s="121">
        <v>778</v>
      </c>
      <c r="C33" s="122" t="s">
        <v>21</v>
      </c>
      <c r="D33" s="123">
        <v>43983</v>
      </c>
      <c r="E33" s="172">
        <v>1134120.3400000001</v>
      </c>
      <c r="F33" s="125"/>
      <c r="G33" s="124">
        <v>147882792.88999999</v>
      </c>
    </row>
    <row r="34" spans="1:7" s="129" customFormat="1" ht="13.5">
      <c r="A34" s="120">
        <v>43991</v>
      </c>
      <c r="B34" s="121">
        <v>883</v>
      </c>
      <c r="C34" s="122" t="s">
        <v>59</v>
      </c>
      <c r="D34" s="123">
        <v>43991</v>
      </c>
      <c r="E34" s="172">
        <v>1225935.02</v>
      </c>
      <c r="F34" s="125"/>
      <c r="G34" s="124">
        <v>18789640.399999999</v>
      </c>
    </row>
    <row r="35" spans="1:7" s="129" customFormat="1" ht="13.5">
      <c r="A35" s="120">
        <v>44012</v>
      </c>
      <c r="B35" s="121">
        <v>1154</v>
      </c>
      <c r="C35" s="122" t="s">
        <v>24</v>
      </c>
      <c r="D35" s="123">
        <v>44012</v>
      </c>
      <c r="E35" s="172">
        <v>1271700.71</v>
      </c>
      <c r="F35" s="125"/>
      <c r="G35" s="124">
        <v>109117476.45999999</v>
      </c>
    </row>
    <row r="36" spans="1:7" s="129" customFormat="1" ht="13.5">
      <c r="A36" s="120">
        <v>44012</v>
      </c>
      <c r="B36" s="121">
        <v>1153</v>
      </c>
      <c r="C36" s="122" t="s">
        <v>24</v>
      </c>
      <c r="D36" s="123">
        <v>44012</v>
      </c>
      <c r="E36" s="172">
        <v>1315916.04</v>
      </c>
      <c r="F36" s="125"/>
      <c r="G36" s="124">
        <v>110389177.17</v>
      </c>
    </row>
    <row r="37" spans="1:7" s="163" customFormat="1" ht="13.5">
      <c r="A37" s="120">
        <v>44005</v>
      </c>
      <c r="B37" s="121">
        <v>1114</v>
      </c>
      <c r="C37" s="122" t="s">
        <v>24</v>
      </c>
      <c r="D37" s="123">
        <v>44005</v>
      </c>
      <c r="E37" s="172">
        <v>1362060.38</v>
      </c>
      <c r="F37" s="125"/>
      <c r="G37" s="124">
        <v>75195310.379999995</v>
      </c>
    </row>
    <row r="38" spans="1:7" s="129" customFormat="1" ht="13.5">
      <c r="A38" s="120">
        <v>44005</v>
      </c>
      <c r="B38" s="121">
        <v>1104</v>
      </c>
      <c r="C38" s="122" t="s">
        <v>95</v>
      </c>
      <c r="D38" s="123">
        <v>44005</v>
      </c>
      <c r="E38" s="172">
        <v>1407060.37</v>
      </c>
      <c r="F38" s="125"/>
      <c r="G38" s="124">
        <v>142350760.80000001</v>
      </c>
    </row>
    <row r="39" spans="1:7" s="129" customFormat="1" ht="13.5">
      <c r="A39" s="164">
        <v>44012</v>
      </c>
      <c r="B39" s="165">
        <v>1163</v>
      </c>
      <c r="C39" s="122" t="s">
        <v>107</v>
      </c>
      <c r="D39" s="166">
        <v>44012</v>
      </c>
      <c r="E39" s="177">
        <v>1407060.37</v>
      </c>
      <c r="F39" s="167"/>
      <c r="G39" s="127">
        <v>87459053.090000004</v>
      </c>
    </row>
    <row r="40" spans="1:7" s="129" customFormat="1" ht="13.5">
      <c r="A40" s="120">
        <v>43997</v>
      </c>
      <c r="B40" s="121">
        <v>1006</v>
      </c>
      <c r="C40" s="122" t="s">
        <v>77</v>
      </c>
      <c r="D40" s="123">
        <v>43997</v>
      </c>
      <c r="E40" s="172">
        <v>1408434.53</v>
      </c>
      <c r="F40" s="125"/>
      <c r="G40" s="124">
        <v>224650071.38999999</v>
      </c>
    </row>
    <row r="41" spans="1:7" s="126" customFormat="1" ht="13.5">
      <c r="A41" s="120">
        <v>44005</v>
      </c>
      <c r="B41" s="121">
        <v>1102</v>
      </c>
      <c r="C41" s="122" t="s">
        <v>94</v>
      </c>
      <c r="D41" s="123">
        <v>44005</v>
      </c>
      <c r="E41" s="172">
        <v>1553438.39</v>
      </c>
      <c r="F41" s="125"/>
      <c r="G41" s="124">
        <v>143761704.77000001</v>
      </c>
    </row>
    <row r="42" spans="1:7" s="129" customFormat="1" ht="13.5">
      <c r="A42" s="164">
        <v>43984</v>
      </c>
      <c r="B42" s="165">
        <v>795</v>
      </c>
      <c r="C42" s="122" t="s">
        <v>31</v>
      </c>
      <c r="D42" s="166">
        <v>43984</v>
      </c>
      <c r="E42" s="177">
        <v>1700228.58</v>
      </c>
      <c r="F42" s="167"/>
      <c r="G42" s="127">
        <v>63777771.920000002</v>
      </c>
    </row>
    <row r="43" spans="1:7" s="129" customFormat="1" ht="13.5">
      <c r="A43" s="120">
        <v>43991</v>
      </c>
      <c r="B43" s="121">
        <v>876</v>
      </c>
      <c r="C43" s="122" t="s">
        <v>24</v>
      </c>
      <c r="D43" s="123">
        <v>43991</v>
      </c>
      <c r="E43" s="177">
        <v>11788049.74</v>
      </c>
      <c r="F43" s="125"/>
      <c r="G43" s="124">
        <v>42346236.159999996</v>
      </c>
    </row>
    <row r="44" spans="1:7" s="129" customFormat="1" ht="13.5">
      <c r="A44" s="120">
        <v>43990</v>
      </c>
      <c r="B44" s="121">
        <v>861</v>
      </c>
      <c r="C44" s="122" t="s">
        <v>55</v>
      </c>
      <c r="D44" s="123">
        <v>43990</v>
      </c>
      <c r="E44" s="172">
        <v>16500000</v>
      </c>
      <c r="F44" s="125"/>
      <c r="G44" s="124">
        <v>108032635.73</v>
      </c>
    </row>
    <row r="45" spans="1:7" s="129" customFormat="1" ht="13.5">
      <c r="A45" s="120">
        <v>43985</v>
      </c>
      <c r="B45" s="121">
        <v>850</v>
      </c>
      <c r="C45" s="122" t="s">
        <v>24</v>
      </c>
      <c r="D45" s="123">
        <v>43985</v>
      </c>
      <c r="E45" s="172">
        <v>20000000</v>
      </c>
      <c r="F45" s="125"/>
      <c r="G45" s="124">
        <v>2294319.2400000002</v>
      </c>
    </row>
    <row r="46" spans="1:7" s="129" customFormat="1" ht="13.5">
      <c r="A46" s="120">
        <v>43993</v>
      </c>
      <c r="B46" s="121">
        <v>896</v>
      </c>
      <c r="C46" s="122" t="s">
        <v>24</v>
      </c>
      <c r="D46" s="123">
        <v>43993</v>
      </c>
      <c r="E46" s="172">
        <v>23000000</v>
      </c>
      <c r="F46" s="125"/>
      <c r="G46" s="124">
        <v>23577070.920000002</v>
      </c>
    </row>
    <row r="47" spans="1:7" s="126" customFormat="1" ht="13.5">
      <c r="A47" s="120">
        <v>44007</v>
      </c>
      <c r="B47" s="121">
        <v>1120</v>
      </c>
      <c r="C47" s="122" t="s">
        <v>100</v>
      </c>
      <c r="D47" s="123">
        <v>44007</v>
      </c>
      <c r="E47" s="172">
        <v>25000000</v>
      </c>
      <c r="F47" s="125"/>
      <c r="G47" s="124">
        <v>93043206.120000005</v>
      </c>
    </row>
    <row r="48" spans="1:7" s="126" customFormat="1" ht="13.5">
      <c r="A48" s="120">
        <v>44008</v>
      </c>
      <c r="B48" s="121">
        <v>1127</v>
      </c>
      <c r="C48" s="122" t="s">
        <v>81</v>
      </c>
      <c r="D48" s="123">
        <v>44008</v>
      </c>
      <c r="E48" s="172">
        <v>25768925.789999999</v>
      </c>
      <c r="F48" s="125"/>
      <c r="G48" s="124">
        <v>59128912.57</v>
      </c>
    </row>
    <row r="49" spans="1:7" s="18" customFormat="1" ht="13.5">
      <c r="A49" s="120">
        <v>43997</v>
      </c>
      <c r="B49" s="121">
        <v>1008</v>
      </c>
      <c r="C49" s="122" t="s">
        <v>24</v>
      </c>
      <c r="D49" s="123">
        <v>43997</v>
      </c>
      <c r="E49" s="172">
        <v>28000000</v>
      </c>
      <c r="F49" s="125"/>
      <c r="G49" s="124">
        <v>196646550.30000001</v>
      </c>
    </row>
    <row r="50" spans="1:7" s="18" customFormat="1" ht="13.5">
      <c r="A50" s="120">
        <v>44005</v>
      </c>
      <c r="B50" s="121">
        <v>1110</v>
      </c>
      <c r="C50" s="122" t="s">
        <v>97</v>
      </c>
      <c r="D50" s="123">
        <v>44005</v>
      </c>
      <c r="E50" s="172">
        <v>36622260</v>
      </c>
      <c r="F50" s="125"/>
      <c r="G50" s="124">
        <v>79848486.349999994</v>
      </c>
    </row>
    <row r="51" spans="1:7" s="129" customFormat="1" ht="12.75" customHeight="1">
      <c r="A51" s="120">
        <v>44007</v>
      </c>
      <c r="B51" s="121">
        <v>1122</v>
      </c>
      <c r="C51" s="122" t="s">
        <v>101</v>
      </c>
      <c r="D51" s="123">
        <v>44007</v>
      </c>
      <c r="E51" s="172">
        <v>40000000</v>
      </c>
      <c r="F51" s="125"/>
      <c r="G51" s="124">
        <v>52980706.119999997</v>
      </c>
    </row>
    <row r="52" spans="1:7" s="18" customFormat="1" ht="13.5">
      <c r="A52" s="120">
        <v>43986</v>
      </c>
      <c r="B52" s="121">
        <v>853</v>
      </c>
      <c r="C52" s="122" t="s">
        <v>24</v>
      </c>
      <c r="D52" s="123">
        <v>43986</v>
      </c>
      <c r="E52" s="172">
        <v>46000000</v>
      </c>
      <c r="F52" s="125"/>
      <c r="G52" s="124">
        <v>2144231.42</v>
      </c>
    </row>
    <row r="53" spans="1:7" s="103" customFormat="1" ht="13.5">
      <c r="A53" s="120">
        <v>43983</v>
      </c>
      <c r="B53" s="121">
        <v>776</v>
      </c>
      <c r="C53" s="122" t="s">
        <v>19</v>
      </c>
      <c r="D53" s="123">
        <v>43983</v>
      </c>
      <c r="E53" s="172">
        <v>51000000</v>
      </c>
      <c r="F53" s="125"/>
      <c r="G53" s="124">
        <v>149144413.22999999</v>
      </c>
    </row>
    <row r="54" spans="1:7" s="18" customFormat="1" ht="13.5" hidden="1">
      <c r="A54" s="1">
        <v>43983</v>
      </c>
      <c r="B54" s="2">
        <v>775</v>
      </c>
      <c r="C54" s="3" t="s">
        <v>18</v>
      </c>
      <c r="D54" s="4">
        <v>43983</v>
      </c>
      <c r="E54" s="171"/>
      <c r="F54" s="5">
        <v>28273559.670000002</v>
      </c>
      <c r="G54" s="6">
        <v>200144413.22999999</v>
      </c>
    </row>
    <row r="55" spans="1:7" s="18" customFormat="1" ht="13.5" hidden="1">
      <c r="A55" s="7">
        <v>43983</v>
      </c>
      <c r="B55" s="8">
        <v>777</v>
      </c>
      <c r="C55" s="9" t="s">
        <v>20</v>
      </c>
      <c r="D55" s="10">
        <v>43983</v>
      </c>
      <c r="E55" s="173">
        <v>127500</v>
      </c>
      <c r="F55" s="12"/>
      <c r="G55" s="11">
        <v>149016913.22999999</v>
      </c>
    </row>
    <row r="56" spans="1:7" s="18" customFormat="1" ht="13.5" hidden="1">
      <c r="A56" s="7">
        <v>43983</v>
      </c>
      <c r="B56" s="8">
        <v>779</v>
      </c>
      <c r="C56" s="9" t="s">
        <v>20</v>
      </c>
      <c r="D56" s="10">
        <v>43983</v>
      </c>
      <c r="E56" s="173">
        <v>2835.3</v>
      </c>
      <c r="F56" s="12"/>
      <c r="G56" s="11">
        <v>147879957.59</v>
      </c>
    </row>
    <row r="57" spans="1:7" s="18" customFormat="1" ht="13.5" hidden="1">
      <c r="A57" s="30">
        <v>43983</v>
      </c>
      <c r="B57" s="31">
        <v>780</v>
      </c>
      <c r="C57" s="32" t="s">
        <v>22</v>
      </c>
      <c r="D57" s="33">
        <v>43983</v>
      </c>
      <c r="E57" s="174">
        <v>843200</v>
      </c>
      <c r="F57" s="35"/>
      <c r="G57" s="34">
        <v>147036757.59</v>
      </c>
    </row>
    <row r="58" spans="1:7" s="18" customFormat="1" ht="13.5" hidden="1">
      <c r="A58" s="7">
        <v>43983</v>
      </c>
      <c r="B58" s="8">
        <v>781</v>
      </c>
      <c r="C58" s="9" t="s">
        <v>20</v>
      </c>
      <c r="D58" s="10">
        <v>43983</v>
      </c>
      <c r="E58" s="173">
        <v>2108</v>
      </c>
      <c r="F58" s="12"/>
      <c r="G58" s="11">
        <v>147034649.59</v>
      </c>
    </row>
    <row r="59" spans="1:7" s="18" customFormat="1" ht="13.5" hidden="1">
      <c r="A59" s="30">
        <v>43983</v>
      </c>
      <c r="B59" s="31">
        <v>782</v>
      </c>
      <c r="C59" s="32" t="s">
        <v>23</v>
      </c>
      <c r="D59" s="33">
        <v>43983</v>
      </c>
      <c r="E59" s="175"/>
      <c r="F59" s="36">
        <v>843200</v>
      </c>
      <c r="G59" s="34">
        <v>147877849.59</v>
      </c>
    </row>
    <row r="60" spans="1:7" s="18" customFormat="1" ht="13.5" hidden="1">
      <c r="A60" s="97">
        <v>43983</v>
      </c>
      <c r="B60" s="98">
        <v>783</v>
      </c>
      <c r="C60" s="99" t="s">
        <v>24</v>
      </c>
      <c r="D60" s="100">
        <v>43983</v>
      </c>
      <c r="E60" s="176">
        <v>61776899.789999999</v>
      </c>
      <c r="F60" s="102"/>
      <c r="G60" s="101">
        <v>86100949.799999997</v>
      </c>
    </row>
    <row r="61" spans="1:7" s="18" customFormat="1" ht="13.5" hidden="1">
      <c r="A61" s="7">
        <v>43984</v>
      </c>
      <c r="B61" s="8">
        <v>784</v>
      </c>
      <c r="C61" s="9" t="s">
        <v>25</v>
      </c>
      <c r="D61" s="10">
        <v>43984</v>
      </c>
      <c r="E61" s="173">
        <v>20000</v>
      </c>
      <c r="F61" s="12"/>
      <c r="G61" s="11">
        <v>86080949.799999997</v>
      </c>
    </row>
    <row r="62" spans="1:7" s="18" customFormat="1" ht="13.5" hidden="1">
      <c r="A62" s="1">
        <v>43984</v>
      </c>
      <c r="B62" s="2">
        <v>785</v>
      </c>
      <c r="C62" s="3" t="s">
        <v>26</v>
      </c>
      <c r="D62" s="4">
        <v>43984</v>
      </c>
      <c r="E62" s="171"/>
      <c r="F62" s="5">
        <v>11182.76</v>
      </c>
      <c r="G62" s="6">
        <v>86092132.560000002</v>
      </c>
    </row>
    <row r="63" spans="1:7" s="18" customFormat="1" ht="13.5" hidden="1">
      <c r="A63" s="1">
        <v>43984</v>
      </c>
      <c r="B63" s="2">
        <v>786</v>
      </c>
      <c r="C63" s="3" t="s">
        <v>18</v>
      </c>
      <c r="D63" s="4">
        <v>43984</v>
      </c>
      <c r="E63" s="171"/>
      <c r="F63" s="5">
        <v>28693150.32</v>
      </c>
      <c r="G63" s="6">
        <v>114785282.88</v>
      </c>
    </row>
    <row r="64" spans="1:7" s="18" customFormat="1" ht="13.5" hidden="1">
      <c r="A64" s="97">
        <v>43984</v>
      </c>
      <c r="B64" s="98">
        <v>787</v>
      </c>
      <c r="C64" s="99" t="s">
        <v>27</v>
      </c>
      <c r="D64" s="100">
        <v>43984</v>
      </c>
      <c r="E64" s="176">
        <v>11229270.279999999</v>
      </c>
      <c r="F64" s="102"/>
      <c r="G64" s="101">
        <v>103556012.59999999</v>
      </c>
    </row>
    <row r="65" spans="1:7" s="18" customFormat="1" ht="13.5" hidden="1">
      <c r="A65" s="7">
        <v>43984</v>
      </c>
      <c r="B65" s="8">
        <v>788</v>
      </c>
      <c r="C65" s="9" t="s">
        <v>20</v>
      </c>
      <c r="D65" s="10">
        <v>43984</v>
      </c>
      <c r="E65" s="173">
        <v>28073.18</v>
      </c>
      <c r="F65" s="12"/>
      <c r="G65" s="11">
        <v>103527939.42</v>
      </c>
    </row>
    <row r="66" spans="1:7" s="18" customFormat="1" ht="13.5" hidden="1">
      <c r="A66" s="97">
        <v>43984</v>
      </c>
      <c r="B66" s="98">
        <v>789</v>
      </c>
      <c r="C66" s="99" t="s">
        <v>28</v>
      </c>
      <c r="D66" s="100">
        <v>43984</v>
      </c>
      <c r="E66" s="176">
        <v>19419850</v>
      </c>
      <c r="F66" s="102"/>
      <c r="G66" s="101">
        <v>84108089.420000002</v>
      </c>
    </row>
    <row r="67" spans="1:7" s="18" customFormat="1" ht="13.5" hidden="1">
      <c r="A67" s="7">
        <v>43984</v>
      </c>
      <c r="B67" s="8">
        <v>790</v>
      </c>
      <c r="C67" s="9" t="s">
        <v>20</v>
      </c>
      <c r="D67" s="10">
        <v>43984</v>
      </c>
      <c r="E67" s="173">
        <v>48549.63</v>
      </c>
      <c r="F67" s="12"/>
      <c r="G67" s="11">
        <v>84059539.790000007</v>
      </c>
    </row>
    <row r="68" spans="1:7" s="18" customFormat="1" ht="13.5" hidden="1">
      <c r="A68" s="97">
        <v>43984</v>
      </c>
      <c r="B68" s="98">
        <v>791</v>
      </c>
      <c r="C68" s="99" t="s">
        <v>29</v>
      </c>
      <c r="D68" s="100">
        <v>43984</v>
      </c>
      <c r="E68" s="176">
        <v>13824309.07</v>
      </c>
      <c r="F68" s="102"/>
      <c r="G68" s="101">
        <v>70235230.719999999</v>
      </c>
    </row>
    <row r="69" spans="1:7" s="18" customFormat="1" ht="13.5" hidden="1">
      <c r="A69" s="7">
        <v>43984</v>
      </c>
      <c r="B69" s="8">
        <v>792</v>
      </c>
      <c r="C69" s="9" t="s">
        <v>20</v>
      </c>
      <c r="D69" s="10">
        <v>43984</v>
      </c>
      <c r="E69" s="173">
        <v>34560.769999999997</v>
      </c>
      <c r="F69" s="12"/>
      <c r="G69" s="11">
        <v>70200669.950000003</v>
      </c>
    </row>
    <row r="70" spans="1:7" s="18" customFormat="1" ht="13.5" hidden="1">
      <c r="A70" s="97">
        <v>43984</v>
      </c>
      <c r="B70" s="98">
        <v>793</v>
      </c>
      <c r="C70" s="99" t="s">
        <v>30</v>
      </c>
      <c r="D70" s="100">
        <v>43984</v>
      </c>
      <c r="E70" s="176">
        <v>4710892.22</v>
      </c>
      <c r="F70" s="102"/>
      <c r="G70" s="101">
        <v>65489777.729999997</v>
      </c>
    </row>
    <row r="71" spans="1:7" s="18" customFormat="1" ht="13.5" hidden="1">
      <c r="A71" s="7">
        <v>43984</v>
      </c>
      <c r="B71" s="8">
        <v>794</v>
      </c>
      <c r="C71" s="9" t="s">
        <v>20</v>
      </c>
      <c r="D71" s="10">
        <v>43984</v>
      </c>
      <c r="E71" s="173">
        <v>11777.23</v>
      </c>
      <c r="F71" s="12"/>
      <c r="G71" s="11">
        <v>65478000.5</v>
      </c>
    </row>
    <row r="72" spans="1:7" s="18" customFormat="1" ht="13.5" hidden="1">
      <c r="A72" s="7">
        <v>43984</v>
      </c>
      <c r="B72" s="8">
        <v>796</v>
      </c>
      <c r="C72" s="9" t="s">
        <v>20</v>
      </c>
      <c r="D72" s="10">
        <v>43984</v>
      </c>
      <c r="E72" s="173">
        <v>4250.57</v>
      </c>
      <c r="F72" s="12"/>
      <c r="G72" s="11">
        <v>63773521.350000001</v>
      </c>
    </row>
    <row r="73" spans="1:7" s="18" customFormat="1" ht="13.5" hidden="1">
      <c r="A73" s="97">
        <v>43984</v>
      </c>
      <c r="B73" s="98">
        <v>797</v>
      </c>
      <c r="C73" s="99" t="s">
        <v>32</v>
      </c>
      <c r="D73" s="100">
        <v>43984</v>
      </c>
      <c r="E73" s="176">
        <v>2548000</v>
      </c>
      <c r="F73" s="102"/>
      <c r="G73" s="101">
        <v>61225521.350000001</v>
      </c>
    </row>
    <row r="74" spans="1:7" s="18" customFormat="1" ht="13.5" hidden="1">
      <c r="A74" s="7">
        <v>43984</v>
      </c>
      <c r="B74" s="8">
        <v>798</v>
      </c>
      <c r="C74" s="9" t="s">
        <v>20</v>
      </c>
      <c r="D74" s="10">
        <v>43984</v>
      </c>
      <c r="E74" s="173">
        <v>6370</v>
      </c>
      <c r="F74" s="12"/>
      <c r="G74" s="11">
        <v>61219151.350000001</v>
      </c>
    </row>
    <row r="75" spans="1:7" s="18" customFormat="1" ht="13.5" hidden="1">
      <c r="A75" s="97">
        <v>43984</v>
      </c>
      <c r="B75" s="98">
        <v>799</v>
      </c>
      <c r="C75" s="99" t="s">
        <v>27</v>
      </c>
      <c r="D75" s="100">
        <v>43984</v>
      </c>
      <c r="E75" s="176">
        <v>28793393.149999999</v>
      </c>
      <c r="F75" s="102"/>
      <c r="G75" s="101">
        <v>32425758.199999999</v>
      </c>
    </row>
    <row r="76" spans="1:7" s="18" customFormat="1" ht="13.5" hidden="1">
      <c r="A76" s="7">
        <v>43984</v>
      </c>
      <c r="B76" s="8">
        <v>800</v>
      </c>
      <c r="C76" s="9" t="s">
        <v>20</v>
      </c>
      <c r="D76" s="10">
        <v>43984</v>
      </c>
      <c r="E76" s="173">
        <v>71983.48</v>
      </c>
      <c r="F76" s="12"/>
      <c r="G76" s="11">
        <v>32353774.719999999</v>
      </c>
    </row>
    <row r="77" spans="1:7" s="18" customFormat="1" ht="13.5" hidden="1">
      <c r="A77" s="57">
        <v>43984</v>
      </c>
      <c r="B77" s="58">
        <v>801</v>
      </c>
      <c r="C77" s="59" t="s">
        <v>24</v>
      </c>
      <c r="D77" s="60">
        <v>43984</v>
      </c>
      <c r="E77" s="178">
        <v>980000</v>
      </c>
      <c r="F77" s="62"/>
      <c r="G77" s="61">
        <v>31373774.719999999</v>
      </c>
    </row>
    <row r="78" spans="1:7" s="18" customFormat="1" ht="13.5" hidden="1">
      <c r="A78" s="57">
        <v>43984</v>
      </c>
      <c r="B78" s="58">
        <v>802</v>
      </c>
      <c r="C78" s="59" t="s">
        <v>24</v>
      </c>
      <c r="D78" s="60">
        <v>43984</v>
      </c>
      <c r="E78" s="178">
        <v>980000</v>
      </c>
      <c r="F78" s="62"/>
      <c r="G78" s="61">
        <v>30393774.719999999</v>
      </c>
    </row>
    <row r="79" spans="1:7" s="18" customFormat="1" ht="13.5" hidden="1">
      <c r="A79" s="57">
        <v>43984</v>
      </c>
      <c r="B79" s="58">
        <v>803</v>
      </c>
      <c r="C79" s="59" t="s">
        <v>24</v>
      </c>
      <c r="D79" s="60">
        <v>43984</v>
      </c>
      <c r="E79" s="178">
        <v>980000</v>
      </c>
      <c r="F79" s="62"/>
      <c r="G79" s="61">
        <v>29413774.719999999</v>
      </c>
    </row>
    <row r="80" spans="1:7" s="18" customFormat="1" ht="13.5" hidden="1">
      <c r="A80" s="7">
        <v>43985</v>
      </c>
      <c r="B80" s="8">
        <v>804</v>
      </c>
      <c r="C80" s="9" t="s">
        <v>33</v>
      </c>
      <c r="D80" s="10">
        <v>43985</v>
      </c>
      <c r="E80" s="173">
        <v>20000</v>
      </c>
      <c r="F80" s="12"/>
      <c r="G80" s="11">
        <v>29393774.719999999</v>
      </c>
    </row>
    <row r="81" spans="1:7" s="18" customFormat="1" ht="13.5" hidden="1">
      <c r="A81" s="7">
        <v>43985</v>
      </c>
      <c r="B81" s="8">
        <v>805</v>
      </c>
      <c r="C81" s="9" t="s">
        <v>34</v>
      </c>
      <c r="D81" s="10">
        <v>43985</v>
      </c>
      <c r="E81" s="173">
        <v>20000</v>
      </c>
      <c r="F81" s="12"/>
      <c r="G81" s="11">
        <v>29373774.719999999</v>
      </c>
    </row>
    <row r="82" spans="1:7" s="18" customFormat="1" ht="13.5" hidden="1">
      <c r="A82" s="7">
        <v>43985</v>
      </c>
      <c r="B82" s="8">
        <v>806</v>
      </c>
      <c r="C82" s="9" t="s">
        <v>35</v>
      </c>
      <c r="D82" s="10">
        <v>43985</v>
      </c>
      <c r="E82" s="173">
        <v>20000</v>
      </c>
      <c r="F82" s="12"/>
      <c r="G82" s="11">
        <v>29353774.719999999</v>
      </c>
    </row>
    <row r="83" spans="1:7" s="18" customFormat="1" ht="13.5" hidden="1">
      <c r="A83" s="7">
        <v>43985</v>
      </c>
      <c r="B83" s="8">
        <v>807</v>
      </c>
      <c r="C83" s="9" t="s">
        <v>36</v>
      </c>
      <c r="D83" s="10">
        <v>43985</v>
      </c>
      <c r="E83" s="173">
        <v>20000</v>
      </c>
      <c r="F83" s="12"/>
      <c r="G83" s="11">
        <v>29333774.719999999</v>
      </c>
    </row>
    <row r="84" spans="1:7" s="18" customFormat="1" ht="13.5" hidden="1">
      <c r="A84" s="1">
        <v>43985</v>
      </c>
      <c r="B84" s="2">
        <v>808</v>
      </c>
      <c r="C84" s="3" t="s">
        <v>18</v>
      </c>
      <c r="D84" s="4">
        <v>43985</v>
      </c>
      <c r="E84" s="171"/>
      <c r="F84" s="5">
        <v>17110713.27</v>
      </c>
      <c r="G84" s="6">
        <v>46444487.990000002</v>
      </c>
    </row>
    <row r="85" spans="1:7" s="18" customFormat="1" ht="13.5" hidden="1">
      <c r="A85" s="97">
        <v>43985</v>
      </c>
      <c r="B85" s="98">
        <v>809</v>
      </c>
      <c r="C85" s="99" t="s">
        <v>37</v>
      </c>
      <c r="D85" s="100">
        <v>43985</v>
      </c>
      <c r="E85" s="176">
        <v>4176000</v>
      </c>
      <c r="F85" s="102"/>
      <c r="G85" s="101">
        <v>42268487.990000002</v>
      </c>
    </row>
    <row r="86" spans="1:7" s="18" customFormat="1" ht="13.5" hidden="1">
      <c r="A86" s="7">
        <v>43985</v>
      </c>
      <c r="B86" s="8">
        <v>810</v>
      </c>
      <c r="C86" s="9" t="s">
        <v>20</v>
      </c>
      <c r="D86" s="10">
        <v>43985</v>
      </c>
      <c r="E86" s="173">
        <v>10440</v>
      </c>
      <c r="F86" s="12"/>
      <c r="G86" s="11">
        <v>42258047.990000002</v>
      </c>
    </row>
    <row r="87" spans="1:7" s="18" customFormat="1" ht="13.5" hidden="1">
      <c r="A87" s="97">
        <v>43985</v>
      </c>
      <c r="B87" s="98">
        <v>811</v>
      </c>
      <c r="C87" s="99" t="s">
        <v>32</v>
      </c>
      <c r="D87" s="100">
        <v>43985</v>
      </c>
      <c r="E87" s="176">
        <v>2197000</v>
      </c>
      <c r="F87" s="102"/>
      <c r="G87" s="101">
        <v>40061047.990000002</v>
      </c>
    </row>
    <row r="88" spans="1:7" s="18" customFormat="1" ht="13.5" hidden="1">
      <c r="A88" s="7">
        <v>43985</v>
      </c>
      <c r="B88" s="8">
        <v>812</v>
      </c>
      <c r="C88" s="9" t="s">
        <v>20</v>
      </c>
      <c r="D88" s="10">
        <v>43985</v>
      </c>
      <c r="E88" s="173">
        <v>5492.5</v>
      </c>
      <c r="F88" s="12"/>
      <c r="G88" s="11">
        <v>40055555.490000002</v>
      </c>
    </row>
    <row r="89" spans="1:7" s="103" customFormat="1" ht="13.5" hidden="1">
      <c r="A89" s="57">
        <v>43985</v>
      </c>
      <c r="B89" s="58">
        <v>813</v>
      </c>
      <c r="C89" s="59" t="s">
        <v>38</v>
      </c>
      <c r="D89" s="60">
        <v>43985</v>
      </c>
      <c r="E89" s="178">
        <v>980000</v>
      </c>
      <c r="F89" s="62"/>
      <c r="G89" s="61">
        <v>39075555.490000002</v>
      </c>
    </row>
    <row r="90" spans="1:7" s="18" customFormat="1" ht="13.5" hidden="1">
      <c r="A90" s="7">
        <v>43985</v>
      </c>
      <c r="B90" s="8">
        <v>814</v>
      </c>
      <c r="C90" s="9" t="s">
        <v>20</v>
      </c>
      <c r="D90" s="10">
        <v>43985</v>
      </c>
      <c r="E90" s="173">
        <v>2450</v>
      </c>
      <c r="F90" s="12"/>
      <c r="G90" s="11">
        <v>39073105.490000002</v>
      </c>
    </row>
    <row r="91" spans="1:7" s="63" customFormat="1" ht="13.5" hidden="1">
      <c r="A91" s="57">
        <v>43985</v>
      </c>
      <c r="B91" s="58">
        <v>815</v>
      </c>
      <c r="C91" s="59" t="s">
        <v>39</v>
      </c>
      <c r="D91" s="60">
        <v>43985</v>
      </c>
      <c r="E91" s="178">
        <v>980000</v>
      </c>
      <c r="F91" s="62"/>
      <c r="G91" s="61">
        <v>38093105.490000002</v>
      </c>
    </row>
    <row r="92" spans="1:7" s="126" customFormat="1" ht="13.5" hidden="1">
      <c r="A92" s="7">
        <v>43985</v>
      </c>
      <c r="B92" s="8">
        <v>816</v>
      </c>
      <c r="C92" s="9" t="s">
        <v>20</v>
      </c>
      <c r="D92" s="10">
        <v>43985</v>
      </c>
      <c r="E92" s="173">
        <v>2450</v>
      </c>
      <c r="F92" s="12"/>
      <c r="G92" s="11">
        <v>38090655.490000002</v>
      </c>
    </row>
    <row r="93" spans="1:7" s="18" customFormat="1" ht="13.5" hidden="1">
      <c r="A93" s="57">
        <v>43985</v>
      </c>
      <c r="B93" s="58">
        <v>817</v>
      </c>
      <c r="C93" s="59" t="s">
        <v>40</v>
      </c>
      <c r="D93" s="60">
        <v>43985</v>
      </c>
      <c r="E93" s="178">
        <v>980000</v>
      </c>
      <c r="F93" s="62"/>
      <c r="G93" s="61">
        <v>37110655.490000002</v>
      </c>
    </row>
    <row r="94" spans="1:7" s="18" customFormat="1" ht="13.5" hidden="1">
      <c r="A94" s="7">
        <v>43985</v>
      </c>
      <c r="B94" s="8">
        <v>818</v>
      </c>
      <c r="C94" s="9" t="s">
        <v>20</v>
      </c>
      <c r="D94" s="10">
        <v>43985</v>
      </c>
      <c r="E94" s="173">
        <v>2450</v>
      </c>
      <c r="F94" s="12"/>
      <c r="G94" s="11">
        <v>37108205.490000002</v>
      </c>
    </row>
    <row r="95" spans="1:7" s="126" customFormat="1" ht="13.5" hidden="1">
      <c r="A95" s="57">
        <v>43985</v>
      </c>
      <c r="B95" s="58">
        <v>819</v>
      </c>
      <c r="C95" s="59" t="s">
        <v>41</v>
      </c>
      <c r="D95" s="60">
        <v>43985</v>
      </c>
      <c r="E95" s="178">
        <v>980000</v>
      </c>
      <c r="F95" s="62"/>
      <c r="G95" s="61">
        <v>36128205.490000002</v>
      </c>
    </row>
    <row r="96" spans="1:7" s="18" customFormat="1" ht="13.5" hidden="1">
      <c r="A96" s="7">
        <v>43985</v>
      </c>
      <c r="B96" s="8">
        <v>820</v>
      </c>
      <c r="C96" s="9" t="s">
        <v>20</v>
      </c>
      <c r="D96" s="10">
        <v>43985</v>
      </c>
      <c r="E96" s="173">
        <v>2450</v>
      </c>
      <c r="F96" s="12"/>
      <c r="G96" s="11">
        <v>36125755.490000002</v>
      </c>
    </row>
    <row r="97" spans="1:7" s="103" customFormat="1" ht="13.5" hidden="1">
      <c r="A97" s="57">
        <v>43985</v>
      </c>
      <c r="B97" s="58">
        <v>821</v>
      </c>
      <c r="C97" s="59" t="s">
        <v>42</v>
      </c>
      <c r="D97" s="60">
        <v>43985</v>
      </c>
      <c r="E97" s="178">
        <v>980000</v>
      </c>
      <c r="F97" s="62"/>
      <c r="G97" s="61">
        <v>35145755.490000002</v>
      </c>
    </row>
    <row r="98" spans="1:7" s="18" customFormat="1" ht="13.5" hidden="1">
      <c r="A98" s="7">
        <v>43985</v>
      </c>
      <c r="B98" s="8">
        <v>822</v>
      </c>
      <c r="C98" s="9" t="s">
        <v>20</v>
      </c>
      <c r="D98" s="10">
        <v>43985</v>
      </c>
      <c r="E98" s="173">
        <v>2450</v>
      </c>
      <c r="F98" s="12"/>
      <c r="G98" s="11">
        <v>35143305.490000002</v>
      </c>
    </row>
    <row r="99" spans="1:7" s="18" customFormat="1" ht="13.5" hidden="1">
      <c r="A99" s="57">
        <v>43985</v>
      </c>
      <c r="B99" s="58">
        <v>823</v>
      </c>
      <c r="C99" s="59" t="s">
        <v>43</v>
      </c>
      <c r="D99" s="60">
        <v>43985</v>
      </c>
      <c r="E99" s="178">
        <v>980000</v>
      </c>
      <c r="F99" s="62"/>
      <c r="G99" s="61">
        <v>34163305.490000002</v>
      </c>
    </row>
    <row r="100" spans="1:7" s="18" customFormat="1" ht="13.5" hidden="1">
      <c r="A100" s="7">
        <v>43985</v>
      </c>
      <c r="B100" s="8">
        <v>824</v>
      </c>
      <c r="C100" s="9" t="s">
        <v>20</v>
      </c>
      <c r="D100" s="10">
        <v>43985</v>
      </c>
      <c r="E100" s="173">
        <v>2450</v>
      </c>
      <c r="F100" s="12"/>
      <c r="G100" s="11">
        <v>34160855.490000002</v>
      </c>
    </row>
    <row r="101" spans="1:7" s="18" customFormat="1" ht="13.5" hidden="1">
      <c r="A101" s="57">
        <v>43985</v>
      </c>
      <c r="B101" s="58">
        <v>825</v>
      </c>
      <c r="C101" s="59" t="s">
        <v>44</v>
      </c>
      <c r="D101" s="60">
        <v>43985</v>
      </c>
      <c r="E101" s="178">
        <v>980000</v>
      </c>
      <c r="F101" s="62"/>
      <c r="G101" s="61">
        <v>33180855.489999998</v>
      </c>
    </row>
    <row r="102" spans="1:7" s="18" customFormat="1" ht="13.5" hidden="1">
      <c r="A102" s="7">
        <v>43985</v>
      </c>
      <c r="B102" s="8">
        <v>826</v>
      </c>
      <c r="C102" s="9" t="s">
        <v>20</v>
      </c>
      <c r="D102" s="10">
        <v>43985</v>
      </c>
      <c r="E102" s="173">
        <v>2450</v>
      </c>
      <c r="F102" s="12"/>
      <c r="G102" s="11">
        <v>33178405.489999998</v>
      </c>
    </row>
    <row r="103" spans="1:7" s="126" customFormat="1" ht="13.5" hidden="1">
      <c r="A103" s="57">
        <v>43985</v>
      </c>
      <c r="B103" s="58">
        <v>827</v>
      </c>
      <c r="C103" s="59" t="s">
        <v>45</v>
      </c>
      <c r="D103" s="60">
        <v>43985</v>
      </c>
      <c r="E103" s="178">
        <v>980000</v>
      </c>
      <c r="F103" s="62"/>
      <c r="G103" s="61">
        <v>32198405.489999998</v>
      </c>
    </row>
    <row r="104" spans="1:7" s="18" customFormat="1" ht="13.5" hidden="1">
      <c r="A104" s="7">
        <v>43985</v>
      </c>
      <c r="B104" s="8">
        <v>828</v>
      </c>
      <c r="C104" s="9" t="s">
        <v>20</v>
      </c>
      <c r="D104" s="10">
        <v>43985</v>
      </c>
      <c r="E104" s="173">
        <v>2450</v>
      </c>
      <c r="F104" s="12"/>
      <c r="G104" s="11">
        <v>32195955.489999998</v>
      </c>
    </row>
    <row r="105" spans="1:7" s="18" customFormat="1" ht="13.5" hidden="1">
      <c r="A105" s="57">
        <v>43985</v>
      </c>
      <c r="B105" s="58">
        <v>829</v>
      </c>
      <c r="C105" s="59" t="s">
        <v>46</v>
      </c>
      <c r="D105" s="60">
        <v>43985</v>
      </c>
      <c r="E105" s="178">
        <v>980000</v>
      </c>
      <c r="F105" s="62"/>
      <c r="G105" s="61">
        <v>31215955.489999998</v>
      </c>
    </row>
    <row r="106" spans="1:7" s="103" customFormat="1" ht="13.5" hidden="1">
      <c r="A106" s="7">
        <v>43985</v>
      </c>
      <c r="B106" s="8">
        <v>830</v>
      </c>
      <c r="C106" s="9" t="s">
        <v>20</v>
      </c>
      <c r="D106" s="10">
        <v>43985</v>
      </c>
      <c r="E106" s="173">
        <v>2450</v>
      </c>
      <c r="F106" s="12"/>
      <c r="G106" s="11">
        <v>31213505.489999998</v>
      </c>
    </row>
    <row r="107" spans="1:7" s="103" customFormat="1" ht="13.5" hidden="1">
      <c r="A107" s="57">
        <v>43985</v>
      </c>
      <c r="B107" s="58">
        <v>831</v>
      </c>
      <c r="C107" s="59" t="s">
        <v>47</v>
      </c>
      <c r="D107" s="60">
        <v>43985</v>
      </c>
      <c r="E107" s="178">
        <v>980000</v>
      </c>
      <c r="F107" s="62"/>
      <c r="G107" s="61">
        <v>30233505.489999998</v>
      </c>
    </row>
    <row r="108" spans="1:7" s="126" customFormat="1" ht="13.5" hidden="1">
      <c r="A108" s="7">
        <v>43985</v>
      </c>
      <c r="B108" s="8">
        <v>832</v>
      </c>
      <c r="C108" s="9" t="s">
        <v>20</v>
      </c>
      <c r="D108" s="10">
        <v>43985</v>
      </c>
      <c r="E108" s="173">
        <v>2450</v>
      </c>
      <c r="F108" s="12"/>
      <c r="G108" s="11">
        <v>30231055.489999998</v>
      </c>
    </row>
    <row r="109" spans="1:7" s="126" customFormat="1" ht="13.5" hidden="1">
      <c r="A109" s="57">
        <v>43985</v>
      </c>
      <c r="B109" s="58">
        <v>833</v>
      </c>
      <c r="C109" s="59" t="s">
        <v>48</v>
      </c>
      <c r="D109" s="60">
        <v>43985</v>
      </c>
      <c r="E109" s="178">
        <v>980000</v>
      </c>
      <c r="F109" s="62"/>
      <c r="G109" s="61">
        <v>29251055.489999998</v>
      </c>
    </row>
    <row r="110" spans="1:7" s="126" customFormat="1" ht="13.5" hidden="1">
      <c r="A110" s="7">
        <v>43985</v>
      </c>
      <c r="B110" s="8">
        <v>834</v>
      </c>
      <c r="C110" s="9" t="s">
        <v>20</v>
      </c>
      <c r="D110" s="10">
        <v>43985</v>
      </c>
      <c r="E110" s="173">
        <v>2450</v>
      </c>
      <c r="F110" s="12"/>
      <c r="G110" s="11">
        <v>29248605.489999998</v>
      </c>
    </row>
    <row r="111" spans="1:7" s="126" customFormat="1" ht="13.5" hidden="1">
      <c r="A111" s="57">
        <v>43985</v>
      </c>
      <c r="B111" s="58">
        <v>835</v>
      </c>
      <c r="C111" s="59" t="s">
        <v>49</v>
      </c>
      <c r="D111" s="60">
        <v>43985</v>
      </c>
      <c r="E111" s="178">
        <v>980000</v>
      </c>
      <c r="F111" s="62"/>
      <c r="G111" s="61">
        <v>28268605.489999998</v>
      </c>
    </row>
    <row r="112" spans="1:7" s="126" customFormat="1" ht="13.5" hidden="1">
      <c r="A112" s="7">
        <v>43985</v>
      </c>
      <c r="B112" s="8">
        <v>836</v>
      </c>
      <c r="C112" s="9" t="s">
        <v>20</v>
      </c>
      <c r="D112" s="10">
        <v>43985</v>
      </c>
      <c r="E112" s="173">
        <v>2450</v>
      </c>
      <c r="F112" s="12"/>
      <c r="G112" s="11">
        <v>28266155.489999998</v>
      </c>
    </row>
    <row r="113" spans="1:7" s="126" customFormat="1" ht="13.5" hidden="1">
      <c r="A113" s="57">
        <v>43985</v>
      </c>
      <c r="B113" s="58">
        <v>837</v>
      </c>
      <c r="C113" s="59" t="s">
        <v>50</v>
      </c>
      <c r="D113" s="60">
        <v>43985</v>
      </c>
      <c r="E113" s="178">
        <v>980000</v>
      </c>
      <c r="F113" s="62"/>
      <c r="G113" s="61">
        <v>27286155.489999998</v>
      </c>
    </row>
    <row r="114" spans="1:7" s="126" customFormat="1" ht="13.5" hidden="1">
      <c r="A114" s="7">
        <v>43985</v>
      </c>
      <c r="B114" s="8">
        <v>838</v>
      </c>
      <c r="C114" s="9" t="s">
        <v>20</v>
      </c>
      <c r="D114" s="10">
        <v>43985</v>
      </c>
      <c r="E114" s="173">
        <v>2450</v>
      </c>
      <c r="F114" s="12"/>
      <c r="G114" s="11">
        <v>27283705.489999998</v>
      </c>
    </row>
    <row r="115" spans="1:7" s="126" customFormat="1" ht="13.5" hidden="1">
      <c r="A115" s="57">
        <v>43985</v>
      </c>
      <c r="B115" s="58">
        <v>839</v>
      </c>
      <c r="C115" s="59" t="s">
        <v>51</v>
      </c>
      <c r="D115" s="60">
        <v>43985</v>
      </c>
      <c r="E115" s="178">
        <v>980000</v>
      </c>
      <c r="F115" s="62"/>
      <c r="G115" s="61">
        <v>26303705.489999998</v>
      </c>
    </row>
    <row r="116" spans="1:7" s="18" customFormat="1" ht="13.5" hidden="1">
      <c r="A116" s="7">
        <v>43985</v>
      </c>
      <c r="B116" s="8">
        <v>840</v>
      </c>
      <c r="C116" s="9" t="s">
        <v>20</v>
      </c>
      <c r="D116" s="10">
        <v>43985</v>
      </c>
      <c r="E116" s="173">
        <v>2450</v>
      </c>
      <c r="F116" s="12"/>
      <c r="G116" s="11">
        <v>26301255.489999998</v>
      </c>
    </row>
    <row r="117" spans="1:7" s="18" customFormat="1" ht="13.5" hidden="1">
      <c r="A117" s="57">
        <v>43985</v>
      </c>
      <c r="B117" s="58">
        <v>841</v>
      </c>
      <c r="C117" s="59" t="s">
        <v>52</v>
      </c>
      <c r="D117" s="60">
        <v>43985</v>
      </c>
      <c r="E117" s="178">
        <v>980000</v>
      </c>
      <c r="F117" s="62"/>
      <c r="G117" s="61">
        <v>25321255.489999998</v>
      </c>
    </row>
    <row r="118" spans="1:7" s="126" customFormat="1" ht="13.5" hidden="1">
      <c r="A118" s="7">
        <v>43985</v>
      </c>
      <c r="B118" s="8">
        <v>842</v>
      </c>
      <c r="C118" s="9" t="s">
        <v>20</v>
      </c>
      <c r="D118" s="10">
        <v>43985</v>
      </c>
      <c r="E118" s="173">
        <v>2450</v>
      </c>
      <c r="F118" s="12"/>
      <c r="G118" s="11">
        <v>25318805.489999998</v>
      </c>
    </row>
    <row r="119" spans="1:7" s="126" customFormat="1" ht="13.5" hidden="1">
      <c r="A119" s="57">
        <v>43985</v>
      </c>
      <c r="B119" s="58">
        <v>843</v>
      </c>
      <c r="C119" s="59" t="s">
        <v>53</v>
      </c>
      <c r="D119" s="60">
        <v>43985</v>
      </c>
      <c r="E119" s="178">
        <v>980000</v>
      </c>
      <c r="F119" s="62"/>
      <c r="G119" s="61">
        <v>24338805.489999998</v>
      </c>
    </row>
    <row r="120" spans="1:7" s="18" customFormat="1" ht="13.5" hidden="1">
      <c r="A120" s="7">
        <v>43985</v>
      </c>
      <c r="B120" s="8">
        <v>844</v>
      </c>
      <c r="C120" s="9" t="s">
        <v>20</v>
      </c>
      <c r="D120" s="10">
        <v>43985</v>
      </c>
      <c r="E120" s="173">
        <v>2450</v>
      </c>
      <c r="F120" s="12"/>
      <c r="G120" s="11">
        <v>24336355.489999998</v>
      </c>
    </row>
    <row r="121" spans="1:7" s="18" customFormat="1" ht="13.5" hidden="1">
      <c r="A121" s="57">
        <v>43985</v>
      </c>
      <c r="B121" s="58">
        <v>845</v>
      </c>
      <c r="C121" s="59" t="s">
        <v>54</v>
      </c>
      <c r="D121" s="60">
        <v>43985</v>
      </c>
      <c r="E121" s="178">
        <v>980000</v>
      </c>
      <c r="F121" s="62"/>
      <c r="G121" s="61">
        <v>23356355.489999998</v>
      </c>
    </row>
    <row r="122" spans="1:7" s="18" customFormat="1" ht="13.5" hidden="1">
      <c r="A122" s="7">
        <v>43985</v>
      </c>
      <c r="B122" s="8">
        <v>846</v>
      </c>
      <c r="C122" s="9" t="s">
        <v>20</v>
      </c>
      <c r="D122" s="10">
        <v>43985</v>
      </c>
      <c r="E122" s="173">
        <v>2450</v>
      </c>
      <c r="F122" s="12"/>
      <c r="G122" s="11">
        <v>23353905.489999998</v>
      </c>
    </row>
    <row r="123" spans="1:7" s="103" customFormat="1" ht="13.5" hidden="1">
      <c r="A123" s="97">
        <v>43985</v>
      </c>
      <c r="B123" s="98">
        <v>847</v>
      </c>
      <c r="C123" s="99" t="s">
        <v>32</v>
      </c>
      <c r="D123" s="100">
        <v>43985</v>
      </c>
      <c r="E123" s="176">
        <v>2034500</v>
      </c>
      <c r="F123" s="102"/>
      <c r="G123" s="101">
        <v>21319405.489999998</v>
      </c>
    </row>
    <row r="124" spans="1:7" s="18" customFormat="1" ht="13.5" hidden="1">
      <c r="A124" s="7">
        <v>43985</v>
      </c>
      <c r="B124" s="8">
        <v>848</v>
      </c>
      <c r="C124" s="9" t="s">
        <v>20</v>
      </c>
      <c r="D124" s="10">
        <v>43985</v>
      </c>
      <c r="E124" s="173">
        <v>5086.25</v>
      </c>
      <c r="F124" s="12"/>
      <c r="G124" s="11">
        <v>21314319.239999998</v>
      </c>
    </row>
    <row r="125" spans="1:7" s="129" customFormat="1" ht="13.5" hidden="1">
      <c r="A125" s="57">
        <v>43985</v>
      </c>
      <c r="B125" s="58">
        <v>849</v>
      </c>
      <c r="C125" s="59" t="s">
        <v>23</v>
      </c>
      <c r="D125" s="60">
        <v>43985</v>
      </c>
      <c r="E125" s="179"/>
      <c r="F125" s="133">
        <v>980000</v>
      </c>
      <c r="G125" s="61">
        <v>22294319.239999998</v>
      </c>
    </row>
    <row r="126" spans="1:7" s="18" customFormat="1" ht="13.5" hidden="1">
      <c r="A126" s="1">
        <v>43986</v>
      </c>
      <c r="B126" s="2">
        <v>851</v>
      </c>
      <c r="C126" s="3" t="s">
        <v>26</v>
      </c>
      <c r="D126" s="4">
        <v>43986</v>
      </c>
      <c r="E126" s="171"/>
      <c r="F126" s="5">
        <v>521862.07</v>
      </c>
      <c r="G126" s="6">
        <v>2816181.31</v>
      </c>
    </row>
    <row r="127" spans="1:7" s="103" customFormat="1" ht="13.5" hidden="1">
      <c r="A127" s="1">
        <v>43986</v>
      </c>
      <c r="B127" s="2">
        <v>852</v>
      </c>
      <c r="C127" s="3" t="s">
        <v>18</v>
      </c>
      <c r="D127" s="4">
        <v>43986</v>
      </c>
      <c r="E127" s="171"/>
      <c r="F127" s="5">
        <v>45328050.109999999</v>
      </c>
      <c r="G127" s="6">
        <v>48144231.420000002</v>
      </c>
    </row>
    <row r="128" spans="1:7" s="18" customFormat="1" ht="13.5" hidden="1">
      <c r="A128" s="1">
        <v>43987</v>
      </c>
      <c r="B128" s="2">
        <v>854</v>
      </c>
      <c r="C128" s="3" t="s">
        <v>18</v>
      </c>
      <c r="D128" s="4">
        <v>43987</v>
      </c>
      <c r="E128" s="171"/>
      <c r="F128" s="5">
        <v>30710924.170000002</v>
      </c>
      <c r="G128" s="6">
        <v>32855155.59</v>
      </c>
    </row>
    <row r="129" spans="1:7" s="63" customFormat="1" ht="13.5" hidden="1">
      <c r="A129" s="97">
        <v>43987</v>
      </c>
      <c r="B129" s="98">
        <v>855</v>
      </c>
      <c r="C129" s="99" t="s">
        <v>24</v>
      </c>
      <c r="D129" s="100">
        <v>43987</v>
      </c>
      <c r="E129" s="176">
        <v>12588800.029999999</v>
      </c>
      <c r="F129" s="102"/>
      <c r="G129" s="101">
        <v>20266355.559999999</v>
      </c>
    </row>
    <row r="130" spans="1:7" s="18" customFormat="1" ht="13.5" hidden="1">
      <c r="A130" s="1">
        <v>43988</v>
      </c>
      <c r="B130" s="2">
        <v>856</v>
      </c>
      <c r="C130" s="3" t="s">
        <v>18</v>
      </c>
      <c r="D130" s="4">
        <v>43988</v>
      </c>
      <c r="E130" s="171"/>
      <c r="F130" s="5">
        <v>47408785.840000004</v>
      </c>
      <c r="G130" s="6">
        <v>67675141.400000006</v>
      </c>
    </row>
    <row r="131" spans="1:7" s="18" customFormat="1" ht="13.5" hidden="1">
      <c r="A131" s="1">
        <v>43989</v>
      </c>
      <c r="B131" s="2">
        <v>857</v>
      </c>
      <c r="C131" s="3" t="s">
        <v>18</v>
      </c>
      <c r="D131" s="4">
        <v>43989</v>
      </c>
      <c r="E131" s="171"/>
      <c r="F131" s="5">
        <v>40060000.259999998</v>
      </c>
      <c r="G131" s="6">
        <v>107735141.66</v>
      </c>
    </row>
    <row r="132" spans="1:7" s="103" customFormat="1" ht="13.5" hidden="1">
      <c r="A132" s="1">
        <v>43990</v>
      </c>
      <c r="B132" s="2">
        <v>858</v>
      </c>
      <c r="C132" s="3" t="s">
        <v>18</v>
      </c>
      <c r="D132" s="4">
        <v>43990</v>
      </c>
      <c r="E132" s="171"/>
      <c r="F132" s="5">
        <v>19145349.07</v>
      </c>
      <c r="G132" s="6">
        <v>126880490.73</v>
      </c>
    </row>
    <row r="133" spans="1:7" s="126" customFormat="1" ht="13.5" hidden="1">
      <c r="A133" s="30">
        <v>43990</v>
      </c>
      <c r="B133" s="31">
        <v>859</v>
      </c>
      <c r="C133" s="32" t="s">
        <v>22</v>
      </c>
      <c r="D133" s="104">
        <v>43990</v>
      </c>
      <c r="E133" s="174">
        <v>2342000</v>
      </c>
      <c r="F133" s="35"/>
      <c r="G133" s="34">
        <v>124538490.73</v>
      </c>
    </row>
    <row r="134" spans="1:7" s="18" customFormat="1" ht="13.5" hidden="1">
      <c r="A134" s="7">
        <v>43990</v>
      </c>
      <c r="B134" s="8">
        <v>860</v>
      </c>
      <c r="C134" s="9" t="s">
        <v>20</v>
      </c>
      <c r="D134" s="10">
        <v>43990</v>
      </c>
      <c r="E134" s="173">
        <v>5855</v>
      </c>
      <c r="F134" s="12"/>
      <c r="G134" s="11">
        <v>124532635.73</v>
      </c>
    </row>
    <row r="135" spans="1:7" s="103" customFormat="1" ht="13.5" hidden="1">
      <c r="A135" s="7">
        <v>43990</v>
      </c>
      <c r="B135" s="8">
        <v>862</v>
      </c>
      <c r="C135" s="9" t="s">
        <v>20</v>
      </c>
      <c r="D135" s="10">
        <v>43990</v>
      </c>
      <c r="E135" s="173">
        <v>41250</v>
      </c>
      <c r="F135" s="12"/>
      <c r="G135" s="11">
        <v>107991385.73</v>
      </c>
    </row>
    <row r="136" spans="1:7" s="18" customFormat="1" ht="13.5" hidden="1">
      <c r="A136" s="30">
        <v>43990</v>
      </c>
      <c r="B136" s="31">
        <v>863</v>
      </c>
      <c r="C136" s="32" t="s">
        <v>23</v>
      </c>
      <c r="D136" s="104">
        <v>43990</v>
      </c>
      <c r="E136" s="175"/>
      <c r="F136" s="36">
        <v>2342000</v>
      </c>
      <c r="G136" s="34">
        <v>110333385.73</v>
      </c>
    </row>
    <row r="137" spans="1:7" s="18" customFormat="1" ht="13.5" hidden="1">
      <c r="A137" s="97">
        <v>43990</v>
      </c>
      <c r="B137" s="98">
        <v>864</v>
      </c>
      <c r="C137" s="99" t="s">
        <v>24</v>
      </c>
      <c r="D137" s="100">
        <v>43990</v>
      </c>
      <c r="E137" s="176">
        <v>19190544.829999998</v>
      </c>
      <c r="F137" s="102"/>
      <c r="G137" s="101">
        <v>91142840.900000006</v>
      </c>
    </row>
    <row r="138" spans="1:7" s="126" customFormat="1" ht="13.5" hidden="1">
      <c r="A138" s="97">
        <v>43990</v>
      </c>
      <c r="B138" s="98">
        <v>865</v>
      </c>
      <c r="C138" s="99" t="s">
        <v>24</v>
      </c>
      <c r="D138" s="100">
        <v>43990</v>
      </c>
      <c r="E138" s="176">
        <v>51670634.960000001</v>
      </c>
      <c r="F138" s="102"/>
      <c r="G138" s="101">
        <v>39472205.939999998</v>
      </c>
    </row>
    <row r="139" spans="1:7" s="103" customFormat="1" ht="13.5" hidden="1">
      <c r="A139" s="7">
        <v>43991</v>
      </c>
      <c r="B139" s="8">
        <v>874</v>
      </c>
      <c r="C139" s="9" t="s">
        <v>56</v>
      </c>
      <c r="D139" s="10">
        <v>43991</v>
      </c>
      <c r="E139" s="173">
        <v>20000</v>
      </c>
      <c r="F139" s="12"/>
      <c r="G139" s="11">
        <v>38598872.700000003</v>
      </c>
    </row>
    <row r="140" spans="1:7" s="18" customFormat="1" ht="13.5" hidden="1">
      <c r="A140" s="1">
        <v>43991</v>
      </c>
      <c r="B140" s="2">
        <v>875</v>
      </c>
      <c r="C140" s="3" t="s">
        <v>18</v>
      </c>
      <c r="D140" s="4">
        <v>43991</v>
      </c>
      <c r="E140" s="171"/>
      <c r="F140" s="5">
        <v>15535413.199999999</v>
      </c>
      <c r="G140" s="6">
        <v>54134285.899999999</v>
      </c>
    </row>
    <row r="141" spans="1:7" s="126" customFormat="1" ht="13.5" hidden="1">
      <c r="A141" s="7">
        <v>43991</v>
      </c>
      <c r="B141" s="8">
        <v>878</v>
      </c>
      <c r="C141" s="9" t="s">
        <v>20</v>
      </c>
      <c r="D141" s="10">
        <v>43991</v>
      </c>
      <c r="E141" s="173">
        <v>300</v>
      </c>
      <c r="F141" s="12"/>
      <c r="G141" s="11">
        <v>42225936.159999996</v>
      </c>
    </row>
    <row r="142" spans="1:7" s="63" customFormat="1" ht="13.5" hidden="1">
      <c r="A142" s="7">
        <v>43991</v>
      </c>
      <c r="B142" s="8">
        <v>880</v>
      </c>
      <c r="C142" s="9" t="s">
        <v>20</v>
      </c>
      <c r="D142" s="10">
        <v>43991</v>
      </c>
      <c r="E142" s="173">
        <v>233.33</v>
      </c>
      <c r="F142" s="12"/>
      <c r="G142" s="11">
        <v>42132369.520000003</v>
      </c>
    </row>
    <row r="143" spans="1:7" s="63" customFormat="1" ht="13.5" hidden="1">
      <c r="A143" s="97">
        <v>43991</v>
      </c>
      <c r="B143" s="98">
        <v>881</v>
      </c>
      <c r="C143" s="99" t="s">
        <v>58</v>
      </c>
      <c r="D143" s="100">
        <v>43991</v>
      </c>
      <c r="E143" s="176">
        <v>22061640</v>
      </c>
      <c r="F143" s="102"/>
      <c r="G143" s="101">
        <v>20070729.52</v>
      </c>
    </row>
    <row r="144" spans="1:7" s="63" customFormat="1" ht="13.5" hidden="1">
      <c r="A144" s="7">
        <v>43991</v>
      </c>
      <c r="B144" s="8">
        <v>882</v>
      </c>
      <c r="C144" s="9" t="s">
        <v>20</v>
      </c>
      <c r="D144" s="10">
        <v>43991</v>
      </c>
      <c r="E144" s="173">
        <v>55154.1</v>
      </c>
      <c r="F144" s="12"/>
      <c r="G144" s="11">
        <v>20015575.420000002</v>
      </c>
    </row>
    <row r="145" spans="1:7" s="63" customFormat="1" ht="13.5" hidden="1">
      <c r="A145" s="7">
        <v>43991</v>
      </c>
      <c r="B145" s="8">
        <v>884</v>
      </c>
      <c r="C145" s="9" t="s">
        <v>20</v>
      </c>
      <c r="D145" s="10">
        <v>43991</v>
      </c>
      <c r="E145" s="173">
        <v>3064.84</v>
      </c>
      <c r="F145" s="12"/>
      <c r="G145" s="11">
        <v>18786575.559999999</v>
      </c>
    </row>
    <row r="146" spans="1:7" s="63" customFormat="1" ht="13.5" hidden="1">
      <c r="A146" s="97">
        <v>43991</v>
      </c>
      <c r="B146" s="98">
        <v>885</v>
      </c>
      <c r="C146" s="99" t="s">
        <v>60</v>
      </c>
      <c r="D146" s="100">
        <v>43991</v>
      </c>
      <c r="E146" s="176">
        <v>9690000.0199999996</v>
      </c>
      <c r="F146" s="102"/>
      <c r="G146" s="101">
        <v>9096575.5399999991</v>
      </c>
    </row>
    <row r="147" spans="1:7" s="63" customFormat="1" ht="13.5" hidden="1">
      <c r="A147" s="7">
        <v>43991</v>
      </c>
      <c r="B147" s="8">
        <v>886</v>
      </c>
      <c r="C147" s="9" t="s">
        <v>20</v>
      </c>
      <c r="D147" s="10">
        <v>43991</v>
      </c>
      <c r="E147" s="173">
        <v>24225</v>
      </c>
      <c r="F147" s="12"/>
      <c r="G147" s="11">
        <v>9072350.5399999991</v>
      </c>
    </row>
    <row r="148" spans="1:7" s="63" customFormat="1" ht="13.5" hidden="1">
      <c r="A148" s="57">
        <v>43991</v>
      </c>
      <c r="B148" s="58">
        <v>887</v>
      </c>
      <c r="C148" s="59" t="s">
        <v>24</v>
      </c>
      <c r="D148" s="60">
        <v>43991</v>
      </c>
      <c r="E148" s="178">
        <v>900000</v>
      </c>
      <c r="F148" s="62"/>
      <c r="G148" s="61">
        <v>8172350.54</v>
      </c>
    </row>
    <row r="149" spans="1:7" s="63" customFormat="1" ht="13.5" hidden="1">
      <c r="A149" s="7">
        <v>43992</v>
      </c>
      <c r="B149" s="8">
        <v>888</v>
      </c>
      <c r="C149" s="9" t="s">
        <v>61</v>
      </c>
      <c r="D149" s="10">
        <v>43992</v>
      </c>
      <c r="E149" s="173">
        <v>20000</v>
      </c>
      <c r="F149" s="12"/>
      <c r="G149" s="11">
        <v>8152350.54</v>
      </c>
    </row>
    <row r="150" spans="1:7" s="63" customFormat="1" ht="13.5" hidden="1">
      <c r="A150" s="1">
        <v>43992</v>
      </c>
      <c r="B150" s="2">
        <v>889</v>
      </c>
      <c r="C150" s="3" t="s">
        <v>18</v>
      </c>
      <c r="D150" s="4">
        <v>43992</v>
      </c>
      <c r="E150" s="171"/>
      <c r="F150" s="5">
        <v>20763896.890000001</v>
      </c>
      <c r="G150" s="6">
        <v>28916247.43</v>
      </c>
    </row>
    <row r="151" spans="1:7" s="63" customFormat="1" ht="13.5" hidden="1">
      <c r="A151" s="97">
        <v>43992</v>
      </c>
      <c r="B151" s="98">
        <v>890</v>
      </c>
      <c r="C151" s="99" t="s">
        <v>24</v>
      </c>
      <c r="D151" s="100">
        <v>43992</v>
      </c>
      <c r="E151" s="176">
        <v>22924449.050000001</v>
      </c>
      <c r="F151" s="102"/>
      <c r="G151" s="101">
        <v>5991798.3799999999</v>
      </c>
    </row>
    <row r="152" spans="1:7" s="63" customFormat="1" ht="13.5" hidden="1">
      <c r="A152" s="7">
        <v>43992</v>
      </c>
      <c r="B152" s="8">
        <v>892</v>
      </c>
      <c r="C152" s="9" t="s">
        <v>20</v>
      </c>
      <c r="D152" s="10">
        <v>43992</v>
      </c>
      <c r="E152" s="173">
        <v>2500</v>
      </c>
      <c r="F152" s="12"/>
      <c r="G152" s="11">
        <v>4989298.38</v>
      </c>
    </row>
    <row r="153" spans="1:7" s="63" customFormat="1" ht="13.5" hidden="1">
      <c r="A153" s="97">
        <v>43992</v>
      </c>
      <c r="B153" s="98">
        <v>893</v>
      </c>
      <c r="C153" s="99" t="s">
        <v>28</v>
      </c>
      <c r="D153" s="100">
        <v>43992</v>
      </c>
      <c r="E153" s="176">
        <v>148000</v>
      </c>
      <c r="F153" s="102"/>
      <c r="G153" s="101">
        <v>4841298.38</v>
      </c>
    </row>
    <row r="154" spans="1:7" s="63" customFormat="1" ht="13.5" hidden="1">
      <c r="A154" s="7">
        <v>43992</v>
      </c>
      <c r="B154" s="8">
        <v>894</v>
      </c>
      <c r="C154" s="9" t="s">
        <v>20</v>
      </c>
      <c r="D154" s="10">
        <v>43992</v>
      </c>
      <c r="E154" s="173">
        <v>370</v>
      </c>
      <c r="F154" s="12"/>
      <c r="G154" s="11">
        <v>4840928.38</v>
      </c>
    </row>
    <row r="155" spans="1:7" s="18" customFormat="1" ht="13.5" hidden="1">
      <c r="A155" s="1">
        <v>43993</v>
      </c>
      <c r="B155" s="2">
        <v>895</v>
      </c>
      <c r="C155" s="3" t="s">
        <v>18</v>
      </c>
      <c r="D155" s="4">
        <v>43993</v>
      </c>
      <c r="E155" s="171"/>
      <c r="F155" s="5">
        <v>41736142.539999999</v>
      </c>
      <c r="G155" s="6">
        <v>46577070.920000002</v>
      </c>
    </row>
    <row r="156" spans="1:7" s="103" customFormat="1" ht="13.5" hidden="1">
      <c r="A156" s="97">
        <v>43993</v>
      </c>
      <c r="B156" s="98">
        <v>897</v>
      </c>
      <c r="C156" s="99" t="s">
        <v>32</v>
      </c>
      <c r="D156" s="100">
        <v>43993</v>
      </c>
      <c r="E156" s="176">
        <v>2832500</v>
      </c>
      <c r="F156" s="102"/>
      <c r="G156" s="101">
        <v>20744570.920000002</v>
      </c>
    </row>
    <row r="157" spans="1:7" s="18" customFormat="1" ht="13.5" hidden="1">
      <c r="A157" s="7">
        <v>43993</v>
      </c>
      <c r="B157" s="8">
        <v>898</v>
      </c>
      <c r="C157" s="9" t="s">
        <v>20</v>
      </c>
      <c r="D157" s="10">
        <v>43993</v>
      </c>
      <c r="E157" s="173">
        <v>7081.25</v>
      </c>
      <c r="F157" s="12"/>
      <c r="G157" s="11">
        <v>20737489.670000002</v>
      </c>
    </row>
    <row r="158" spans="1:7" s="103" customFormat="1" ht="13.5" hidden="1">
      <c r="A158" s="57">
        <v>43993</v>
      </c>
      <c r="B158" s="58">
        <v>899</v>
      </c>
      <c r="C158" s="59" t="s">
        <v>24</v>
      </c>
      <c r="D158" s="60">
        <v>43993</v>
      </c>
      <c r="E158" s="178">
        <v>220000</v>
      </c>
      <c r="F158" s="62"/>
      <c r="G158" s="61">
        <v>20517489.670000002</v>
      </c>
    </row>
    <row r="159" spans="1:7" s="18" customFormat="1" ht="13.5" hidden="1">
      <c r="A159" s="57">
        <v>43993</v>
      </c>
      <c r="B159" s="58">
        <v>900</v>
      </c>
      <c r="C159" s="59" t="s">
        <v>24</v>
      </c>
      <c r="D159" s="60">
        <v>43993</v>
      </c>
      <c r="E159" s="178">
        <v>260000</v>
      </c>
      <c r="F159" s="62"/>
      <c r="G159" s="61">
        <v>20257489.670000002</v>
      </c>
    </row>
    <row r="160" spans="1:7" s="63" customFormat="1" ht="13.5" hidden="1">
      <c r="A160" s="57">
        <v>43993</v>
      </c>
      <c r="B160" s="58">
        <v>901</v>
      </c>
      <c r="C160" s="59" t="s">
        <v>24</v>
      </c>
      <c r="D160" s="60">
        <v>43993</v>
      </c>
      <c r="E160" s="178">
        <v>220000</v>
      </c>
      <c r="F160" s="62"/>
      <c r="G160" s="61">
        <v>20037489.670000002</v>
      </c>
    </row>
    <row r="161" spans="1:7" s="18" customFormat="1" ht="13.5" hidden="1">
      <c r="A161" s="57">
        <v>43993</v>
      </c>
      <c r="B161" s="58">
        <v>902</v>
      </c>
      <c r="C161" s="59" t="s">
        <v>24</v>
      </c>
      <c r="D161" s="60">
        <v>43993</v>
      </c>
      <c r="E161" s="178">
        <v>220000</v>
      </c>
      <c r="F161" s="62"/>
      <c r="G161" s="61">
        <v>19817489.670000002</v>
      </c>
    </row>
    <row r="162" spans="1:7" s="63" customFormat="1" ht="13.5" hidden="1">
      <c r="A162" s="57">
        <v>43993</v>
      </c>
      <c r="B162" s="58">
        <v>903</v>
      </c>
      <c r="C162" s="59" t="s">
        <v>24</v>
      </c>
      <c r="D162" s="60">
        <v>43993</v>
      </c>
      <c r="E162" s="178">
        <v>260000</v>
      </c>
      <c r="F162" s="62"/>
      <c r="G162" s="61">
        <v>19557489.670000002</v>
      </c>
    </row>
    <row r="163" spans="1:7" s="18" customFormat="1" ht="13.5" hidden="1">
      <c r="A163" s="57">
        <v>43993</v>
      </c>
      <c r="B163" s="58">
        <v>904</v>
      </c>
      <c r="C163" s="59" t="s">
        <v>24</v>
      </c>
      <c r="D163" s="60">
        <v>43993</v>
      </c>
      <c r="E163" s="178">
        <v>260000</v>
      </c>
      <c r="F163" s="62"/>
      <c r="G163" s="61">
        <v>19297489.670000002</v>
      </c>
    </row>
    <row r="164" spans="1:7" s="63" customFormat="1" ht="13.5" hidden="1">
      <c r="A164" s="57">
        <v>43993</v>
      </c>
      <c r="B164" s="58">
        <v>905</v>
      </c>
      <c r="C164" s="59" t="s">
        <v>24</v>
      </c>
      <c r="D164" s="60">
        <v>43993</v>
      </c>
      <c r="E164" s="178">
        <v>200000</v>
      </c>
      <c r="F164" s="62"/>
      <c r="G164" s="61">
        <v>19097489.670000002</v>
      </c>
    </row>
    <row r="165" spans="1:7" s="18" customFormat="1" ht="13.5" hidden="1">
      <c r="A165" s="57">
        <v>43993</v>
      </c>
      <c r="B165" s="58">
        <v>906</v>
      </c>
      <c r="C165" s="59" t="s">
        <v>24</v>
      </c>
      <c r="D165" s="60">
        <v>43993</v>
      </c>
      <c r="E165" s="178">
        <v>200000</v>
      </c>
      <c r="F165" s="62"/>
      <c r="G165" s="61">
        <v>18897489.670000002</v>
      </c>
    </row>
    <row r="166" spans="1:7" s="63" customFormat="1" ht="13.5" hidden="1">
      <c r="A166" s="57">
        <v>43993</v>
      </c>
      <c r="B166" s="58">
        <v>907</v>
      </c>
      <c r="C166" s="59" t="s">
        <v>24</v>
      </c>
      <c r="D166" s="60">
        <v>43993</v>
      </c>
      <c r="E166" s="178">
        <v>200000</v>
      </c>
      <c r="F166" s="62"/>
      <c r="G166" s="61">
        <v>18697489.670000002</v>
      </c>
    </row>
    <row r="167" spans="1:7" s="18" customFormat="1" ht="13.5" hidden="1">
      <c r="A167" s="57">
        <v>43993</v>
      </c>
      <c r="B167" s="58">
        <v>908</v>
      </c>
      <c r="C167" s="59" t="s">
        <v>24</v>
      </c>
      <c r="D167" s="60">
        <v>43993</v>
      </c>
      <c r="E167" s="178">
        <v>200000</v>
      </c>
      <c r="F167" s="62"/>
      <c r="G167" s="61">
        <v>18497489.670000002</v>
      </c>
    </row>
    <row r="168" spans="1:7" s="63" customFormat="1" ht="13.5" hidden="1">
      <c r="A168" s="57">
        <v>43993</v>
      </c>
      <c r="B168" s="58">
        <v>909</v>
      </c>
      <c r="C168" s="59" t="s">
        <v>24</v>
      </c>
      <c r="D168" s="60">
        <v>43993</v>
      </c>
      <c r="E168" s="178">
        <v>200000</v>
      </c>
      <c r="F168" s="62"/>
      <c r="G168" s="61">
        <v>18297489.670000002</v>
      </c>
    </row>
    <row r="169" spans="1:7" s="18" customFormat="1" ht="13.5" hidden="1">
      <c r="A169" s="57">
        <v>43993</v>
      </c>
      <c r="B169" s="58">
        <v>910</v>
      </c>
      <c r="C169" s="59" t="s">
        <v>24</v>
      </c>
      <c r="D169" s="60">
        <v>43993</v>
      </c>
      <c r="E169" s="178">
        <v>200000</v>
      </c>
      <c r="F169" s="62"/>
      <c r="G169" s="61">
        <v>18097489.670000002</v>
      </c>
    </row>
    <row r="170" spans="1:7" s="63" customFormat="1" ht="13.5" hidden="1">
      <c r="A170" s="57">
        <v>43993</v>
      </c>
      <c r="B170" s="58">
        <v>911</v>
      </c>
      <c r="C170" s="59" t="s">
        <v>24</v>
      </c>
      <c r="D170" s="60">
        <v>43993</v>
      </c>
      <c r="E170" s="178">
        <v>200000</v>
      </c>
      <c r="F170" s="62"/>
      <c r="G170" s="61">
        <v>17897489.670000002</v>
      </c>
    </row>
    <row r="171" spans="1:7" s="18" customFormat="1" ht="13.5" hidden="1">
      <c r="A171" s="57">
        <v>43993</v>
      </c>
      <c r="B171" s="58">
        <v>912</v>
      </c>
      <c r="C171" s="59" t="s">
        <v>24</v>
      </c>
      <c r="D171" s="60">
        <v>43993</v>
      </c>
      <c r="E171" s="178">
        <v>200000</v>
      </c>
      <c r="F171" s="62"/>
      <c r="G171" s="61">
        <v>17697489.670000002</v>
      </c>
    </row>
    <row r="172" spans="1:7" s="63" customFormat="1" ht="13.5" hidden="1">
      <c r="A172" s="1">
        <v>43994</v>
      </c>
      <c r="B172" s="2">
        <v>913</v>
      </c>
      <c r="C172" s="3" t="s">
        <v>18</v>
      </c>
      <c r="D172" s="4">
        <v>43994</v>
      </c>
      <c r="E172" s="171"/>
      <c r="F172" s="5">
        <v>20089415.100000001</v>
      </c>
      <c r="G172" s="6">
        <v>37786904.770000003</v>
      </c>
    </row>
    <row r="173" spans="1:7" s="18" customFormat="1" ht="13.5" hidden="1">
      <c r="A173" s="97">
        <v>43994</v>
      </c>
      <c r="B173" s="98">
        <v>914</v>
      </c>
      <c r="C173" s="99" t="s">
        <v>30</v>
      </c>
      <c r="D173" s="100">
        <v>43994</v>
      </c>
      <c r="E173" s="176">
        <v>4757139.5</v>
      </c>
      <c r="F173" s="102"/>
      <c r="G173" s="101">
        <v>33029765.27</v>
      </c>
    </row>
    <row r="174" spans="1:7" s="63" customFormat="1" ht="13.5" hidden="1">
      <c r="A174" s="7">
        <v>43994</v>
      </c>
      <c r="B174" s="8">
        <v>915</v>
      </c>
      <c r="C174" s="9" t="s">
        <v>20</v>
      </c>
      <c r="D174" s="10">
        <v>43994</v>
      </c>
      <c r="E174" s="173">
        <v>11892.85</v>
      </c>
      <c r="F174" s="12"/>
      <c r="G174" s="11">
        <v>33017872.420000002</v>
      </c>
    </row>
    <row r="175" spans="1:7" s="18" customFormat="1" ht="13.5" hidden="1">
      <c r="A175" s="97">
        <v>43994</v>
      </c>
      <c r="B175" s="98">
        <v>916</v>
      </c>
      <c r="C175" s="99" t="s">
        <v>63</v>
      </c>
      <c r="D175" s="100">
        <v>43994</v>
      </c>
      <c r="E175" s="176">
        <v>2342000</v>
      </c>
      <c r="F175" s="102"/>
      <c r="G175" s="101">
        <v>30675872.420000002</v>
      </c>
    </row>
    <row r="176" spans="1:7" s="63" customFormat="1" ht="13.5" hidden="1">
      <c r="A176" s="7">
        <v>43994</v>
      </c>
      <c r="B176" s="8">
        <v>917</v>
      </c>
      <c r="C176" s="9" t="s">
        <v>20</v>
      </c>
      <c r="D176" s="10">
        <v>43994</v>
      </c>
      <c r="E176" s="173">
        <v>5855</v>
      </c>
      <c r="F176" s="12"/>
      <c r="G176" s="11">
        <v>30670017.420000002</v>
      </c>
    </row>
    <row r="177" spans="1:7" s="18" customFormat="1" ht="13.5" hidden="1">
      <c r="A177" s="57">
        <v>43994</v>
      </c>
      <c r="B177" s="58">
        <v>918</v>
      </c>
      <c r="C177" s="59" t="s">
        <v>64</v>
      </c>
      <c r="D177" s="60">
        <v>43994</v>
      </c>
      <c r="E177" s="178">
        <v>200000</v>
      </c>
      <c r="F177" s="62"/>
      <c r="G177" s="61">
        <v>30470017.420000002</v>
      </c>
    </row>
    <row r="178" spans="1:7" s="63" customFormat="1" ht="13.5" hidden="1">
      <c r="A178" s="7">
        <v>43994</v>
      </c>
      <c r="B178" s="8">
        <v>919</v>
      </c>
      <c r="C178" s="9" t="s">
        <v>20</v>
      </c>
      <c r="D178" s="10">
        <v>43994</v>
      </c>
      <c r="E178" s="173">
        <v>500</v>
      </c>
      <c r="F178" s="12"/>
      <c r="G178" s="11">
        <v>30469517.420000002</v>
      </c>
    </row>
    <row r="179" spans="1:7" s="18" customFormat="1" ht="13.5" hidden="1">
      <c r="A179" s="57">
        <v>43994</v>
      </c>
      <c r="B179" s="58">
        <v>920</v>
      </c>
      <c r="C179" s="59" t="s">
        <v>65</v>
      </c>
      <c r="D179" s="60">
        <v>43994</v>
      </c>
      <c r="E179" s="178">
        <v>200000</v>
      </c>
      <c r="F179" s="62"/>
      <c r="G179" s="61">
        <v>30269517.420000002</v>
      </c>
    </row>
    <row r="180" spans="1:7" s="63" customFormat="1" ht="13.5" hidden="1">
      <c r="A180" s="7">
        <v>43994</v>
      </c>
      <c r="B180" s="8">
        <v>921</v>
      </c>
      <c r="C180" s="9" t="s">
        <v>20</v>
      </c>
      <c r="D180" s="10">
        <v>43994</v>
      </c>
      <c r="E180" s="173">
        <v>500</v>
      </c>
      <c r="F180" s="12"/>
      <c r="G180" s="11">
        <v>30269017.420000002</v>
      </c>
    </row>
    <row r="181" spans="1:7" s="18" customFormat="1" ht="13.5" hidden="1">
      <c r="A181" s="57">
        <v>43994</v>
      </c>
      <c r="B181" s="58">
        <v>922</v>
      </c>
      <c r="C181" s="59" t="s">
        <v>66</v>
      </c>
      <c r="D181" s="60">
        <v>43994</v>
      </c>
      <c r="E181" s="178">
        <v>200000</v>
      </c>
      <c r="F181" s="62"/>
      <c r="G181" s="61">
        <v>30069017.420000002</v>
      </c>
    </row>
    <row r="182" spans="1:7" s="63" customFormat="1" ht="13.5" hidden="1">
      <c r="A182" s="7">
        <v>43994</v>
      </c>
      <c r="B182" s="8">
        <v>923</v>
      </c>
      <c r="C182" s="9" t="s">
        <v>20</v>
      </c>
      <c r="D182" s="10">
        <v>43994</v>
      </c>
      <c r="E182" s="173">
        <v>500</v>
      </c>
      <c r="F182" s="12"/>
      <c r="G182" s="11">
        <v>30068517.420000002</v>
      </c>
    </row>
    <row r="183" spans="1:7" s="18" customFormat="1" ht="13.5" hidden="1">
      <c r="A183" s="57">
        <v>43994</v>
      </c>
      <c r="B183" s="58">
        <v>924</v>
      </c>
      <c r="C183" s="59" t="s">
        <v>67</v>
      </c>
      <c r="D183" s="60">
        <v>43994</v>
      </c>
      <c r="E183" s="178">
        <v>200000</v>
      </c>
      <c r="F183" s="62"/>
      <c r="G183" s="61">
        <v>29868517.420000002</v>
      </c>
    </row>
    <row r="184" spans="1:7" s="63" customFormat="1" ht="13.5" hidden="1">
      <c r="A184" s="7">
        <v>43994</v>
      </c>
      <c r="B184" s="8">
        <v>925</v>
      </c>
      <c r="C184" s="9" t="s">
        <v>20</v>
      </c>
      <c r="D184" s="10">
        <v>43994</v>
      </c>
      <c r="E184" s="173">
        <v>500</v>
      </c>
      <c r="F184" s="12"/>
      <c r="G184" s="11">
        <v>29868017.420000002</v>
      </c>
    </row>
    <row r="185" spans="1:7" s="18" customFormat="1" ht="13.5" hidden="1">
      <c r="A185" s="57">
        <v>43994</v>
      </c>
      <c r="B185" s="58">
        <v>926</v>
      </c>
      <c r="C185" s="59" t="s">
        <v>68</v>
      </c>
      <c r="D185" s="60">
        <v>43994</v>
      </c>
      <c r="E185" s="178">
        <v>200000</v>
      </c>
      <c r="F185" s="62"/>
      <c r="G185" s="61">
        <v>29668017.420000002</v>
      </c>
    </row>
    <row r="186" spans="1:7" s="63" customFormat="1" ht="13.5" hidden="1">
      <c r="A186" s="7">
        <v>43994</v>
      </c>
      <c r="B186" s="8">
        <v>927</v>
      </c>
      <c r="C186" s="9" t="s">
        <v>20</v>
      </c>
      <c r="D186" s="10">
        <v>43994</v>
      </c>
      <c r="E186" s="173">
        <v>500</v>
      </c>
      <c r="F186" s="12"/>
      <c r="G186" s="11">
        <v>29667517.420000002</v>
      </c>
    </row>
    <row r="187" spans="1:7" s="18" customFormat="1" ht="13.5" hidden="1">
      <c r="A187" s="57">
        <v>43994</v>
      </c>
      <c r="B187" s="58">
        <v>928</v>
      </c>
      <c r="C187" s="59" t="s">
        <v>69</v>
      </c>
      <c r="D187" s="60">
        <v>43994</v>
      </c>
      <c r="E187" s="178">
        <v>200000</v>
      </c>
      <c r="F187" s="62"/>
      <c r="G187" s="61">
        <v>29467517.420000002</v>
      </c>
    </row>
    <row r="188" spans="1:7" s="63" customFormat="1" ht="13.5" hidden="1">
      <c r="A188" s="7">
        <v>43994</v>
      </c>
      <c r="B188" s="8">
        <v>929</v>
      </c>
      <c r="C188" s="9" t="s">
        <v>20</v>
      </c>
      <c r="D188" s="10">
        <v>43994</v>
      </c>
      <c r="E188" s="173">
        <v>500</v>
      </c>
      <c r="F188" s="12"/>
      <c r="G188" s="11">
        <v>29467017.420000002</v>
      </c>
    </row>
    <row r="189" spans="1:7" s="18" customFormat="1" ht="13.5" hidden="1">
      <c r="A189" s="57">
        <v>43994</v>
      </c>
      <c r="B189" s="58">
        <v>930</v>
      </c>
      <c r="C189" s="59" t="s">
        <v>40</v>
      </c>
      <c r="D189" s="60">
        <v>43994</v>
      </c>
      <c r="E189" s="178">
        <v>200000</v>
      </c>
      <c r="F189" s="62"/>
      <c r="G189" s="61">
        <v>29267017.420000002</v>
      </c>
    </row>
    <row r="190" spans="1:7" s="63" customFormat="1" ht="13.5" hidden="1">
      <c r="A190" s="7">
        <v>43994</v>
      </c>
      <c r="B190" s="8">
        <v>931</v>
      </c>
      <c r="C190" s="9" t="s">
        <v>20</v>
      </c>
      <c r="D190" s="10">
        <v>43994</v>
      </c>
      <c r="E190" s="173">
        <v>500</v>
      </c>
      <c r="F190" s="12"/>
      <c r="G190" s="11">
        <v>29266517.420000002</v>
      </c>
    </row>
    <row r="191" spans="1:7" s="18" customFormat="1" ht="13.5" hidden="1">
      <c r="A191" s="57">
        <v>43994</v>
      </c>
      <c r="B191" s="58">
        <v>932</v>
      </c>
      <c r="C191" s="59" t="s">
        <v>70</v>
      </c>
      <c r="D191" s="60">
        <v>43994</v>
      </c>
      <c r="E191" s="178">
        <v>200000</v>
      </c>
      <c r="F191" s="62"/>
      <c r="G191" s="61">
        <v>29066517.420000002</v>
      </c>
    </row>
    <row r="192" spans="1:7" s="63" customFormat="1" ht="13.5" hidden="1">
      <c r="A192" s="7">
        <v>43994</v>
      </c>
      <c r="B192" s="8">
        <v>933</v>
      </c>
      <c r="C192" s="9" t="s">
        <v>20</v>
      </c>
      <c r="D192" s="10">
        <v>43994</v>
      </c>
      <c r="E192" s="173">
        <v>500</v>
      </c>
      <c r="F192" s="12"/>
      <c r="G192" s="11">
        <v>29066017.420000002</v>
      </c>
    </row>
    <row r="193" spans="1:7" s="18" customFormat="1" ht="13.5" hidden="1">
      <c r="A193" s="57">
        <v>43994</v>
      </c>
      <c r="B193" s="58">
        <v>934</v>
      </c>
      <c r="C193" s="59" t="s">
        <v>41</v>
      </c>
      <c r="D193" s="60">
        <v>43994</v>
      </c>
      <c r="E193" s="178">
        <v>186666.67</v>
      </c>
      <c r="F193" s="62"/>
      <c r="G193" s="61">
        <v>28879350.75</v>
      </c>
    </row>
    <row r="194" spans="1:7" s="63" customFormat="1" ht="13.5" hidden="1">
      <c r="A194" s="7">
        <v>43994</v>
      </c>
      <c r="B194" s="8">
        <v>935</v>
      </c>
      <c r="C194" s="9" t="s">
        <v>20</v>
      </c>
      <c r="D194" s="10">
        <v>43994</v>
      </c>
      <c r="E194" s="173">
        <v>466.67</v>
      </c>
      <c r="F194" s="12"/>
      <c r="G194" s="11">
        <v>28878884.079999998</v>
      </c>
    </row>
    <row r="195" spans="1:7" s="18" customFormat="1" ht="13.5" hidden="1">
      <c r="A195" s="57">
        <v>43994</v>
      </c>
      <c r="B195" s="58">
        <v>936</v>
      </c>
      <c r="C195" s="59" t="s">
        <v>42</v>
      </c>
      <c r="D195" s="60">
        <v>43994</v>
      </c>
      <c r="E195" s="178">
        <v>200000</v>
      </c>
      <c r="F195" s="62"/>
      <c r="G195" s="61">
        <v>28678884.079999998</v>
      </c>
    </row>
    <row r="196" spans="1:7" s="63" customFormat="1" ht="13.5" hidden="1">
      <c r="A196" s="7">
        <v>43994</v>
      </c>
      <c r="B196" s="8">
        <v>937</v>
      </c>
      <c r="C196" s="9" t="s">
        <v>20</v>
      </c>
      <c r="D196" s="10">
        <v>43994</v>
      </c>
      <c r="E196" s="173">
        <v>500</v>
      </c>
      <c r="F196" s="12"/>
      <c r="G196" s="11">
        <v>28678384.079999998</v>
      </c>
    </row>
    <row r="197" spans="1:7" s="18" customFormat="1" ht="13.5" hidden="1">
      <c r="A197" s="57">
        <v>43994</v>
      </c>
      <c r="B197" s="58">
        <v>938</v>
      </c>
      <c r="C197" s="59" t="s">
        <v>71</v>
      </c>
      <c r="D197" s="60">
        <v>43994</v>
      </c>
      <c r="E197" s="178">
        <v>186666.67</v>
      </c>
      <c r="F197" s="62"/>
      <c r="G197" s="61">
        <v>28491717.41</v>
      </c>
    </row>
    <row r="198" spans="1:7" s="63" customFormat="1" ht="13.5" hidden="1">
      <c r="A198" s="7">
        <v>43994</v>
      </c>
      <c r="B198" s="8">
        <v>939</v>
      </c>
      <c r="C198" s="9" t="s">
        <v>20</v>
      </c>
      <c r="D198" s="10">
        <v>43994</v>
      </c>
      <c r="E198" s="173">
        <v>466.67</v>
      </c>
      <c r="F198" s="12"/>
      <c r="G198" s="11">
        <v>28491250.739999998</v>
      </c>
    </row>
    <row r="199" spans="1:7" s="18" customFormat="1" ht="13.5" hidden="1">
      <c r="A199" s="57">
        <v>43994</v>
      </c>
      <c r="B199" s="58">
        <v>940</v>
      </c>
      <c r="C199" s="59" t="s">
        <v>72</v>
      </c>
      <c r="D199" s="60">
        <v>43994</v>
      </c>
      <c r="E199" s="178">
        <v>200000</v>
      </c>
      <c r="F199" s="62"/>
      <c r="G199" s="61">
        <v>28291250.739999998</v>
      </c>
    </row>
    <row r="200" spans="1:7" s="63" customFormat="1" ht="13.5" hidden="1">
      <c r="A200" s="7">
        <v>43994</v>
      </c>
      <c r="B200" s="8">
        <v>941</v>
      </c>
      <c r="C200" s="9" t="s">
        <v>20</v>
      </c>
      <c r="D200" s="10">
        <v>43994</v>
      </c>
      <c r="E200" s="173">
        <v>500</v>
      </c>
      <c r="F200" s="12"/>
      <c r="G200" s="11">
        <v>28290750.739999998</v>
      </c>
    </row>
    <row r="201" spans="1:7" s="18" customFormat="1" ht="13.5" hidden="1">
      <c r="A201" s="57">
        <v>43994</v>
      </c>
      <c r="B201" s="58">
        <v>942</v>
      </c>
      <c r="C201" s="59" t="s">
        <v>45</v>
      </c>
      <c r="D201" s="60">
        <v>43994</v>
      </c>
      <c r="E201" s="178">
        <v>200000</v>
      </c>
      <c r="F201" s="62"/>
      <c r="G201" s="61">
        <v>28090750.739999998</v>
      </c>
    </row>
    <row r="202" spans="1:7" s="63" customFormat="1" ht="13.5" hidden="1">
      <c r="A202" s="7">
        <v>43994</v>
      </c>
      <c r="B202" s="8">
        <v>943</v>
      </c>
      <c r="C202" s="9" t="s">
        <v>20</v>
      </c>
      <c r="D202" s="10">
        <v>43994</v>
      </c>
      <c r="E202" s="173">
        <v>500</v>
      </c>
      <c r="F202" s="12"/>
      <c r="G202" s="11">
        <v>28090250.739999998</v>
      </c>
    </row>
    <row r="203" spans="1:7" s="18" customFormat="1" ht="13.5" hidden="1">
      <c r="A203" s="57">
        <v>43994</v>
      </c>
      <c r="B203" s="58">
        <v>944</v>
      </c>
      <c r="C203" s="59" t="s">
        <v>46</v>
      </c>
      <c r="D203" s="60">
        <v>43994</v>
      </c>
      <c r="E203" s="178">
        <v>200000</v>
      </c>
      <c r="F203" s="62"/>
      <c r="G203" s="61">
        <v>27890250.739999998</v>
      </c>
    </row>
    <row r="204" spans="1:7" s="63" customFormat="1" ht="13.5" hidden="1">
      <c r="A204" s="7">
        <v>43994</v>
      </c>
      <c r="B204" s="8">
        <v>945</v>
      </c>
      <c r="C204" s="9" t="s">
        <v>20</v>
      </c>
      <c r="D204" s="10">
        <v>43994</v>
      </c>
      <c r="E204" s="173">
        <v>500</v>
      </c>
      <c r="F204" s="12"/>
      <c r="G204" s="11">
        <v>27889750.739999998</v>
      </c>
    </row>
    <row r="205" spans="1:7" s="18" customFormat="1" ht="13.5" hidden="1">
      <c r="A205" s="57">
        <v>43994</v>
      </c>
      <c r="B205" s="58">
        <v>946</v>
      </c>
      <c r="C205" s="59" t="s">
        <v>47</v>
      </c>
      <c r="D205" s="60">
        <v>43994</v>
      </c>
      <c r="E205" s="178">
        <v>200000</v>
      </c>
      <c r="F205" s="62"/>
      <c r="G205" s="61">
        <v>27689750.739999998</v>
      </c>
    </row>
    <row r="206" spans="1:7" s="63" customFormat="1" ht="13.5" hidden="1">
      <c r="A206" s="7">
        <v>43994</v>
      </c>
      <c r="B206" s="8">
        <v>947</v>
      </c>
      <c r="C206" s="9" t="s">
        <v>20</v>
      </c>
      <c r="D206" s="10">
        <v>43994</v>
      </c>
      <c r="E206" s="173">
        <v>500</v>
      </c>
      <c r="F206" s="12"/>
      <c r="G206" s="11">
        <v>27689250.739999998</v>
      </c>
    </row>
    <row r="207" spans="1:7" s="18" customFormat="1" ht="13.5" hidden="1">
      <c r="A207" s="57">
        <v>43994</v>
      </c>
      <c r="B207" s="58">
        <v>948</v>
      </c>
      <c r="C207" s="59" t="s">
        <v>48</v>
      </c>
      <c r="D207" s="60">
        <v>43994</v>
      </c>
      <c r="E207" s="178">
        <v>200000</v>
      </c>
      <c r="F207" s="62"/>
      <c r="G207" s="61">
        <v>27489250.739999998</v>
      </c>
    </row>
    <row r="208" spans="1:7" s="63" customFormat="1" ht="13.5" hidden="1">
      <c r="A208" s="7">
        <v>43994</v>
      </c>
      <c r="B208" s="8">
        <v>949</v>
      </c>
      <c r="C208" s="9" t="s">
        <v>20</v>
      </c>
      <c r="D208" s="10">
        <v>43994</v>
      </c>
      <c r="E208" s="173">
        <v>500</v>
      </c>
      <c r="F208" s="12"/>
      <c r="G208" s="11">
        <v>27488750.739999998</v>
      </c>
    </row>
    <row r="209" spans="1:7" s="18" customFormat="1" ht="13.5" hidden="1">
      <c r="A209" s="57">
        <v>43994</v>
      </c>
      <c r="B209" s="58">
        <v>950</v>
      </c>
      <c r="C209" s="59" t="s">
        <v>49</v>
      </c>
      <c r="D209" s="60">
        <v>43994</v>
      </c>
      <c r="E209" s="178">
        <v>200000</v>
      </c>
      <c r="F209" s="62"/>
      <c r="G209" s="61">
        <v>27288750.739999998</v>
      </c>
    </row>
    <row r="210" spans="1:7" s="63" customFormat="1" ht="13.5" hidden="1">
      <c r="A210" s="7">
        <v>43994</v>
      </c>
      <c r="B210" s="8">
        <v>951</v>
      </c>
      <c r="C210" s="9" t="s">
        <v>20</v>
      </c>
      <c r="D210" s="10">
        <v>43994</v>
      </c>
      <c r="E210" s="173">
        <v>500</v>
      </c>
      <c r="F210" s="12"/>
      <c r="G210" s="11">
        <v>27288250.739999998</v>
      </c>
    </row>
    <row r="211" spans="1:7" s="18" customFormat="1" ht="13.5" hidden="1">
      <c r="A211" s="57">
        <v>43994</v>
      </c>
      <c r="B211" s="58">
        <v>952</v>
      </c>
      <c r="C211" s="59" t="s">
        <v>73</v>
      </c>
      <c r="D211" s="60">
        <v>43994</v>
      </c>
      <c r="E211" s="178">
        <v>200000</v>
      </c>
      <c r="F211" s="62"/>
      <c r="G211" s="61">
        <v>27088250.739999998</v>
      </c>
    </row>
    <row r="212" spans="1:7" s="63" customFormat="1" ht="13.5" hidden="1">
      <c r="A212" s="7">
        <v>43994</v>
      </c>
      <c r="B212" s="8">
        <v>953</v>
      </c>
      <c r="C212" s="9" t="s">
        <v>20</v>
      </c>
      <c r="D212" s="10">
        <v>43994</v>
      </c>
      <c r="E212" s="173">
        <v>500</v>
      </c>
      <c r="F212" s="12"/>
      <c r="G212" s="11">
        <v>27087750.739999998</v>
      </c>
    </row>
    <row r="213" spans="1:7" s="18" customFormat="1" ht="13.5" hidden="1">
      <c r="A213" s="57">
        <v>43994</v>
      </c>
      <c r="B213" s="58">
        <v>954</v>
      </c>
      <c r="C213" s="59" t="s">
        <v>51</v>
      </c>
      <c r="D213" s="60">
        <v>43994</v>
      </c>
      <c r="E213" s="178">
        <v>200000</v>
      </c>
      <c r="F213" s="62"/>
      <c r="G213" s="61">
        <v>26887750.739999998</v>
      </c>
    </row>
    <row r="214" spans="1:7" s="63" customFormat="1" ht="13.5" hidden="1">
      <c r="A214" s="7">
        <v>43994</v>
      </c>
      <c r="B214" s="8">
        <v>955</v>
      </c>
      <c r="C214" s="9" t="s">
        <v>20</v>
      </c>
      <c r="D214" s="10">
        <v>43994</v>
      </c>
      <c r="E214" s="173">
        <v>500</v>
      </c>
      <c r="F214" s="12"/>
      <c r="G214" s="11">
        <v>26887250.739999998</v>
      </c>
    </row>
    <row r="215" spans="1:7" s="18" customFormat="1" ht="13.5" hidden="1">
      <c r="A215" s="57">
        <v>43994</v>
      </c>
      <c r="B215" s="58">
        <v>956</v>
      </c>
      <c r="C215" s="59" t="s">
        <v>52</v>
      </c>
      <c r="D215" s="60">
        <v>43994</v>
      </c>
      <c r="E215" s="178">
        <v>200000</v>
      </c>
      <c r="F215" s="62"/>
      <c r="G215" s="61">
        <v>26687250.739999998</v>
      </c>
    </row>
    <row r="216" spans="1:7" s="63" customFormat="1" ht="13.5" hidden="1">
      <c r="A216" s="7">
        <v>43994</v>
      </c>
      <c r="B216" s="8">
        <v>957</v>
      </c>
      <c r="C216" s="9" t="s">
        <v>20</v>
      </c>
      <c r="D216" s="10">
        <v>43994</v>
      </c>
      <c r="E216" s="173">
        <v>500</v>
      </c>
      <c r="F216" s="12"/>
      <c r="G216" s="11">
        <v>26686750.739999998</v>
      </c>
    </row>
    <row r="217" spans="1:7" s="18" customFormat="1" ht="13.5" hidden="1">
      <c r="A217" s="57">
        <v>43994</v>
      </c>
      <c r="B217" s="58">
        <v>958</v>
      </c>
      <c r="C217" s="59" t="s">
        <v>53</v>
      </c>
      <c r="D217" s="60">
        <v>43994</v>
      </c>
      <c r="E217" s="178">
        <v>200000</v>
      </c>
      <c r="F217" s="62"/>
      <c r="G217" s="61">
        <v>26486750.739999998</v>
      </c>
    </row>
    <row r="218" spans="1:7" s="63" customFormat="1" ht="13.5" hidden="1">
      <c r="A218" s="7">
        <v>43994</v>
      </c>
      <c r="B218" s="8">
        <v>959</v>
      </c>
      <c r="C218" s="9" t="s">
        <v>20</v>
      </c>
      <c r="D218" s="10">
        <v>43994</v>
      </c>
      <c r="E218" s="173">
        <v>500</v>
      </c>
      <c r="F218" s="12"/>
      <c r="G218" s="11">
        <v>26486250.739999998</v>
      </c>
    </row>
    <row r="219" spans="1:7" s="18" customFormat="1" ht="13.5" hidden="1">
      <c r="A219" s="57">
        <v>43994</v>
      </c>
      <c r="B219" s="58">
        <v>960</v>
      </c>
      <c r="C219" s="59" t="s">
        <v>64</v>
      </c>
      <c r="D219" s="60">
        <v>43994</v>
      </c>
      <c r="E219" s="178">
        <v>220000</v>
      </c>
      <c r="F219" s="62"/>
      <c r="G219" s="61">
        <v>26266250.739999998</v>
      </c>
    </row>
    <row r="220" spans="1:7" s="63" customFormat="1" ht="13.5" hidden="1">
      <c r="A220" s="7">
        <v>43994</v>
      </c>
      <c r="B220" s="8">
        <v>961</v>
      </c>
      <c r="C220" s="9" t="s">
        <v>20</v>
      </c>
      <c r="D220" s="10">
        <v>43994</v>
      </c>
      <c r="E220" s="173">
        <v>550</v>
      </c>
      <c r="F220" s="12"/>
      <c r="G220" s="11">
        <v>26265700.739999998</v>
      </c>
    </row>
    <row r="221" spans="1:7" s="18" customFormat="1" ht="13.5" hidden="1">
      <c r="A221" s="57">
        <v>43994</v>
      </c>
      <c r="B221" s="58">
        <v>962</v>
      </c>
      <c r="C221" s="59" t="s">
        <v>66</v>
      </c>
      <c r="D221" s="60">
        <v>43994</v>
      </c>
      <c r="E221" s="178">
        <v>280000</v>
      </c>
      <c r="F221" s="62"/>
      <c r="G221" s="61">
        <v>25985700.739999998</v>
      </c>
    </row>
    <row r="222" spans="1:7" s="63" customFormat="1" ht="13.5" hidden="1">
      <c r="A222" s="7">
        <v>43994</v>
      </c>
      <c r="B222" s="8">
        <v>963</v>
      </c>
      <c r="C222" s="9" t="s">
        <v>20</v>
      </c>
      <c r="D222" s="10">
        <v>43994</v>
      </c>
      <c r="E222" s="173">
        <v>700</v>
      </c>
      <c r="F222" s="12"/>
      <c r="G222" s="11">
        <v>25985000.739999998</v>
      </c>
    </row>
    <row r="223" spans="1:7" s="18" customFormat="1" ht="13.5" hidden="1">
      <c r="A223" s="57">
        <v>43994</v>
      </c>
      <c r="B223" s="58">
        <v>964</v>
      </c>
      <c r="C223" s="59" t="s">
        <v>67</v>
      </c>
      <c r="D223" s="60">
        <v>43994</v>
      </c>
      <c r="E223" s="178">
        <v>260000</v>
      </c>
      <c r="F223" s="62"/>
      <c r="G223" s="61">
        <v>25725000.739999998</v>
      </c>
    </row>
    <row r="224" spans="1:7" s="63" customFormat="1" ht="13.5" hidden="1">
      <c r="A224" s="7">
        <v>43994</v>
      </c>
      <c r="B224" s="8">
        <v>965</v>
      </c>
      <c r="C224" s="9" t="s">
        <v>20</v>
      </c>
      <c r="D224" s="10">
        <v>43994</v>
      </c>
      <c r="E224" s="173">
        <v>650</v>
      </c>
      <c r="F224" s="12"/>
      <c r="G224" s="11">
        <v>25724350.739999998</v>
      </c>
    </row>
    <row r="225" spans="1:7" s="18" customFormat="1" ht="13.5" hidden="1">
      <c r="A225" s="57">
        <v>43994</v>
      </c>
      <c r="B225" s="58">
        <v>966</v>
      </c>
      <c r="C225" s="59" t="s">
        <v>68</v>
      </c>
      <c r="D225" s="60">
        <v>43994</v>
      </c>
      <c r="E225" s="178">
        <v>200000</v>
      </c>
      <c r="F225" s="62"/>
      <c r="G225" s="61">
        <v>25524350.739999998</v>
      </c>
    </row>
    <row r="226" spans="1:7" s="63" customFormat="1" ht="13.5" hidden="1">
      <c r="A226" s="7">
        <v>43994</v>
      </c>
      <c r="B226" s="8">
        <v>967</v>
      </c>
      <c r="C226" s="9" t="s">
        <v>20</v>
      </c>
      <c r="D226" s="10">
        <v>43994</v>
      </c>
      <c r="E226" s="173">
        <v>500</v>
      </c>
      <c r="F226" s="12"/>
      <c r="G226" s="11">
        <v>25523850.739999998</v>
      </c>
    </row>
    <row r="227" spans="1:7" s="18" customFormat="1" ht="13.5" hidden="1">
      <c r="A227" s="57">
        <v>43994</v>
      </c>
      <c r="B227" s="58">
        <v>968</v>
      </c>
      <c r="C227" s="59" t="s">
        <v>69</v>
      </c>
      <c r="D227" s="60">
        <v>43994</v>
      </c>
      <c r="E227" s="178">
        <v>220000</v>
      </c>
      <c r="F227" s="62"/>
      <c r="G227" s="61">
        <v>25303850.739999998</v>
      </c>
    </row>
    <row r="228" spans="1:7" s="63" customFormat="1" ht="13.5" hidden="1">
      <c r="A228" s="7">
        <v>43994</v>
      </c>
      <c r="B228" s="8">
        <v>969</v>
      </c>
      <c r="C228" s="9" t="s">
        <v>20</v>
      </c>
      <c r="D228" s="10">
        <v>43994</v>
      </c>
      <c r="E228" s="173">
        <v>550</v>
      </c>
      <c r="F228" s="12"/>
      <c r="G228" s="11">
        <v>25303300.739999998</v>
      </c>
    </row>
    <row r="229" spans="1:7" s="18" customFormat="1" ht="13.5" hidden="1">
      <c r="A229" s="57">
        <v>43994</v>
      </c>
      <c r="B229" s="58">
        <v>970</v>
      </c>
      <c r="C229" s="59" t="s">
        <v>40</v>
      </c>
      <c r="D229" s="60">
        <v>43994</v>
      </c>
      <c r="E229" s="178">
        <v>200000</v>
      </c>
      <c r="F229" s="62"/>
      <c r="G229" s="61">
        <v>25103300.739999998</v>
      </c>
    </row>
    <row r="230" spans="1:7" s="63" customFormat="1" ht="13.5" hidden="1">
      <c r="A230" s="7">
        <v>43994</v>
      </c>
      <c r="B230" s="8">
        <v>971</v>
      </c>
      <c r="C230" s="9" t="s">
        <v>20</v>
      </c>
      <c r="D230" s="10">
        <v>43994</v>
      </c>
      <c r="E230" s="173">
        <v>500</v>
      </c>
      <c r="F230" s="12"/>
      <c r="G230" s="11">
        <v>25102800.739999998</v>
      </c>
    </row>
    <row r="231" spans="1:7" s="18" customFormat="1" ht="13.5" hidden="1">
      <c r="A231" s="57">
        <v>43994</v>
      </c>
      <c r="B231" s="58">
        <v>972</v>
      </c>
      <c r="C231" s="59" t="s">
        <v>70</v>
      </c>
      <c r="D231" s="60">
        <v>43994</v>
      </c>
      <c r="E231" s="178">
        <v>200000</v>
      </c>
      <c r="F231" s="62"/>
      <c r="G231" s="61">
        <v>24902800.739999998</v>
      </c>
    </row>
    <row r="232" spans="1:7" s="126" customFormat="1" ht="13.5" hidden="1">
      <c r="A232" s="7">
        <v>43994</v>
      </c>
      <c r="B232" s="8">
        <v>973</v>
      </c>
      <c r="C232" s="9" t="s">
        <v>20</v>
      </c>
      <c r="D232" s="10">
        <v>43994</v>
      </c>
      <c r="E232" s="173">
        <v>500</v>
      </c>
      <c r="F232" s="12"/>
      <c r="G232" s="11">
        <v>24902300.739999998</v>
      </c>
    </row>
    <row r="233" spans="1:7" s="63" customFormat="1" ht="13.5" hidden="1">
      <c r="A233" s="57">
        <v>43994</v>
      </c>
      <c r="B233" s="58">
        <v>974</v>
      </c>
      <c r="C233" s="59" t="s">
        <v>41</v>
      </c>
      <c r="D233" s="60">
        <v>43994</v>
      </c>
      <c r="E233" s="178">
        <v>180000</v>
      </c>
      <c r="F233" s="62"/>
      <c r="G233" s="61">
        <v>24722300.739999998</v>
      </c>
    </row>
    <row r="234" spans="1:7" s="18" customFormat="1" ht="13.5" hidden="1">
      <c r="A234" s="7">
        <v>43994</v>
      </c>
      <c r="B234" s="8">
        <v>975</v>
      </c>
      <c r="C234" s="9" t="s">
        <v>20</v>
      </c>
      <c r="D234" s="10">
        <v>43994</v>
      </c>
      <c r="E234" s="173">
        <v>450</v>
      </c>
      <c r="F234" s="12"/>
      <c r="G234" s="11">
        <v>24721850.739999998</v>
      </c>
    </row>
    <row r="235" spans="1:7" s="63" customFormat="1" ht="13.5" hidden="1">
      <c r="A235" s="57">
        <v>43994</v>
      </c>
      <c r="B235" s="58">
        <v>976</v>
      </c>
      <c r="C235" s="59" t="s">
        <v>74</v>
      </c>
      <c r="D235" s="60">
        <v>43994</v>
      </c>
      <c r="E235" s="178">
        <v>240000</v>
      </c>
      <c r="F235" s="62"/>
      <c r="G235" s="61">
        <v>24481850.739999998</v>
      </c>
    </row>
    <row r="236" spans="1:7" s="18" customFormat="1" ht="13.5" hidden="1">
      <c r="A236" s="7">
        <v>43994</v>
      </c>
      <c r="B236" s="8">
        <v>977</v>
      </c>
      <c r="C236" s="9" t="s">
        <v>20</v>
      </c>
      <c r="D236" s="10">
        <v>43994</v>
      </c>
      <c r="E236" s="173">
        <v>600</v>
      </c>
      <c r="F236" s="12"/>
      <c r="G236" s="11">
        <v>24481250.739999998</v>
      </c>
    </row>
    <row r="237" spans="1:7" s="63" customFormat="1" ht="13.5" hidden="1">
      <c r="A237" s="57">
        <v>43994</v>
      </c>
      <c r="B237" s="58">
        <v>978</v>
      </c>
      <c r="C237" s="59" t="s">
        <v>42</v>
      </c>
      <c r="D237" s="60">
        <v>43994</v>
      </c>
      <c r="E237" s="178">
        <v>220000</v>
      </c>
      <c r="F237" s="62"/>
      <c r="G237" s="61">
        <v>24261250.739999998</v>
      </c>
    </row>
    <row r="238" spans="1:7" s="18" customFormat="1" ht="13.5" hidden="1">
      <c r="A238" s="7">
        <v>43994</v>
      </c>
      <c r="B238" s="8">
        <v>979</v>
      </c>
      <c r="C238" s="9" t="s">
        <v>20</v>
      </c>
      <c r="D238" s="10">
        <v>43994</v>
      </c>
      <c r="E238" s="173">
        <v>550</v>
      </c>
      <c r="F238" s="12"/>
      <c r="G238" s="11">
        <v>24260700.739999998</v>
      </c>
    </row>
    <row r="239" spans="1:7" s="63" customFormat="1" ht="13.5" hidden="1">
      <c r="A239" s="57">
        <v>43994</v>
      </c>
      <c r="B239" s="58">
        <v>980</v>
      </c>
      <c r="C239" s="59" t="s">
        <v>75</v>
      </c>
      <c r="D239" s="60">
        <v>43994</v>
      </c>
      <c r="E239" s="178">
        <v>300000</v>
      </c>
      <c r="F239" s="62"/>
      <c r="G239" s="61">
        <v>23960700.739999998</v>
      </c>
    </row>
    <row r="240" spans="1:7" s="18" customFormat="1" ht="13.5" hidden="1">
      <c r="A240" s="7">
        <v>43994</v>
      </c>
      <c r="B240" s="8">
        <v>981</v>
      </c>
      <c r="C240" s="9" t="s">
        <v>20</v>
      </c>
      <c r="D240" s="10">
        <v>43994</v>
      </c>
      <c r="E240" s="173">
        <v>750</v>
      </c>
      <c r="F240" s="12"/>
      <c r="G240" s="11">
        <v>23959950.739999998</v>
      </c>
    </row>
    <row r="241" spans="1:7" s="63" customFormat="1" ht="13.5" hidden="1">
      <c r="A241" s="57">
        <v>43994</v>
      </c>
      <c r="B241" s="58">
        <v>982</v>
      </c>
      <c r="C241" s="59" t="s">
        <v>72</v>
      </c>
      <c r="D241" s="60">
        <v>43994</v>
      </c>
      <c r="E241" s="178">
        <v>220000</v>
      </c>
      <c r="F241" s="62"/>
      <c r="G241" s="61">
        <v>23739950.739999998</v>
      </c>
    </row>
    <row r="242" spans="1:7" s="18" customFormat="1" ht="13.5" hidden="1">
      <c r="A242" s="7">
        <v>43994</v>
      </c>
      <c r="B242" s="8">
        <v>983</v>
      </c>
      <c r="C242" s="9" t="s">
        <v>20</v>
      </c>
      <c r="D242" s="10">
        <v>43994</v>
      </c>
      <c r="E242" s="173">
        <v>550</v>
      </c>
      <c r="F242" s="12"/>
      <c r="G242" s="11">
        <v>23739400.739999998</v>
      </c>
    </row>
    <row r="243" spans="1:7" s="18" customFormat="1" ht="13.5" hidden="1">
      <c r="A243" s="57">
        <v>43994</v>
      </c>
      <c r="B243" s="58">
        <v>984</v>
      </c>
      <c r="C243" s="59" t="s">
        <v>45</v>
      </c>
      <c r="D243" s="60">
        <v>43994</v>
      </c>
      <c r="E243" s="178">
        <v>200000</v>
      </c>
      <c r="F243" s="62"/>
      <c r="G243" s="61">
        <v>23539400.739999998</v>
      </c>
    </row>
    <row r="244" spans="1:7" s="18" customFormat="1" ht="13.5" hidden="1">
      <c r="A244" s="7">
        <v>43994</v>
      </c>
      <c r="B244" s="8">
        <v>985</v>
      </c>
      <c r="C244" s="9" t="s">
        <v>20</v>
      </c>
      <c r="D244" s="10">
        <v>43994</v>
      </c>
      <c r="E244" s="173">
        <v>500</v>
      </c>
      <c r="F244" s="12"/>
      <c r="G244" s="11">
        <v>23538900.739999998</v>
      </c>
    </row>
    <row r="245" spans="1:7" s="18" customFormat="1" ht="13.5" hidden="1">
      <c r="A245" s="57">
        <v>43994</v>
      </c>
      <c r="B245" s="58">
        <v>986</v>
      </c>
      <c r="C245" s="59" t="s">
        <v>46</v>
      </c>
      <c r="D245" s="60">
        <v>43994</v>
      </c>
      <c r="E245" s="178">
        <v>220000</v>
      </c>
      <c r="F245" s="62"/>
      <c r="G245" s="61">
        <v>23318900.739999998</v>
      </c>
    </row>
    <row r="246" spans="1:7" s="18" customFormat="1" ht="13.5" hidden="1">
      <c r="A246" s="7">
        <v>43994</v>
      </c>
      <c r="B246" s="8">
        <v>987</v>
      </c>
      <c r="C246" s="9" t="s">
        <v>20</v>
      </c>
      <c r="D246" s="10">
        <v>43994</v>
      </c>
      <c r="E246" s="173">
        <v>550</v>
      </c>
      <c r="F246" s="12"/>
      <c r="G246" s="11">
        <v>23318350.739999998</v>
      </c>
    </row>
    <row r="247" spans="1:7" s="18" customFormat="1" ht="13.5" hidden="1">
      <c r="A247" s="57">
        <v>43994</v>
      </c>
      <c r="B247" s="58">
        <v>988</v>
      </c>
      <c r="C247" s="59" t="s">
        <v>47</v>
      </c>
      <c r="D247" s="60">
        <v>43994</v>
      </c>
      <c r="E247" s="178">
        <v>200000</v>
      </c>
      <c r="F247" s="62"/>
      <c r="G247" s="61">
        <v>23118350.739999998</v>
      </c>
    </row>
    <row r="248" spans="1:7" s="129" customFormat="1" ht="13.5" hidden="1">
      <c r="A248" s="7">
        <v>43994</v>
      </c>
      <c r="B248" s="8">
        <v>989</v>
      </c>
      <c r="C248" s="9" t="s">
        <v>20</v>
      </c>
      <c r="D248" s="10">
        <v>43994</v>
      </c>
      <c r="E248" s="173">
        <v>500</v>
      </c>
      <c r="F248" s="12"/>
      <c r="G248" s="11">
        <v>23117850.739999998</v>
      </c>
    </row>
    <row r="249" spans="1:7" s="18" customFormat="1" ht="13.5" hidden="1">
      <c r="A249" s="57">
        <v>43994</v>
      </c>
      <c r="B249" s="58">
        <v>991</v>
      </c>
      <c r="C249" s="59" t="s">
        <v>49</v>
      </c>
      <c r="D249" s="60">
        <v>43994</v>
      </c>
      <c r="E249" s="178">
        <v>200000</v>
      </c>
      <c r="F249" s="62"/>
      <c r="G249" s="61">
        <v>22917850.73</v>
      </c>
    </row>
    <row r="250" spans="1:7" s="126" customFormat="1" ht="13.5" hidden="1">
      <c r="A250" s="7">
        <v>43994</v>
      </c>
      <c r="B250" s="8">
        <v>992</v>
      </c>
      <c r="C250" s="9" t="s">
        <v>20</v>
      </c>
      <c r="D250" s="10">
        <v>43994</v>
      </c>
      <c r="E250" s="173">
        <v>500</v>
      </c>
      <c r="F250" s="12"/>
      <c r="G250" s="11">
        <v>22917350.73</v>
      </c>
    </row>
    <row r="251" spans="1:7" s="103" customFormat="1" ht="13.5" hidden="1">
      <c r="A251" s="57">
        <v>43994</v>
      </c>
      <c r="B251" s="58">
        <v>993</v>
      </c>
      <c r="C251" s="59" t="s">
        <v>73</v>
      </c>
      <c r="D251" s="60">
        <v>43994</v>
      </c>
      <c r="E251" s="178">
        <v>260000</v>
      </c>
      <c r="F251" s="62"/>
      <c r="G251" s="61">
        <v>22657350.73</v>
      </c>
    </row>
    <row r="252" spans="1:7" s="103" customFormat="1" ht="13.5" hidden="1">
      <c r="A252" s="7">
        <v>43994</v>
      </c>
      <c r="B252" s="8">
        <v>994</v>
      </c>
      <c r="C252" s="9" t="s">
        <v>20</v>
      </c>
      <c r="D252" s="10">
        <v>43994</v>
      </c>
      <c r="E252" s="173">
        <v>650</v>
      </c>
      <c r="F252" s="12"/>
      <c r="G252" s="11">
        <v>22656700.73</v>
      </c>
    </row>
    <row r="253" spans="1:7" s="103" customFormat="1" ht="13.5" hidden="1">
      <c r="A253" s="57">
        <v>43994</v>
      </c>
      <c r="B253" s="58">
        <v>995</v>
      </c>
      <c r="C253" s="59" t="s">
        <v>51</v>
      </c>
      <c r="D253" s="60">
        <v>43994</v>
      </c>
      <c r="E253" s="178">
        <v>220000</v>
      </c>
      <c r="F253" s="62"/>
      <c r="G253" s="61">
        <v>22436700.73</v>
      </c>
    </row>
    <row r="254" spans="1:7" s="18" customFormat="1" ht="13.5" hidden="1">
      <c r="A254" s="7">
        <v>43994</v>
      </c>
      <c r="B254" s="8">
        <v>996</v>
      </c>
      <c r="C254" s="9" t="s">
        <v>20</v>
      </c>
      <c r="D254" s="10">
        <v>43994</v>
      </c>
      <c r="E254" s="173">
        <v>550</v>
      </c>
      <c r="F254" s="12"/>
      <c r="G254" s="11">
        <v>22436150.73</v>
      </c>
    </row>
    <row r="255" spans="1:7" s="103" customFormat="1" ht="13.5" hidden="1">
      <c r="A255" s="57">
        <v>43994</v>
      </c>
      <c r="B255" s="58">
        <v>997</v>
      </c>
      <c r="C255" s="59" t="s">
        <v>52</v>
      </c>
      <c r="D255" s="60">
        <v>43994</v>
      </c>
      <c r="E255" s="178">
        <v>220000</v>
      </c>
      <c r="F255" s="62"/>
      <c r="G255" s="61">
        <v>22216150.73</v>
      </c>
    </row>
    <row r="256" spans="1:7" s="18" customFormat="1" ht="13.5" hidden="1">
      <c r="A256" s="7">
        <v>43994</v>
      </c>
      <c r="B256" s="8">
        <v>998</v>
      </c>
      <c r="C256" s="9" t="s">
        <v>20</v>
      </c>
      <c r="D256" s="10">
        <v>43994</v>
      </c>
      <c r="E256" s="173">
        <v>550</v>
      </c>
      <c r="F256" s="12"/>
      <c r="G256" s="11">
        <v>22215600.73</v>
      </c>
    </row>
    <row r="257" spans="1:7" s="103" customFormat="1" ht="13.5" hidden="1">
      <c r="A257" s="57">
        <v>43994</v>
      </c>
      <c r="B257" s="58">
        <v>999</v>
      </c>
      <c r="C257" s="59" t="s">
        <v>53</v>
      </c>
      <c r="D257" s="60">
        <v>43994</v>
      </c>
      <c r="E257" s="178">
        <v>220000</v>
      </c>
      <c r="F257" s="62"/>
      <c r="G257" s="61">
        <v>21995600.73</v>
      </c>
    </row>
    <row r="258" spans="1:7" s="18" customFormat="1" ht="13.5" hidden="1">
      <c r="A258" s="7">
        <v>43994</v>
      </c>
      <c r="B258" s="8">
        <v>1000</v>
      </c>
      <c r="C258" s="9" t="s">
        <v>20</v>
      </c>
      <c r="D258" s="10">
        <v>43994</v>
      </c>
      <c r="E258" s="173">
        <v>550</v>
      </c>
      <c r="F258" s="12"/>
      <c r="G258" s="11">
        <v>21995050.73</v>
      </c>
    </row>
    <row r="259" spans="1:7" s="103" customFormat="1" ht="13.5" hidden="1">
      <c r="A259" s="1">
        <v>43995</v>
      </c>
      <c r="B259" s="2">
        <v>1001</v>
      </c>
      <c r="C259" s="3" t="s">
        <v>18</v>
      </c>
      <c r="D259" s="4">
        <v>43995</v>
      </c>
      <c r="E259" s="171"/>
      <c r="F259" s="5">
        <v>58375099.189999998</v>
      </c>
      <c r="G259" s="6">
        <v>80370149.920000002</v>
      </c>
    </row>
    <row r="260" spans="1:7" s="18" customFormat="1" ht="13.5" hidden="1">
      <c r="A260" s="1">
        <v>43996</v>
      </c>
      <c r="B260" s="2">
        <v>1002</v>
      </c>
      <c r="C260" s="3" t="s">
        <v>26</v>
      </c>
      <c r="D260" s="4">
        <v>43996</v>
      </c>
      <c r="E260" s="171"/>
      <c r="F260" s="5">
        <v>1681419.49</v>
      </c>
      <c r="G260" s="6">
        <v>82051569.409999996</v>
      </c>
    </row>
    <row r="261" spans="1:7" s="126" customFormat="1" ht="13.5" hidden="1">
      <c r="A261" s="1">
        <v>43996</v>
      </c>
      <c r="B261" s="2">
        <v>1003</v>
      </c>
      <c r="C261" s="3" t="s">
        <v>18</v>
      </c>
      <c r="D261" s="4">
        <v>43996</v>
      </c>
      <c r="E261" s="171"/>
      <c r="F261" s="5">
        <v>79845200.939999998</v>
      </c>
      <c r="G261" s="6">
        <v>161896770.34999999</v>
      </c>
    </row>
    <row r="262" spans="1:7" s="18" customFormat="1" ht="13.5" hidden="1">
      <c r="A262" s="1">
        <v>43997</v>
      </c>
      <c r="B262" s="2">
        <v>1004</v>
      </c>
      <c r="C262" s="3" t="s">
        <v>18</v>
      </c>
      <c r="D262" s="4">
        <v>43997</v>
      </c>
      <c r="E262" s="171"/>
      <c r="F262" s="5">
        <v>64761735.57</v>
      </c>
      <c r="G262" s="6">
        <v>226658505.91999999</v>
      </c>
    </row>
    <row r="263" spans="1:7" s="103" customFormat="1" ht="13.5" hidden="1">
      <c r="A263" s="7">
        <v>43997</v>
      </c>
      <c r="B263" s="8">
        <v>1005</v>
      </c>
      <c r="C263" s="9" t="s">
        <v>76</v>
      </c>
      <c r="D263" s="10">
        <v>43997</v>
      </c>
      <c r="E263" s="173">
        <v>600000</v>
      </c>
      <c r="F263" s="12"/>
      <c r="G263" s="11">
        <v>226058505.91999999</v>
      </c>
    </row>
    <row r="264" spans="1:7" s="18" customFormat="1" ht="13.5" hidden="1">
      <c r="A264" s="7">
        <v>43997</v>
      </c>
      <c r="B264" s="8">
        <v>1007</v>
      </c>
      <c r="C264" s="9" t="s">
        <v>20</v>
      </c>
      <c r="D264" s="10">
        <v>43997</v>
      </c>
      <c r="E264" s="173">
        <v>3521.09</v>
      </c>
      <c r="F264" s="12"/>
      <c r="G264" s="11">
        <v>224646550.30000001</v>
      </c>
    </row>
    <row r="265" spans="1:7" s="18" customFormat="1" ht="13.5" hidden="1">
      <c r="A265" s="97">
        <v>43997</v>
      </c>
      <c r="B265" s="98">
        <v>1009</v>
      </c>
      <c r="C265" s="99" t="s">
        <v>24</v>
      </c>
      <c r="D265" s="100">
        <v>43997</v>
      </c>
      <c r="E265" s="176">
        <v>66166300.350000001</v>
      </c>
      <c r="F265" s="102"/>
      <c r="G265" s="101">
        <v>130480249.95</v>
      </c>
    </row>
    <row r="266" spans="1:7" s="18" customFormat="1" ht="13.5" hidden="1">
      <c r="A266" s="97">
        <v>43997</v>
      </c>
      <c r="B266" s="98">
        <v>1010</v>
      </c>
      <c r="C266" s="99" t="s">
        <v>24</v>
      </c>
      <c r="D266" s="100">
        <v>43997</v>
      </c>
      <c r="E266" s="176">
        <v>21795907.190000001</v>
      </c>
      <c r="F266" s="102"/>
      <c r="G266" s="101">
        <v>108684342.76000001</v>
      </c>
    </row>
    <row r="267" spans="1:7" s="18" customFormat="1" ht="13.5" hidden="1">
      <c r="A267" s="97">
        <v>43997</v>
      </c>
      <c r="B267" s="98">
        <v>1011</v>
      </c>
      <c r="C267" s="99" t="s">
        <v>24</v>
      </c>
      <c r="D267" s="100">
        <v>43997</v>
      </c>
      <c r="E267" s="176">
        <v>29837753.16</v>
      </c>
      <c r="F267" s="102"/>
      <c r="G267" s="101">
        <v>78846589.599999994</v>
      </c>
    </row>
    <row r="268" spans="1:7" s="18" customFormat="1" ht="13.5" hidden="1">
      <c r="A268" s="1">
        <v>43998</v>
      </c>
      <c r="B268" s="2">
        <v>1012</v>
      </c>
      <c r="C268" s="3" t="s">
        <v>18</v>
      </c>
      <c r="D268" s="4">
        <v>43998</v>
      </c>
      <c r="E268" s="171"/>
      <c r="F268" s="5">
        <v>29451819.59</v>
      </c>
      <c r="G268" s="6">
        <v>108298409.19</v>
      </c>
    </row>
    <row r="269" spans="1:7" s="103" customFormat="1" ht="13.5" hidden="1">
      <c r="A269" s="97">
        <v>43998</v>
      </c>
      <c r="B269" s="98">
        <v>1013</v>
      </c>
      <c r="C269" s="99" t="s">
        <v>37</v>
      </c>
      <c r="D269" s="100">
        <v>43998</v>
      </c>
      <c r="E269" s="176">
        <v>6264000</v>
      </c>
      <c r="F269" s="102"/>
      <c r="G269" s="101">
        <v>102034409.19</v>
      </c>
    </row>
    <row r="270" spans="1:7" s="18" customFormat="1" ht="13.5" hidden="1">
      <c r="A270" s="7">
        <v>43998</v>
      </c>
      <c r="B270" s="8">
        <v>1014</v>
      </c>
      <c r="C270" s="9" t="s">
        <v>20</v>
      </c>
      <c r="D270" s="10">
        <v>43998</v>
      </c>
      <c r="E270" s="173">
        <v>15660</v>
      </c>
      <c r="F270" s="12"/>
      <c r="G270" s="11">
        <v>102018749.19</v>
      </c>
    </row>
    <row r="271" spans="1:7" s="103" customFormat="1" ht="13.5" hidden="1">
      <c r="A271" s="97">
        <v>43998</v>
      </c>
      <c r="B271" s="98">
        <v>1015</v>
      </c>
      <c r="C271" s="99" t="s">
        <v>60</v>
      </c>
      <c r="D271" s="100">
        <v>43998</v>
      </c>
      <c r="E271" s="176">
        <v>10970000.01</v>
      </c>
      <c r="F271" s="102"/>
      <c r="G271" s="101">
        <v>91048749.180000007</v>
      </c>
    </row>
    <row r="272" spans="1:7" s="18" customFormat="1" ht="13.5" hidden="1">
      <c r="A272" s="7">
        <v>43998</v>
      </c>
      <c r="B272" s="8">
        <v>1016</v>
      </c>
      <c r="C272" s="9" t="s">
        <v>20</v>
      </c>
      <c r="D272" s="10">
        <v>43998</v>
      </c>
      <c r="E272" s="173">
        <v>27425</v>
      </c>
      <c r="F272" s="12"/>
      <c r="G272" s="11">
        <v>91021324.180000007</v>
      </c>
    </row>
    <row r="273" spans="1:7" s="18" customFormat="1" ht="13.5" hidden="1">
      <c r="A273" s="97">
        <v>43998</v>
      </c>
      <c r="B273" s="98">
        <v>1017</v>
      </c>
      <c r="C273" s="99" t="s">
        <v>29</v>
      </c>
      <c r="D273" s="100">
        <v>43998</v>
      </c>
      <c r="E273" s="176">
        <v>15797904.279999999</v>
      </c>
      <c r="F273" s="102"/>
      <c r="G273" s="101">
        <v>75223419.900000006</v>
      </c>
    </row>
    <row r="274" spans="1:7" s="18" customFormat="1" ht="13.5" hidden="1">
      <c r="A274" s="7">
        <v>43998</v>
      </c>
      <c r="B274" s="8">
        <v>1018</v>
      </c>
      <c r="C274" s="9" t="s">
        <v>20</v>
      </c>
      <c r="D274" s="10">
        <v>43998</v>
      </c>
      <c r="E274" s="173">
        <v>39494.76</v>
      </c>
      <c r="F274" s="12"/>
      <c r="G274" s="11">
        <v>75183925.140000001</v>
      </c>
    </row>
    <row r="275" spans="1:7" s="18" customFormat="1" ht="13.5" hidden="1">
      <c r="A275" s="97">
        <v>43998</v>
      </c>
      <c r="B275" s="98">
        <v>1019</v>
      </c>
      <c r="C275" s="99" t="s">
        <v>55</v>
      </c>
      <c r="D275" s="100">
        <v>43998</v>
      </c>
      <c r="E275" s="176">
        <v>9695383.2200000007</v>
      </c>
      <c r="F275" s="102"/>
      <c r="G275" s="101">
        <v>65488541.920000002</v>
      </c>
    </row>
    <row r="276" spans="1:7" s="18" customFormat="1" ht="13.5" hidden="1">
      <c r="A276" s="7">
        <v>43998</v>
      </c>
      <c r="B276" s="8">
        <v>1020</v>
      </c>
      <c r="C276" s="9" t="s">
        <v>20</v>
      </c>
      <c r="D276" s="10">
        <v>43998</v>
      </c>
      <c r="E276" s="173">
        <v>24238.46</v>
      </c>
      <c r="F276" s="12"/>
      <c r="G276" s="11">
        <v>65464303.460000001</v>
      </c>
    </row>
    <row r="277" spans="1:7" s="103" customFormat="1" ht="13.5" hidden="1">
      <c r="A277" s="97">
        <v>43998</v>
      </c>
      <c r="B277" s="98">
        <v>1021</v>
      </c>
      <c r="C277" s="99" t="s">
        <v>55</v>
      </c>
      <c r="D277" s="100">
        <v>43998</v>
      </c>
      <c r="E277" s="176">
        <v>29901212.289999999</v>
      </c>
      <c r="F277" s="102"/>
      <c r="G277" s="101">
        <v>35563091.170000002</v>
      </c>
    </row>
    <row r="278" spans="1:7" s="18" customFormat="1" ht="13.5" hidden="1">
      <c r="A278" s="7">
        <v>43998</v>
      </c>
      <c r="B278" s="8">
        <v>1022</v>
      </c>
      <c r="C278" s="9" t="s">
        <v>20</v>
      </c>
      <c r="D278" s="10">
        <v>43998</v>
      </c>
      <c r="E278" s="173">
        <v>74753.03</v>
      </c>
      <c r="F278" s="12"/>
      <c r="G278" s="11">
        <v>35488338.140000001</v>
      </c>
    </row>
    <row r="279" spans="1:7" s="103" customFormat="1" ht="13.5" hidden="1">
      <c r="A279" s="7">
        <v>43999</v>
      </c>
      <c r="B279" s="8">
        <v>1023</v>
      </c>
      <c r="C279" s="9" t="s">
        <v>78</v>
      </c>
      <c r="D279" s="10">
        <v>43999</v>
      </c>
      <c r="E279" s="173">
        <v>20000</v>
      </c>
      <c r="F279" s="12"/>
      <c r="G279" s="11">
        <v>35468338.140000001</v>
      </c>
    </row>
    <row r="280" spans="1:7" s="18" customFormat="1" ht="13.5" hidden="1">
      <c r="A280" s="7">
        <v>43999</v>
      </c>
      <c r="B280" s="8">
        <v>1024</v>
      </c>
      <c r="C280" s="9" t="s">
        <v>79</v>
      </c>
      <c r="D280" s="10">
        <v>43999</v>
      </c>
      <c r="E280" s="173">
        <v>20000</v>
      </c>
      <c r="F280" s="12"/>
      <c r="G280" s="11">
        <v>35448338.140000001</v>
      </c>
    </row>
    <row r="281" spans="1:7" s="103" customFormat="1" ht="13.5" hidden="1">
      <c r="A281" s="7">
        <v>43999</v>
      </c>
      <c r="B281" s="8">
        <v>1025</v>
      </c>
      <c r="C281" s="9" t="s">
        <v>80</v>
      </c>
      <c r="D281" s="10">
        <v>43999</v>
      </c>
      <c r="E281" s="173">
        <v>20000</v>
      </c>
      <c r="F281" s="12"/>
      <c r="G281" s="11">
        <v>35428338.140000001</v>
      </c>
    </row>
    <row r="282" spans="1:7" s="18" customFormat="1" ht="13.5" hidden="1">
      <c r="A282" s="1">
        <v>43999</v>
      </c>
      <c r="B282" s="2">
        <v>1026</v>
      </c>
      <c r="C282" s="3" t="s">
        <v>18</v>
      </c>
      <c r="D282" s="4">
        <v>43999</v>
      </c>
      <c r="E282" s="171"/>
      <c r="F282" s="5">
        <v>53380602.939999998</v>
      </c>
      <c r="G282" s="6">
        <v>88808941.079999998</v>
      </c>
    </row>
    <row r="283" spans="1:7" s="103" customFormat="1" ht="13.5" hidden="1">
      <c r="A283" s="97">
        <v>43999</v>
      </c>
      <c r="B283" s="98">
        <v>1027</v>
      </c>
      <c r="C283" s="99" t="s">
        <v>81</v>
      </c>
      <c r="D283" s="100">
        <v>43999</v>
      </c>
      <c r="E283" s="176">
        <v>19494204.129999999</v>
      </c>
      <c r="F283" s="102"/>
      <c r="G283" s="101">
        <v>69314736.950000003</v>
      </c>
    </row>
    <row r="284" spans="1:7" s="18" customFormat="1" ht="13.5" hidden="1">
      <c r="A284" s="7">
        <v>43999</v>
      </c>
      <c r="B284" s="8">
        <v>1028</v>
      </c>
      <c r="C284" s="9" t="s">
        <v>20</v>
      </c>
      <c r="D284" s="10">
        <v>43999</v>
      </c>
      <c r="E284" s="173">
        <v>48735.51</v>
      </c>
      <c r="F284" s="12"/>
      <c r="G284" s="11">
        <v>69266001.439999998</v>
      </c>
    </row>
    <row r="285" spans="1:7" s="63" customFormat="1" ht="13.5" hidden="1">
      <c r="A285" s="97">
        <v>43999</v>
      </c>
      <c r="B285" s="98">
        <v>1029</v>
      </c>
      <c r="C285" s="99" t="s">
        <v>29</v>
      </c>
      <c r="D285" s="100">
        <v>43999</v>
      </c>
      <c r="E285" s="176">
        <v>12633425.34</v>
      </c>
      <c r="F285" s="102"/>
      <c r="G285" s="101">
        <v>56632576.100000001</v>
      </c>
    </row>
    <row r="286" spans="1:7" s="63" customFormat="1" ht="13.5" hidden="1">
      <c r="A286" s="7">
        <v>43999</v>
      </c>
      <c r="B286" s="8">
        <v>1030</v>
      </c>
      <c r="C286" s="9" t="s">
        <v>20</v>
      </c>
      <c r="D286" s="10">
        <v>43999</v>
      </c>
      <c r="E286" s="173">
        <v>31583.56</v>
      </c>
      <c r="F286" s="12"/>
      <c r="G286" s="11">
        <v>56600992.539999999</v>
      </c>
    </row>
    <row r="287" spans="1:7" s="63" customFormat="1" ht="13.5" hidden="1">
      <c r="A287" s="7">
        <v>44000</v>
      </c>
      <c r="B287" s="8">
        <v>1031</v>
      </c>
      <c r="C287" s="9" t="s">
        <v>82</v>
      </c>
      <c r="D287" s="10">
        <v>44000</v>
      </c>
      <c r="E287" s="173">
        <v>20000</v>
      </c>
      <c r="F287" s="12"/>
      <c r="G287" s="11">
        <v>56580992.539999999</v>
      </c>
    </row>
    <row r="288" spans="1:7" s="18" customFormat="1" ht="13.5" hidden="1">
      <c r="A288" s="7">
        <v>44000</v>
      </c>
      <c r="B288" s="8">
        <v>1032</v>
      </c>
      <c r="C288" s="9" t="s">
        <v>83</v>
      </c>
      <c r="D288" s="10">
        <v>44000</v>
      </c>
      <c r="E288" s="173">
        <v>20000</v>
      </c>
      <c r="F288" s="12"/>
      <c r="G288" s="11">
        <v>56560992.539999999</v>
      </c>
    </row>
    <row r="289" spans="1:7" s="18" customFormat="1" ht="13.5" hidden="1">
      <c r="A289" s="1">
        <v>44000</v>
      </c>
      <c r="B289" s="2">
        <v>1033</v>
      </c>
      <c r="C289" s="3" t="s">
        <v>26</v>
      </c>
      <c r="D289" s="4">
        <v>44000</v>
      </c>
      <c r="E289" s="171"/>
      <c r="F289" s="5">
        <v>305289.31</v>
      </c>
      <c r="G289" s="6">
        <v>56866281.850000001</v>
      </c>
    </row>
    <row r="290" spans="1:7" s="18" customFormat="1" ht="13.5" hidden="1">
      <c r="A290" s="1">
        <v>44000</v>
      </c>
      <c r="B290" s="2">
        <v>1034</v>
      </c>
      <c r="C290" s="3" t="s">
        <v>18</v>
      </c>
      <c r="D290" s="4">
        <v>44000</v>
      </c>
      <c r="E290" s="171"/>
      <c r="F290" s="5">
        <v>39792923.93</v>
      </c>
      <c r="G290" s="6">
        <v>96659205.780000001</v>
      </c>
    </row>
    <row r="291" spans="1:7" s="18" customFormat="1" ht="13.5" hidden="1">
      <c r="A291" s="97">
        <v>44000</v>
      </c>
      <c r="B291" s="98">
        <v>1035</v>
      </c>
      <c r="C291" s="99" t="s">
        <v>84</v>
      </c>
      <c r="D291" s="100">
        <v>44000</v>
      </c>
      <c r="E291" s="176">
        <v>16800000</v>
      </c>
      <c r="F291" s="102"/>
      <c r="G291" s="101">
        <v>79859205.780000001</v>
      </c>
    </row>
    <row r="292" spans="1:7" s="18" customFormat="1" ht="13.5" hidden="1">
      <c r="A292" s="7">
        <v>44000</v>
      </c>
      <c r="B292" s="8">
        <v>1036</v>
      </c>
      <c r="C292" s="9" t="s">
        <v>20</v>
      </c>
      <c r="D292" s="10">
        <v>44000</v>
      </c>
      <c r="E292" s="173">
        <v>42000</v>
      </c>
      <c r="F292" s="12"/>
      <c r="G292" s="11">
        <v>79817205.780000001</v>
      </c>
    </row>
    <row r="293" spans="1:7" s="96" customFormat="1" ht="13.5" hidden="1">
      <c r="A293" s="97">
        <v>44000</v>
      </c>
      <c r="B293" s="98">
        <v>1037</v>
      </c>
      <c r="C293" s="99" t="s">
        <v>85</v>
      </c>
      <c r="D293" s="100">
        <v>44000</v>
      </c>
      <c r="E293" s="176">
        <v>8898240</v>
      </c>
      <c r="F293" s="102"/>
      <c r="G293" s="101">
        <v>70918965.780000001</v>
      </c>
    </row>
    <row r="294" spans="1:7" s="18" customFormat="1" ht="13.5" hidden="1">
      <c r="A294" s="7">
        <v>44000</v>
      </c>
      <c r="B294" s="8">
        <v>1038</v>
      </c>
      <c r="C294" s="9" t="s">
        <v>20</v>
      </c>
      <c r="D294" s="10">
        <v>44000</v>
      </c>
      <c r="E294" s="173">
        <v>22245.599999999999</v>
      </c>
      <c r="F294" s="12"/>
      <c r="G294" s="11">
        <v>70896720.180000007</v>
      </c>
    </row>
    <row r="295" spans="1:7" s="103" customFormat="1" ht="13.5" hidden="1">
      <c r="A295" s="97">
        <v>44000</v>
      </c>
      <c r="B295" s="98">
        <v>1039</v>
      </c>
      <c r="C295" s="99" t="s">
        <v>81</v>
      </c>
      <c r="D295" s="100">
        <v>44000</v>
      </c>
      <c r="E295" s="176">
        <v>26304163.91</v>
      </c>
      <c r="F295" s="102"/>
      <c r="G295" s="101">
        <v>44592556.270000003</v>
      </c>
    </row>
    <row r="296" spans="1:7" s="18" customFormat="1" ht="13.5" hidden="1">
      <c r="A296" s="7">
        <v>44000</v>
      </c>
      <c r="B296" s="8">
        <v>1040</v>
      </c>
      <c r="C296" s="9" t="s">
        <v>20</v>
      </c>
      <c r="D296" s="10">
        <v>44000</v>
      </c>
      <c r="E296" s="173">
        <v>65760.41</v>
      </c>
      <c r="F296" s="12"/>
      <c r="G296" s="11">
        <v>44526795.859999999</v>
      </c>
    </row>
    <row r="297" spans="1:7" s="63" customFormat="1" ht="13.5" hidden="1">
      <c r="A297" s="97">
        <v>44000</v>
      </c>
      <c r="B297" s="98">
        <v>1041</v>
      </c>
      <c r="C297" s="99" t="s">
        <v>32</v>
      </c>
      <c r="D297" s="100">
        <v>44000</v>
      </c>
      <c r="E297" s="176">
        <v>2550000</v>
      </c>
      <c r="F297" s="102"/>
      <c r="G297" s="101">
        <v>41976795.859999999</v>
      </c>
    </row>
    <row r="298" spans="1:7" s="18" customFormat="1" ht="13.5" hidden="1">
      <c r="A298" s="7">
        <v>44000</v>
      </c>
      <c r="B298" s="8">
        <v>1042</v>
      </c>
      <c r="C298" s="9" t="s">
        <v>20</v>
      </c>
      <c r="D298" s="10">
        <v>44000</v>
      </c>
      <c r="E298" s="173">
        <v>6375</v>
      </c>
      <c r="F298" s="12"/>
      <c r="G298" s="11">
        <v>41970420.859999999</v>
      </c>
    </row>
    <row r="299" spans="1:7" s="63" customFormat="1" ht="13.5" hidden="1">
      <c r="A299" s="57">
        <v>44000</v>
      </c>
      <c r="B299" s="58">
        <v>1043</v>
      </c>
      <c r="C299" s="59" t="s">
        <v>24</v>
      </c>
      <c r="D299" s="60">
        <v>44000</v>
      </c>
      <c r="E299" s="178">
        <v>1016500</v>
      </c>
      <c r="F299" s="62"/>
      <c r="G299" s="61">
        <v>40953920.859999999</v>
      </c>
    </row>
    <row r="300" spans="1:7" s="18" customFormat="1" ht="13.5" hidden="1">
      <c r="A300" s="57">
        <v>44000</v>
      </c>
      <c r="B300" s="58">
        <v>1044</v>
      </c>
      <c r="C300" s="59" t="s">
        <v>24</v>
      </c>
      <c r="D300" s="60">
        <v>44000</v>
      </c>
      <c r="E300" s="178">
        <v>1016500</v>
      </c>
      <c r="F300" s="62"/>
      <c r="G300" s="61">
        <v>39937420.859999999</v>
      </c>
    </row>
    <row r="301" spans="1:7" s="63" customFormat="1" ht="13.5" hidden="1">
      <c r="A301" s="57">
        <v>44000</v>
      </c>
      <c r="B301" s="58">
        <v>1045</v>
      </c>
      <c r="C301" s="59" t="s">
        <v>24</v>
      </c>
      <c r="D301" s="60">
        <v>44000</v>
      </c>
      <c r="E301" s="178">
        <v>1016500</v>
      </c>
      <c r="F301" s="62"/>
      <c r="G301" s="61">
        <v>38920920.859999999</v>
      </c>
    </row>
    <row r="302" spans="1:7" s="18" customFormat="1" ht="13.5" hidden="1">
      <c r="A302" s="7">
        <v>44001</v>
      </c>
      <c r="B302" s="8">
        <v>1046</v>
      </c>
      <c r="C302" s="9" t="s">
        <v>86</v>
      </c>
      <c r="D302" s="10">
        <v>44001</v>
      </c>
      <c r="E302" s="173">
        <v>20000</v>
      </c>
      <c r="F302" s="12"/>
      <c r="G302" s="11">
        <v>38900920.859999999</v>
      </c>
    </row>
    <row r="303" spans="1:7" s="63" customFormat="1" ht="13.5" hidden="1">
      <c r="A303" s="7">
        <v>44001</v>
      </c>
      <c r="B303" s="8">
        <v>1047</v>
      </c>
      <c r="C303" s="9" t="s">
        <v>87</v>
      </c>
      <c r="D303" s="10">
        <v>44001</v>
      </c>
      <c r="E303" s="173">
        <v>20000</v>
      </c>
      <c r="F303" s="12"/>
      <c r="G303" s="11">
        <v>38880920.859999999</v>
      </c>
    </row>
    <row r="304" spans="1:7" s="18" customFormat="1" ht="13.5" hidden="1">
      <c r="A304" s="1">
        <v>44001</v>
      </c>
      <c r="B304" s="2">
        <v>1048</v>
      </c>
      <c r="C304" s="3" t="s">
        <v>18</v>
      </c>
      <c r="D304" s="4">
        <v>44001</v>
      </c>
      <c r="E304" s="171"/>
      <c r="F304" s="5">
        <v>43836850.68</v>
      </c>
      <c r="G304" s="6">
        <v>82717771.540000007</v>
      </c>
    </row>
    <row r="305" spans="1:7" s="63" customFormat="1" ht="13.5" hidden="1">
      <c r="A305" s="7">
        <v>44001</v>
      </c>
      <c r="B305" s="8">
        <v>1050</v>
      </c>
      <c r="C305" s="9" t="s">
        <v>20</v>
      </c>
      <c r="D305" s="10">
        <v>44001</v>
      </c>
      <c r="E305" s="173">
        <v>1901.94</v>
      </c>
      <c r="F305" s="12"/>
      <c r="G305" s="11">
        <v>81955094.730000004</v>
      </c>
    </row>
    <row r="306" spans="1:7" s="18" customFormat="1" ht="13.5" hidden="1">
      <c r="A306" s="7">
        <v>44001</v>
      </c>
      <c r="B306" s="8">
        <v>1052</v>
      </c>
      <c r="C306" s="9" t="s">
        <v>20</v>
      </c>
      <c r="D306" s="10">
        <v>44001</v>
      </c>
      <c r="E306" s="173">
        <v>784.8</v>
      </c>
      <c r="F306" s="12"/>
      <c r="G306" s="11">
        <v>81640389.930000007</v>
      </c>
    </row>
    <row r="307" spans="1:7" s="63" customFormat="1" ht="13.5" hidden="1">
      <c r="A307" s="97">
        <v>44001</v>
      </c>
      <c r="B307" s="98">
        <v>1053</v>
      </c>
      <c r="C307" s="99" t="s">
        <v>90</v>
      </c>
      <c r="D307" s="100">
        <v>44001</v>
      </c>
      <c r="E307" s="176">
        <v>20823126</v>
      </c>
      <c r="F307" s="102"/>
      <c r="G307" s="101">
        <v>60817263.93</v>
      </c>
    </row>
    <row r="308" spans="1:7" s="18" customFormat="1" ht="13.5" hidden="1">
      <c r="A308" s="7">
        <v>44001</v>
      </c>
      <c r="B308" s="8">
        <v>1054</v>
      </c>
      <c r="C308" s="9" t="s">
        <v>20</v>
      </c>
      <c r="D308" s="10">
        <v>44001</v>
      </c>
      <c r="E308" s="173">
        <v>52057.82</v>
      </c>
      <c r="F308" s="12"/>
      <c r="G308" s="11">
        <v>60765206.109999999</v>
      </c>
    </row>
    <row r="309" spans="1:7" s="63" customFormat="1" ht="13.5" hidden="1">
      <c r="A309" s="57">
        <v>44001</v>
      </c>
      <c r="B309" s="58">
        <v>1055</v>
      </c>
      <c r="C309" s="59" t="s">
        <v>38</v>
      </c>
      <c r="D309" s="60">
        <v>44001</v>
      </c>
      <c r="E309" s="178">
        <v>1016500</v>
      </c>
      <c r="F309" s="62"/>
      <c r="G309" s="61">
        <v>59748706.109999999</v>
      </c>
    </row>
    <row r="310" spans="1:7" s="18" customFormat="1" ht="13.5" hidden="1">
      <c r="A310" s="7">
        <v>44001</v>
      </c>
      <c r="B310" s="8">
        <v>1056</v>
      </c>
      <c r="C310" s="9" t="s">
        <v>20</v>
      </c>
      <c r="D310" s="10">
        <v>44001</v>
      </c>
      <c r="E310" s="173">
        <v>2541.25</v>
      </c>
      <c r="F310" s="12"/>
      <c r="G310" s="11">
        <v>59746164.859999999</v>
      </c>
    </row>
    <row r="311" spans="1:7" s="63" customFormat="1" ht="13.5" hidden="1">
      <c r="A311" s="57">
        <v>44001</v>
      </c>
      <c r="B311" s="58">
        <v>1057</v>
      </c>
      <c r="C311" s="59" t="s">
        <v>39</v>
      </c>
      <c r="D311" s="60">
        <v>44001</v>
      </c>
      <c r="E311" s="178">
        <v>1016500</v>
      </c>
      <c r="F311" s="62"/>
      <c r="G311" s="61">
        <v>58729664.859999999</v>
      </c>
    </row>
    <row r="312" spans="1:7" s="18" customFormat="1" ht="13.5" hidden="1">
      <c r="A312" s="7">
        <v>44001</v>
      </c>
      <c r="B312" s="8">
        <v>1058</v>
      </c>
      <c r="C312" s="9" t="s">
        <v>20</v>
      </c>
      <c r="D312" s="10">
        <v>44001</v>
      </c>
      <c r="E312" s="173">
        <v>2541.25</v>
      </c>
      <c r="F312" s="12"/>
      <c r="G312" s="11">
        <v>58727123.609999999</v>
      </c>
    </row>
    <row r="313" spans="1:7" s="63" customFormat="1" ht="13.5" hidden="1">
      <c r="A313" s="57">
        <v>44001</v>
      </c>
      <c r="B313" s="58">
        <v>1059</v>
      </c>
      <c r="C313" s="59" t="s">
        <v>91</v>
      </c>
      <c r="D313" s="60">
        <v>44001</v>
      </c>
      <c r="E313" s="178">
        <v>1016500</v>
      </c>
      <c r="F313" s="62"/>
      <c r="G313" s="61">
        <v>57710623.609999999</v>
      </c>
    </row>
    <row r="314" spans="1:7" s="18" customFormat="1" ht="13.5" hidden="1">
      <c r="A314" s="7">
        <v>44001</v>
      </c>
      <c r="B314" s="8">
        <v>1060</v>
      </c>
      <c r="C314" s="9" t="s">
        <v>20</v>
      </c>
      <c r="D314" s="10">
        <v>44001</v>
      </c>
      <c r="E314" s="173">
        <v>2541.25</v>
      </c>
      <c r="F314" s="12"/>
      <c r="G314" s="11">
        <v>57708082.359999999</v>
      </c>
    </row>
    <row r="315" spans="1:7" s="63" customFormat="1" ht="13.5" hidden="1">
      <c r="A315" s="57">
        <v>44001</v>
      </c>
      <c r="B315" s="58">
        <v>1061</v>
      </c>
      <c r="C315" s="59" t="s">
        <v>40</v>
      </c>
      <c r="D315" s="60">
        <v>44001</v>
      </c>
      <c r="E315" s="178">
        <v>1016500</v>
      </c>
      <c r="F315" s="62"/>
      <c r="G315" s="61">
        <v>56691582.359999999</v>
      </c>
    </row>
    <row r="316" spans="1:7" s="18" customFormat="1" ht="13.5" hidden="1">
      <c r="A316" s="7">
        <v>44001</v>
      </c>
      <c r="B316" s="8">
        <v>1062</v>
      </c>
      <c r="C316" s="9" t="s">
        <v>20</v>
      </c>
      <c r="D316" s="10">
        <v>44001</v>
      </c>
      <c r="E316" s="173">
        <v>2541.25</v>
      </c>
      <c r="F316" s="12"/>
      <c r="G316" s="11">
        <v>56689041.109999999</v>
      </c>
    </row>
    <row r="317" spans="1:7" s="63" customFormat="1" ht="13.5" hidden="1">
      <c r="A317" s="57">
        <v>44001</v>
      </c>
      <c r="B317" s="58">
        <v>1063</v>
      </c>
      <c r="C317" s="59" t="s">
        <v>41</v>
      </c>
      <c r="D317" s="60">
        <v>44001</v>
      </c>
      <c r="E317" s="178">
        <v>1016500</v>
      </c>
      <c r="F317" s="62"/>
      <c r="G317" s="61">
        <v>55672541.109999999</v>
      </c>
    </row>
    <row r="318" spans="1:7" s="18" customFormat="1" ht="13.5" hidden="1">
      <c r="A318" s="7">
        <v>44001</v>
      </c>
      <c r="B318" s="8">
        <v>1064</v>
      </c>
      <c r="C318" s="9" t="s">
        <v>20</v>
      </c>
      <c r="D318" s="10">
        <v>44001</v>
      </c>
      <c r="E318" s="173">
        <v>2541.25</v>
      </c>
      <c r="F318" s="12"/>
      <c r="G318" s="11">
        <v>55669999.859999999</v>
      </c>
    </row>
    <row r="319" spans="1:7" s="126" customFormat="1" ht="13.5" hidden="1">
      <c r="A319" s="57">
        <v>44001</v>
      </c>
      <c r="B319" s="58">
        <v>1065</v>
      </c>
      <c r="C319" s="59" t="s">
        <v>42</v>
      </c>
      <c r="D319" s="60">
        <v>44001</v>
      </c>
      <c r="E319" s="178">
        <v>1016500</v>
      </c>
      <c r="F319" s="62"/>
      <c r="G319" s="61">
        <v>54653499.859999999</v>
      </c>
    </row>
    <row r="320" spans="1:7" s="63" customFormat="1" ht="13.5" hidden="1">
      <c r="A320" s="7">
        <v>44001</v>
      </c>
      <c r="B320" s="8">
        <v>1066</v>
      </c>
      <c r="C320" s="9" t="s">
        <v>20</v>
      </c>
      <c r="D320" s="10">
        <v>44001</v>
      </c>
      <c r="E320" s="173">
        <v>2541.25</v>
      </c>
      <c r="F320" s="12"/>
      <c r="G320" s="11">
        <v>54650958.609999999</v>
      </c>
    </row>
    <row r="321" spans="1:7" s="18" customFormat="1" ht="13.5" hidden="1">
      <c r="A321" s="57">
        <v>44001</v>
      </c>
      <c r="B321" s="58">
        <v>1067</v>
      </c>
      <c r="C321" s="59" t="s">
        <v>43</v>
      </c>
      <c r="D321" s="60">
        <v>44001</v>
      </c>
      <c r="E321" s="178">
        <v>1016500</v>
      </c>
      <c r="F321" s="62"/>
      <c r="G321" s="61">
        <v>53634458.609999999</v>
      </c>
    </row>
    <row r="322" spans="1:7" s="126" customFormat="1" ht="13.5" hidden="1">
      <c r="A322" s="7">
        <v>44001</v>
      </c>
      <c r="B322" s="8">
        <v>1068</v>
      </c>
      <c r="C322" s="9" t="s">
        <v>20</v>
      </c>
      <c r="D322" s="10">
        <v>44001</v>
      </c>
      <c r="E322" s="173">
        <v>2541.25</v>
      </c>
      <c r="F322" s="12"/>
      <c r="G322" s="11">
        <v>53631917.359999999</v>
      </c>
    </row>
    <row r="323" spans="1:7" s="63" customFormat="1" ht="13.5" hidden="1">
      <c r="A323" s="57">
        <v>44001</v>
      </c>
      <c r="B323" s="58">
        <v>1069</v>
      </c>
      <c r="C323" s="59" t="s">
        <v>44</v>
      </c>
      <c r="D323" s="60">
        <v>44001</v>
      </c>
      <c r="E323" s="178">
        <v>1016500</v>
      </c>
      <c r="F323" s="62"/>
      <c r="G323" s="61">
        <v>52615417.359999999</v>
      </c>
    </row>
    <row r="324" spans="1:7" s="18" customFormat="1" ht="13.5" hidden="1">
      <c r="A324" s="7">
        <v>44001</v>
      </c>
      <c r="B324" s="8">
        <v>1070</v>
      </c>
      <c r="C324" s="9" t="s">
        <v>20</v>
      </c>
      <c r="D324" s="10">
        <v>44001</v>
      </c>
      <c r="E324" s="173">
        <v>2541.25</v>
      </c>
      <c r="F324" s="12"/>
      <c r="G324" s="11">
        <v>52612876.109999999</v>
      </c>
    </row>
    <row r="325" spans="1:7" s="63" customFormat="1" ht="13.5" hidden="1">
      <c r="A325" s="57">
        <v>44001</v>
      </c>
      <c r="B325" s="58">
        <v>1071</v>
      </c>
      <c r="C325" s="59" t="s">
        <v>45</v>
      </c>
      <c r="D325" s="60">
        <v>44001</v>
      </c>
      <c r="E325" s="178">
        <v>1016500</v>
      </c>
      <c r="F325" s="62"/>
      <c r="G325" s="61">
        <v>51596376.109999999</v>
      </c>
    </row>
    <row r="326" spans="1:7" s="18" customFormat="1" ht="13.5" hidden="1">
      <c r="A326" s="7">
        <v>44001</v>
      </c>
      <c r="B326" s="8">
        <v>1072</v>
      </c>
      <c r="C326" s="9" t="s">
        <v>20</v>
      </c>
      <c r="D326" s="10">
        <v>44001</v>
      </c>
      <c r="E326" s="173">
        <v>2541.25</v>
      </c>
      <c r="F326" s="12"/>
      <c r="G326" s="11">
        <v>51593834.859999999</v>
      </c>
    </row>
    <row r="327" spans="1:7" s="63" customFormat="1" ht="13.5" hidden="1">
      <c r="A327" s="57">
        <v>44001</v>
      </c>
      <c r="B327" s="58">
        <v>1073</v>
      </c>
      <c r="C327" s="59" t="s">
        <v>46</v>
      </c>
      <c r="D327" s="60">
        <v>44001</v>
      </c>
      <c r="E327" s="178">
        <v>1016500</v>
      </c>
      <c r="F327" s="62"/>
      <c r="G327" s="61">
        <v>50577334.859999999</v>
      </c>
    </row>
    <row r="328" spans="1:7" s="18" customFormat="1" ht="13.5" hidden="1">
      <c r="A328" s="7">
        <v>44001</v>
      </c>
      <c r="B328" s="8">
        <v>1074</v>
      </c>
      <c r="C328" s="9" t="s">
        <v>20</v>
      </c>
      <c r="D328" s="10">
        <v>44001</v>
      </c>
      <c r="E328" s="173">
        <v>2541.25</v>
      </c>
      <c r="F328" s="12"/>
      <c r="G328" s="11">
        <v>50574793.609999999</v>
      </c>
    </row>
    <row r="329" spans="1:7" s="18" customFormat="1" ht="13.5" hidden="1">
      <c r="A329" s="57">
        <v>44001</v>
      </c>
      <c r="B329" s="58">
        <v>1075</v>
      </c>
      <c r="C329" s="59" t="s">
        <v>47</v>
      </c>
      <c r="D329" s="60">
        <v>44001</v>
      </c>
      <c r="E329" s="178">
        <v>1016500</v>
      </c>
      <c r="F329" s="62"/>
      <c r="G329" s="61">
        <v>49558293.609999999</v>
      </c>
    </row>
    <row r="330" spans="1:7" s="18" customFormat="1" ht="13.5" hidden="1">
      <c r="A330" s="7">
        <v>44001</v>
      </c>
      <c r="B330" s="8">
        <v>1076</v>
      </c>
      <c r="C330" s="9" t="s">
        <v>20</v>
      </c>
      <c r="D330" s="10">
        <v>44001</v>
      </c>
      <c r="E330" s="173">
        <v>2541.25</v>
      </c>
      <c r="F330" s="12"/>
      <c r="G330" s="11">
        <v>49555752.359999999</v>
      </c>
    </row>
    <row r="331" spans="1:7" s="103" customFormat="1" ht="13.5" hidden="1">
      <c r="A331" s="57">
        <v>44001</v>
      </c>
      <c r="B331" s="58">
        <v>1078</v>
      </c>
      <c r="C331" s="59" t="s">
        <v>49</v>
      </c>
      <c r="D331" s="60">
        <v>44001</v>
      </c>
      <c r="E331" s="178">
        <v>1016500</v>
      </c>
      <c r="F331" s="62"/>
      <c r="G331" s="61">
        <v>48539252.350000001</v>
      </c>
    </row>
    <row r="332" spans="1:7" s="18" customFormat="1" ht="13.5" hidden="1">
      <c r="A332" s="7">
        <v>44001</v>
      </c>
      <c r="B332" s="8">
        <v>1079</v>
      </c>
      <c r="C332" s="9" t="s">
        <v>20</v>
      </c>
      <c r="D332" s="10">
        <v>44001</v>
      </c>
      <c r="E332" s="173">
        <v>2541.25</v>
      </c>
      <c r="F332" s="12"/>
      <c r="G332" s="11">
        <v>48536711.100000001</v>
      </c>
    </row>
    <row r="333" spans="1:7" s="18" customFormat="1" ht="13.5" hidden="1">
      <c r="A333" s="57">
        <v>44001</v>
      </c>
      <c r="B333" s="58">
        <v>1081</v>
      </c>
      <c r="C333" s="59" t="s">
        <v>51</v>
      </c>
      <c r="D333" s="60">
        <v>44001</v>
      </c>
      <c r="E333" s="178">
        <v>1016500</v>
      </c>
      <c r="F333" s="62"/>
      <c r="G333" s="61">
        <v>47520211.090000004</v>
      </c>
    </row>
    <row r="334" spans="1:7" s="18" customFormat="1" ht="13.5" hidden="1">
      <c r="A334" s="7">
        <v>44001</v>
      </c>
      <c r="B334" s="8">
        <v>1082</v>
      </c>
      <c r="C334" s="9" t="s">
        <v>20</v>
      </c>
      <c r="D334" s="10">
        <v>44001</v>
      </c>
      <c r="E334" s="173">
        <v>2541.25</v>
      </c>
      <c r="F334" s="12"/>
      <c r="G334" s="11">
        <v>47517669.840000004</v>
      </c>
    </row>
    <row r="335" spans="1:7" s="18" customFormat="1" ht="13.5" hidden="1">
      <c r="A335" s="57">
        <v>44001</v>
      </c>
      <c r="B335" s="58">
        <v>1083</v>
      </c>
      <c r="C335" s="59" t="s">
        <v>52</v>
      </c>
      <c r="D335" s="60">
        <v>44001</v>
      </c>
      <c r="E335" s="178">
        <v>1016500</v>
      </c>
      <c r="F335" s="62"/>
      <c r="G335" s="61">
        <v>46501169.840000004</v>
      </c>
    </row>
    <row r="336" spans="1:7" s="18" customFormat="1" ht="13.5" hidden="1">
      <c r="A336" s="7">
        <v>44001</v>
      </c>
      <c r="B336" s="8">
        <v>1084</v>
      </c>
      <c r="C336" s="9" t="s">
        <v>20</v>
      </c>
      <c r="D336" s="10">
        <v>44001</v>
      </c>
      <c r="E336" s="173">
        <v>2541.25</v>
      </c>
      <c r="F336" s="12"/>
      <c r="G336" s="11">
        <v>46498628.590000004</v>
      </c>
    </row>
    <row r="337" spans="1:7" s="18" customFormat="1" ht="13.5" hidden="1">
      <c r="A337" s="57">
        <v>44001</v>
      </c>
      <c r="B337" s="58">
        <v>1085</v>
      </c>
      <c r="C337" s="59" t="s">
        <v>53</v>
      </c>
      <c r="D337" s="60">
        <v>44001</v>
      </c>
      <c r="E337" s="178">
        <v>1016500</v>
      </c>
      <c r="F337" s="62"/>
      <c r="G337" s="61">
        <v>45482128.590000004</v>
      </c>
    </row>
    <row r="338" spans="1:7" s="103" customFormat="1" ht="13.5" hidden="1">
      <c r="A338" s="7">
        <v>44001</v>
      </c>
      <c r="B338" s="8">
        <v>1086</v>
      </c>
      <c r="C338" s="9" t="s">
        <v>20</v>
      </c>
      <c r="D338" s="10">
        <v>44001</v>
      </c>
      <c r="E338" s="173">
        <v>2541.25</v>
      </c>
      <c r="F338" s="12"/>
      <c r="G338" s="11">
        <v>45479587.340000004</v>
      </c>
    </row>
    <row r="339" spans="1:7" s="103" customFormat="1" ht="13.5" hidden="1">
      <c r="A339" s="1">
        <v>44002</v>
      </c>
      <c r="B339" s="2">
        <v>1087</v>
      </c>
      <c r="C339" s="3" t="s">
        <v>26</v>
      </c>
      <c r="D339" s="4">
        <v>44002</v>
      </c>
      <c r="E339" s="171"/>
      <c r="F339" s="5">
        <v>789647.32</v>
      </c>
      <c r="G339" s="6">
        <v>46269234.659999996</v>
      </c>
    </row>
    <row r="340" spans="1:7" s="103" customFormat="1" ht="13.5" hidden="1">
      <c r="A340" s="1">
        <v>44002</v>
      </c>
      <c r="B340" s="2">
        <v>1088</v>
      </c>
      <c r="C340" s="3" t="s">
        <v>18</v>
      </c>
      <c r="D340" s="4">
        <v>44002</v>
      </c>
      <c r="E340" s="171"/>
      <c r="F340" s="5">
        <v>64004536.469999999</v>
      </c>
      <c r="G340" s="6">
        <v>110273771.13</v>
      </c>
    </row>
    <row r="341" spans="1:7" s="18" customFormat="1" ht="13.5" hidden="1">
      <c r="A341" s="97">
        <v>44002</v>
      </c>
      <c r="B341" s="98">
        <v>1089</v>
      </c>
      <c r="C341" s="99" t="s">
        <v>24</v>
      </c>
      <c r="D341" s="100">
        <v>44002</v>
      </c>
      <c r="E341" s="176">
        <v>8250000</v>
      </c>
      <c r="F341" s="102"/>
      <c r="G341" s="101">
        <v>102023771.13</v>
      </c>
    </row>
    <row r="342" spans="1:7" s="103" customFormat="1" ht="13.5" hidden="1">
      <c r="A342" s="1">
        <v>44003</v>
      </c>
      <c r="B342" s="2">
        <v>1090</v>
      </c>
      <c r="C342" s="3" t="s">
        <v>26</v>
      </c>
      <c r="D342" s="4">
        <v>44003</v>
      </c>
      <c r="E342" s="171"/>
      <c r="F342" s="5">
        <v>773287.76</v>
      </c>
      <c r="G342" s="6">
        <v>102797058.89</v>
      </c>
    </row>
    <row r="343" spans="1:7" s="18" customFormat="1" ht="13.5" hidden="1">
      <c r="A343" s="1">
        <v>44003</v>
      </c>
      <c r="B343" s="2">
        <v>1091</v>
      </c>
      <c r="C343" s="3" t="s">
        <v>18</v>
      </c>
      <c r="D343" s="4">
        <v>44003</v>
      </c>
      <c r="E343" s="171"/>
      <c r="F343" s="5">
        <v>57549507.789999999</v>
      </c>
      <c r="G343" s="6">
        <v>160346566.68000001</v>
      </c>
    </row>
    <row r="344" spans="1:7" s="129" customFormat="1" ht="13.5" hidden="1">
      <c r="A344" s="7">
        <v>44004</v>
      </c>
      <c r="B344" s="8">
        <v>1092</v>
      </c>
      <c r="C344" s="9" t="s">
        <v>92</v>
      </c>
      <c r="D344" s="10">
        <v>44004</v>
      </c>
      <c r="E344" s="173">
        <v>20000</v>
      </c>
      <c r="F344" s="12"/>
      <c r="G344" s="11">
        <v>160326566.68000001</v>
      </c>
    </row>
    <row r="345" spans="1:7" s="18" customFormat="1" ht="13.5" hidden="1">
      <c r="A345" s="1">
        <v>44004</v>
      </c>
      <c r="B345" s="2">
        <v>1093</v>
      </c>
      <c r="C345" s="3" t="s">
        <v>26</v>
      </c>
      <c r="D345" s="4">
        <v>44004</v>
      </c>
      <c r="E345" s="171"/>
      <c r="F345" s="5">
        <v>1669399.48</v>
      </c>
      <c r="G345" s="6">
        <v>161995966.16</v>
      </c>
    </row>
    <row r="346" spans="1:7" s="126" customFormat="1" ht="13.5" hidden="1">
      <c r="A346" s="1">
        <v>44004</v>
      </c>
      <c r="B346" s="2">
        <v>1094</v>
      </c>
      <c r="C346" s="3" t="s">
        <v>18</v>
      </c>
      <c r="D346" s="4">
        <v>44004</v>
      </c>
      <c r="E346" s="171"/>
      <c r="F346" s="5">
        <v>54509465.060000002</v>
      </c>
      <c r="G346" s="6">
        <v>216505431.22</v>
      </c>
    </row>
    <row r="347" spans="1:7" s="18" customFormat="1" ht="13.5" hidden="1">
      <c r="A347" s="30">
        <v>44004</v>
      </c>
      <c r="B347" s="31">
        <v>1095</v>
      </c>
      <c r="C347" s="32" t="s">
        <v>93</v>
      </c>
      <c r="D347" s="33">
        <v>44004</v>
      </c>
      <c r="E347" s="180"/>
      <c r="F347" s="113">
        <v>1362060.38</v>
      </c>
      <c r="G347" s="34">
        <v>217867491.59999999</v>
      </c>
    </row>
    <row r="348" spans="1:7" s="103" customFormat="1" ht="13.5" hidden="1">
      <c r="A348" s="97">
        <v>44004</v>
      </c>
      <c r="B348" s="98">
        <v>1096</v>
      </c>
      <c r="C348" s="99" t="s">
        <v>24</v>
      </c>
      <c r="D348" s="100">
        <v>44004</v>
      </c>
      <c r="E348" s="176">
        <v>38845890.049999997</v>
      </c>
      <c r="F348" s="102"/>
      <c r="G348" s="101">
        <v>179021601.55000001</v>
      </c>
    </row>
    <row r="349" spans="1:7" s="18" customFormat="1" ht="13.5" hidden="1">
      <c r="A349" s="97">
        <v>44004</v>
      </c>
      <c r="B349" s="98">
        <v>1097</v>
      </c>
      <c r="C349" s="99" t="s">
        <v>24</v>
      </c>
      <c r="D349" s="100">
        <v>44004</v>
      </c>
      <c r="E349" s="176">
        <v>42724799.880000003</v>
      </c>
      <c r="F349" s="102"/>
      <c r="G349" s="101">
        <v>136296801.66999999</v>
      </c>
    </row>
    <row r="350" spans="1:7" s="103" customFormat="1" ht="13.5" hidden="1">
      <c r="A350" s="97">
        <v>44004</v>
      </c>
      <c r="B350" s="98">
        <v>1098</v>
      </c>
      <c r="C350" s="99" t="s">
        <v>24</v>
      </c>
      <c r="D350" s="100">
        <v>44004</v>
      </c>
      <c r="E350" s="176">
        <v>5049000</v>
      </c>
      <c r="F350" s="102"/>
      <c r="G350" s="101">
        <v>131247801.67</v>
      </c>
    </row>
    <row r="351" spans="1:7" s="18" customFormat="1" ht="0.75" hidden="1" customHeight="1">
      <c r="A351" s="30">
        <v>44004</v>
      </c>
      <c r="B351" s="31">
        <v>1099</v>
      </c>
      <c r="C351" s="32" t="s">
        <v>24</v>
      </c>
      <c r="D351" s="33">
        <v>44004</v>
      </c>
      <c r="E351" s="174">
        <v>1362060.38</v>
      </c>
      <c r="F351" s="35"/>
      <c r="G351" s="34">
        <v>129885741.29000001</v>
      </c>
    </row>
    <row r="352" spans="1:7" s="126" customFormat="1" ht="13.5" hidden="1">
      <c r="A352" s="97">
        <v>44005</v>
      </c>
      <c r="B352" s="98">
        <v>1100</v>
      </c>
      <c r="C352" s="99" t="s">
        <v>24</v>
      </c>
      <c r="D352" s="100">
        <v>44005</v>
      </c>
      <c r="E352" s="176">
        <v>8858288.2400000002</v>
      </c>
      <c r="F352" s="102"/>
      <c r="G352" s="101">
        <v>121027453.05</v>
      </c>
    </row>
    <row r="353" spans="1:7" s="18" customFormat="1" ht="13.5" hidden="1">
      <c r="A353" s="1">
        <v>44005</v>
      </c>
      <c r="B353" s="2">
        <v>1101</v>
      </c>
      <c r="C353" s="3" t="s">
        <v>18</v>
      </c>
      <c r="D353" s="4">
        <v>44005</v>
      </c>
      <c r="E353" s="171"/>
      <c r="F353" s="5">
        <v>24287690.109999999</v>
      </c>
      <c r="G353" s="6">
        <v>145315143.16</v>
      </c>
    </row>
    <row r="354" spans="1:7" s="103" customFormat="1" ht="13.5" hidden="1">
      <c r="A354" s="7">
        <v>44005</v>
      </c>
      <c r="B354" s="8">
        <v>1103</v>
      </c>
      <c r="C354" s="9" t="s">
        <v>20</v>
      </c>
      <c r="D354" s="10">
        <v>44005</v>
      </c>
      <c r="E354" s="173">
        <v>3883.6</v>
      </c>
      <c r="F354" s="12"/>
      <c r="G354" s="11">
        <v>143757821.16999999</v>
      </c>
    </row>
    <row r="355" spans="1:7" s="18" customFormat="1" ht="13.5" hidden="1">
      <c r="A355" s="7">
        <v>44005</v>
      </c>
      <c r="B355" s="8">
        <v>1105</v>
      </c>
      <c r="C355" s="9" t="s">
        <v>20</v>
      </c>
      <c r="D355" s="10">
        <v>44005</v>
      </c>
      <c r="E355" s="173">
        <v>3517.65</v>
      </c>
      <c r="F355" s="12"/>
      <c r="G355" s="11">
        <v>142347243.15000001</v>
      </c>
    </row>
    <row r="356" spans="1:7" s="129" customFormat="1" ht="13.5" hidden="1">
      <c r="A356" s="97">
        <v>44005</v>
      </c>
      <c r="B356" s="98">
        <v>1106</v>
      </c>
      <c r="C356" s="99" t="s">
        <v>96</v>
      </c>
      <c r="D356" s="100">
        <v>44005</v>
      </c>
      <c r="E356" s="176">
        <v>23459966.879999999</v>
      </c>
      <c r="F356" s="102"/>
      <c r="G356" s="101">
        <v>118887276.27</v>
      </c>
    </row>
    <row r="357" spans="1:7" s="18" customFormat="1" ht="13.5" hidden="1">
      <c r="A357" s="7">
        <v>44005</v>
      </c>
      <c r="B357" s="8">
        <v>1107</v>
      </c>
      <c r="C357" s="9" t="s">
        <v>20</v>
      </c>
      <c r="D357" s="10">
        <v>44005</v>
      </c>
      <c r="E357" s="173">
        <v>58649.919999999998</v>
      </c>
      <c r="F357" s="12"/>
      <c r="G357" s="11">
        <v>118828626.34999999</v>
      </c>
    </row>
    <row r="358" spans="1:7" s="18" customFormat="1" ht="13.5" hidden="1">
      <c r="A358" s="97">
        <v>44005</v>
      </c>
      <c r="B358" s="98">
        <v>1108</v>
      </c>
      <c r="C358" s="99" t="s">
        <v>32</v>
      </c>
      <c r="D358" s="100">
        <v>44005</v>
      </c>
      <c r="E358" s="176">
        <v>2352000</v>
      </c>
      <c r="F358" s="102"/>
      <c r="G358" s="101">
        <v>116476626.34999999</v>
      </c>
    </row>
    <row r="359" spans="1:7" s="18" customFormat="1" ht="13.5" hidden="1">
      <c r="A359" s="7">
        <v>44005</v>
      </c>
      <c r="B359" s="8">
        <v>1109</v>
      </c>
      <c r="C359" s="9" t="s">
        <v>20</v>
      </c>
      <c r="D359" s="10">
        <v>44005</v>
      </c>
      <c r="E359" s="173">
        <v>5880</v>
      </c>
      <c r="F359" s="12"/>
      <c r="G359" s="11">
        <v>116470746.34999999</v>
      </c>
    </row>
    <row r="360" spans="1:7" s="18" customFormat="1" ht="13.5" hidden="1">
      <c r="A360" s="7">
        <v>44005</v>
      </c>
      <c r="B360" s="8">
        <v>1111</v>
      </c>
      <c r="C360" s="9" t="s">
        <v>20</v>
      </c>
      <c r="D360" s="10">
        <v>44005</v>
      </c>
      <c r="E360" s="173">
        <v>91555.65</v>
      </c>
      <c r="F360" s="12"/>
      <c r="G360" s="11">
        <v>79756930.700000003</v>
      </c>
    </row>
    <row r="361" spans="1:7" s="18" customFormat="1" ht="13.5" hidden="1">
      <c r="A361" s="97">
        <v>44005</v>
      </c>
      <c r="B361" s="98">
        <v>1112</v>
      </c>
      <c r="C361" s="99" t="s">
        <v>29</v>
      </c>
      <c r="D361" s="100">
        <v>44005</v>
      </c>
      <c r="E361" s="176">
        <v>3191580.99</v>
      </c>
      <c r="F361" s="102"/>
      <c r="G361" s="101">
        <v>76565349.709999993</v>
      </c>
    </row>
    <row r="362" spans="1:7" s="126" customFormat="1" ht="13.5" hidden="1">
      <c r="A362" s="7">
        <v>44005</v>
      </c>
      <c r="B362" s="8">
        <v>1113</v>
      </c>
      <c r="C362" s="9" t="s">
        <v>20</v>
      </c>
      <c r="D362" s="10">
        <v>44005</v>
      </c>
      <c r="E362" s="173">
        <v>7978.95</v>
      </c>
      <c r="F362" s="12"/>
      <c r="G362" s="11">
        <v>76557370.760000005</v>
      </c>
    </row>
    <row r="363" spans="1:7" s="18" customFormat="1" ht="13.5" hidden="1">
      <c r="A363" s="1">
        <v>44006</v>
      </c>
      <c r="B363" s="2">
        <v>1115</v>
      </c>
      <c r="C363" s="3" t="s">
        <v>18</v>
      </c>
      <c r="D363" s="4">
        <v>44006</v>
      </c>
      <c r="E363" s="171"/>
      <c r="F363" s="5">
        <v>19433344.289999999</v>
      </c>
      <c r="G363" s="6">
        <v>94628654.670000002</v>
      </c>
    </row>
    <row r="364" spans="1:7" s="126" customFormat="1" ht="13.5" hidden="1">
      <c r="A364" s="7">
        <v>44007</v>
      </c>
      <c r="B364" s="8">
        <v>1116</v>
      </c>
      <c r="C364" s="9" t="s">
        <v>98</v>
      </c>
      <c r="D364" s="10">
        <v>44007</v>
      </c>
      <c r="E364" s="173">
        <v>20000</v>
      </c>
      <c r="F364" s="12"/>
      <c r="G364" s="11">
        <v>94608654.670000002</v>
      </c>
    </row>
    <row r="365" spans="1:7" s="18" customFormat="1" ht="13.5" hidden="1">
      <c r="A365" s="7">
        <v>44007</v>
      </c>
      <c r="B365" s="8">
        <v>1117</v>
      </c>
      <c r="C365" s="9" t="s">
        <v>99</v>
      </c>
      <c r="D365" s="10">
        <v>44007</v>
      </c>
      <c r="E365" s="173">
        <v>20000</v>
      </c>
      <c r="F365" s="12"/>
      <c r="G365" s="11">
        <v>94588654.670000002</v>
      </c>
    </row>
    <row r="366" spans="1:7" s="18" customFormat="1" ht="13.5" hidden="1">
      <c r="A366" s="1">
        <v>44007</v>
      </c>
      <c r="B366" s="2">
        <v>1118</v>
      </c>
      <c r="C366" s="3" t="s">
        <v>26</v>
      </c>
      <c r="D366" s="4">
        <v>44007</v>
      </c>
      <c r="E366" s="171"/>
      <c r="F366" s="5">
        <v>338368.84</v>
      </c>
      <c r="G366" s="6">
        <v>94927023.510000005</v>
      </c>
    </row>
    <row r="367" spans="1:7" s="18" customFormat="1" ht="13.5" hidden="1">
      <c r="A367" s="1">
        <v>44007</v>
      </c>
      <c r="B367" s="2">
        <v>1119</v>
      </c>
      <c r="C367" s="3" t="s">
        <v>18</v>
      </c>
      <c r="D367" s="4">
        <v>44007</v>
      </c>
      <c r="E367" s="171"/>
      <c r="F367" s="5">
        <v>23116182.609999999</v>
      </c>
      <c r="G367" s="6">
        <v>118043206.12</v>
      </c>
    </row>
    <row r="368" spans="1:7" s="18" customFormat="1" ht="13.5" hidden="1">
      <c r="A368" s="7">
        <v>44007</v>
      </c>
      <c r="B368" s="8">
        <v>1121</v>
      </c>
      <c r="C368" s="9" t="s">
        <v>20</v>
      </c>
      <c r="D368" s="10">
        <v>44007</v>
      </c>
      <c r="E368" s="173">
        <v>62500</v>
      </c>
      <c r="F368" s="12"/>
      <c r="G368" s="11">
        <v>92980706.120000005</v>
      </c>
    </row>
    <row r="369" spans="1:7" s="126" customFormat="1" ht="13.5" hidden="1">
      <c r="A369" s="7">
        <v>44007</v>
      </c>
      <c r="B369" s="8">
        <v>1123</v>
      </c>
      <c r="C369" s="9" t="s">
        <v>20</v>
      </c>
      <c r="D369" s="10">
        <v>44007</v>
      </c>
      <c r="E369" s="173">
        <v>100000</v>
      </c>
      <c r="F369" s="12"/>
      <c r="G369" s="11">
        <v>52880706.119999997</v>
      </c>
    </row>
    <row r="370" spans="1:7" s="18" customFormat="1" ht="13.5" hidden="1">
      <c r="A370" s="7">
        <v>44008</v>
      </c>
      <c r="B370" s="8">
        <v>1124</v>
      </c>
      <c r="C370" s="9" t="s">
        <v>102</v>
      </c>
      <c r="D370" s="10">
        <v>44008</v>
      </c>
      <c r="E370" s="173">
        <v>20000</v>
      </c>
      <c r="F370" s="12"/>
      <c r="G370" s="11">
        <v>52860706.119999997</v>
      </c>
    </row>
    <row r="371" spans="1:7" s="18" customFormat="1" ht="13.5" hidden="1">
      <c r="A371" s="7">
        <v>44008</v>
      </c>
      <c r="B371" s="8">
        <v>1125</v>
      </c>
      <c r="C371" s="9" t="s">
        <v>103</v>
      </c>
      <c r="D371" s="10">
        <v>44008</v>
      </c>
      <c r="E371" s="173">
        <v>20000</v>
      </c>
      <c r="F371" s="12"/>
      <c r="G371" s="11">
        <v>52840706.119999997</v>
      </c>
    </row>
    <row r="372" spans="1:7" s="18" customFormat="1" ht="13.5" hidden="1">
      <c r="A372" s="1">
        <v>44008</v>
      </c>
      <c r="B372" s="2">
        <v>1126</v>
      </c>
      <c r="C372" s="3" t="s">
        <v>18</v>
      </c>
      <c r="D372" s="4">
        <v>44008</v>
      </c>
      <c r="E372" s="171"/>
      <c r="F372" s="5">
        <v>32057132.239999998</v>
      </c>
      <c r="G372" s="6">
        <v>84897838.359999999</v>
      </c>
    </row>
    <row r="373" spans="1:7" s="18" customFormat="1" ht="13.5" hidden="1">
      <c r="A373" s="7">
        <v>44008</v>
      </c>
      <c r="B373" s="8">
        <v>1128</v>
      </c>
      <c r="C373" s="9" t="s">
        <v>20</v>
      </c>
      <c r="D373" s="10">
        <v>44008</v>
      </c>
      <c r="E373" s="173">
        <v>64422.31</v>
      </c>
      <c r="F373" s="12"/>
      <c r="G373" s="11">
        <v>59064490.259999998</v>
      </c>
    </row>
    <row r="374" spans="1:7" s="18" customFormat="1" ht="13.5" hidden="1">
      <c r="A374" s="1">
        <v>44009</v>
      </c>
      <c r="B374" s="2">
        <v>1129</v>
      </c>
      <c r="C374" s="3" t="s">
        <v>18</v>
      </c>
      <c r="D374" s="4">
        <v>44009</v>
      </c>
      <c r="E374" s="171"/>
      <c r="F374" s="5">
        <v>60463254.259999998</v>
      </c>
      <c r="G374" s="6">
        <v>119527744.52</v>
      </c>
    </row>
    <row r="375" spans="1:7" s="18" customFormat="1" ht="13.5" hidden="1">
      <c r="A375" s="1">
        <v>44010</v>
      </c>
      <c r="B375" s="2">
        <v>1130</v>
      </c>
      <c r="C375" s="3" t="s">
        <v>18</v>
      </c>
      <c r="D375" s="4">
        <v>44010</v>
      </c>
      <c r="E375" s="171"/>
      <c r="F375" s="5">
        <v>35979401.299999997</v>
      </c>
      <c r="G375" s="6">
        <v>155507145.81999999</v>
      </c>
    </row>
    <row r="376" spans="1:7" s="18" customFormat="1" ht="13.5" hidden="1">
      <c r="A376" s="1">
        <v>44011</v>
      </c>
      <c r="B376" s="2">
        <v>1131</v>
      </c>
      <c r="C376" s="3" t="s">
        <v>26</v>
      </c>
      <c r="D376" s="4">
        <v>44011</v>
      </c>
      <c r="E376" s="171"/>
      <c r="F376" s="5">
        <v>8846971.0899999999</v>
      </c>
      <c r="G376" s="6">
        <v>164354116.91</v>
      </c>
    </row>
    <row r="377" spans="1:7" s="18" customFormat="1" ht="13.5" hidden="1">
      <c r="A377" s="1">
        <v>44011</v>
      </c>
      <c r="B377" s="2">
        <v>1132</v>
      </c>
      <c r="C377" s="3" t="s">
        <v>18</v>
      </c>
      <c r="D377" s="4">
        <v>44011</v>
      </c>
      <c r="E377" s="171"/>
      <c r="F377" s="5">
        <v>48098067.420000002</v>
      </c>
      <c r="G377" s="6">
        <v>212452184.33000001</v>
      </c>
    </row>
    <row r="378" spans="1:7" s="63" customFormat="1" ht="13.5" hidden="1">
      <c r="A378" s="7">
        <v>44012</v>
      </c>
      <c r="B378" s="8">
        <v>1133</v>
      </c>
      <c r="C378" s="9" t="s">
        <v>104</v>
      </c>
      <c r="D378" s="10">
        <v>44012</v>
      </c>
      <c r="E378" s="173">
        <v>20000</v>
      </c>
      <c r="F378" s="12"/>
      <c r="G378" s="11">
        <v>212432184.33000001</v>
      </c>
    </row>
    <row r="379" spans="1:7" s="63" customFormat="1" ht="13.5" hidden="1">
      <c r="A379" s="1">
        <v>44012</v>
      </c>
      <c r="B379" s="2">
        <v>1134</v>
      </c>
      <c r="C379" s="3" t="s">
        <v>26</v>
      </c>
      <c r="D379" s="4">
        <v>44012</v>
      </c>
      <c r="E379" s="171"/>
      <c r="F379" s="5">
        <v>78279.31</v>
      </c>
      <c r="G379" s="6">
        <v>212510463.63999999</v>
      </c>
    </row>
    <row r="380" spans="1:7" s="63" customFormat="1" ht="13.5" hidden="1">
      <c r="A380" s="1">
        <v>44012</v>
      </c>
      <c r="B380" s="2">
        <v>1135</v>
      </c>
      <c r="C380" s="3" t="s">
        <v>18</v>
      </c>
      <c r="D380" s="4">
        <v>44012</v>
      </c>
      <c r="E380" s="171"/>
      <c r="F380" s="5">
        <v>19784581.379999999</v>
      </c>
      <c r="G380" s="6">
        <v>232295045.02000001</v>
      </c>
    </row>
    <row r="381" spans="1:7" s="63" customFormat="1" ht="13.5" hidden="1">
      <c r="A381" s="57">
        <v>44012</v>
      </c>
      <c r="B381" s="58">
        <v>1136</v>
      </c>
      <c r="C381" s="59" t="s">
        <v>24</v>
      </c>
      <c r="D381" s="60">
        <v>44012</v>
      </c>
      <c r="E381" s="178">
        <v>260000</v>
      </c>
      <c r="F381" s="62"/>
      <c r="G381" s="61">
        <v>232035045.02000001</v>
      </c>
    </row>
    <row r="382" spans="1:7" s="63" customFormat="1" ht="13.5" hidden="1">
      <c r="A382" s="57">
        <v>44012</v>
      </c>
      <c r="B382" s="58">
        <v>1137</v>
      </c>
      <c r="C382" s="59" t="s">
        <v>24</v>
      </c>
      <c r="D382" s="60">
        <v>44012</v>
      </c>
      <c r="E382" s="178">
        <v>220000</v>
      </c>
      <c r="F382" s="62"/>
      <c r="G382" s="61">
        <v>231815045.02000001</v>
      </c>
    </row>
    <row r="383" spans="1:7" s="63" customFormat="1" ht="13.5" hidden="1">
      <c r="A383" s="57">
        <v>44012</v>
      </c>
      <c r="B383" s="58">
        <v>1138</v>
      </c>
      <c r="C383" s="59" t="s">
        <v>24</v>
      </c>
      <c r="D383" s="60">
        <v>44012</v>
      </c>
      <c r="E383" s="178">
        <v>200000</v>
      </c>
      <c r="F383" s="62"/>
      <c r="G383" s="61">
        <v>231615045.02000001</v>
      </c>
    </row>
    <row r="384" spans="1:7" s="63" customFormat="1" ht="13.5" hidden="1">
      <c r="A384" s="57">
        <v>44012</v>
      </c>
      <c r="B384" s="58">
        <v>1139</v>
      </c>
      <c r="C384" s="59" t="s">
        <v>24</v>
      </c>
      <c r="D384" s="60">
        <v>44012</v>
      </c>
      <c r="E384" s="178">
        <v>280000</v>
      </c>
      <c r="F384" s="62"/>
      <c r="G384" s="61">
        <v>231335045.02000001</v>
      </c>
    </row>
    <row r="385" spans="1:7" s="63" customFormat="1" ht="13.5" hidden="1">
      <c r="A385" s="57">
        <v>44012</v>
      </c>
      <c r="B385" s="58">
        <v>1140</v>
      </c>
      <c r="C385" s="59" t="s">
        <v>24</v>
      </c>
      <c r="D385" s="60">
        <v>44012</v>
      </c>
      <c r="E385" s="178">
        <v>260000</v>
      </c>
      <c r="F385" s="62"/>
      <c r="G385" s="61">
        <v>231075045.02000001</v>
      </c>
    </row>
    <row r="386" spans="1:7" s="63" customFormat="1" ht="13.5" hidden="1">
      <c r="A386" s="57">
        <v>44012</v>
      </c>
      <c r="B386" s="58">
        <v>1141</v>
      </c>
      <c r="C386" s="59" t="s">
        <v>24</v>
      </c>
      <c r="D386" s="60">
        <v>44012</v>
      </c>
      <c r="E386" s="178">
        <v>200000</v>
      </c>
      <c r="F386" s="62"/>
      <c r="G386" s="61">
        <v>230875045.02000001</v>
      </c>
    </row>
    <row r="387" spans="1:7" s="63" customFormat="1" ht="13.5" hidden="1">
      <c r="A387" s="57">
        <v>44012</v>
      </c>
      <c r="B387" s="58">
        <v>1142</v>
      </c>
      <c r="C387" s="59" t="s">
        <v>24</v>
      </c>
      <c r="D387" s="60">
        <v>44012</v>
      </c>
      <c r="E387" s="178">
        <v>200000</v>
      </c>
      <c r="F387" s="62"/>
      <c r="G387" s="61">
        <v>230675045.02000001</v>
      </c>
    </row>
    <row r="388" spans="1:7" s="63" customFormat="1" ht="13.5" hidden="1">
      <c r="A388" s="57">
        <v>44012</v>
      </c>
      <c r="B388" s="58">
        <v>1143</v>
      </c>
      <c r="C388" s="59" t="s">
        <v>24</v>
      </c>
      <c r="D388" s="60">
        <v>44012</v>
      </c>
      <c r="E388" s="178">
        <v>200000</v>
      </c>
      <c r="F388" s="62"/>
      <c r="G388" s="61">
        <v>230475045.02000001</v>
      </c>
    </row>
    <row r="389" spans="1:7" s="18" customFormat="1" ht="13.5" hidden="1">
      <c r="A389" s="57">
        <v>44012</v>
      </c>
      <c r="B389" s="58">
        <v>1144</v>
      </c>
      <c r="C389" s="59" t="s">
        <v>24</v>
      </c>
      <c r="D389" s="60">
        <v>44012</v>
      </c>
      <c r="E389" s="178">
        <v>200000</v>
      </c>
      <c r="F389" s="62"/>
      <c r="G389" s="61">
        <v>230275045.02000001</v>
      </c>
    </row>
    <row r="390" spans="1:7" s="63" customFormat="1" ht="13.5" hidden="1">
      <c r="A390" s="57">
        <v>44012</v>
      </c>
      <c r="B390" s="58">
        <v>1145</v>
      </c>
      <c r="C390" s="59" t="s">
        <v>24</v>
      </c>
      <c r="D390" s="60">
        <v>44012</v>
      </c>
      <c r="E390" s="178">
        <v>200000</v>
      </c>
      <c r="F390" s="62"/>
      <c r="G390" s="61">
        <v>230075045.02000001</v>
      </c>
    </row>
    <row r="391" spans="1:7" s="18" customFormat="1" ht="13.5" hidden="1">
      <c r="A391" s="57">
        <v>44012</v>
      </c>
      <c r="B391" s="58">
        <v>1146</v>
      </c>
      <c r="C391" s="59" t="s">
        <v>24</v>
      </c>
      <c r="D391" s="60">
        <v>44012</v>
      </c>
      <c r="E391" s="178">
        <v>644692.19999999995</v>
      </c>
      <c r="F391" s="62"/>
      <c r="G391" s="61">
        <v>229430352.81999999</v>
      </c>
    </row>
    <row r="392" spans="1:7" s="18" customFormat="1" ht="13.5" hidden="1">
      <c r="A392" s="57">
        <v>44012</v>
      </c>
      <c r="B392" s="58">
        <v>1147</v>
      </c>
      <c r="C392" s="59" t="s">
        <v>24</v>
      </c>
      <c r="D392" s="60">
        <v>44012</v>
      </c>
      <c r="E392" s="178">
        <v>512192.2</v>
      </c>
      <c r="F392" s="62"/>
      <c r="G392" s="61">
        <v>228918160.62</v>
      </c>
    </row>
    <row r="393" spans="1:7" s="103" customFormat="1" ht="13.5" hidden="1">
      <c r="A393" s="57">
        <v>44012</v>
      </c>
      <c r="B393" s="58">
        <v>1148</v>
      </c>
      <c r="C393" s="59" t="s">
        <v>24</v>
      </c>
      <c r="D393" s="60">
        <v>44012</v>
      </c>
      <c r="E393" s="178">
        <v>607192.18000000005</v>
      </c>
      <c r="F393" s="62"/>
      <c r="G393" s="61">
        <v>228310968.44</v>
      </c>
    </row>
    <row r="394" spans="1:7" s="103" customFormat="1" ht="13.5" hidden="1">
      <c r="A394" s="57">
        <v>44012</v>
      </c>
      <c r="B394" s="58">
        <v>1149</v>
      </c>
      <c r="C394" s="59" t="s">
        <v>24</v>
      </c>
      <c r="D394" s="60">
        <v>44012</v>
      </c>
      <c r="E394" s="178">
        <v>754692.18</v>
      </c>
      <c r="F394" s="62"/>
      <c r="G394" s="61">
        <v>227556276.25999999</v>
      </c>
    </row>
    <row r="395" spans="1:7" s="126" customFormat="1" ht="13.5" hidden="1">
      <c r="A395" s="57">
        <v>44012</v>
      </c>
      <c r="B395" s="58">
        <v>1150</v>
      </c>
      <c r="C395" s="59" t="s">
        <v>24</v>
      </c>
      <c r="D395" s="60">
        <v>44012</v>
      </c>
      <c r="E395" s="178">
        <v>694692.2</v>
      </c>
      <c r="F395" s="62"/>
      <c r="G395" s="61">
        <v>226861584.06</v>
      </c>
    </row>
    <row r="396" spans="1:7" s="126" customFormat="1" ht="13.5" hidden="1">
      <c r="A396" s="97">
        <v>44012</v>
      </c>
      <c r="B396" s="98">
        <v>1151</v>
      </c>
      <c r="C396" s="99" t="s">
        <v>24</v>
      </c>
      <c r="D396" s="100">
        <v>44012</v>
      </c>
      <c r="E396" s="176">
        <v>92565490.849999994</v>
      </c>
      <c r="F396" s="102"/>
      <c r="G396" s="101">
        <v>134296093.21000001</v>
      </c>
    </row>
    <row r="397" spans="1:7" s="103" customFormat="1" ht="13.5" hidden="1">
      <c r="A397" s="97">
        <v>44012</v>
      </c>
      <c r="B397" s="98">
        <v>1152</v>
      </c>
      <c r="C397" s="99" t="s">
        <v>24</v>
      </c>
      <c r="D397" s="100">
        <v>44012</v>
      </c>
      <c r="E397" s="176">
        <v>22591000</v>
      </c>
      <c r="F397" s="102"/>
      <c r="G397" s="101">
        <v>111705093.20999999</v>
      </c>
    </row>
    <row r="398" spans="1:7" s="18" customFormat="1" ht="13.5" hidden="1">
      <c r="A398" s="97">
        <v>44012</v>
      </c>
      <c r="B398" s="98">
        <v>1155</v>
      </c>
      <c r="C398" s="99" t="s">
        <v>105</v>
      </c>
      <c r="D398" s="100">
        <v>44012</v>
      </c>
      <c r="E398" s="176">
        <v>5748970</v>
      </c>
      <c r="F398" s="102"/>
      <c r="G398" s="101">
        <v>103368506.45999999</v>
      </c>
    </row>
    <row r="399" spans="1:7" s="103" customFormat="1" ht="13.5" hidden="1">
      <c r="A399" s="7">
        <v>44012</v>
      </c>
      <c r="B399" s="8">
        <v>1156</v>
      </c>
      <c r="C399" s="9" t="s">
        <v>20</v>
      </c>
      <c r="D399" s="10">
        <v>44012</v>
      </c>
      <c r="E399" s="173">
        <v>14372.43</v>
      </c>
      <c r="F399" s="12"/>
      <c r="G399" s="11">
        <v>103354134.03</v>
      </c>
    </row>
    <row r="400" spans="1:7" s="18" customFormat="1" ht="13.5" hidden="1">
      <c r="A400" s="97">
        <v>44012</v>
      </c>
      <c r="B400" s="98">
        <v>1157</v>
      </c>
      <c r="C400" s="99" t="s">
        <v>37</v>
      </c>
      <c r="D400" s="100">
        <v>44012</v>
      </c>
      <c r="E400" s="176">
        <v>3132000</v>
      </c>
      <c r="F400" s="102"/>
      <c r="G400" s="101">
        <v>100222134.03</v>
      </c>
    </row>
    <row r="401" spans="1:7" s="103" customFormat="1" ht="13.5" hidden="1">
      <c r="A401" s="7">
        <v>44012</v>
      </c>
      <c r="B401" s="8">
        <v>1158</v>
      </c>
      <c r="C401" s="9" t="s">
        <v>20</v>
      </c>
      <c r="D401" s="10">
        <v>44012</v>
      </c>
      <c r="E401" s="173">
        <v>7830</v>
      </c>
      <c r="F401" s="12"/>
      <c r="G401" s="11">
        <v>100214304.03</v>
      </c>
    </row>
    <row r="402" spans="1:7" s="18" customFormat="1" ht="13.5" hidden="1">
      <c r="A402" s="97">
        <v>44012</v>
      </c>
      <c r="B402" s="98">
        <v>1159</v>
      </c>
      <c r="C402" s="99" t="s">
        <v>32</v>
      </c>
      <c r="D402" s="100">
        <v>44012</v>
      </c>
      <c r="E402" s="176">
        <v>2301000</v>
      </c>
      <c r="F402" s="102"/>
      <c r="G402" s="101">
        <v>97913304.030000001</v>
      </c>
    </row>
    <row r="403" spans="1:7" s="103" customFormat="1" ht="13.5" hidden="1">
      <c r="A403" s="7">
        <v>44012</v>
      </c>
      <c r="B403" s="8">
        <v>1160</v>
      </c>
      <c r="C403" s="9" t="s">
        <v>20</v>
      </c>
      <c r="D403" s="10">
        <v>44012</v>
      </c>
      <c r="E403" s="173">
        <v>5752.5</v>
      </c>
      <c r="F403" s="12"/>
      <c r="G403" s="11">
        <v>97907551.530000001</v>
      </c>
    </row>
    <row r="404" spans="1:7" s="18" customFormat="1" ht="13.5" hidden="1">
      <c r="A404" s="97">
        <v>44012</v>
      </c>
      <c r="B404" s="98">
        <v>1161</v>
      </c>
      <c r="C404" s="99" t="s">
        <v>106</v>
      </c>
      <c r="D404" s="100">
        <v>44012</v>
      </c>
      <c r="E404" s="176">
        <v>9018890.8399999999</v>
      </c>
      <c r="F404" s="102"/>
      <c r="G404" s="101">
        <v>88888660.689999998</v>
      </c>
    </row>
    <row r="405" spans="1:7" s="187" customFormat="1" ht="13.5" hidden="1">
      <c r="A405" s="7">
        <v>44012</v>
      </c>
      <c r="B405" s="8">
        <v>1162</v>
      </c>
      <c r="C405" s="9" t="s">
        <v>20</v>
      </c>
      <c r="D405" s="10">
        <v>44012</v>
      </c>
      <c r="E405" s="173">
        <v>22547.23</v>
      </c>
      <c r="F405" s="12"/>
      <c r="G405" s="11">
        <v>88866113.459999993</v>
      </c>
    </row>
    <row r="406" spans="1:7" s="18" customFormat="1" ht="13.5" hidden="1">
      <c r="A406" s="7">
        <v>44012</v>
      </c>
      <c r="B406" s="8">
        <v>1164</v>
      </c>
      <c r="C406" s="9" t="s">
        <v>20</v>
      </c>
      <c r="D406" s="10">
        <v>44012</v>
      </c>
      <c r="E406" s="173">
        <v>3517.65</v>
      </c>
      <c r="F406" s="12"/>
      <c r="G406" s="11">
        <v>87455535.439999998</v>
      </c>
    </row>
    <row r="407" spans="1:7" s="103" customFormat="1" ht="13.5" hidden="1">
      <c r="A407" s="97">
        <v>44012</v>
      </c>
      <c r="B407" s="98">
        <v>1165</v>
      </c>
      <c r="C407" s="99" t="s">
        <v>108</v>
      </c>
      <c r="D407" s="100">
        <v>44012</v>
      </c>
      <c r="E407" s="176">
        <v>10500000</v>
      </c>
      <c r="F407" s="102"/>
      <c r="G407" s="101">
        <v>76955535.439999998</v>
      </c>
    </row>
    <row r="408" spans="1:7" s="18" customFormat="1" ht="13.5" hidden="1">
      <c r="A408" s="7">
        <v>44012</v>
      </c>
      <c r="B408" s="8">
        <v>1166</v>
      </c>
      <c r="C408" s="9" t="s">
        <v>20</v>
      </c>
      <c r="D408" s="10">
        <v>44012</v>
      </c>
      <c r="E408" s="173">
        <v>26250</v>
      </c>
      <c r="F408" s="12"/>
      <c r="G408" s="11">
        <v>76929285.439999998</v>
      </c>
    </row>
    <row r="409" spans="1:7" s="103" customFormat="1" ht="13.5" hidden="1">
      <c r="A409" s="97">
        <v>44012</v>
      </c>
      <c r="B409" s="98">
        <v>1167</v>
      </c>
      <c r="C409" s="99" t="s">
        <v>58</v>
      </c>
      <c r="D409" s="100">
        <v>44012</v>
      </c>
      <c r="E409" s="176">
        <v>5524752</v>
      </c>
      <c r="F409" s="102"/>
      <c r="G409" s="101">
        <v>71404533.439999998</v>
      </c>
    </row>
    <row r="410" spans="1:7" s="18" customFormat="1" ht="13.5" hidden="1">
      <c r="A410" s="7">
        <v>44012</v>
      </c>
      <c r="B410" s="8">
        <v>1168</v>
      </c>
      <c r="C410" s="9" t="s">
        <v>20</v>
      </c>
      <c r="D410" s="10">
        <v>44012</v>
      </c>
      <c r="E410" s="173">
        <v>13811.88</v>
      </c>
      <c r="F410" s="12"/>
      <c r="G410" s="11">
        <v>71390721.560000002</v>
      </c>
    </row>
    <row r="411" spans="1:7" s="103" customFormat="1" ht="14.25" hidden="1" customHeight="1">
      <c r="A411" s="97">
        <v>44012</v>
      </c>
      <c r="B411" s="98">
        <v>1169</v>
      </c>
      <c r="C411" s="99" t="s">
        <v>109</v>
      </c>
      <c r="D411" s="100">
        <v>44012</v>
      </c>
      <c r="E411" s="176">
        <v>3137352.36</v>
      </c>
      <c r="F411" s="102"/>
      <c r="G411" s="101">
        <v>68253369.200000003</v>
      </c>
    </row>
    <row r="412" spans="1:7" s="18" customFormat="1" ht="13.5" hidden="1">
      <c r="A412" s="7">
        <v>44012</v>
      </c>
      <c r="B412" s="8">
        <v>1170</v>
      </c>
      <c r="C412" s="9" t="s">
        <v>20</v>
      </c>
      <c r="D412" s="10">
        <v>44012</v>
      </c>
      <c r="E412" s="173">
        <v>7843.38</v>
      </c>
      <c r="F412" s="12"/>
      <c r="G412" s="11">
        <v>68245525.819999993</v>
      </c>
    </row>
    <row r="413" spans="1:7" s="103" customFormat="1" ht="13.5" hidden="1">
      <c r="A413" s="97">
        <v>44012</v>
      </c>
      <c r="B413" s="98">
        <v>1171</v>
      </c>
      <c r="C413" s="99" t="s">
        <v>63</v>
      </c>
      <c r="D413" s="100">
        <v>44012</v>
      </c>
      <c r="E413" s="176">
        <v>3600000</v>
      </c>
      <c r="F413" s="102"/>
      <c r="G413" s="101">
        <v>64645525.82</v>
      </c>
    </row>
    <row r="414" spans="1:7" s="18" customFormat="1" ht="13.5" hidden="1">
      <c r="A414" s="7">
        <v>44012</v>
      </c>
      <c r="B414" s="8">
        <v>1172</v>
      </c>
      <c r="C414" s="9" t="s">
        <v>20</v>
      </c>
      <c r="D414" s="10">
        <v>44012</v>
      </c>
      <c r="E414" s="173">
        <v>9000</v>
      </c>
      <c r="F414" s="12"/>
      <c r="G414" s="11">
        <v>64636525.82</v>
      </c>
    </row>
    <row r="415" spans="1:7" s="103" customFormat="1" ht="13.5" hidden="1">
      <c r="A415" s="97">
        <v>44012</v>
      </c>
      <c r="B415" s="98">
        <v>1173</v>
      </c>
      <c r="C415" s="99" t="s">
        <v>28</v>
      </c>
      <c r="D415" s="100">
        <v>44012</v>
      </c>
      <c r="E415" s="176">
        <v>12602280</v>
      </c>
      <c r="F415" s="102"/>
      <c r="G415" s="101">
        <v>52034245.82</v>
      </c>
    </row>
    <row r="416" spans="1:7" s="18" customFormat="1" ht="13.5" hidden="1">
      <c r="A416" s="7">
        <v>44012</v>
      </c>
      <c r="B416" s="8">
        <v>1174</v>
      </c>
      <c r="C416" s="9" t="s">
        <v>20</v>
      </c>
      <c r="D416" s="10">
        <v>44012</v>
      </c>
      <c r="E416" s="173">
        <v>31505.7</v>
      </c>
      <c r="F416" s="12"/>
      <c r="G416" s="11">
        <v>52002740.119999997</v>
      </c>
    </row>
    <row r="417" spans="1:7" s="63" customFormat="1" ht="13.5" hidden="1">
      <c r="A417" s="57">
        <v>44012</v>
      </c>
      <c r="B417" s="58">
        <v>1175</v>
      </c>
      <c r="C417" s="59" t="s">
        <v>64</v>
      </c>
      <c r="D417" s="60">
        <v>44012</v>
      </c>
      <c r="E417" s="178">
        <v>704692.18</v>
      </c>
      <c r="F417" s="62"/>
      <c r="G417" s="61">
        <v>51298047.939999998</v>
      </c>
    </row>
    <row r="418" spans="1:7" s="18" customFormat="1" ht="13.5" hidden="1">
      <c r="A418" s="7">
        <v>44012</v>
      </c>
      <c r="B418" s="8">
        <v>1176</v>
      </c>
      <c r="C418" s="9" t="s">
        <v>20</v>
      </c>
      <c r="D418" s="10">
        <v>44012</v>
      </c>
      <c r="E418" s="173">
        <v>1761.73</v>
      </c>
      <c r="F418" s="12"/>
      <c r="G418" s="11">
        <v>51296286.210000001</v>
      </c>
    </row>
    <row r="419" spans="1:7" s="63" customFormat="1" ht="13.5" hidden="1">
      <c r="A419" s="57">
        <v>44012</v>
      </c>
      <c r="B419" s="58">
        <v>1177</v>
      </c>
      <c r="C419" s="59" t="s">
        <v>65</v>
      </c>
      <c r="D419" s="60">
        <v>44012</v>
      </c>
      <c r="E419" s="178">
        <v>904692.18</v>
      </c>
      <c r="F419" s="62"/>
      <c r="G419" s="61">
        <v>50391594.030000001</v>
      </c>
    </row>
    <row r="420" spans="1:7" s="18" customFormat="1" ht="13.5" hidden="1">
      <c r="A420" s="7">
        <v>44012</v>
      </c>
      <c r="B420" s="8">
        <v>1178</v>
      </c>
      <c r="C420" s="9" t="s">
        <v>20</v>
      </c>
      <c r="D420" s="10">
        <v>44012</v>
      </c>
      <c r="E420" s="173">
        <v>2261.73</v>
      </c>
      <c r="F420" s="12"/>
      <c r="G420" s="11">
        <v>50389332.299999997</v>
      </c>
    </row>
    <row r="421" spans="1:7" s="18" customFormat="1" ht="13.5" hidden="1">
      <c r="A421" s="57">
        <v>44012</v>
      </c>
      <c r="B421" s="58">
        <v>1179</v>
      </c>
      <c r="C421" s="59" t="s">
        <v>110</v>
      </c>
      <c r="D421" s="60">
        <v>44012</v>
      </c>
      <c r="E421" s="178">
        <v>509692.18</v>
      </c>
      <c r="F421" s="62"/>
      <c r="G421" s="61">
        <v>49879640.119999997</v>
      </c>
    </row>
    <row r="422" spans="1:7" s="18" customFormat="1" ht="13.5" hidden="1">
      <c r="A422" s="7">
        <v>44012</v>
      </c>
      <c r="B422" s="8">
        <v>1180</v>
      </c>
      <c r="C422" s="9" t="s">
        <v>20</v>
      </c>
      <c r="D422" s="10">
        <v>44012</v>
      </c>
      <c r="E422" s="173">
        <v>1274.23</v>
      </c>
      <c r="F422" s="12"/>
      <c r="G422" s="11">
        <v>49878365.890000001</v>
      </c>
    </row>
    <row r="423" spans="1:7" s="63" customFormat="1" ht="13.5" hidden="1">
      <c r="A423" s="57">
        <v>44012</v>
      </c>
      <c r="B423" s="58">
        <v>1181</v>
      </c>
      <c r="C423" s="59" t="s">
        <v>111</v>
      </c>
      <c r="D423" s="60">
        <v>44012</v>
      </c>
      <c r="E423" s="178">
        <v>429692.23</v>
      </c>
      <c r="F423" s="62"/>
      <c r="G423" s="61">
        <v>49448673.659999996</v>
      </c>
    </row>
    <row r="424" spans="1:7" s="18" customFormat="1" ht="13.5" hidden="1">
      <c r="A424" s="7">
        <v>44012</v>
      </c>
      <c r="B424" s="8">
        <v>1182</v>
      </c>
      <c r="C424" s="9" t="s">
        <v>20</v>
      </c>
      <c r="D424" s="10">
        <v>44012</v>
      </c>
      <c r="E424" s="173">
        <v>1074.23</v>
      </c>
      <c r="F424" s="12"/>
      <c r="G424" s="11">
        <v>49447599.43</v>
      </c>
    </row>
    <row r="425" spans="1:7" s="63" customFormat="1" ht="13.5" hidden="1">
      <c r="A425" s="57">
        <v>44012</v>
      </c>
      <c r="B425" s="58">
        <v>1183</v>
      </c>
      <c r="C425" s="59" t="s">
        <v>112</v>
      </c>
      <c r="D425" s="60">
        <v>44012</v>
      </c>
      <c r="E425" s="178">
        <v>543858.86</v>
      </c>
      <c r="F425" s="62"/>
      <c r="G425" s="61">
        <v>48903740.57</v>
      </c>
    </row>
    <row r="426" spans="1:7" s="18" customFormat="1" ht="13.5" hidden="1">
      <c r="A426" s="7">
        <v>44012</v>
      </c>
      <c r="B426" s="8">
        <v>1184</v>
      </c>
      <c r="C426" s="9" t="s">
        <v>20</v>
      </c>
      <c r="D426" s="10">
        <v>44012</v>
      </c>
      <c r="E426" s="173">
        <v>1359.65</v>
      </c>
      <c r="F426" s="12"/>
      <c r="G426" s="11">
        <v>48902380.920000002</v>
      </c>
    </row>
    <row r="427" spans="1:7" s="63" customFormat="1" ht="13.5" hidden="1">
      <c r="A427" s="57">
        <v>44012</v>
      </c>
      <c r="B427" s="58">
        <v>1185</v>
      </c>
      <c r="C427" s="59" t="s">
        <v>69</v>
      </c>
      <c r="D427" s="60">
        <v>44012</v>
      </c>
      <c r="E427" s="178">
        <v>444692.24</v>
      </c>
      <c r="F427" s="62"/>
      <c r="G427" s="61">
        <v>48457688.68</v>
      </c>
    </row>
    <row r="428" spans="1:7" s="18" customFormat="1" ht="13.5" hidden="1">
      <c r="A428" s="7">
        <v>44012</v>
      </c>
      <c r="B428" s="8">
        <v>1186</v>
      </c>
      <c r="C428" s="9" t="s">
        <v>20</v>
      </c>
      <c r="D428" s="10">
        <v>44012</v>
      </c>
      <c r="E428" s="173">
        <v>1111.73</v>
      </c>
      <c r="F428" s="12"/>
      <c r="G428" s="11">
        <v>48456576.950000003</v>
      </c>
    </row>
    <row r="429" spans="1:7" s="63" customFormat="1" ht="13.5" hidden="1">
      <c r="A429" s="57">
        <v>44012</v>
      </c>
      <c r="B429" s="58">
        <v>1187</v>
      </c>
      <c r="C429" s="59" t="s">
        <v>40</v>
      </c>
      <c r="D429" s="60">
        <v>44012</v>
      </c>
      <c r="E429" s="178">
        <v>512192.2</v>
      </c>
      <c r="F429" s="62"/>
      <c r="G429" s="61">
        <v>47944384.75</v>
      </c>
    </row>
    <row r="430" spans="1:7" s="18" customFormat="1" ht="13.5" hidden="1">
      <c r="A430" s="7">
        <v>44012</v>
      </c>
      <c r="B430" s="8">
        <v>1188</v>
      </c>
      <c r="C430" s="9" t="s">
        <v>20</v>
      </c>
      <c r="D430" s="10">
        <v>44012</v>
      </c>
      <c r="E430" s="173">
        <v>1280.48</v>
      </c>
      <c r="F430" s="12"/>
      <c r="G430" s="11">
        <v>47943104.270000003</v>
      </c>
    </row>
    <row r="431" spans="1:7" s="63" customFormat="1" ht="13.5" hidden="1">
      <c r="A431" s="57">
        <v>44012</v>
      </c>
      <c r="B431" s="58">
        <v>1189</v>
      </c>
      <c r="C431" s="59" t="s">
        <v>70</v>
      </c>
      <c r="D431" s="60">
        <v>44012</v>
      </c>
      <c r="E431" s="178">
        <v>1098525.57</v>
      </c>
      <c r="F431" s="62"/>
      <c r="G431" s="61">
        <v>46844578.700000003</v>
      </c>
    </row>
    <row r="432" spans="1:7" s="18" customFormat="1" ht="13.5" hidden="1">
      <c r="A432" s="7">
        <v>44012</v>
      </c>
      <c r="B432" s="8">
        <v>1190</v>
      </c>
      <c r="C432" s="9" t="s">
        <v>20</v>
      </c>
      <c r="D432" s="10">
        <v>44012</v>
      </c>
      <c r="E432" s="173">
        <v>2746.31</v>
      </c>
      <c r="F432" s="12"/>
      <c r="G432" s="11">
        <v>46841832.390000001</v>
      </c>
    </row>
    <row r="433" spans="1:7" s="63" customFormat="1" ht="13.5" hidden="1">
      <c r="A433" s="65">
        <v>44012</v>
      </c>
      <c r="B433" s="66">
        <v>1191</v>
      </c>
      <c r="C433" s="67" t="s">
        <v>113</v>
      </c>
      <c r="D433" s="68">
        <v>44012</v>
      </c>
      <c r="E433" s="181">
        <v>528025.52</v>
      </c>
      <c r="F433" s="70"/>
      <c r="G433" s="69">
        <v>46313806.869999997</v>
      </c>
    </row>
    <row r="434" spans="1:7" s="18" customFormat="1" ht="13.5" hidden="1">
      <c r="A434" s="7">
        <v>44012</v>
      </c>
      <c r="B434" s="8">
        <v>1192</v>
      </c>
      <c r="C434" s="9" t="s">
        <v>20</v>
      </c>
      <c r="D434" s="10">
        <v>44012</v>
      </c>
      <c r="E434" s="173">
        <v>1320.06</v>
      </c>
      <c r="F434" s="13"/>
      <c r="G434" s="14">
        <v>46312486.810000002</v>
      </c>
    </row>
    <row r="435" spans="1:7" s="63" customFormat="1" ht="13.5" hidden="1">
      <c r="A435" s="57">
        <v>44012</v>
      </c>
      <c r="B435" s="58">
        <v>1193</v>
      </c>
      <c r="C435" s="59" t="s">
        <v>42</v>
      </c>
      <c r="D435" s="60">
        <v>44012</v>
      </c>
      <c r="E435" s="178">
        <v>549692.18000000005</v>
      </c>
      <c r="G435" s="64">
        <v>45762794.630000003</v>
      </c>
    </row>
    <row r="436" spans="1:7" s="18" customFormat="1" ht="13.5" hidden="1">
      <c r="A436" s="7">
        <v>44012</v>
      </c>
      <c r="B436" s="8">
        <v>1194</v>
      </c>
      <c r="C436" s="9" t="s">
        <v>20</v>
      </c>
      <c r="D436" s="10">
        <v>44012</v>
      </c>
      <c r="E436" s="173">
        <v>1374.23</v>
      </c>
      <c r="F436" s="13"/>
      <c r="G436" s="14">
        <v>45761420.399999999</v>
      </c>
    </row>
    <row r="437" spans="1:7" s="63" customFormat="1" ht="13.5" hidden="1">
      <c r="A437" s="57">
        <v>44012</v>
      </c>
      <c r="B437" s="58">
        <v>1195</v>
      </c>
      <c r="C437" s="59" t="s">
        <v>114</v>
      </c>
      <c r="D437" s="60">
        <v>44012</v>
      </c>
      <c r="E437" s="178">
        <v>603605.57999999996</v>
      </c>
      <c r="G437" s="64">
        <v>45157814.82</v>
      </c>
    </row>
    <row r="438" spans="1:7" s="18" customFormat="1" ht="13.5" hidden="1">
      <c r="A438" s="7">
        <v>44012</v>
      </c>
      <c r="B438" s="8">
        <v>1196</v>
      </c>
      <c r="C438" s="9" t="s">
        <v>20</v>
      </c>
      <c r="D438" s="10">
        <v>44012</v>
      </c>
      <c r="E438" s="173">
        <v>1509.01</v>
      </c>
      <c r="F438" s="13"/>
      <c r="G438" s="14">
        <v>45156305.810000002</v>
      </c>
    </row>
    <row r="439" spans="1:7" s="63" customFormat="1" ht="13.5" hidden="1">
      <c r="A439" s="57">
        <v>44012</v>
      </c>
      <c r="B439" s="58">
        <v>1197</v>
      </c>
      <c r="C439" s="59" t="s">
        <v>115</v>
      </c>
      <c r="D439" s="60">
        <v>44012</v>
      </c>
      <c r="E439" s="178">
        <v>639692.24</v>
      </c>
      <c r="G439" s="64">
        <v>44516613.57</v>
      </c>
    </row>
    <row r="440" spans="1:7" s="18" customFormat="1" ht="13.5" hidden="1">
      <c r="A440" s="7">
        <v>44012</v>
      </c>
      <c r="B440" s="8">
        <v>1198</v>
      </c>
      <c r="C440" s="9" t="s">
        <v>20</v>
      </c>
      <c r="D440" s="10">
        <v>44012</v>
      </c>
      <c r="E440" s="173">
        <v>1599.23</v>
      </c>
      <c r="F440" s="13"/>
      <c r="G440" s="14">
        <v>44515014.340000004</v>
      </c>
    </row>
    <row r="441" spans="1:7" s="63" customFormat="1" ht="13.5" hidden="1">
      <c r="A441" s="57">
        <v>44012</v>
      </c>
      <c r="B441" s="58">
        <v>1199</v>
      </c>
      <c r="C441" s="59" t="s">
        <v>45</v>
      </c>
      <c r="D441" s="60">
        <v>44012</v>
      </c>
      <c r="E441" s="178">
        <v>509692.18</v>
      </c>
      <c r="G441" s="64">
        <v>44005322.159999996</v>
      </c>
    </row>
    <row r="442" spans="1:7" s="18" customFormat="1" ht="13.5" hidden="1">
      <c r="A442" s="7">
        <v>44012</v>
      </c>
      <c r="B442" s="8">
        <v>1200</v>
      </c>
      <c r="C442" s="9" t="s">
        <v>20</v>
      </c>
      <c r="D442" s="10">
        <v>44012</v>
      </c>
      <c r="E442" s="173">
        <v>1274.23</v>
      </c>
      <c r="F442" s="13"/>
      <c r="G442" s="14">
        <v>44004047.93</v>
      </c>
    </row>
    <row r="443" spans="1:7" s="63" customFormat="1" ht="13.5" hidden="1">
      <c r="A443" s="57">
        <v>44012</v>
      </c>
      <c r="B443" s="58">
        <v>1201</v>
      </c>
      <c r="C443" s="59" t="s">
        <v>46</v>
      </c>
      <c r="D443" s="60">
        <v>44012</v>
      </c>
      <c r="E443" s="178">
        <v>559692.18000000005</v>
      </c>
      <c r="G443" s="64">
        <v>43444355.75</v>
      </c>
    </row>
    <row r="444" spans="1:7" s="18" customFormat="1" ht="13.5" hidden="1">
      <c r="A444" s="7">
        <v>44012</v>
      </c>
      <c r="B444" s="8">
        <v>1202</v>
      </c>
      <c r="C444" s="9" t="s">
        <v>20</v>
      </c>
      <c r="D444" s="10">
        <v>44012</v>
      </c>
      <c r="E444" s="173">
        <v>1399.23</v>
      </c>
      <c r="F444" s="13"/>
      <c r="G444" s="14">
        <v>43442956.520000003</v>
      </c>
    </row>
    <row r="445" spans="1:7" s="63" customFormat="1" ht="13.5" hidden="1">
      <c r="A445" s="57">
        <v>44012</v>
      </c>
      <c r="B445" s="58">
        <v>1203</v>
      </c>
      <c r="C445" s="59" t="s">
        <v>47</v>
      </c>
      <c r="D445" s="60">
        <v>44012</v>
      </c>
      <c r="E445" s="178">
        <v>704692.18</v>
      </c>
      <c r="G445" s="64">
        <v>42738264.340000004</v>
      </c>
    </row>
    <row r="446" spans="1:7" s="18" customFormat="1" ht="13.5" hidden="1">
      <c r="A446" s="7">
        <v>44012</v>
      </c>
      <c r="B446" s="8">
        <v>1204</v>
      </c>
      <c r="C446" s="9" t="s">
        <v>20</v>
      </c>
      <c r="D446" s="10">
        <v>44012</v>
      </c>
      <c r="E446" s="173">
        <v>1761.73</v>
      </c>
      <c r="F446" s="13"/>
      <c r="G446" s="14">
        <v>42736502.609999999</v>
      </c>
    </row>
    <row r="447" spans="1:7" s="18" customFormat="1" ht="13.5" hidden="1">
      <c r="A447" s="57">
        <v>44012</v>
      </c>
      <c r="B447" s="58">
        <v>1205</v>
      </c>
      <c r="C447" s="59" t="s">
        <v>48</v>
      </c>
      <c r="D447" s="60">
        <v>44012</v>
      </c>
      <c r="E447" s="178">
        <v>697192.18</v>
      </c>
      <c r="F447" s="63"/>
      <c r="G447" s="64">
        <v>42039310.43</v>
      </c>
    </row>
    <row r="448" spans="1:7" s="18" customFormat="1" ht="13.5" hidden="1">
      <c r="A448" s="7">
        <v>44012</v>
      </c>
      <c r="B448" s="8">
        <v>1206</v>
      </c>
      <c r="C448" s="9" t="s">
        <v>20</v>
      </c>
      <c r="D448" s="10">
        <v>44012</v>
      </c>
      <c r="E448" s="173">
        <v>1742.98</v>
      </c>
      <c r="F448" s="13"/>
      <c r="G448" s="14">
        <v>42037567.450000003</v>
      </c>
    </row>
    <row r="449" spans="1:7" s="63" customFormat="1" ht="13.5" hidden="1">
      <c r="A449" s="57">
        <v>44012</v>
      </c>
      <c r="B449" s="58">
        <v>1207</v>
      </c>
      <c r="C449" s="59" t="s">
        <v>116</v>
      </c>
      <c r="D449" s="60">
        <v>44012</v>
      </c>
      <c r="E449" s="178">
        <v>543858.86</v>
      </c>
      <c r="G449" s="64">
        <v>41493708.590000004</v>
      </c>
    </row>
    <row r="450" spans="1:7" s="18" customFormat="1" ht="13.5" hidden="1">
      <c r="A450" s="7">
        <v>44012</v>
      </c>
      <c r="B450" s="8">
        <v>1208</v>
      </c>
      <c r="C450" s="9" t="s">
        <v>20</v>
      </c>
      <c r="D450" s="10">
        <v>44012</v>
      </c>
      <c r="E450" s="173">
        <v>1359.65</v>
      </c>
      <c r="F450" s="13"/>
      <c r="G450" s="14">
        <v>41492348.939999998</v>
      </c>
    </row>
    <row r="451" spans="1:7" s="63" customFormat="1" ht="13.5" hidden="1">
      <c r="A451" s="57">
        <v>44012</v>
      </c>
      <c r="B451" s="58">
        <v>1209</v>
      </c>
      <c r="C451" s="59" t="s">
        <v>49</v>
      </c>
      <c r="D451" s="60">
        <v>44012</v>
      </c>
      <c r="E451" s="178">
        <v>512192.2</v>
      </c>
      <c r="G451" s="64">
        <v>40980156.740000002</v>
      </c>
    </row>
    <row r="452" spans="1:7" s="18" customFormat="1" ht="13.5" hidden="1">
      <c r="A452" s="7">
        <v>44012</v>
      </c>
      <c r="B452" s="8">
        <v>1210</v>
      </c>
      <c r="C452" s="9" t="s">
        <v>20</v>
      </c>
      <c r="D452" s="10">
        <v>44012</v>
      </c>
      <c r="E452" s="173">
        <v>1280.48</v>
      </c>
      <c r="F452" s="13"/>
      <c r="G452" s="14">
        <v>40978876.259999998</v>
      </c>
    </row>
    <row r="453" spans="1:7" s="63" customFormat="1" ht="13.5" hidden="1">
      <c r="A453" s="57">
        <v>44012</v>
      </c>
      <c r="B453" s="58">
        <v>1211</v>
      </c>
      <c r="C453" s="59" t="s">
        <v>73</v>
      </c>
      <c r="D453" s="60">
        <v>44012</v>
      </c>
      <c r="E453" s="178">
        <v>607192.18000000005</v>
      </c>
      <c r="G453" s="64">
        <v>40371684.079999998</v>
      </c>
    </row>
    <row r="454" spans="1:7" s="18" customFormat="1" ht="13.5" hidden="1">
      <c r="A454" s="7">
        <v>44012</v>
      </c>
      <c r="B454" s="8">
        <v>1212</v>
      </c>
      <c r="C454" s="9" t="s">
        <v>20</v>
      </c>
      <c r="D454" s="10">
        <v>44012</v>
      </c>
      <c r="E454" s="173">
        <v>1517.98</v>
      </c>
      <c r="F454" s="13"/>
      <c r="G454" s="14">
        <v>40370166.100000001</v>
      </c>
    </row>
    <row r="455" spans="1:7" s="18" customFormat="1" ht="13.5" hidden="1">
      <c r="A455" s="57">
        <v>44012</v>
      </c>
      <c r="B455" s="58">
        <v>1213</v>
      </c>
      <c r="C455" s="59" t="s">
        <v>51</v>
      </c>
      <c r="D455" s="60">
        <v>44012</v>
      </c>
      <c r="E455" s="178">
        <v>409692.24</v>
      </c>
      <c r="F455" s="63"/>
      <c r="G455" s="64">
        <v>39960473.859999999</v>
      </c>
    </row>
    <row r="456" spans="1:7" s="18" customFormat="1" ht="13.5" hidden="1">
      <c r="A456" s="7">
        <v>44012</v>
      </c>
      <c r="B456" s="8">
        <v>1214</v>
      </c>
      <c r="C456" s="9" t="s">
        <v>20</v>
      </c>
      <c r="D456" s="10">
        <v>44012</v>
      </c>
      <c r="E456" s="173">
        <v>1024.23</v>
      </c>
      <c r="F456" s="13"/>
      <c r="G456" s="14">
        <v>39959449.630000003</v>
      </c>
    </row>
    <row r="457" spans="1:7" s="63" customFormat="1" ht="13.5" hidden="1">
      <c r="A457" s="57">
        <v>44012</v>
      </c>
      <c r="B457" s="58">
        <v>1215</v>
      </c>
      <c r="C457" s="59" t="s">
        <v>117</v>
      </c>
      <c r="D457" s="60">
        <v>44012</v>
      </c>
      <c r="E457" s="178">
        <v>356358.91</v>
      </c>
      <c r="G457" s="64">
        <v>39603090.719999999</v>
      </c>
    </row>
    <row r="458" spans="1:7" s="18" customFormat="1" ht="13.5" hidden="1">
      <c r="A458" s="7">
        <v>44012</v>
      </c>
      <c r="B458" s="8">
        <v>1216</v>
      </c>
      <c r="C458" s="9" t="s">
        <v>20</v>
      </c>
      <c r="D458" s="10">
        <v>44012</v>
      </c>
      <c r="E458" s="173">
        <v>890.9</v>
      </c>
      <c r="F458" s="13"/>
      <c r="G458" s="14">
        <v>39602199.82</v>
      </c>
    </row>
    <row r="459" spans="1:7" s="63" customFormat="1" ht="13.5" hidden="1">
      <c r="A459" s="57">
        <v>44012</v>
      </c>
      <c r="B459" s="58">
        <v>1217</v>
      </c>
      <c r="C459" s="59" t="s">
        <v>53</v>
      </c>
      <c r="D459" s="60">
        <v>44012</v>
      </c>
      <c r="E459" s="178">
        <v>699692.18</v>
      </c>
      <c r="G459" s="64">
        <v>38902507.640000001</v>
      </c>
    </row>
    <row r="460" spans="1:7" s="18" customFormat="1" ht="13.5" hidden="1">
      <c r="A460" s="7">
        <v>44012</v>
      </c>
      <c r="B460" s="8">
        <v>1218</v>
      </c>
      <c r="C460" s="9" t="s">
        <v>20</v>
      </c>
      <c r="D460" s="10">
        <v>44012</v>
      </c>
      <c r="E460" s="173">
        <v>1749.23</v>
      </c>
      <c r="F460" s="13"/>
      <c r="G460" s="14">
        <v>38900758.409999996</v>
      </c>
    </row>
    <row r="461" spans="1:7" s="110" customFormat="1" ht="13.5" hidden="1">
      <c r="A461" s="106">
        <v>44012</v>
      </c>
      <c r="B461" s="107">
        <v>1219</v>
      </c>
      <c r="C461" s="59" t="s">
        <v>64</v>
      </c>
      <c r="D461" s="108">
        <v>44012</v>
      </c>
      <c r="E461" s="182">
        <v>200000</v>
      </c>
      <c r="G461" s="111">
        <v>38700758.409999996</v>
      </c>
    </row>
    <row r="462" spans="1:7" s="18" customFormat="1" ht="13.5" hidden="1">
      <c r="A462" s="7">
        <v>44012</v>
      </c>
      <c r="B462" s="8">
        <v>1220</v>
      </c>
      <c r="C462" s="9" t="s">
        <v>20</v>
      </c>
      <c r="D462" s="10">
        <v>44012</v>
      </c>
      <c r="E462" s="173">
        <v>500</v>
      </c>
      <c r="F462" s="13"/>
      <c r="G462" s="14">
        <v>38700258.409999996</v>
      </c>
    </row>
    <row r="463" spans="1:7" s="63" customFormat="1" ht="13.5" hidden="1">
      <c r="A463" s="57">
        <v>44012</v>
      </c>
      <c r="B463" s="58">
        <v>1221</v>
      </c>
      <c r="C463" s="59" t="s">
        <v>65</v>
      </c>
      <c r="D463" s="60">
        <v>44012</v>
      </c>
      <c r="E463" s="178">
        <v>200000</v>
      </c>
      <c r="G463" s="64">
        <v>38500258.409999996</v>
      </c>
    </row>
    <row r="464" spans="1:7" s="18" customFormat="1" ht="13.5" hidden="1">
      <c r="A464" s="7">
        <v>44012</v>
      </c>
      <c r="B464" s="8">
        <v>1222</v>
      </c>
      <c r="C464" s="9" t="s">
        <v>20</v>
      </c>
      <c r="D464" s="10">
        <v>44012</v>
      </c>
      <c r="E464" s="173">
        <v>500</v>
      </c>
      <c r="F464" s="13"/>
      <c r="G464" s="14">
        <v>38499758.409999996</v>
      </c>
    </row>
    <row r="465" spans="1:7" s="63" customFormat="1" ht="13.5" hidden="1">
      <c r="A465" s="57">
        <v>44012</v>
      </c>
      <c r="B465" s="58">
        <v>1223</v>
      </c>
      <c r="C465" s="59" t="s">
        <v>110</v>
      </c>
      <c r="D465" s="60">
        <v>44012</v>
      </c>
      <c r="E465" s="178">
        <v>200000</v>
      </c>
      <c r="G465" s="64">
        <v>38299758.409999996</v>
      </c>
    </row>
    <row r="466" spans="1:7" s="18" customFormat="1" ht="13.5" hidden="1">
      <c r="A466" s="7">
        <v>44012</v>
      </c>
      <c r="B466" s="8">
        <v>1224</v>
      </c>
      <c r="C466" s="9" t="s">
        <v>20</v>
      </c>
      <c r="D466" s="10">
        <v>44012</v>
      </c>
      <c r="E466" s="173">
        <v>500</v>
      </c>
      <c r="F466" s="13"/>
      <c r="G466" s="14">
        <v>38299258.409999996</v>
      </c>
    </row>
    <row r="467" spans="1:7" s="63" customFormat="1" ht="13.5" hidden="1">
      <c r="A467" s="57">
        <v>44012</v>
      </c>
      <c r="B467" s="58">
        <v>1225</v>
      </c>
      <c r="C467" s="59" t="s">
        <v>111</v>
      </c>
      <c r="D467" s="60">
        <v>44012</v>
      </c>
      <c r="E467" s="178">
        <v>120000</v>
      </c>
      <c r="G467" s="64">
        <v>38179258.409999996</v>
      </c>
    </row>
    <row r="468" spans="1:7" s="18" customFormat="1" ht="13.5" hidden="1">
      <c r="A468" s="7">
        <v>44012</v>
      </c>
      <c r="B468" s="8">
        <v>1226</v>
      </c>
      <c r="C468" s="9" t="s">
        <v>20</v>
      </c>
      <c r="D468" s="10">
        <v>44012</v>
      </c>
      <c r="E468" s="173">
        <v>300</v>
      </c>
      <c r="F468" s="13"/>
      <c r="G468" s="14">
        <v>38178958.409999996</v>
      </c>
    </row>
    <row r="469" spans="1:7" s="63" customFormat="1" ht="13.5" hidden="1">
      <c r="A469" s="57">
        <v>44012</v>
      </c>
      <c r="B469" s="58">
        <v>1227</v>
      </c>
      <c r="C469" s="59" t="s">
        <v>112</v>
      </c>
      <c r="D469" s="60">
        <v>44012</v>
      </c>
      <c r="E469" s="178">
        <v>173333.33</v>
      </c>
      <c r="G469" s="64">
        <v>38005625.079999998</v>
      </c>
    </row>
    <row r="470" spans="1:7" s="18" customFormat="1" ht="13.5" hidden="1">
      <c r="A470" s="7">
        <v>44012</v>
      </c>
      <c r="B470" s="8">
        <v>1228</v>
      </c>
      <c r="C470" s="9" t="s">
        <v>20</v>
      </c>
      <c r="D470" s="10">
        <v>44012</v>
      </c>
      <c r="E470" s="173">
        <v>433.33</v>
      </c>
      <c r="F470" s="13"/>
      <c r="G470" s="14">
        <v>38005191.75</v>
      </c>
    </row>
    <row r="471" spans="1:7" s="63" customFormat="1" ht="13.5" hidden="1">
      <c r="A471" s="57">
        <v>44012</v>
      </c>
      <c r="B471" s="58">
        <v>1229</v>
      </c>
      <c r="C471" s="59" t="s">
        <v>69</v>
      </c>
      <c r="D471" s="60">
        <v>44012</v>
      </c>
      <c r="E471" s="178">
        <v>200000</v>
      </c>
      <c r="G471" s="64">
        <v>37805191.75</v>
      </c>
    </row>
    <row r="472" spans="1:7" s="18" customFormat="1" ht="13.5" hidden="1">
      <c r="A472" s="7">
        <v>44012</v>
      </c>
      <c r="B472" s="8">
        <v>1230</v>
      </c>
      <c r="C472" s="9" t="s">
        <v>20</v>
      </c>
      <c r="D472" s="10">
        <v>44012</v>
      </c>
      <c r="E472" s="173">
        <v>500</v>
      </c>
      <c r="F472" s="13"/>
      <c r="G472" s="14">
        <v>37804691.75</v>
      </c>
    </row>
    <row r="473" spans="1:7" s="63" customFormat="1" ht="13.5" hidden="1">
      <c r="A473" s="57">
        <v>44012</v>
      </c>
      <c r="B473" s="58">
        <v>1231</v>
      </c>
      <c r="C473" s="59" t="s">
        <v>40</v>
      </c>
      <c r="D473" s="60">
        <v>44012</v>
      </c>
      <c r="E473" s="178">
        <v>200000</v>
      </c>
      <c r="G473" s="64">
        <v>37604691.75</v>
      </c>
    </row>
    <row r="474" spans="1:7" s="18" customFormat="1" ht="13.5" hidden="1">
      <c r="A474" s="7">
        <v>44012</v>
      </c>
      <c r="B474" s="8">
        <v>1232</v>
      </c>
      <c r="C474" s="9" t="s">
        <v>20</v>
      </c>
      <c r="D474" s="10">
        <v>44012</v>
      </c>
      <c r="E474" s="173">
        <v>500</v>
      </c>
      <c r="F474" s="13"/>
      <c r="G474" s="14">
        <v>37604191.75</v>
      </c>
    </row>
    <row r="475" spans="1:7" s="63" customFormat="1" ht="13.5" hidden="1">
      <c r="A475" s="57">
        <v>44012</v>
      </c>
      <c r="B475" s="58">
        <v>1233</v>
      </c>
      <c r="C475" s="59" t="s">
        <v>70</v>
      </c>
      <c r="D475" s="60">
        <v>44012</v>
      </c>
      <c r="E475" s="178">
        <v>200000</v>
      </c>
      <c r="G475" s="64">
        <v>37404191.75</v>
      </c>
    </row>
    <row r="476" spans="1:7" s="18" customFormat="1" ht="13.5" hidden="1">
      <c r="A476" s="7">
        <v>44012</v>
      </c>
      <c r="B476" s="8">
        <v>1234</v>
      </c>
      <c r="C476" s="9" t="s">
        <v>20</v>
      </c>
      <c r="D476" s="10">
        <v>44012</v>
      </c>
      <c r="E476" s="173">
        <v>500</v>
      </c>
      <c r="F476" s="13"/>
      <c r="G476" s="14">
        <v>37403691.75</v>
      </c>
    </row>
    <row r="477" spans="1:7" s="63" customFormat="1" ht="13.5" hidden="1">
      <c r="A477" s="57">
        <v>44012</v>
      </c>
      <c r="B477" s="58">
        <v>1235</v>
      </c>
      <c r="C477" s="59" t="s">
        <v>118</v>
      </c>
      <c r="D477" s="60">
        <v>44012</v>
      </c>
      <c r="E477" s="178">
        <v>186666.67</v>
      </c>
      <c r="G477" s="64">
        <v>37217025.079999998</v>
      </c>
    </row>
    <row r="478" spans="1:7" s="18" customFormat="1" ht="13.5" hidden="1">
      <c r="A478" s="7">
        <v>44012</v>
      </c>
      <c r="B478" s="8">
        <v>1236</v>
      </c>
      <c r="C478" s="9" t="s">
        <v>20</v>
      </c>
      <c r="D478" s="10">
        <v>44012</v>
      </c>
      <c r="E478" s="173">
        <v>466.67</v>
      </c>
      <c r="F478" s="13"/>
      <c r="G478" s="14">
        <v>37216558.409999996</v>
      </c>
    </row>
    <row r="479" spans="1:7" s="63" customFormat="1" ht="13.5" hidden="1">
      <c r="A479" s="57">
        <v>44012</v>
      </c>
      <c r="B479" s="58">
        <v>1237</v>
      </c>
      <c r="C479" s="59" t="s">
        <v>42</v>
      </c>
      <c r="D479" s="60">
        <v>44012</v>
      </c>
      <c r="E479" s="178">
        <v>200000</v>
      </c>
      <c r="G479" s="64">
        <v>37016558.409999996</v>
      </c>
    </row>
    <row r="480" spans="1:7" s="18" customFormat="1" ht="13.5" hidden="1">
      <c r="A480" s="7">
        <v>44012</v>
      </c>
      <c r="B480" s="8">
        <v>1238</v>
      </c>
      <c r="C480" s="9" t="s">
        <v>20</v>
      </c>
      <c r="D480" s="10">
        <v>44012</v>
      </c>
      <c r="E480" s="173">
        <v>500</v>
      </c>
      <c r="F480" s="13"/>
      <c r="G480" s="14">
        <v>37016058.409999996</v>
      </c>
    </row>
    <row r="481" spans="1:7" s="63" customFormat="1" ht="13.5" hidden="1">
      <c r="A481" s="57">
        <v>44012</v>
      </c>
      <c r="B481" s="58">
        <v>1239</v>
      </c>
      <c r="C481" s="59" t="s">
        <v>114</v>
      </c>
      <c r="D481" s="60">
        <v>44012</v>
      </c>
      <c r="E481" s="178">
        <v>200000</v>
      </c>
      <c r="G481" s="64">
        <v>36816058.409999996</v>
      </c>
    </row>
    <row r="482" spans="1:7" s="18" customFormat="1" ht="13.5" hidden="1">
      <c r="A482" s="7">
        <v>44012</v>
      </c>
      <c r="B482" s="8">
        <v>1240</v>
      </c>
      <c r="C482" s="9" t="s">
        <v>20</v>
      </c>
      <c r="D482" s="10">
        <v>44012</v>
      </c>
      <c r="E482" s="173">
        <v>500</v>
      </c>
      <c r="F482" s="13"/>
      <c r="G482" s="14">
        <v>36815558.409999996</v>
      </c>
    </row>
    <row r="483" spans="1:7" s="63" customFormat="1" ht="13.5" hidden="1">
      <c r="A483" s="57">
        <v>44012</v>
      </c>
      <c r="B483" s="58">
        <v>1241</v>
      </c>
      <c r="C483" s="59" t="s">
        <v>115</v>
      </c>
      <c r="D483" s="60">
        <v>44012</v>
      </c>
      <c r="E483" s="178">
        <v>200000</v>
      </c>
      <c r="G483" s="64">
        <v>36615558.409999996</v>
      </c>
    </row>
    <row r="484" spans="1:7" s="18" customFormat="1" ht="13.5" hidden="1">
      <c r="A484" s="7">
        <v>44012</v>
      </c>
      <c r="B484" s="8">
        <v>1242</v>
      </c>
      <c r="C484" s="9" t="s">
        <v>20</v>
      </c>
      <c r="D484" s="10">
        <v>44012</v>
      </c>
      <c r="E484" s="173">
        <v>500</v>
      </c>
      <c r="F484" s="13"/>
      <c r="G484" s="14">
        <v>36615058.409999996</v>
      </c>
    </row>
    <row r="485" spans="1:7" s="63" customFormat="1" ht="13.5" hidden="1">
      <c r="A485" s="57">
        <v>44012</v>
      </c>
      <c r="B485" s="58">
        <v>1243</v>
      </c>
      <c r="C485" s="59" t="s">
        <v>45</v>
      </c>
      <c r="D485" s="60">
        <v>44012</v>
      </c>
      <c r="E485" s="178">
        <v>200000</v>
      </c>
      <c r="G485" s="64">
        <v>36415058.409999996</v>
      </c>
    </row>
    <row r="486" spans="1:7" s="18" customFormat="1" ht="13.5" hidden="1">
      <c r="A486" s="7">
        <v>44012</v>
      </c>
      <c r="B486" s="8">
        <v>1244</v>
      </c>
      <c r="C486" s="9" t="s">
        <v>20</v>
      </c>
      <c r="D486" s="10">
        <v>44012</v>
      </c>
      <c r="E486" s="173">
        <v>500</v>
      </c>
      <c r="F486" s="13"/>
      <c r="G486" s="14">
        <v>36414558.409999996</v>
      </c>
    </row>
    <row r="487" spans="1:7" s="63" customFormat="1" ht="13.5" hidden="1">
      <c r="A487" s="57">
        <v>44012</v>
      </c>
      <c r="B487" s="58">
        <v>1245</v>
      </c>
      <c r="C487" s="59" t="s">
        <v>46</v>
      </c>
      <c r="D487" s="60">
        <v>44012</v>
      </c>
      <c r="E487" s="178">
        <v>200000</v>
      </c>
      <c r="G487" s="64">
        <v>36214558.409999996</v>
      </c>
    </row>
    <row r="488" spans="1:7" s="18" customFormat="1" ht="13.5" hidden="1">
      <c r="A488" s="7">
        <v>44012</v>
      </c>
      <c r="B488" s="8">
        <v>1246</v>
      </c>
      <c r="C488" s="9" t="s">
        <v>20</v>
      </c>
      <c r="D488" s="10">
        <v>44012</v>
      </c>
      <c r="E488" s="173">
        <v>500</v>
      </c>
      <c r="F488" s="13"/>
      <c r="G488" s="14">
        <v>36214058.409999996</v>
      </c>
    </row>
    <row r="489" spans="1:7" s="63" customFormat="1" ht="13.5" hidden="1">
      <c r="A489" s="57">
        <v>44012</v>
      </c>
      <c r="B489" s="58">
        <v>1247</v>
      </c>
      <c r="C489" s="59" t="s">
        <v>47</v>
      </c>
      <c r="D489" s="60">
        <v>44012</v>
      </c>
      <c r="E489" s="178">
        <v>200000</v>
      </c>
      <c r="G489" s="64">
        <v>36014058.409999996</v>
      </c>
    </row>
    <row r="490" spans="1:7" s="18" customFormat="1" ht="13.5" hidden="1">
      <c r="A490" s="7">
        <v>44012</v>
      </c>
      <c r="B490" s="8">
        <v>1248</v>
      </c>
      <c r="C490" s="9" t="s">
        <v>20</v>
      </c>
      <c r="D490" s="10">
        <v>44012</v>
      </c>
      <c r="E490" s="173">
        <v>500</v>
      </c>
      <c r="F490" s="13"/>
      <c r="G490" s="14">
        <v>36013558.409999996</v>
      </c>
    </row>
    <row r="491" spans="1:7" s="63" customFormat="1" ht="13.5" hidden="1">
      <c r="A491" s="57">
        <v>44012</v>
      </c>
      <c r="B491" s="58">
        <v>1249</v>
      </c>
      <c r="C491" s="59" t="s">
        <v>48</v>
      </c>
      <c r="D491" s="60">
        <v>44012</v>
      </c>
      <c r="E491" s="178">
        <v>200000</v>
      </c>
      <c r="G491" s="64">
        <v>35813558.409999996</v>
      </c>
    </row>
    <row r="492" spans="1:7" s="18" customFormat="1" ht="13.5" hidden="1">
      <c r="A492" s="7">
        <v>44012</v>
      </c>
      <c r="B492" s="8">
        <v>1250</v>
      </c>
      <c r="C492" s="9" t="s">
        <v>20</v>
      </c>
      <c r="D492" s="10">
        <v>44012</v>
      </c>
      <c r="E492" s="173">
        <v>500</v>
      </c>
      <c r="F492" s="13"/>
      <c r="G492" s="14">
        <v>35813058.409999996</v>
      </c>
    </row>
    <row r="493" spans="1:7" s="63" customFormat="1" ht="13.5" hidden="1">
      <c r="A493" s="57">
        <v>44012</v>
      </c>
      <c r="B493" s="58">
        <v>1251</v>
      </c>
      <c r="C493" s="59" t="s">
        <v>116</v>
      </c>
      <c r="D493" s="60">
        <v>44012</v>
      </c>
      <c r="E493" s="178">
        <v>173333.33</v>
      </c>
      <c r="G493" s="64">
        <v>35639725.079999998</v>
      </c>
    </row>
    <row r="494" spans="1:7" s="18" customFormat="1" ht="13.5" hidden="1">
      <c r="A494" s="7">
        <v>44012</v>
      </c>
      <c r="B494" s="8">
        <v>1252</v>
      </c>
      <c r="C494" s="9" t="s">
        <v>20</v>
      </c>
      <c r="D494" s="10">
        <v>44012</v>
      </c>
      <c r="E494" s="173">
        <v>433.33</v>
      </c>
      <c r="F494" s="13"/>
      <c r="G494" s="14">
        <v>35639291.75</v>
      </c>
    </row>
    <row r="495" spans="1:7" s="63" customFormat="1" ht="13.5" hidden="1">
      <c r="A495" s="57">
        <v>44012</v>
      </c>
      <c r="B495" s="58">
        <v>1253</v>
      </c>
      <c r="C495" s="59" t="s">
        <v>49</v>
      </c>
      <c r="D495" s="60">
        <v>44012</v>
      </c>
      <c r="E495" s="178">
        <v>200000</v>
      </c>
      <c r="G495" s="64">
        <v>35439291.75</v>
      </c>
    </row>
    <row r="496" spans="1:7" s="18" customFormat="1" ht="13.5" hidden="1">
      <c r="A496" s="7">
        <v>44012</v>
      </c>
      <c r="B496" s="8">
        <v>1254</v>
      </c>
      <c r="C496" s="9" t="s">
        <v>20</v>
      </c>
      <c r="D496" s="10">
        <v>44012</v>
      </c>
      <c r="E496" s="173">
        <v>500</v>
      </c>
      <c r="F496" s="13"/>
      <c r="G496" s="14">
        <v>35438791.75</v>
      </c>
    </row>
    <row r="497" spans="1:7" s="63" customFormat="1" ht="13.5" hidden="1">
      <c r="A497" s="57">
        <v>44012</v>
      </c>
      <c r="B497" s="58">
        <v>1255</v>
      </c>
      <c r="C497" s="59" t="s">
        <v>73</v>
      </c>
      <c r="D497" s="60">
        <v>44012</v>
      </c>
      <c r="E497" s="178">
        <v>200000</v>
      </c>
      <c r="G497" s="64">
        <v>35238791.75</v>
      </c>
    </row>
    <row r="498" spans="1:7" s="18" customFormat="1" ht="13.5" hidden="1">
      <c r="A498" s="7">
        <v>44012</v>
      </c>
      <c r="B498" s="8">
        <v>1256</v>
      </c>
      <c r="C498" s="9" t="s">
        <v>20</v>
      </c>
      <c r="D498" s="10">
        <v>44012</v>
      </c>
      <c r="E498" s="173">
        <v>500</v>
      </c>
      <c r="F498" s="13"/>
      <c r="G498" s="14">
        <v>35238291.75</v>
      </c>
    </row>
    <row r="499" spans="1:7" s="63" customFormat="1" ht="13.5" hidden="1">
      <c r="A499" s="57">
        <v>44012</v>
      </c>
      <c r="B499" s="58">
        <v>1257</v>
      </c>
      <c r="C499" s="59" t="s">
        <v>51</v>
      </c>
      <c r="D499" s="60">
        <v>44012</v>
      </c>
      <c r="E499" s="178">
        <v>200000</v>
      </c>
      <c r="G499" s="64">
        <v>35038291.75</v>
      </c>
    </row>
    <row r="500" spans="1:7" s="18" customFormat="1" ht="13.5" hidden="1">
      <c r="A500" s="7">
        <v>44012</v>
      </c>
      <c r="B500" s="8">
        <v>1258</v>
      </c>
      <c r="C500" s="9" t="s">
        <v>20</v>
      </c>
      <c r="D500" s="10">
        <v>44012</v>
      </c>
      <c r="E500" s="173">
        <v>500</v>
      </c>
      <c r="F500" s="13"/>
      <c r="G500" s="14">
        <v>35037791.75</v>
      </c>
    </row>
    <row r="501" spans="1:7" s="63" customFormat="1" ht="13.5" hidden="1">
      <c r="A501" s="57">
        <v>44012</v>
      </c>
      <c r="B501" s="58">
        <v>1259</v>
      </c>
      <c r="C501" s="59" t="s">
        <v>117</v>
      </c>
      <c r="D501" s="60">
        <v>44012</v>
      </c>
      <c r="E501" s="178">
        <v>93333.33</v>
      </c>
      <c r="G501" s="64">
        <v>34944458.420000002</v>
      </c>
    </row>
    <row r="502" spans="1:7" s="18" customFormat="1" ht="13.5" hidden="1">
      <c r="A502" s="7">
        <v>44012</v>
      </c>
      <c r="B502" s="8">
        <v>1260</v>
      </c>
      <c r="C502" s="9" t="s">
        <v>20</v>
      </c>
      <c r="D502" s="10">
        <v>44012</v>
      </c>
      <c r="E502" s="173">
        <v>233.33</v>
      </c>
      <c r="F502" s="13"/>
      <c r="G502" s="14">
        <v>34944225.090000004</v>
      </c>
    </row>
    <row r="503" spans="1:7" s="63" customFormat="1" ht="13.5" hidden="1">
      <c r="A503" s="57">
        <v>44012</v>
      </c>
      <c r="B503" s="58">
        <v>1261</v>
      </c>
      <c r="C503" s="59" t="s">
        <v>53</v>
      </c>
      <c r="D503" s="60">
        <v>44012</v>
      </c>
      <c r="E503" s="178">
        <v>200000</v>
      </c>
      <c r="G503" s="64">
        <v>34744225.090000004</v>
      </c>
    </row>
    <row r="504" spans="1:7" s="18" customFormat="1" ht="13.5" hidden="1">
      <c r="A504" s="7">
        <v>44012</v>
      </c>
      <c r="B504" s="8">
        <v>1262</v>
      </c>
      <c r="C504" s="9" t="s">
        <v>20</v>
      </c>
      <c r="D504" s="10">
        <v>44012</v>
      </c>
      <c r="E504" s="183">
        <v>500</v>
      </c>
      <c r="F504" s="12"/>
      <c r="G504" s="11">
        <v>34743725.090000004</v>
      </c>
    </row>
    <row r="505" spans="1:7" s="63" customFormat="1" ht="13.5" hidden="1">
      <c r="A505" s="57">
        <v>44012</v>
      </c>
      <c r="B505" s="58">
        <v>1263</v>
      </c>
      <c r="C505" s="59" t="s">
        <v>64</v>
      </c>
      <c r="D505" s="60">
        <v>44012</v>
      </c>
      <c r="E505" s="184">
        <v>220000</v>
      </c>
      <c r="F505" s="62"/>
      <c r="G505" s="61">
        <v>34523725.090000004</v>
      </c>
    </row>
    <row r="506" spans="1:7" s="18" customFormat="1" ht="13.5" hidden="1">
      <c r="A506" s="7">
        <v>44012</v>
      </c>
      <c r="B506" s="8">
        <v>1264</v>
      </c>
      <c r="C506" s="9" t="s">
        <v>20</v>
      </c>
      <c r="D506" s="10">
        <v>44012</v>
      </c>
      <c r="E506" s="183">
        <v>550</v>
      </c>
      <c r="F506" s="12"/>
      <c r="G506" s="11">
        <v>34523175.090000004</v>
      </c>
    </row>
    <row r="507" spans="1:7" s="63" customFormat="1" ht="13.5" hidden="1">
      <c r="A507" s="57">
        <v>44012</v>
      </c>
      <c r="B507" s="58">
        <v>1265</v>
      </c>
      <c r="C507" s="59" t="s">
        <v>65</v>
      </c>
      <c r="D507" s="60">
        <v>44012</v>
      </c>
      <c r="E507" s="184">
        <v>300000</v>
      </c>
      <c r="F507" s="62"/>
      <c r="G507" s="61">
        <v>34223175.090000004</v>
      </c>
    </row>
    <row r="508" spans="1:7" s="18" customFormat="1" ht="13.5" hidden="1">
      <c r="A508" s="7">
        <v>44012</v>
      </c>
      <c r="B508" s="8">
        <v>1266</v>
      </c>
      <c r="C508" s="9" t="s">
        <v>20</v>
      </c>
      <c r="D508" s="10">
        <v>44012</v>
      </c>
      <c r="E508" s="183">
        <v>750</v>
      </c>
      <c r="F508" s="12"/>
      <c r="G508" s="11">
        <v>34222425.090000004</v>
      </c>
    </row>
    <row r="509" spans="1:7" s="63" customFormat="1" ht="13.5" hidden="1">
      <c r="A509" s="57">
        <v>44012</v>
      </c>
      <c r="B509" s="58">
        <v>1267</v>
      </c>
      <c r="C509" s="59" t="s">
        <v>110</v>
      </c>
      <c r="D509" s="60">
        <v>44012</v>
      </c>
      <c r="E509" s="184">
        <v>220000</v>
      </c>
      <c r="F509" s="62"/>
      <c r="G509" s="61">
        <v>34002425.090000004</v>
      </c>
    </row>
    <row r="510" spans="1:7" s="18" customFormat="1" ht="13.5" hidden="1">
      <c r="A510" s="7">
        <v>44012</v>
      </c>
      <c r="B510" s="8">
        <v>1268</v>
      </c>
      <c r="C510" s="9" t="s">
        <v>20</v>
      </c>
      <c r="D510" s="10">
        <v>44012</v>
      </c>
      <c r="E510" s="183">
        <v>550</v>
      </c>
      <c r="F510" s="12"/>
      <c r="G510" s="11">
        <v>34001875.090000004</v>
      </c>
    </row>
    <row r="511" spans="1:7" s="63" customFormat="1" ht="13.5" hidden="1">
      <c r="A511" s="57">
        <v>44012</v>
      </c>
      <c r="B511" s="58">
        <v>1269</v>
      </c>
      <c r="C511" s="59" t="s">
        <v>111</v>
      </c>
      <c r="D511" s="60">
        <v>44012</v>
      </c>
      <c r="E511" s="184">
        <v>160000</v>
      </c>
      <c r="F511" s="62"/>
      <c r="G511" s="61">
        <v>33841875.090000004</v>
      </c>
    </row>
    <row r="512" spans="1:7" s="18" customFormat="1" ht="13.5" hidden="1">
      <c r="A512" s="7">
        <v>44012</v>
      </c>
      <c r="B512" s="8">
        <v>1270</v>
      </c>
      <c r="C512" s="9" t="s">
        <v>20</v>
      </c>
      <c r="D512" s="10">
        <v>44012</v>
      </c>
      <c r="E512" s="183">
        <v>400</v>
      </c>
      <c r="F512" s="12"/>
      <c r="G512" s="11">
        <v>33841475.090000004</v>
      </c>
    </row>
    <row r="513" spans="1:7" s="63" customFormat="1" ht="13.5" hidden="1">
      <c r="A513" s="57">
        <v>44012</v>
      </c>
      <c r="B513" s="58">
        <v>1271</v>
      </c>
      <c r="C513" s="59" t="s">
        <v>112</v>
      </c>
      <c r="D513" s="60">
        <v>44012</v>
      </c>
      <c r="E513" s="184">
        <v>220000</v>
      </c>
      <c r="F513" s="62"/>
      <c r="G513" s="61">
        <v>33621475.090000004</v>
      </c>
    </row>
    <row r="514" spans="1:7" s="18" customFormat="1" ht="13.5" hidden="1">
      <c r="A514" s="7">
        <v>44012</v>
      </c>
      <c r="B514" s="8">
        <v>1272</v>
      </c>
      <c r="C514" s="9" t="s">
        <v>20</v>
      </c>
      <c r="D514" s="10">
        <v>44012</v>
      </c>
      <c r="E514" s="183">
        <v>550</v>
      </c>
      <c r="F514" s="12"/>
      <c r="G514" s="11">
        <v>33620925.090000004</v>
      </c>
    </row>
    <row r="515" spans="1:7" s="63" customFormat="1" ht="13.5" hidden="1">
      <c r="A515" s="57">
        <v>44012</v>
      </c>
      <c r="B515" s="58">
        <v>1273</v>
      </c>
      <c r="C515" s="59" t="s">
        <v>69</v>
      </c>
      <c r="D515" s="60">
        <v>44012</v>
      </c>
      <c r="E515" s="184">
        <v>220000</v>
      </c>
      <c r="F515" s="62"/>
      <c r="G515" s="61">
        <v>33400925.09</v>
      </c>
    </row>
    <row r="516" spans="1:7" s="18" customFormat="1" ht="13.5" hidden="1">
      <c r="A516" s="7">
        <v>44012</v>
      </c>
      <c r="B516" s="8">
        <v>1274</v>
      </c>
      <c r="C516" s="9" t="s">
        <v>20</v>
      </c>
      <c r="D516" s="10">
        <v>44012</v>
      </c>
      <c r="E516" s="183">
        <v>550</v>
      </c>
      <c r="F516" s="12"/>
      <c r="G516" s="11">
        <v>33400375.09</v>
      </c>
    </row>
    <row r="517" spans="1:7" s="63" customFormat="1" ht="13.5" hidden="1">
      <c r="A517" s="57">
        <v>44012</v>
      </c>
      <c r="B517" s="58">
        <v>1275</v>
      </c>
      <c r="C517" s="59" t="s">
        <v>40</v>
      </c>
      <c r="D517" s="60">
        <v>44012</v>
      </c>
      <c r="E517" s="184">
        <v>220000</v>
      </c>
      <c r="F517" s="62"/>
      <c r="G517" s="61">
        <v>33180375.09</v>
      </c>
    </row>
    <row r="518" spans="1:7" s="18" customFormat="1" ht="13.5" hidden="1">
      <c r="A518" s="7">
        <v>44012</v>
      </c>
      <c r="B518" s="8">
        <v>1276</v>
      </c>
      <c r="C518" s="9" t="s">
        <v>20</v>
      </c>
      <c r="D518" s="10">
        <v>44012</v>
      </c>
      <c r="E518" s="183">
        <v>550</v>
      </c>
      <c r="F518" s="12"/>
      <c r="G518" s="11">
        <v>33179825.09</v>
      </c>
    </row>
    <row r="519" spans="1:7" s="63" customFormat="1" ht="13.5" hidden="1">
      <c r="A519" s="57">
        <v>44012</v>
      </c>
      <c r="B519" s="58">
        <v>1277</v>
      </c>
      <c r="C519" s="59" t="s">
        <v>70</v>
      </c>
      <c r="D519" s="60">
        <v>44012</v>
      </c>
      <c r="E519" s="184">
        <v>260000</v>
      </c>
      <c r="F519" s="62"/>
      <c r="G519" s="61">
        <v>32919825.09</v>
      </c>
    </row>
    <row r="520" spans="1:7" s="18" customFormat="1" ht="13.5" hidden="1">
      <c r="A520" s="7">
        <v>44012</v>
      </c>
      <c r="B520" s="8">
        <v>1278</v>
      </c>
      <c r="C520" s="9" t="s">
        <v>20</v>
      </c>
      <c r="D520" s="10">
        <v>44012</v>
      </c>
      <c r="E520" s="183">
        <v>650</v>
      </c>
      <c r="F520" s="12"/>
      <c r="G520" s="11">
        <v>32919175.09</v>
      </c>
    </row>
    <row r="521" spans="1:7" s="63" customFormat="1" ht="13.5" hidden="1">
      <c r="A521" s="57">
        <v>44012</v>
      </c>
      <c r="B521" s="58">
        <v>1279</v>
      </c>
      <c r="C521" s="59" t="s">
        <v>118</v>
      </c>
      <c r="D521" s="60">
        <v>44012</v>
      </c>
      <c r="E521" s="184">
        <v>240000</v>
      </c>
      <c r="F521" s="62"/>
      <c r="G521" s="61">
        <v>32679175.09</v>
      </c>
    </row>
    <row r="522" spans="1:7" s="18" customFormat="1" ht="13.5" hidden="1">
      <c r="A522" s="7">
        <v>44012</v>
      </c>
      <c r="B522" s="8">
        <v>1280</v>
      </c>
      <c r="C522" s="9" t="s">
        <v>20</v>
      </c>
      <c r="D522" s="10">
        <v>44012</v>
      </c>
      <c r="E522" s="183">
        <v>600</v>
      </c>
      <c r="F522" s="12"/>
      <c r="G522" s="11">
        <v>32678575.09</v>
      </c>
    </row>
    <row r="523" spans="1:7" s="63" customFormat="1" ht="13.5" hidden="1">
      <c r="A523" s="57">
        <v>44012</v>
      </c>
      <c r="B523" s="58">
        <v>1281</v>
      </c>
      <c r="C523" s="59" t="s">
        <v>42</v>
      </c>
      <c r="D523" s="60">
        <v>44012</v>
      </c>
      <c r="E523" s="184">
        <v>260000</v>
      </c>
      <c r="F523" s="62"/>
      <c r="G523" s="61">
        <v>32418575.09</v>
      </c>
    </row>
    <row r="524" spans="1:7" s="18" customFormat="1" ht="13.5" hidden="1">
      <c r="A524" s="7">
        <v>44012</v>
      </c>
      <c r="B524" s="8">
        <v>1282</v>
      </c>
      <c r="C524" s="9" t="s">
        <v>20</v>
      </c>
      <c r="D524" s="10">
        <v>44012</v>
      </c>
      <c r="E524" s="183">
        <v>650</v>
      </c>
      <c r="F524" s="12"/>
      <c r="G524" s="11">
        <v>32417925.09</v>
      </c>
    </row>
    <row r="525" spans="1:7" s="63" customFormat="1" ht="13.5" hidden="1">
      <c r="A525" s="57">
        <v>44012</v>
      </c>
      <c r="B525" s="58">
        <v>1283</v>
      </c>
      <c r="C525" s="59" t="s">
        <v>114</v>
      </c>
      <c r="D525" s="60">
        <v>44012</v>
      </c>
      <c r="E525" s="184">
        <v>260000</v>
      </c>
      <c r="F525" s="62"/>
      <c r="G525" s="61">
        <v>32157925.09</v>
      </c>
    </row>
    <row r="526" spans="1:7" s="18" customFormat="1" ht="13.5" hidden="1">
      <c r="A526" s="7">
        <v>44012</v>
      </c>
      <c r="B526" s="8">
        <v>1284</v>
      </c>
      <c r="C526" s="9" t="s">
        <v>20</v>
      </c>
      <c r="D526" s="10">
        <v>44012</v>
      </c>
      <c r="E526" s="183">
        <v>650</v>
      </c>
      <c r="F526" s="12"/>
      <c r="G526" s="11">
        <v>32157275.09</v>
      </c>
    </row>
    <row r="527" spans="1:7" s="63" customFormat="1" ht="13.5" hidden="1">
      <c r="A527" s="57">
        <v>44012</v>
      </c>
      <c r="B527" s="58">
        <v>1285</v>
      </c>
      <c r="C527" s="59" t="s">
        <v>115</v>
      </c>
      <c r="D527" s="60">
        <v>44012</v>
      </c>
      <c r="E527" s="184">
        <v>220000</v>
      </c>
      <c r="F527" s="62"/>
      <c r="G527" s="61">
        <v>31937275.09</v>
      </c>
    </row>
    <row r="528" spans="1:7" s="18" customFormat="1" ht="13.5" hidden="1">
      <c r="A528" s="7">
        <v>44012</v>
      </c>
      <c r="B528" s="8">
        <v>1286</v>
      </c>
      <c r="C528" s="9" t="s">
        <v>20</v>
      </c>
      <c r="D528" s="10">
        <v>44012</v>
      </c>
      <c r="E528" s="183">
        <v>550</v>
      </c>
      <c r="F528" s="12"/>
      <c r="G528" s="11">
        <v>31936725.09</v>
      </c>
    </row>
    <row r="529" spans="1:7" s="110" customFormat="1" ht="13.5" hidden="1">
      <c r="A529" s="106">
        <v>44012</v>
      </c>
      <c r="B529" s="107">
        <v>1287</v>
      </c>
      <c r="C529" s="59" t="s">
        <v>45</v>
      </c>
      <c r="D529" s="108">
        <v>44012</v>
      </c>
      <c r="E529" s="185">
        <v>200000</v>
      </c>
      <c r="F529" s="112"/>
      <c r="G529" s="109">
        <v>31736725.09</v>
      </c>
    </row>
    <row r="530" spans="1:7" s="18" customFormat="1" ht="13.5" hidden="1">
      <c r="A530" s="7">
        <v>44012</v>
      </c>
      <c r="B530" s="8">
        <v>1288</v>
      </c>
      <c r="C530" s="9" t="s">
        <v>20</v>
      </c>
      <c r="D530" s="10">
        <v>44012</v>
      </c>
      <c r="E530" s="183">
        <v>500</v>
      </c>
      <c r="F530" s="12"/>
      <c r="G530" s="11">
        <v>31736225.09</v>
      </c>
    </row>
    <row r="531" spans="1:7" s="63" customFormat="1" ht="13.5" hidden="1">
      <c r="A531" s="57">
        <v>44012</v>
      </c>
      <c r="B531" s="58">
        <v>1289</v>
      </c>
      <c r="C531" s="59" t="s">
        <v>46</v>
      </c>
      <c r="D531" s="60">
        <v>44012</v>
      </c>
      <c r="E531" s="184">
        <v>220000</v>
      </c>
      <c r="F531" s="62"/>
      <c r="G531" s="61">
        <v>31516225.09</v>
      </c>
    </row>
    <row r="532" spans="1:7" s="18" customFormat="1" ht="13.5" hidden="1">
      <c r="A532" s="7">
        <v>44012</v>
      </c>
      <c r="B532" s="8">
        <v>1290</v>
      </c>
      <c r="C532" s="9" t="s">
        <v>20</v>
      </c>
      <c r="D532" s="10">
        <v>44012</v>
      </c>
      <c r="E532" s="183">
        <v>550</v>
      </c>
      <c r="F532" s="12"/>
      <c r="G532" s="11">
        <v>31515675.09</v>
      </c>
    </row>
    <row r="533" spans="1:7" s="110" customFormat="1" ht="13.5" hidden="1">
      <c r="A533" s="106">
        <v>44012</v>
      </c>
      <c r="B533" s="107">
        <v>1291</v>
      </c>
      <c r="C533" s="59" t="s">
        <v>47</v>
      </c>
      <c r="D533" s="108">
        <v>44012</v>
      </c>
      <c r="E533" s="185">
        <v>200000</v>
      </c>
      <c r="F533" s="112"/>
      <c r="G533" s="109">
        <v>31315675.09</v>
      </c>
    </row>
    <row r="534" spans="1:7" s="18" customFormat="1" ht="13.5" hidden="1">
      <c r="A534" s="7">
        <v>44012</v>
      </c>
      <c r="B534" s="8">
        <v>1292</v>
      </c>
      <c r="C534" s="9" t="s">
        <v>20</v>
      </c>
      <c r="D534" s="10">
        <v>44012</v>
      </c>
      <c r="E534" s="183">
        <v>500</v>
      </c>
      <c r="F534" s="12"/>
      <c r="G534" s="11">
        <v>31315175.09</v>
      </c>
    </row>
    <row r="535" spans="1:7" s="63" customFormat="1" ht="13.5" hidden="1">
      <c r="A535" s="57">
        <v>44012</v>
      </c>
      <c r="B535" s="58">
        <v>1293</v>
      </c>
      <c r="C535" s="59" t="s">
        <v>48</v>
      </c>
      <c r="D535" s="60">
        <v>44012</v>
      </c>
      <c r="E535" s="184">
        <v>260000</v>
      </c>
      <c r="F535" s="62"/>
      <c r="G535" s="61">
        <v>31055175.09</v>
      </c>
    </row>
    <row r="536" spans="1:7" s="18" customFormat="1" ht="13.5" hidden="1">
      <c r="A536" s="7">
        <v>44012</v>
      </c>
      <c r="B536" s="8">
        <v>1294</v>
      </c>
      <c r="C536" s="9" t="s">
        <v>20</v>
      </c>
      <c r="D536" s="10">
        <v>44012</v>
      </c>
      <c r="E536" s="183">
        <v>650</v>
      </c>
      <c r="F536" s="12"/>
      <c r="G536" s="11">
        <v>31054525.09</v>
      </c>
    </row>
    <row r="537" spans="1:7" s="63" customFormat="1" ht="13.5" hidden="1">
      <c r="A537" s="57">
        <v>44012</v>
      </c>
      <c r="B537" s="58">
        <v>1295</v>
      </c>
      <c r="C537" s="59" t="s">
        <v>116</v>
      </c>
      <c r="D537" s="60">
        <v>44012</v>
      </c>
      <c r="E537" s="184">
        <v>220000</v>
      </c>
      <c r="F537" s="62"/>
      <c r="G537" s="61">
        <v>30834525.09</v>
      </c>
    </row>
    <row r="538" spans="1:7" s="18" customFormat="1" ht="13.5" hidden="1">
      <c r="A538" s="7">
        <v>44012</v>
      </c>
      <c r="B538" s="8">
        <v>1296</v>
      </c>
      <c r="C538" s="9" t="s">
        <v>20</v>
      </c>
      <c r="D538" s="10">
        <v>44012</v>
      </c>
      <c r="E538" s="183">
        <v>550</v>
      </c>
      <c r="F538" s="12"/>
      <c r="G538" s="11">
        <v>30833975.09</v>
      </c>
    </row>
    <row r="539" spans="1:7" s="63" customFormat="1" ht="13.5" hidden="1">
      <c r="A539" s="57">
        <v>44012</v>
      </c>
      <c r="B539" s="58">
        <v>1297</v>
      </c>
      <c r="C539" s="59" t="s">
        <v>49</v>
      </c>
      <c r="D539" s="60">
        <v>44012</v>
      </c>
      <c r="E539" s="184">
        <v>220000</v>
      </c>
      <c r="F539" s="62"/>
      <c r="G539" s="61">
        <v>30613975.09</v>
      </c>
    </row>
    <row r="540" spans="1:7" s="18" customFormat="1" ht="13.5" hidden="1">
      <c r="A540" s="7">
        <v>44012</v>
      </c>
      <c r="B540" s="8">
        <v>1298</v>
      </c>
      <c r="C540" s="9" t="s">
        <v>20</v>
      </c>
      <c r="D540" s="10">
        <v>44012</v>
      </c>
      <c r="E540" s="183">
        <v>550</v>
      </c>
      <c r="F540" s="12"/>
      <c r="G540" s="11">
        <v>30613425.09</v>
      </c>
    </row>
    <row r="541" spans="1:7" s="63" customFormat="1" ht="13.5" hidden="1">
      <c r="A541" s="57">
        <v>44012</v>
      </c>
      <c r="B541" s="58">
        <v>1299</v>
      </c>
      <c r="C541" s="59" t="s">
        <v>73</v>
      </c>
      <c r="D541" s="60">
        <v>44012</v>
      </c>
      <c r="E541" s="184">
        <v>260000</v>
      </c>
      <c r="F541" s="62"/>
      <c r="G541" s="61">
        <v>30353425.09</v>
      </c>
    </row>
    <row r="542" spans="1:7" s="18" customFormat="1" ht="13.5" hidden="1">
      <c r="A542" s="7">
        <v>44012</v>
      </c>
      <c r="B542" s="8">
        <v>1300</v>
      </c>
      <c r="C542" s="9" t="s">
        <v>20</v>
      </c>
      <c r="D542" s="10">
        <v>44012</v>
      </c>
      <c r="E542" s="183">
        <v>650</v>
      </c>
      <c r="F542" s="12"/>
      <c r="G542" s="11">
        <v>30352775.09</v>
      </c>
    </row>
    <row r="543" spans="1:7" s="63" customFormat="1" ht="13.5" hidden="1">
      <c r="A543" s="57">
        <v>44012</v>
      </c>
      <c r="B543" s="58">
        <v>1301</v>
      </c>
      <c r="C543" s="59" t="s">
        <v>51</v>
      </c>
      <c r="D543" s="60">
        <v>44012</v>
      </c>
      <c r="E543" s="184">
        <v>220000</v>
      </c>
      <c r="F543" s="62"/>
      <c r="G543" s="61">
        <v>30132775.09</v>
      </c>
    </row>
    <row r="544" spans="1:7" s="18" customFormat="1" ht="13.5" hidden="1">
      <c r="A544" s="7">
        <v>44012</v>
      </c>
      <c r="B544" s="8">
        <v>1302</v>
      </c>
      <c r="C544" s="9" t="s">
        <v>20</v>
      </c>
      <c r="D544" s="10">
        <v>44012</v>
      </c>
      <c r="E544" s="183">
        <v>550</v>
      </c>
      <c r="F544" s="12"/>
      <c r="G544" s="11">
        <v>30132225.09</v>
      </c>
    </row>
    <row r="545" spans="1:7" s="63" customFormat="1" ht="13.5" hidden="1">
      <c r="A545" s="57">
        <v>44012</v>
      </c>
      <c r="B545" s="58">
        <v>1303</v>
      </c>
      <c r="C545" s="59" t="s">
        <v>117</v>
      </c>
      <c r="D545" s="60">
        <v>44012</v>
      </c>
      <c r="E545" s="184">
        <v>140000</v>
      </c>
      <c r="F545" s="62"/>
      <c r="G545" s="61">
        <v>29992225.09</v>
      </c>
    </row>
    <row r="546" spans="1:7" s="18" customFormat="1" ht="13.5" hidden="1">
      <c r="A546" s="7">
        <v>44012</v>
      </c>
      <c r="B546" s="8">
        <v>1304</v>
      </c>
      <c r="C546" s="9" t="s">
        <v>20</v>
      </c>
      <c r="D546" s="10">
        <v>44012</v>
      </c>
      <c r="E546" s="183">
        <v>350</v>
      </c>
      <c r="F546" s="12"/>
      <c r="G546" s="11">
        <v>29991875.09</v>
      </c>
    </row>
    <row r="547" spans="1:7" s="63" customFormat="1" ht="13.5" hidden="1">
      <c r="A547" s="57">
        <v>44012</v>
      </c>
      <c r="B547" s="58">
        <v>1305</v>
      </c>
      <c r="C547" s="59" t="s">
        <v>53</v>
      </c>
      <c r="D547" s="60">
        <v>44012</v>
      </c>
      <c r="E547" s="184">
        <v>260000</v>
      </c>
      <c r="F547" s="62"/>
      <c r="G547" s="61">
        <v>29731875.09</v>
      </c>
    </row>
    <row r="548" spans="1:7" s="18" customFormat="1" ht="13.5" hidden="1">
      <c r="A548" s="7">
        <v>44012</v>
      </c>
      <c r="B548" s="8">
        <v>1306</v>
      </c>
      <c r="C548" s="9" t="s">
        <v>20</v>
      </c>
      <c r="D548" s="10">
        <v>44012</v>
      </c>
      <c r="E548" s="183">
        <v>650</v>
      </c>
      <c r="F548" s="12"/>
      <c r="G548" s="11">
        <v>29731225.09</v>
      </c>
    </row>
    <row r="549" spans="1:7" s="18" customFormat="1" ht="13.5" hidden="1">
      <c r="A549" s="7">
        <v>44012</v>
      </c>
      <c r="B549" s="8">
        <v>1307</v>
      </c>
      <c r="C549" s="9" t="s">
        <v>119</v>
      </c>
      <c r="D549" s="10">
        <v>44012</v>
      </c>
      <c r="E549" s="183">
        <v>833</v>
      </c>
      <c r="F549" s="12"/>
      <c r="G549" s="11">
        <v>29730392.09</v>
      </c>
    </row>
    <row r="550" spans="1:7" s="18" customFormat="1" ht="13.5" hidden="1">
      <c r="A550" s="7">
        <v>44012</v>
      </c>
      <c r="B550" s="8">
        <v>1308</v>
      </c>
      <c r="C550" s="9" t="s">
        <v>120</v>
      </c>
      <c r="D550" s="10">
        <v>44012</v>
      </c>
      <c r="E550" s="186">
        <v>5443</v>
      </c>
      <c r="F550" s="12"/>
      <c r="G550" s="11">
        <v>29724949.09</v>
      </c>
    </row>
    <row r="553" spans="1:7">
      <c r="E553" s="29">
        <f>-SUBTOTAL(9,E16:E552)</f>
        <v>-340606551.71000004</v>
      </c>
      <c r="F553" s="29">
        <f>SUBTOTAL(9,F16:F552)</f>
        <v>0</v>
      </c>
    </row>
    <row r="554" spans="1:7">
      <c r="F554" s="71"/>
    </row>
    <row r="556" spans="1:7">
      <c r="F556" s="71">
        <f>++E553+F553</f>
        <v>-340606551.71000004</v>
      </c>
    </row>
    <row r="561" spans="7:7">
      <c r="G561" s="71"/>
    </row>
  </sheetData>
  <autoFilter ref="A16:G550">
    <filterColumn colId="4">
      <colorFilter dxfId="4"/>
    </filterColumn>
    <sortState ref="A17:G53">
      <sortCondition ref="E16:E550"/>
    </sortState>
  </autoFilter>
  <pageMargins left="0.7" right="0.7" top="0.75" bottom="0.75" header="0.3" footer="0.3"/>
  <pageSetup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1:J280"/>
  <sheetViews>
    <sheetView tabSelected="1" topLeftCell="B262" zoomScale="145" zoomScaleNormal="145" workbookViewId="0">
      <selection activeCell="I280" sqref="H280:I280"/>
    </sheetView>
  </sheetViews>
  <sheetFormatPr baseColWidth="10" defaultRowHeight="12.75"/>
  <cols>
    <col min="1" max="4" width="12" style="193"/>
    <col min="5" max="6" width="12" style="194"/>
    <col min="7" max="7" width="12" style="195"/>
    <col min="8" max="9" width="18.6640625" style="195" bestFit="1" customWidth="1"/>
    <col min="10" max="10" width="38.83203125" style="193" bestFit="1" customWidth="1"/>
    <col min="11" max="16384" width="12" style="193"/>
  </cols>
  <sheetData>
    <row r="1" spans="2:10">
      <c r="B1" s="197" t="s">
        <v>121</v>
      </c>
      <c r="C1" s="196"/>
      <c r="D1" s="196"/>
      <c r="E1" s="196"/>
      <c r="F1" s="196"/>
      <c r="G1" s="196"/>
      <c r="H1" s="196"/>
      <c r="I1" s="196"/>
      <c r="J1" s="198" t="s">
        <v>1513</v>
      </c>
    </row>
    <row r="2" spans="2:10">
      <c r="B2" s="197" t="s">
        <v>122</v>
      </c>
      <c r="C2" s="196"/>
      <c r="D2" s="196"/>
      <c r="E2" s="196"/>
      <c r="F2" s="196"/>
      <c r="G2" s="196"/>
      <c r="H2" s="196"/>
      <c r="I2" s="196"/>
      <c r="J2" s="196"/>
    </row>
    <row r="4" spans="2:10">
      <c r="B4" s="196"/>
      <c r="C4" s="196"/>
      <c r="D4" s="196"/>
      <c r="E4" s="199" t="s">
        <v>1180</v>
      </c>
      <c r="F4" s="196"/>
      <c r="G4" s="196"/>
      <c r="H4" s="196"/>
      <c r="I4" s="196"/>
      <c r="J4" s="196"/>
    </row>
    <row r="5" spans="2:10">
      <c r="B5" s="196"/>
      <c r="C5" s="196"/>
      <c r="D5" s="196"/>
      <c r="E5" s="199" t="s">
        <v>1181</v>
      </c>
      <c r="F5" s="196"/>
      <c r="G5" s="196"/>
      <c r="H5" s="196"/>
      <c r="I5" s="196"/>
      <c r="J5" s="196"/>
    </row>
    <row r="6" spans="2:10">
      <c r="B6" s="196"/>
      <c r="C6" s="196"/>
      <c r="D6" s="196"/>
      <c r="E6" s="199" t="s">
        <v>1182</v>
      </c>
      <c r="F6" s="196"/>
      <c r="G6" s="196"/>
      <c r="H6" s="196"/>
      <c r="I6" s="196"/>
      <c r="J6" s="196"/>
    </row>
    <row r="7" spans="2:10">
      <c r="B7" s="200" t="s">
        <v>1183</v>
      </c>
      <c r="C7" s="200" t="s">
        <v>1184</v>
      </c>
      <c r="D7" s="201" t="s">
        <v>1185</v>
      </c>
      <c r="E7" s="200" t="s">
        <v>1186</v>
      </c>
      <c r="F7" s="200" t="s">
        <v>1187</v>
      </c>
      <c r="G7" s="200" t="s">
        <v>124</v>
      </c>
      <c r="H7" s="201" t="s">
        <v>1188</v>
      </c>
      <c r="I7" s="201" t="s">
        <v>1189</v>
      </c>
      <c r="J7" s="201" t="s">
        <v>1190</v>
      </c>
    </row>
    <row r="9" spans="2:10">
      <c r="B9" s="197" t="s">
        <v>1191</v>
      </c>
      <c r="C9" s="196"/>
      <c r="D9" s="196"/>
      <c r="E9" s="196"/>
      <c r="F9" s="196"/>
      <c r="G9" s="197" t="s">
        <v>156</v>
      </c>
      <c r="H9" s="196"/>
      <c r="I9" s="198" t="s">
        <v>1192</v>
      </c>
      <c r="J9" s="202">
        <v>171870853.56</v>
      </c>
    </row>
    <row r="10" spans="2:10">
      <c r="B10" s="197" t="s">
        <v>1193</v>
      </c>
      <c r="C10" s="197" t="s">
        <v>1194</v>
      </c>
      <c r="D10" s="198" t="s">
        <v>154</v>
      </c>
      <c r="E10" s="197" t="s">
        <v>132</v>
      </c>
      <c r="F10" s="197" t="s">
        <v>157</v>
      </c>
      <c r="G10" s="197" t="s">
        <v>128</v>
      </c>
      <c r="H10" s="202">
        <v>0</v>
      </c>
      <c r="I10" s="202">
        <v>4710892.22</v>
      </c>
      <c r="J10" s="202">
        <v>167159961.34</v>
      </c>
    </row>
    <row r="11" spans="2:10">
      <c r="B11" s="197" t="s">
        <v>1193</v>
      </c>
      <c r="C11" s="197" t="s">
        <v>1194</v>
      </c>
      <c r="D11" s="198" t="s">
        <v>159</v>
      </c>
      <c r="E11" s="197" t="s">
        <v>132</v>
      </c>
      <c r="F11" s="197" t="s">
        <v>160</v>
      </c>
      <c r="G11" s="197" t="s">
        <v>128</v>
      </c>
      <c r="H11" s="202">
        <v>0</v>
      </c>
      <c r="I11" s="202">
        <v>28793393.149999999</v>
      </c>
      <c r="J11" s="202">
        <v>138366568.19</v>
      </c>
    </row>
    <row r="12" spans="2:10">
      <c r="B12" s="197" t="s">
        <v>1193</v>
      </c>
      <c r="C12" s="197" t="s">
        <v>1194</v>
      </c>
      <c r="D12" s="198" t="s">
        <v>163</v>
      </c>
      <c r="E12" s="197" t="s">
        <v>132</v>
      </c>
      <c r="F12" s="197" t="s">
        <v>164</v>
      </c>
      <c r="G12" s="197" t="s">
        <v>128</v>
      </c>
      <c r="H12" s="202">
        <v>0</v>
      </c>
      <c r="I12" s="202">
        <v>11229270.279999999</v>
      </c>
      <c r="J12" s="202">
        <v>127137297.91</v>
      </c>
    </row>
    <row r="13" spans="2:10">
      <c r="B13" s="197" t="s">
        <v>1193</v>
      </c>
      <c r="C13" s="197" t="s">
        <v>1194</v>
      </c>
      <c r="D13" s="198" t="s">
        <v>168</v>
      </c>
      <c r="E13" s="197" t="s">
        <v>132</v>
      </c>
      <c r="F13" s="197" t="s">
        <v>172</v>
      </c>
      <c r="G13" s="197" t="s">
        <v>128</v>
      </c>
      <c r="H13" s="202">
        <v>0</v>
      </c>
      <c r="I13" s="202">
        <v>19419850</v>
      </c>
      <c r="J13" s="202">
        <v>107717447.91</v>
      </c>
    </row>
    <row r="14" spans="2:10">
      <c r="B14" s="197" t="s">
        <v>1193</v>
      </c>
      <c r="C14" s="197" t="s">
        <v>1194</v>
      </c>
      <c r="D14" s="198" t="s">
        <v>170</v>
      </c>
      <c r="E14" s="197" t="s">
        <v>132</v>
      </c>
      <c r="F14" s="197" t="s">
        <v>175</v>
      </c>
      <c r="G14" s="197" t="s">
        <v>128</v>
      </c>
      <c r="H14" s="202">
        <v>0</v>
      </c>
      <c r="I14" s="202">
        <v>2548000</v>
      </c>
      <c r="J14" s="202">
        <v>105169447.91</v>
      </c>
    </row>
    <row r="15" spans="2:10">
      <c r="B15" s="197" t="s">
        <v>1193</v>
      </c>
      <c r="C15" s="197" t="s">
        <v>1194</v>
      </c>
      <c r="D15" s="198" t="s">
        <v>178</v>
      </c>
      <c r="E15" s="197" t="s">
        <v>132</v>
      </c>
      <c r="F15" s="197" t="s">
        <v>182</v>
      </c>
      <c r="G15" s="197" t="s">
        <v>128</v>
      </c>
      <c r="H15" s="202">
        <v>0</v>
      </c>
      <c r="I15" s="202">
        <v>2034500</v>
      </c>
      <c r="J15" s="202">
        <v>103134947.91</v>
      </c>
    </row>
    <row r="16" spans="2:10">
      <c r="B16" s="197" t="s">
        <v>1193</v>
      </c>
      <c r="C16" s="197" t="s">
        <v>1194</v>
      </c>
      <c r="D16" s="198" t="s">
        <v>184</v>
      </c>
      <c r="E16" s="197" t="s">
        <v>132</v>
      </c>
      <c r="F16" s="197" t="s">
        <v>187</v>
      </c>
      <c r="G16" s="197" t="s">
        <v>128</v>
      </c>
      <c r="H16" s="202">
        <v>0</v>
      </c>
      <c r="I16" s="202">
        <v>61776899.789999999</v>
      </c>
      <c r="J16" s="202">
        <v>41358048.120000005</v>
      </c>
    </row>
    <row r="17" spans="2:10">
      <c r="B17" s="197" t="s">
        <v>1193</v>
      </c>
      <c r="C17" s="197" t="s">
        <v>1194</v>
      </c>
      <c r="D17" s="198" t="s">
        <v>186</v>
      </c>
      <c r="E17" s="197" t="s">
        <v>132</v>
      </c>
      <c r="F17" s="197" t="s">
        <v>190</v>
      </c>
      <c r="G17" s="197" t="s">
        <v>128</v>
      </c>
      <c r="H17" s="202">
        <v>0</v>
      </c>
      <c r="I17" s="202">
        <v>13824309.07</v>
      </c>
      <c r="J17" s="202">
        <v>27533739.050000012</v>
      </c>
    </row>
    <row r="18" spans="2:10">
      <c r="B18" s="197" t="s">
        <v>1193</v>
      </c>
      <c r="C18" s="197" t="s">
        <v>1194</v>
      </c>
      <c r="D18" s="198" t="s">
        <v>188</v>
      </c>
      <c r="E18" s="197" t="s">
        <v>132</v>
      </c>
      <c r="F18" s="197" t="s">
        <v>193</v>
      </c>
      <c r="G18" s="197" t="s">
        <v>128</v>
      </c>
      <c r="H18" s="202">
        <v>0</v>
      </c>
      <c r="I18" s="202">
        <v>4176000</v>
      </c>
      <c r="J18" s="202">
        <v>23357739.050000012</v>
      </c>
    </row>
    <row r="19" spans="2:10">
      <c r="B19" s="197" t="s">
        <v>1193</v>
      </c>
      <c r="C19" s="197" t="s">
        <v>1194</v>
      </c>
      <c r="D19" s="198" t="s">
        <v>191</v>
      </c>
      <c r="E19" s="197" t="s">
        <v>132</v>
      </c>
      <c r="F19" s="197" t="s">
        <v>196</v>
      </c>
      <c r="G19" s="197" t="s">
        <v>128</v>
      </c>
      <c r="H19" s="202">
        <v>0</v>
      </c>
      <c r="I19" s="202">
        <v>2197000</v>
      </c>
      <c r="J19" s="202">
        <v>21160739.050000012</v>
      </c>
    </row>
    <row r="20" spans="2:10">
      <c r="B20" s="197" t="s">
        <v>1193</v>
      </c>
      <c r="C20" s="197" t="s">
        <v>1194</v>
      </c>
      <c r="D20" s="198" t="s">
        <v>203</v>
      </c>
      <c r="E20" s="197" t="s">
        <v>132</v>
      </c>
      <c r="F20" s="197" t="s">
        <v>209</v>
      </c>
      <c r="G20" s="197" t="s">
        <v>128</v>
      </c>
      <c r="H20" s="202">
        <v>0</v>
      </c>
      <c r="I20" s="202">
        <v>19494204.129999999</v>
      </c>
      <c r="J20" s="202">
        <v>1666534.9200000167</v>
      </c>
    </row>
    <row r="21" spans="2:10">
      <c r="B21" s="197" t="s">
        <v>1193</v>
      </c>
      <c r="C21" s="197" t="s">
        <v>1194</v>
      </c>
      <c r="D21" s="198" t="s">
        <v>210</v>
      </c>
      <c r="E21" s="197" t="s">
        <v>132</v>
      </c>
      <c r="F21" s="197" t="s">
        <v>214</v>
      </c>
      <c r="G21" s="197" t="s">
        <v>128</v>
      </c>
      <c r="H21" s="202">
        <v>0</v>
      </c>
      <c r="I21" s="202">
        <v>148000</v>
      </c>
      <c r="J21" s="202">
        <v>1518534.9200000167</v>
      </c>
    </row>
    <row r="22" spans="2:10">
      <c r="B22" s="197" t="s">
        <v>1193</v>
      </c>
      <c r="C22" s="197" t="s">
        <v>1194</v>
      </c>
      <c r="D22" s="198" t="s">
        <v>213</v>
      </c>
      <c r="E22" s="197" t="s">
        <v>132</v>
      </c>
      <c r="F22" s="197" t="s">
        <v>1195</v>
      </c>
      <c r="G22" s="197" t="s">
        <v>128</v>
      </c>
      <c r="H22" s="202">
        <v>0</v>
      </c>
      <c r="I22" s="202">
        <v>2342000</v>
      </c>
      <c r="J22" s="202">
        <v>-823465.07999998331</v>
      </c>
    </row>
    <row r="23" spans="2:10">
      <c r="B23" s="197" t="s">
        <v>1193</v>
      </c>
      <c r="C23" s="197" t="s">
        <v>1194</v>
      </c>
      <c r="D23" s="198" t="s">
        <v>215</v>
      </c>
      <c r="E23" s="197" t="s">
        <v>132</v>
      </c>
      <c r="F23" s="197" t="s">
        <v>221</v>
      </c>
      <c r="G23" s="197" t="s">
        <v>128</v>
      </c>
      <c r="H23" s="202">
        <v>0</v>
      </c>
      <c r="I23" s="202">
        <v>51670634.960000001</v>
      </c>
      <c r="J23" s="202">
        <v>-52494100.039999992</v>
      </c>
    </row>
    <row r="24" spans="2:10">
      <c r="B24" s="197" t="s">
        <v>1193</v>
      </c>
      <c r="C24" s="197" t="s">
        <v>1194</v>
      </c>
      <c r="D24" s="198" t="s">
        <v>219</v>
      </c>
      <c r="E24" s="197" t="s">
        <v>132</v>
      </c>
      <c r="F24" s="197" t="s">
        <v>224</v>
      </c>
      <c r="G24" s="197" t="s">
        <v>128</v>
      </c>
      <c r="H24" s="202">
        <v>0</v>
      </c>
      <c r="I24" s="202">
        <v>12588800.029999999</v>
      </c>
      <c r="J24" s="202">
        <v>-65082900.069999993</v>
      </c>
    </row>
    <row r="25" spans="2:10">
      <c r="B25" s="197" t="s">
        <v>1193</v>
      </c>
      <c r="C25" s="197" t="s">
        <v>1194</v>
      </c>
      <c r="D25" s="198" t="s">
        <v>222</v>
      </c>
      <c r="E25" s="197" t="s">
        <v>132</v>
      </c>
      <c r="F25" s="197" t="s">
        <v>227</v>
      </c>
      <c r="G25" s="197" t="s">
        <v>128</v>
      </c>
      <c r="H25" s="202">
        <v>0</v>
      </c>
      <c r="I25" s="202">
        <v>12633425.34</v>
      </c>
      <c r="J25" s="202">
        <v>-77716325.409999996</v>
      </c>
    </row>
    <row r="26" spans="2:10">
      <c r="B26" s="197" t="s">
        <v>1193</v>
      </c>
      <c r="C26" s="197" t="s">
        <v>1194</v>
      </c>
      <c r="D26" s="198" t="s">
        <v>225</v>
      </c>
      <c r="E26" s="197" t="s">
        <v>132</v>
      </c>
      <c r="F26" s="197" t="s">
        <v>230</v>
      </c>
      <c r="G26" s="197" t="s">
        <v>128</v>
      </c>
      <c r="H26" s="202">
        <v>0</v>
      </c>
      <c r="I26" s="202">
        <v>9690000.0199999996</v>
      </c>
      <c r="J26" s="202">
        <v>-87406325.430000007</v>
      </c>
    </row>
    <row r="27" spans="2:10">
      <c r="B27" s="197" t="s">
        <v>1193</v>
      </c>
      <c r="C27" s="197" t="s">
        <v>1194</v>
      </c>
      <c r="D27" s="198" t="s">
        <v>228</v>
      </c>
      <c r="E27" s="197" t="s">
        <v>132</v>
      </c>
      <c r="F27" s="197" t="s">
        <v>233</v>
      </c>
      <c r="G27" s="197" t="s">
        <v>128</v>
      </c>
      <c r="H27" s="202">
        <v>0</v>
      </c>
      <c r="I27" s="202">
        <v>22061640</v>
      </c>
      <c r="J27" s="202">
        <v>-109467965.43000001</v>
      </c>
    </row>
    <row r="28" spans="2:10">
      <c r="B28" s="197" t="s">
        <v>1193</v>
      </c>
      <c r="C28" s="197" t="s">
        <v>1194</v>
      </c>
      <c r="D28" s="198" t="s">
        <v>232</v>
      </c>
      <c r="E28" s="197" t="s">
        <v>132</v>
      </c>
      <c r="F28" s="197" t="s">
        <v>237</v>
      </c>
      <c r="G28" s="197" t="s">
        <v>128</v>
      </c>
      <c r="H28" s="202">
        <v>0</v>
      </c>
      <c r="I28" s="202">
        <v>19190544.829999998</v>
      </c>
      <c r="J28" s="202">
        <v>-128658510.25999999</v>
      </c>
    </row>
    <row r="29" spans="2:10">
      <c r="B29" s="197" t="s">
        <v>1193</v>
      </c>
      <c r="C29" s="197" t="s">
        <v>1194</v>
      </c>
      <c r="D29" s="198" t="s">
        <v>235</v>
      </c>
      <c r="E29" s="197" t="s">
        <v>132</v>
      </c>
      <c r="F29" s="197" t="s">
        <v>240</v>
      </c>
      <c r="G29" s="197" t="s">
        <v>128</v>
      </c>
      <c r="H29" s="202">
        <v>0</v>
      </c>
      <c r="I29" s="202">
        <v>2832500</v>
      </c>
      <c r="J29" s="202">
        <v>-131491010.25999999</v>
      </c>
    </row>
    <row r="30" spans="2:10">
      <c r="B30" s="197" t="s">
        <v>1193</v>
      </c>
      <c r="C30" s="197" t="s">
        <v>1194</v>
      </c>
      <c r="D30" s="198" t="s">
        <v>238</v>
      </c>
      <c r="E30" s="197" t="s">
        <v>132</v>
      </c>
      <c r="F30" s="197" t="s">
        <v>243</v>
      </c>
      <c r="G30" s="197" t="s">
        <v>128</v>
      </c>
      <c r="H30" s="202">
        <v>0</v>
      </c>
      <c r="I30" s="202">
        <v>16800000</v>
      </c>
      <c r="J30" s="202">
        <v>-148291010.25999999</v>
      </c>
    </row>
    <row r="31" spans="2:10">
      <c r="B31" s="197" t="s">
        <v>1193</v>
      </c>
      <c r="C31" s="197" t="s">
        <v>1194</v>
      </c>
      <c r="D31" s="198" t="s">
        <v>244</v>
      </c>
      <c r="E31" s="197" t="s">
        <v>132</v>
      </c>
      <c r="F31" s="197" t="s">
        <v>248</v>
      </c>
      <c r="G31" s="197" t="s">
        <v>128</v>
      </c>
      <c r="H31" s="202">
        <v>0</v>
      </c>
      <c r="I31" s="202">
        <v>4757139.5</v>
      </c>
      <c r="J31" s="202">
        <v>-153048149.75999999</v>
      </c>
    </row>
    <row r="32" spans="2:10">
      <c r="B32" s="197" t="s">
        <v>1193</v>
      </c>
      <c r="C32" s="197" t="s">
        <v>1194</v>
      </c>
      <c r="D32" s="198" t="s">
        <v>247</v>
      </c>
      <c r="E32" s="197" t="s">
        <v>132</v>
      </c>
      <c r="F32" s="197" t="s">
        <v>251</v>
      </c>
      <c r="G32" s="197" t="s">
        <v>128</v>
      </c>
      <c r="H32" s="202">
        <v>0</v>
      </c>
      <c r="I32" s="202">
        <v>29901212.289999999</v>
      </c>
      <c r="J32" s="202">
        <v>-182949362.05000001</v>
      </c>
    </row>
    <row r="33" spans="2:10">
      <c r="B33" s="197" t="s">
        <v>1193</v>
      </c>
      <c r="C33" s="197" t="s">
        <v>1194</v>
      </c>
      <c r="D33" s="198" t="s">
        <v>253</v>
      </c>
      <c r="E33" s="197" t="s">
        <v>132</v>
      </c>
      <c r="F33" s="197" t="s">
        <v>257</v>
      </c>
      <c r="G33" s="197" t="s">
        <v>128</v>
      </c>
      <c r="H33" s="202">
        <v>0</v>
      </c>
      <c r="I33" s="202">
        <v>22924449.050000001</v>
      </c>
      <c r="J33" s="202">
        <v>-205873811.10000002</v>
      </c>
    </row>
    <row r="34" spans="2:10">
      <c r="B34" s="197" t="s">
        <v>1193</v>
      </c>
      <c r="C34" s="197" t="s">
        <v>1194</v>
      </c>
      <c r="D34" s="198" t="s">
        <v>256</v>
      </c>
      <c r="E34" s="197" t="s">
        <v>132</v>
      </c>
      <c r="F34" s="197" t="s">
        <v>260</v>
      </c>
      <c r="G34" s="197" t="s">
        <v>128</v>
      </c>
      <c r="H34" s="202">
        <v>0</v>
      </c>
      <c r="I34" s="202">
        <v>26304163.91</v>
      </c>
      <c r="J34" s="202">
        <v>-232177975.01000005</v>
      </c>
    </row>
    <row r="35" spans="2:10">
      <c r="B35" s="197" t="s">
        <v>1193</v>
      </c>
      <c r="C35" s="197" t="s">
        <v>1194</v>
      </c>
      <c r="D35" s="198" t="s">
        <v>259</v>
      </c>
      <c r="E35" s="197" t="s">
        <v>132</v>
      </c>
      <c r="F35" s="197" t="s">
        <v>263</v>
      </c>
      <c r="G35" s="197" t="s">
        <v>128</v>
      </c>
      <c r="H35" s="202">
        <v>0</v>
      </c>
      <c r="I35" s="202">
        <v>6264000</v>
      </c>
      <c r="J35" s="202">
        <v>-238441975.01000005</v>
      </c>
    </row>
    <row r="36" spans="2:10">
      <c r="B36" s="197" t="s">
        <v>1193</v>
      </c>
      <c r="C36" s="197" t="s">
        <v>1194</v>
      </c>
      <c r="D36" s="198" t="s">
        <v>262</v>
      </c>
      <c r="E36" s="197" t="s">
        <v>132</v>
      </c>
      <c r="F36" s="197" t="s">
        <v>266</v>
      </c>
      <c r="G36" s="197" t="s">
        <v>128</v>
      </c>
      <c r="H36" s="202">
        <v>0</v>
      </c>
      <c r="I36" s="202">
        <v>9695383.2200000007</v>
      </c>
      <c r="J36" s="202">
        <v>-248137358.23000008</v>
      </c>
    </row>
    <row r="37" spans="2:10">
      <c r="B37" s="197" t="s">
        <v>1193</v>
      </c>
      <c r="C37" s="197" t="s">
        <v>1194</v>
      </c>
      <c r="D37" s="198" t="s">
        <v>267</v>
      </c>
      <c r="E37" s="197" t="s">
        <v>132</v>
      </c>
      <c r="F37" s="197" t="s">
        <v>270</v>
      </c>
      <c r="G37" s="197" t="s">
        <v>128</v>
      </c>
      <c r="H37" s="202">
        <v>0</v>
      </c>
      <c r="I37" s="202">
        <v>29837753.16</v>
      </c>
      <c r="J37" s="202">
        <v>-277975111.3900001</v>
      </c>
    </row>
    <row r="38" spans="2:10">
      <c r="B38" s="197" t="s">
        <v>1193</v>
      </c>
      <c r="C38" s="197" t="s">
        <v>1194</v>
      </c>
      <c r="D38" s="198" t="s">
        <v>272</v>
      </c>
      <c r="E38" s="197" t="s">
        <v>132</v>
      </c>
      <c r="F38" s="197" t="s">
        <v>275</v>
      </c>
      <c r="G38" s="197" t="s">
        <v>128</v>
      </c>
      <c r="H38" s="202">
        <v>0</v>
      </c>
      <c r="I38" s="202">
        <v>66166300.350000001</v>
      </c>
      <c r="J38" s="202">
        <v>-344141411.74000013</v>
      </c>
    </row>
    <row r="39" spans="2:10">
      <c r="B39" s="197" t="s">
        <v>1193</v>
      </c>
      <c r="C39" s="197" t="s">
        <v>1194</v>
      </c>
      <c r="D39" s="198" t="s">
        <v>276</v>
      </c>
      <c r="E39" s="197" t="s">
        <v>132</v>
      </c>
      <c r="F39" s="197" t="s">
        <v>279</v>
      </c>
      <c r="G39" s="197" t="s">
        <v>128</v>
      </c>
      <c r="H39" s="202">
        <v>0</v>
      </c>
      <c r="I39" s="202">
        <v>21795907.190000001</v>
      </c>
      <c r="J39" s="202">
        <v>-365937318.93000013</v>
      </c>
    </row>
    <row r="40" spans="2:10">
      <c r="B40" s="197" t="s">
        <v>1193</v>
      </c>
      <c r="C40" s="197" t="s">
        <v>1194</v>
      </c>
      <c r="D40" s="198" t="s">
        <v>278</v>
      </c>
      <c r="E40" s="197" t="s">
        <v>132</v>
      </c>
      <c r="F40" s="197" t="s">
        <v>282</v>
      </c>
      <c r="G40" s="197" t="s">
        <v>128</v>
      </c>
      <c r="H40" s="202">
        <v>0</v>
      </c>
      <c r="I40" s="202">
        <v>15797904.279999999</v>
      </c>
      <c r="J40" s="202">
        <v>-381735223.2100001</v>
      </c>
    </row>
    <row r="41" spans="2:10">
      <c r="B41" s="197" t="s">
        <v>1193</v>
      </c>
      <c r="C41" s="197" t="s">
        <v>1194</v>
      </c>
      <c r="D41" s="198" t="s">
        <v>281</v>
      </c>
      <c r="E41" s="197" t="s">
        <v>132</v>
      </c>
      <c r="F41" s="197" t="s">
        <v>285</v>
      </c>
      <c r="G41" s="197" t="s">
        <v>128</v>
      </c>
      <c r="H41" s="202">
        <v>0</v>
      </c>
      <c r="I41" s="202">
        <v>10970000.01</v>
      </c>
      <c r="J41" s="202">
        <v>-392705223.22000009</v>
      </c>
    </row>
    <row r="42" spans="2:10">
      <c r="B42" s="197" t="s">
        <v>1193</v>
      </c>
      <c r="C42" s="197" t="s">
        <v>1194</v>
      </c>
      <c r="D42" s="198" t="s">
        <v>287</v>
      </c>
      <c r="E42" s="197" t="s">
        <v>132</v>
      </c>
      <c r="F42" s="197" t="s">
        <v>290</v>
      </c>
      <c r="G42" s="197" t="s">
        <v>128</v>
      </c>
      <c r="H42" s="202">
        <v>0</v>
      </c>
      <c r="I42" s="202">
        <v>8898240</v>
      </c>
      <c r="J42" s="202">
        <v>-401603463.22000009</v>
      </c>
    </row>
    <row r="43" spans="2:10">
      <c r="B43" s="197" t="s">
        <v>1193</v>
      </c>
      <c r="C43" s="197" t="s">
        <v>1194</v>
      </c>
      <c r="D43" s="198" t="s">
        <v>289</v>
      </c>
      <c r="E43" s="197" t="s">
        <v>132</v>
      </c>
      <c r="F43" s="197" t="s">
        <v>293</v>
      </c>
      <c r="G43" s="197" t="s">
        <v>128</v>
      </c>
      <c r="H43" s="202">
        <v>0</v>
      </c>
      <c r="I43" s="202">
        <v>2550000</v>
      </c>
      <c r="J43" s="202">
        <v>-404153463.22000009</v>
      </c>
    </row>
    <row r="44" spans="2:10">
      <c r="B44" s="197" t="s">
        <v>1193</v>
      </c>
      <c r="C44" s="197" t="s">
        <v>1194</v>
      </c>
      <c r="D44" s="198" t="s">
        <v>292</v>
      </c>
      <c r="E44" s="197" t="s">
        <v>132</v>
      </c>
      <c r="F44" s="197" t="s">
        <v>295</v>
      </c>
      <c r="G44" s="197" t="s">
        <v>128</v>
      </c>
      <c r="H44" s="202">
        <v>0</v>
      </c>
      <c r="I44" s="202">
        <v>8250000</v>
      </c>
      <c r="J44" s="202">
        <v>-412403463.22000009</v>
      </c>
    </row>
    <row r="45" spans="2:10">
      <c r="B45" s="197" t="s">
        <v>1193</v>
      </c>
      <c r="C45" s="197" t="s">
        <v>1194</v>
      </c>
      <c r="D45" s="198" t="s">
        <v>304</v>
      </c>
      <c r="E45" s="197" t="s">
        <v>132</v>
      </c>
      <c r="F45" s="197" t="s">
        <v>306</v>
      </c>
      <c r="G45" s="197" t="s">
        <v>128</v>
      </c>
      <c r="H45" s="202">
        <v>0</v>
      </c>
      <c r="I45" s="202">
        <v>38845890.049999997</v>
      </c>
      <c r="J45" s="202">
        <v>-451249353.27000004</v>
      </c>
    </row>
    <row r="46" spans="2:10">
      <c r="B46" s="197" t="s">
        <v>1193</v>
      </c>
      <c r="C46" s="197" t="s">
        <v>1194</v>
      </c>
      <c r="D46" s="198" t="s">
        <v>319</v>
      </c>
      <c r="E46" s="197" t="s">
        <v>132</v>
      </c>
      <c r="F46" s="197" t="s">
        <v>321</v>
      </c>
      <c r="G46" s="197" t="s">
        <v>128</v>
      </c>
      <c r="H46" s="202">
        <v>0</v>
      </c>
      <c r="I46" s="202">
        <v>20823126</v>
      </c>
      <c r="J46" s="202">
        <v>-472072479.27000004</v>
      </c>
    </row>
    <row r="47" spans="2:10">
      <c r="B47" s="197" t="s">
        <v>1193</v>
      </c>
      <c r="C47" s="197" t="s">
        <v>1194</v>
      </c>
      <c r="D47" s="198" t="s">
        <v>326</v>
      </c>
      <c r="E47" s="197" t="s">
        <v>132</v>
      </c>
      <c r="F47" s="197" t="s">
        <v>328</v>
      </c>
      <c r="G47" s="197" t="s">
        <v>128</v>
      </c>
      <c r="H47" s="202">
        <v>0</v>
      </c>
      <c r="I47" s="202">
        <v>23459966.879999999</v>
      </c>
      <c r="J47" s="202">
        <v>-495532446.15000004</v>
      </c>
    </row>
    <row r="48" spans="2:10">
      <c r="B48" s="197" t="s">
        <v>1193</v>
      </c>
      <c r="C48" s="197" t="s">
        <v>1194</v>
      </c>
      <c r="D48" s="198" t="s">
        <v>330</v>
      </c>
      <c r="E48" s="197" t="s">
        <v>132</v>
      </c>
      <c r="F48" s="197" t="s">
        <v>332</v>
      </c>
      <c r="G48" s="197" t="s">
        <v>128</v>
      </c>
      <c r="H48" s="202">
        <v>0</v>
      </c>
      <c r="I48" s="202">
        <v>42724799.880000003</v>
      </c>
      <c r="J48" s="202">
        <v>-538257246.02999997</v>
      </c>
    </row>
    <row r="49" spans="2:10">
      <c r="B49" s="197" t="s">
        <v>1193</v>
      </c>
      <c r="C49" s="197" t="s">
        <v>1194</v>
      </c>
      <c r="D49" s="198" t="s">
        <v>340</v>
      </c>
      <c r="E49" s="197" t="s">
        <v>132</v>
      </c>
      <c r="F49" s="197" t="s">
        <v>342</v>
      </c>
      <c r="G49" s="197" t="s">
        <v>128</v>
      </c>
      <c r="H49" s="202">
        <v>0</v>
      </c>
      <c r="I49" s="202">
        <v>3191580.99</v>
      </c>
      <c r="J49" s="202">
        <v>-541448827.01999998</v>
      </c>
    </row>
    <row r="50" spans="2:10">
      <c r="B50" s="197" t="s">
        <v>1193</v>
      </c>
      <c r="C50" s="197" t="s">
        <v>1194</v>
      </c>
      <c r="D50" s="198" t="s">
        <v>345</v>
      </c>
      <c r="E50" s="197" t="s">
        <v>132</v>
      </c>
      <c r="F50" s="197" t="s">
        <v>347</v>
      </c>
      <c r="G50" s="197" t="s">
        <v>128</v>
      </c>
      <c r="H50" s="202">
        <v>0</v>
      </c>
      <c r="I50" s="202">
        <v>5049000</v>
      </c>
      <c r="J50" s="202">
        <v>-546497827.01999998</v>
      </c>
    </row>
    <row r="51" spans="2:10">
      <c r="B51" s="197" t="s">
        <v>1193</v>
      </c>
      <c r="C51" s="197" t="s">
        <v>1194</v>
      </c>
      <c r="D51" s="198" t="s">
        <v>349</v>
      </c>
      <c r="E51" s="197" t="s">
        <v>132</v>
      </c>
      <c r="F51" s="197" t="s">
        <v>351</v>
      </c>
      <c r="G51" s="197" t="s">
        <v>128</v>
      </c>
      <c r="H51" s="202">
        <v>0</v>
      </c>
      <c r="I51" s="202">
        <v>8858288.2400000002</v>
      </c>
      <c r="J51" s="202">
        <v>-555356115.25999999</v>
      </c>
    </row>
    <row r="52" spans="2:10">
      <c r="B52" s="197" t="s">
        <v>1193</v>
      </c>
      <c r="C52" s="197" t="s">
        <v>1194</v>
      </c>
      <c r="D52" s="198" t="s">
        <v>352</v>
      </c>
      <c r="E52" s="197" t="s">
        <v>132</v>
      </c>
      <c r="F52" s="197" t="s">
        <v>354</v>
      </c>
      <c r="G52" s="197" t="s">
        <v>128</v>
      </c>
      <c r="H52" s="202">
        <v>0</v>
      </c>
      <c r="I52" s="202">
        <v>5748970</v>
      </c>
      <c r="J52" s="202">
        <v>-561105085.25999999</v>
      </c>
    </row>
    <row r="53" spans="2:10">
      <c r="B53" s="197" t="s">
        <v>1193</v>
      </c>
      <c r="C53" s="197" t="s">
        <v>1194</v>
      </c>
      <c r="D53" s="198" t="s">
        <v>355</v>
      </c>
      <c r="E53" s="197" t="s">
        <v>132</v>
      </c>
      <c r="F53" s="197" t="s">
        <v>357</v>
      </c>
      <c r="G53" s="197" t="s">
        <v>128</v>
      </c>
      <c r="H53" s="202">
        <v>0</v>
      </c>
      <c r="I53" s="202">
        <v>2352000</v>
      </c>
      <c r="J53" s="202">
        <v>-563457085.25999999</v>
      </c>
    </row>
    <row r="54" spans="2:10">
      <c r="B54" s="197" t="s">
        <v>1193</v>
      </c>
      <c r="C54" s="197" t="s">
        <v>1194</v>
      </c>
      <c r="D54" s="198" t="s">
        <v>358</v>
      </c>
      <c r="E54" s="197" t="s">
        <v>132</v>
      </c>
      <c r="F54" s="197" t="s">
        <v>360</v>
      </c>
      <c r="G54" s="197" t="s">
        <v>128</v>
      </c>
      <c r="H54" s="202">
        <v>0</v>
      </c>
      <c r="I54" s="202">
        <v>3132000</v>
      </c>
      <c r="J54" s="202">
        <v>-566589085.25999999</v>
      </c>
    </row>
    <row r="55" spans="2:10">
      <c r="B55" s="197" t="s">
        <v>1193</v>
      </c>
      <c r="C55" s="197" t="s">
        <v>1194</v>
      </c>
      <c r="D55" s="198" t="s">
        <v>361</v>
      </c>
      <c r="E55" s="197" t="s">
        <v>132</v>
      </c>
      <c r="F55" s="197" t="s">
        <v>363</v>
      </c>
      <c r="G55" s="197" t="s">
        <v>128</v>
      </c>
      <c r="H55" s="202">
        <v>0</v>
      </c>
      <c r="I55" s="202">
        <v>2301000</v>
      </c>
      <c r="J55" s="202">
        <v>-568890085.25999999</v>
      </c>
    </row>
    <row r="56" spans="2:10">
      <c r="B56" s="197" t="s">
        <v>1193</v>
      </c>
      <c r="C56" s="197" t="s">
        <v>1194</v>
      </c>
      <c r="D56" s="198" t="s">
        <v>366</v>
      </c>
      <c r="E56" s="197" t="s">
        <v>132</v>
      </c>
      <c r="F56" s="197" t="s">
        <v>368</v>
      </c>
      <c r="G56" s="197" t="s">
        <v>128</v>
      </c>
      <c r="H56" s="202">
        <v>0</v>
      </c>
      <c r="I56" s="202">
        <v>9018890.8399999999</v>
      </c>
      <c r="J56" s="202">
        <v>-577908976.10000014</v>
      </c>
    </row>
    <row r="57" spans="2:10">
      <c r="B57" s="197" t="s">
        <v>1193</v>
      </c>
      <c r="C57" s="197" t="s">
        <v>1194</v>
      </c>
      <c r="D57" s="198" t="s">
        <v>370</v>
      </c>
      <c r="E57" s="197" t="s">
        <v>132</v>
      </c>
      <c r="F57" s="197" t="s">
        <v>372</v>
      </c>
      <c r="G57" s="197" t="s">
        <v>128</v>
      </c>
      <c r="H57" s="202">
        <v>0</v>
      </c>
      <c r="I57" s="202">
        <v>3137352.36</v>
      </c>
      <c r="J57" s="202">
        <v>-581046328.46000004</v>
      </c>
    </row>
    <row r="58" spans="2:10">
      <c r="B58" s="197" t="s">
        <v>1193</v>
      </c>
      <c r="C58" s="197" t="s">
        <v>1194</v>
      </c>
      <c r="D58" s="198" t="s">
        <v>379</v>
      </c>
      <c r="E58" s="197" t="s">
        <v>132</v>
      </c>
      <c r="F58" s="197" t="s">
        <v>381</v>
      </c>
      <c r="G58" s="197" t="s">
        <v>128</v>
      </c>
      <c r="H58" s="202">
        <v>0</v>
      </c>
      <c r="I58" s="202">
        <v>5524752</v>
      </c>
      <c r="J58" s="202">
        <v>-586571080.46000004</v>
      </c>
    </row>
    <row r="59" spans="2:10">
      <c r="B59" s="197" t="s">
        <v>1193</v>
      </c>
      <c r="C59" s="197" t="s">
        <v>1194</v>
      </c>
      <c r="D59" s="198" t="s">
        <v>382</v>
      </c>
      <c r="E59" s="197" t="s">
        <v>132</v>
      </c>
      <c r="F59" s="197" t="s">
        <v>384</v>
      </c>
      <c r="G59" s="197" t="s">
        <v>128</v>
      </c>
      <c r="H59" s="202">
        <v>0</v>
      </c>
      <c r="I59" s="202">
        <v>10500000</v>
      </c>
      <c r="J59" s="202">
        <v>-597071080.46000004</v>
      </c>
    </row>
    <row r="60" spans="2:10">
      <c r="B60" s="197" t="s">
        <v>1193</v>
      </c>
      <c r="C60" s="197" t="s">
        <v>1194</v>
      </c>
      <c r="D60" s="198" t="s">
        <v>385</v>
      </c>
      <c r="E60" s="197" t="s">
        <v>132</v>
      </c>
      <c r="F60" s="197" t="s">
        <v>387</v>
      </c>
      <c r="G60" s="197" t="s">
        <v>128</v>
      </c>
      <c r="H60" s="202">
        <v>0</v>
      </c>
      <c r="I60" s="202">
        <v>92565490.849999994</v>
      </c>
      <c r="J60" s="202">
        <v>-689636571.31000018</v>
      </c>
    </row>
    <row r="61" spans="2:10">
      <c r="B61" s="197" t="s">
        <v>1193</v>
      </c>
      <c r="C61" s="197" t="s">
        <v>1194</v>
      </c>
      <c r="D61" s="198" t="s">
        <v>388</v>
      </c>
      <c r="E61" s="197" t="s">
        <v>132</v>
      </c>
      <c r="F61" s="197" t="s">
        <v>389</v>
      </c>
      <c r="G61" s="197" t="s">
        <v>128</v>
      </c>
      <c r="H61" s="202">
        <v>0</v>
      </c>
      <c r="I61" s="202">
        <v>3600000</v>
      </c>
      <c r="J61" s="202">
        <v>-693236571.31000018</v>
      </c>
    </row>
    <row r="62" spans="2:10">
      <c r="B62" s="197" t="s">
        <v>1193</v>
      </c>
      <c r="C62" s="197" t="s">
        <v>1194</v>
      </c>
      <c r="D62" s="198" t="s">
        <v>390</v>
      </c>
      <c r="E62" s="197" t="s">
        <v>132</v>
      </c>
      <c r="F62" s="197" t="s">
        <v>391</v>
      </c>
      <c r="G62" s="197" t="s">
        <v>128</v>
      </c>
      <c r="H62" s="202">
        <v>0</v>
      </c>
      <c r="I62" s="202">
        <v>12602280</v>
      </c>
      <c r="J62" s="202">
        <v>-705838851.31000018</v>
      </c>
    </row>
    <row r="63" spans="2:10">
      <c r="B63" s="197" t="s">
        <v>1193</v>
      </c>
      <c r="C63" s="197" t="s">
        <v>1194</v>
      </c>
      <c r="D63" s="198" t="s">
        <v>392</v>
      </c>
      <c r="E63" s="197" t="s">
        <v>132</v>
      </c>
      <c r="F63" s="197" t="s">
        <v>393</v>
      </c>
      <c r="G63" s="197" t="s">
        <v>128</v>
      </c>
      <c r="H63" s="202">
        <v>0</v>
      </c>
      <c r="I63" s="202">
        <v>22591000</v>
      </c>
      <c r="J63" s="202">
        <v>-728429851.31000018</v>
      </c>
    </row>
    <row r="64" spans="2:10">
      <c r="B64" s="197" t="s">
        <v>1193</v>
      </c>
      <c r="C64" s="197" t="s">
        <v>414</v>
      </c>
      <c r="D64" s="198" t="s">
        <v>151</v>
      </c>
      <c r="E64" s="197" t="s">
        <v>132</v>
      </c>
      <c r="F64" s="197" t="s">
        <v>1196</v>
      </c>
      <c r="G64" s="197" t="s">
        <v>1197</v>
      </c>
      <c r="H64" s="202">
        <v>0</v>
      </c>
      <c r="I64" s="202">
        <v>644692.19999999995</v>
      </c>
      <c r="J64" s="202">
        <v>-729074543.51000023</v>
      </c>
    </row>
    <row r="65" spans="2:10">
      <c r="B65" s="197" t="s">
        <v>1193</v>
      </c>
      <c r="C65" s="197" t="s">
        <v>414</v>
      </c>
      <c r="D65" s="198" t="s">
        <v>152</v>
      </c>
      <c r="E65" s="197" t="s">
        <v>132</v>
      </c>
      <c r="F65" s="197" t="s">
        <v>1198</v>
      </c>
      <c r="G65" s="197" t="s">
        <v>1197</v>
      </c>
      <c r="H65" s="202">
        <v>0</v>
      </c>
      <c r="I65" s="202">
        <v>512192.2</v>
      </c>
      <c r="J65" s="202">
        <v>-729586735.71000028</v>
      </c>
    </row>
    <row r="66" spans="2:10">
      <c r="B66" s="197" t="s">
        <v>1193</v>
      </c>
      <c r="C66" s="197" t="s">
        <v>414</v>
      </c>
      <c r="D66" s="198" t="s">
        <v>153</v>
      </c>
      <c r="E66" s="197" t="s">
        <v>132</v>
      </c>
      <c r="F66" s="197" t="s">
        <v>1199</v>
      </c>
      <c r="G66" s="197" t="s">
        <v>1197</v>
      </c>
      <c r="H66" s="202">
        <v>0</v>
      </c>
      <c r="I66" s="202">
        <v>607192.18000000005</v>
      </c>
      <c r="J66" s="202">
        <v>-730193927.8900001</v>
      </c>
    </row>
    <row r="67" spans="2:10">
      <c r="B67" s="197" t="s">
        <v>1193</v>
      </c>
      <c r="C67" s="197" t="s">
        <v>414</v>
      </c>
      <c r="D67" s="198" t="s">
        <v>154</v>
      </c>
      <c r="E67" s="197" t="s">
        <v>132</v>
      </c>
      <c r="F67" s="197" t="s">
        <v>1200</v>
      </c>
      <c r="G67" s="197" t="s">
        <v>1197</v>
      </c>
      <c r="H67" s="202">
        <v>0</v>
      </c>
      <c r="I67" s="202">
        <v>754692.18</v>
      </c>
      <c r="J67" s="202">
        <v>-730948620.07000017</v>
      </c>
    </row>
    <row r="68" spans="2:10">
      <c r="B68" s="197" t="s">
        <v>1193</v>
      </c>
      <c r="C68" s="197" t="s">
        <v>414</v>
      </c>
      <c r="D68" s="198" t="s">
        <v>158</v>
      </c>
      <c r="E68" s="197" t="s">
        <v>132</v>
      </c>
      <c r="F68" s="197" t="s">
        <v>1201</v>
      </c>
      <c r="G68" s="197" t="s">
        <v>1197</v>
      </c>
      <c r="H68" s="202">
        <v>0</v>
      </c>
      <c r="I68" s="202">
        <v>694692.2</v>
      </c>
      <c r="J68" s="202">
        <v>-731643312.27000022</v>
      </c>
    </row>
    <row r="69" spans="2:10">
      <c r="B69" s="197" t="s">
        <v>1193</v>
      </c>
      <c r="C69" s="197" t="s">
        <v>414</v>
      </c>
      <c r="D69" s="198" t="s">
        <v>159</v>
      </c>
      <c r="E69" s="197" t="s">
        <v>132</v>
      </c>
      <c r="F69" s="197" t="s">
        <v>1202</v>
      </c>
      <c r="G69" s="197" t="s">
        <v>1203</v>
      </c>
      <c r="H69" s="202">
        <v>0</v>
      </c>
      <c r="I69" s="202">
        <v>704692.18</v>
      </c>
      <c r="J69" s="202">
        <v>-732348004.45000005</v>
      </c>
    </row>
    <row r="70" spans="2:10">
      <c r="B70" s="197" t="s">
        <v>1193</v>
      </c>
      <c r="C70" s="197" t="s">
        <v>414</v>
      </c>
      <c r="D70" s="198" t="s">
        <v>161</v>
      </c>
      <c r="E70" s="197" t="s">
        <v>132</v>
      </c>
      <c r="F70" s="197" t="s">
        <v>1204</v>
      </c>
      <c r="G70" s="197" t="s">
        <v>1205</v>
      </c>
      <c r="H70" s="202">
        <v>0</v>
      </c>
      <c r="I70" s="202">
        <v>904692.18</v>
      </c>
      <c r="J70" s="202">
        <v>-733252696.63000011</v>
      </c>
    </row>
    <row r="71" spans="2:10">
      <c r="B71" s="197" t="s">
        <v>1193</v>
      </c>
      <c r="C71" s="197" t="s">
        <v>414</v>
      </c>
      <c r="D71" s="198" t="s">
        <v>162</v>
      </c>
      <c r="E71" s="197" t="s">
        <v>132</v>
      </c>
      <c r="F71" s="197" t="s">
        <v>1206</v>
      </c>
      <c r="G71" s="197" t="s">
        <v>1207</v>
      </c>
      <c r="H71" s="202">
        <v>0</v>
      </c>
      <c r="I71" s="202">
        <v>509692.18</v>
      </c>
      <c r="J71" s="202">
        <v>-733762388.80999994</v>
      </c>
    </row>
    <row r="72" spans="2:10">
      <c r="B72" s="197" t="s">
        <v>1193</v>
      </c>
      <c r="C72" s="197" t="s">
        <v>414</v>
      </c>
      <c r="D72" s="198" t="s">
        <v>163</v>
      </c>
      <c r="E72" s="197" t="s">
        <v>132</v>
      </c>
      <c r="F72" s="197" t="s">
        <v>1208</v>
      </c>
      <c r="G72" s="197" t="s">
        <v>1209</v>
      </c>
      <c r="H72" s="202">
        <v>0</v>
      </c>
      <c r="I72" s="202">
        <v>429692.23</v>
      </c>
      <c r="J72" s="202">
        <v>-734192081.03999996</v>
      </c>
    </row>
    <row r="73" spans="2:10">
      <c r="B73" s="197" t="s">
        <v>1193</v>
      </c>
      <c r="C73" s="197" t="s">
        <v>414</v>
      </c>
      <c r="D73" s="198" t="s">
        <v>165</v>
      </c>
      <c r="E73" s="197" t="s">
        <v>132</v>
      </c>
      <c r="F73" s="197" t="s">
        <v>1210</v>
      </c>
      <c r="G73" s="197" t="s">
        <v>1211</v>
      </c>
      <c r="H73" s="202">
        <v>0</v>
      </c>
      <c r="I73" s="202">
        <v>543858.86</v>
      </c>
      <c r="J73" s="202">
        <v>-734735939.9000001</v>
      </c>
    </row>
    <row r="74" spans="2:10">
      <c r="B74" s="197" t="s">
        <v>1193</v>
      </c>
      <c r="C74" s="197" t="s">
        <v>414</v>
      </c>
      <c r="D74" s="198" t="s">
        <v>166</v>
      </c>
      <c r="E74" s="197" t="s">
        <v>132</v>
      </c>
      <c r="F74" s="197" t="s">
        <v>1212</v>
      </c>
      <c r="G74" s="197" t="s">
        <v>1213</v>
      </c>
      <c r="H74" s="202">
        <v>0</v>
      </c>
      <c r="I74" s="202">
        <v>444692.24</v>
      </c>
      <c r="J74" s="202">
        <v>-735180632.1400001</v>
      </c>
    </row>
    <row r="75" spans="2:10">
      <c r="B75" s="197" t="s">
        <v>1193</v>
      </c>
      <c r="C75" s="197" t="s">
        <v>414</v>
      </c>
      <c r="D75" s="198" t="s">
        <v>167</v>
      </c>
      <c r="E75" s="197" t="s">
        <v>132</v>
      </c>
      <c r="F75" s="197" t="s">
        <v>1214</v>
      </c>
      <c r="G75" s="197" t="s">
        <v>1215</v>
      </c>
      <c r="H75" s="202">
        <v>0</v>
      </c>
      <c r="I75" s="202">
        <v>512192.2</v>
      </c>
      <c r="J75" s="202">
        <v>-735692824.34000015</v>
      </c>
    </row>
    <row r="76" spans="2:10">
      <c r="B76" s="197" t="s">
        <v>1193</v>
      </c>
      <c r="C76" s="197" t="s">
        <v>414</v>
      </c>
      <c r="D76" s="198" t="s">
        <v>168</v>
      </c>
      <c r="E76" s="197" t="s">
        <v>132</v>
      </c>
      <c r="F76" s="197" t="s">
        <v>1216</v>
      </c>
      <c r="G76" s="197" t="s">
        <v>1217</v>
      </c>
      <c r="H76" s="202">
        <v>0</v>
      </c>
      <c r="I76" s="202">
        <v>1098525.57</v>
      </c>
      <c r="J76" s="202">
        <v>-736791349.91000009</v>
      </c>
    </row>
    <row r="77" spans="2:10">
      <c r="B77" s="197" t="s">
        <v>1193</v>
      </c>
      <c r="C77" s="197" t="s">
        <v>414</v>
      </c>
      <c r="D77" s="198" t="s">
        <v>169</v>
      </c>
      <c r="E77" s="197" t="s">
        <v>132</v>
      </c>
      <c r="F77" s="197" t="s">
        <v>1218</v>
      </c>
      <c r="G77" s="197" t="s">
        <v>1219</v>
      </c>
      <c r="H77" s="202">
        <v>0</v>
      </c>
      <c r="I77" s="202">
        <v>528025.52</v>
      </c>
      <c r="J77" s="202">
        <v>-737319375.43000007</v>
      </c>
    </row>
    <row r="78" spans="2:10">
      <c r="B78" s="197" t="s">
        <v>1193</v>
      </c>
      <c r="C78" s="197" t="s">
        <v>414</v>
      </c>
      <c r="D78" s="198" t="s">
        <v>170</v>
      </c>
      <c r="E78" s="197" t="s">
        <v>132</v>
      </c>
      <c r="F78" s="197" t="s">
        <v>1220</v>
      </c>
      <c r="G78" s="197" t="s">
        <v>1221</v>
      </c>
      <c r="H78" s="202">
        <v>0</v>
      </c>
      <c r="I78" s="202">
        <v>549692.18000000005</v>
      </c>
      <c r="J78" s="202">
        <v>-737869067.61000013</v>
      </c>
    </row>
    <row r="79" spans="2:10">
      <c r="B79" s="197" t="s">
        <v>1193</v>
      </c>
      <c r="C79" s="197" t="s">
        <v>414</v>
      </c>
      <c r="D79" s="198" t="s">
        <v>171</v>
      </c>
      <c r="E79" s="197" t="s">
        <v>132</v>
      </c>
      <c r="F79" s="197" t="s">
        <v>1222</v>
      </c>
      <c r="G79" s="197" t="s">
        <v>1223</v>
      </c>
      <c r="H79" s="202">
        <v>0</v>
      </c>
      <c r="I79" s="202">
        <v>603605.57999999996</v>
      </c>
      <c r="J79" s="202">
        <v>-738472673.19000006</v>
      </c>
    </row>
    <row r="80" spans="2:10">
      <c r="B80" s="197" t="s">
        <v>1193</v>
      </c>
      <c r="C80" s="197" t="s">
        <v>414</v>
      </c>
      <c r="D80" s="198" t="s">
        <v>173</v>
      </c>
      <c r="E80" s="197" t="s">
        <v>132</v>
      </c>
      <c r="F80" s="197" t="s">
        <v>1224</v>
      </c>
      <c r="G80" s="197" t="s">
        <v>1225</v>
      </c>
      <c r="H80" s="202">
        <v>0</v>
      </c>
      <c r="I80" s="202">
        <v>639692.24</v>
      </c>
      <c r="J80" s="202">
        <v>-739112365.43000007</v>
      </c>
    </row>
    <row r="81" spans="2:10">
      <c r="B81" s="197" t="s">
        <v>1193</v>
      </c>
      <c r="C81" s="197" t="s">
        <v>414</v>
      </c>
      <c r="D81" s="198" t="s">
        <v>174</v>
      </c>
      <c r="E81" s="197" t="s">
        <v>132</v>
      </c>
      <c r="F81" s="197" t="s">
        <v>1226</v>
      </c>
      <c r="G81" s="197" t="s">
        <v>1227</v>
      </c>
      <c r="H81" s="202">
        <v>0</v>
      </c>
      <c r="I81" s="202">
        <v>509692.18</v>
      </c>
      <c r="J81" s="202">
        <v>-739622057.61000013</v>
      </c>
    </row>
    <row r="82" spans="2:10">
      <c r="B82" s="197" t="s">
        <v>1193</v>
      </c>
      <c r="C82" s="197" t="s">
        <v>414</v>
      </c>
      <c r="D82" s="198" t="s">
        <v>176</v>
      </c>
      <c r="E82" s="197" t="s">
        <v>132</v>
      </c>
      <c r="F82" s="197" t="s">
        <v>1228</v>
      </c>
      <c r="G82" s="197" t="s">
        <v>1229</v>
      </c>
      <c r="H82" s="202">
        <v>0</v>
      </c>
      <c r="I82" s="202">
        <v>559692.18000000005</v>
      </c>
      <c r="J82" s="202">
        <v>-740181749.78999996</v>
      </c>
    </row>
    <row r="83" spans="2:10">
      <c r="B83" s="197" t="s">
        <v>1193</v>
      </c>
      <c r="C83" s="197" t="s">
        <v>414</v>
      </c>
      <c r="D83" s="198" t="s">
        <v>177</v>
      </c>
      <c r="E83" s="197" t="s">
        <v>132</v>
      </c>
      <c r="F83" s="197" t="s">
        <v>1230</v>
      </c>
      <c r="G83" s="197" t="s">
        <v>1231</v>
      </c>
      <c r="H83" s="202">
        <v>0</v>
      </c>
      <c r="I83" s="202">
        <v>704692.18</v>
      </c>
      <c r="J83" s="202">
        <v>-740886441.97000003</v>
      </c>
    </row>
    <row r="84" spans="2:10">
      <c r="B84" s="197" t="s">
        <v>1193</v>
      </c>
      <c r="C84" s="197" t="s">
        <v>414</v>
      </c>
      <c r="D84" s="198" t="s">
        <v>178</v>
      </c>
      <c r="E84" s="197" t="s">
        <v>132</v>
      </c>
      <c r="F84" s="197" t="s">
        <v>1232</v>
      </c>
      <c r="G84" s="197" t="s">
        <v>1233</v>
      </c>
      <c r="H84" s="202">
        <v>0</v>
      </c>
      <c r="I84" s="202">
        <v>697192.18</v>
      </c>
      <c r="J84" s="202">
        <v>-741583634.14999986</v>
      </c>
    </row>
    <row r="85" spans="2:10">
      <c r="B85" s="197" t="s">
        <v>1193</v>
      </c>
      <c r="C85" s="197" t="s">
        <v>414</v>
      </c>
      <c r="D85" s="198" t="s">
        <v>179</v>
      </c>
      <c r="E85" s="197" t="s">
        <v>132</v>
      </c>
      <c r="F85" s="197" t="s">
        <v>1234</v>
      </c>
      <c r="G85" s="197" t="s">
        <v>1235</v>
      </c>
      <c r="H85" s="202">
        <v>0</v>
      </c>
      <c r="I85" s="202">
        <v>543858.86</v>
      </c>
      <c r="J85" s="202">
        <v>-742127493.00999999</v>
      </c>
    </row>
    <row r="86" spans="2:10">
      <c r="B86" s="197" t="s">
        <v>1193</v>
      </c>
      <c r="C86" s="197" t="s">
        <v>414</v>
      </c>
      <c r="D86" s="198" t="s">
        <v>180</v>
      </c>
      <c r="E86" s="197" t="s">
        <v>132</v>
      </c>
      <c r="F86" s="197" t="s">
        <v>1236</v>
      </c>
      <c r="G86" s="197" t="s">
        <v>1237</v>
      </c>
      <c r="H86" s="202">
        <v>0</v>
      </c>
      <c r="I86" s="202">
        <v>512192.2</v>
      </c>
      <c r="J86" s="202">
        <v>-742639685.21000004</v>
      </c>
    </row>
    <row r="87" spans="2:10">
      <c r="B87" s="197" t="s">
        <v>1193</v>
      </c>
      <c r="C87" s="197" t="s">
        <v>414</v>
      </c>
      <c r="D87" s="198" t="s">
        <v>181</v>
      </c>
      <c r="E87" s="197" t="s">
        <v>132</v>
      </c>
      <c r="F87" s="197" t="s">
        <v>1238</v>
      </c>
      <c r="G87" s="197" t="s">
        <v>1239</v>
      </c>
      <c r="H87" s="202">
        <v>0</v>
      </c>
      <c r="I87" s="202">
        <v>607192.18000000005</v>
      </c>
      <c r="J87" s="202">
        <v>-743246877.38999987</v>
      </c>
    </row>
    <row r="88" spans="2:10">
      <c r="B88" s="197" t="s">
        <v>1193</v>
      </c>
      <c r="C88" s="197" t="s">
        <v>414</v>
      </c>
      <c r="D88" s="198" t="s">
        <v>183</v>
      </c>
      <c r="E88" s="197" t="s">
        <v>132</v>
      </c>
      <c r="F88" s="197" t="s">
        <v>1240</v>
      </c>
      <c r="G88" s="197" t="s">
        <v>1241</v>
      </c>
      <c r="H88" s="202">
        <v>0</v>
      </c>
      <c r="I88" s="202">
        <v>409692.24</v>
      </c>
      <c r="J88" s="202">
        <v>-743656569.62999988</v>
      </c>
    </row>
    <row r="89" spans="2:10">
      <c r="B89" s="197" t="s">
        <v>1193</v>
      </c>
      <c r="C89" s="197" t="s">
        <v>414</v>
      </c>
      <c r="D89" s="198" t="s">
        <v>184</v>
      </c>
      <c r="E89" s="197" t="s">
        <v>132</v>
      </c>
      <c r="F89" s="197" t="s">
        <v>1242</v>
      </c>
      <c r="G89" s="197" t="s">
        <v>1243</v>
      </c>
      <c r="H89" s="202">
        <v>0</v>
      </c>
      <c r="I89" s="202">
        <v>356358.91</v>
      </c>
      <c r="J89" s="202">
        <v>-744012928.53999996</v>
      </c>
    </row>
    <row r="90" spans="2:10">
      <c r="B90" s="197" t="s">
        <v>1193</v>
      </c>
      <c r="C90" s="197" t="s">
        <v>414</v>
      </c>
      <c r="D90" s="198" t="s">
        <v>185</v>
      </c>
      <c r="E90" s="197" t="s">
        <v>132</v>
      </c>
      <c r="F90" s="197" t="s">
        <v>1244</v>
      </c>
      <c r="G90" s="197" t="s">
        <v>1245</v>
      </c>
      <c r="H90" s="202">
        <v>0</v>
      </c>
      <c r="I90" s="202">
        <v>699692.18</v>
      </c>
      <c r="J90" s="202">
        <v>-744712620.71999979</v>
      </c>
    </row>
    <row r="91" spans="2:10">
      <c r="B91" s="197" t="s">
        <v>1193</v>
      </c>
      <c r="C91" s="197" t="s">
        <v>414</v>
      </c>
      <c r="D91" s="198" t="s">
        <v>188</v>
      </c>
      <c r="E91" s="197" t="s">
        <v>132</v>
      </c>
      <c r="F91" s="197" t="s">
        <v>1246</v>
      </c>
      <c r="G91" s="197" t="s">
        <v>1197</v>
      </c>
      <c r="H91" s="202">
        <v>0</v>
      </c>
      <c r="I91" s="202">
        <v>980000</v>
      </c>
      <c r="J91" s="202">
        <v>-745692620.71999979</v>
      </c>
    </row>
    <row r="92" spans="2:10">
      <c r="B92" s="197" t="s">
        <v>1193</v>
      </c>
      <c r="C92" s="197" t="s">
        <v>414</v>
      </c>
      <c r="D92" s="198" t="s">
        <v>189</v>
      </c>
      <c r="E92" s="197" t="s">
        <v>132</v>
      </c>
      <c r="F92" s="197" t="s">
        <v>1247</v>
      </c>
      <c r="G92" s="197" t="s">
        <v>1197</v>
      </c>
      <c r="H92" s="202">
        <v>0</v>
      </c>
      <c r="I92" s="202">
        <v>980000</v>
      </c>
      <c r="J92" s="202">
        <v>-746672620.71999979</v>
      </c>
    </row>
    <row r="93" spans="2:10">
      <c r="B93" s="197" t="s">
        <v>1193</v>
      </c>
      <c r="C93" s="197" t="s">
        <v>414</v>
      </c>
      <c r="D93" s="198" t="s">
        <v>191</v>
      </c>
      <c r="E93" s="197" t="s">
        <v>132</v>
      </c>
      <c r="F93" s="197" t="s">
        <v>1248</v>
      </c>
      <c r="G93" s="197" t="s">
        <v>1197</v>
      </c>
      <c r="H93" s="202">
        <v>0</v>
      </c>
      <c r="I93" s="202">
        <v>980000</v>
      </c>
      <c r="J93" s="202">
        <v>-747652620.71999979</v>
      </c>
    </row>
    <row r="94" spans="2:10">
      <c r="B94" s="197" t="s">
        <v>1193</v>
      </c>
      <c r="C94" s="197" t="s">
        <v>414</v>
      </c>
      <c r="D94" s="198" t="s">
        <v>192</v>
      </c>
      <c r="E94" s="197" t="s">
        <v>132</v>
      </c>
      <c r="F94" s="197" t="s">
        <v>1249</v>
      </c>
      <c r="G94" s="197" t="s">
        <v>1250</v>
      </c>
      <c r="H94" s="202">
        <v>0</v>
      </c>
      <c r="I94" s="202">
        <v>980000</v>
      </c>
      <c r="J94" s="202">
        <v>-748632620.71999979</v>
      </c>
    </row>
    <row r="95" spans="2:10">
      <c r="B95" s="197" t="s">
        <v>1193</v>
      </c>
      <c r="C95" s="197" t="s">
        <v>414</v>
      </c>
      <c r="D95" s="198" t="s">
        <v>194</v>
      </c>
      <c r="E95" s="197" t="s">
        <v>132</v>
      </c>
      <c r="F95" s="197" t="s">
        <v>1251</v>
      </c>
      <c r="G95" s="197" t="s">
        <v>1252</v>
      </c>
      <c r="H95" s="202">
        <v>0</v>
      </c>
      <c r="I95" s="202">
        <v>980000</v>
      </c>
      <c r="J95" s="202">
        <v>-749612620.71999979</v>
      </c>
    </row>
    <row r="96" spans="2:10">
      <c r="B96" s="197" t="s">
        <v>1193</v>
      </c>
      <c r="C96" s="197" t="s">
        <v>414</v>
      </c>
      <c r="D96" s="198" t="s">
        <v>195</v>
      </c>
      <c r="E96" s="197" t="s">
        <v>132</v>
      </c>
      <c r="F96" s="197" t="s">
        <v>1253</v>
      </c>
      <c r="G96" s="197" t="s">
        <v>1215</v>
      </c>
      <c r="H96" s="202">
        <v>0</v>
      </c>
      <c r="I96" s="202">
        <v>980000</v>
      </c>
      <c r="J96" s="202">
        <v>-750592620.71999979</v>
      </c>
    </row>
    <row r="97" spans="2:10">
      <c r="B97" s="197" t="s">
        <v>1193</v>
      </c>
      <c r="C97" s="197" t="s">
        <v>414</v>
      </c>
      <c r="D97" s="198" t="s">
        <v>197</v>
      </c>
      <c r="E97" s="197" t="s">
        <v>132</v>
      </c>
      <c r="F97" s="197" t="s">
        <v>1254</v>
      </c>
      <c r="G97" s="197" t="s">
        <v>1255</v>
      </c>
      <c r="H97" s="202">
        <v>0</v>
      </c>
      <c r="I97" s="202">
        <v>980000</v>
      </c>
      <c r="J97" s="202">
        <v>-751572620.71999979</v>
      </c>
    </row>
    <row r="98" spans="2:10">
      <c r="B98" s="197" t="s">
        <v>1193</v>
      </c>
      <c r="C98" s="197" t="s">
        <v>414</v>
      </c>
      <c r="D98" s="198" t="s">
        <v>198</v>
      </c>
      <c r="E98" s="197" t="s">
        <v>132</v>
      </c>
      <c r="F98" s="197" t="s">
        <v>1256</v>
      </c>
      <c r="G98" s="197" t="s">
        <v>1221</v>
      </c>
      <c r="H98" s="202">
        <v>0</v>
      </c>
      <c r="I98" s="202">
        <v>980000</v>
      </c>
      <c r="J98" s="202">
        <v>-752552620.71999979</v>
      </c>
    </row>
    <row r="99" spans="2:10">
      <c r="B99" s="197" t="s">
        <v>1193</v>
      </c>
      <c r="C99" s="197" t="s">
        <v>414</v>
      </c>
      <c r="D99" s="198" t="s">
        <v>199</v>
      </c>
      <c r="E99" s="197" t="s">
        <v>132</v>
      </c>
      <c r="F99" s="197" t="s">
        <v>1257</v>
      </c>
      <c r="G99" s="197" t="s">
        <v>1258</v>
      </c>
      <c r="H99" s="202">
        <v>0</v>
      </c>
      <c r="I99" s="202">
        <v>980000</v>
      </c>
      <c r="J99" s="202">
        <v>-753532620.71999979</v>
      </c>
    </row>
    <row r="100" spans="2:10">
      <c r="B100" s="197" t="s">
        <v>1193</v>
      </c>
      <c r="C100" s="197" t="s">
        <v>414</v>
      </c>
      <c r="D100" s="198" t="s">
        <v>200</v>
      </c>
      <c r="E100" s="197" t="s">
        <v>132</v>
      </c>
      <c r="F100" s="197" t="s">
        <v>1259</v>
      </c>
      <c r="G100" s="197" t="s">
        <v>1260</v>
      </c>
      <c r="H100" s="202">
        <v>0</v>
      </c>
      <c r="I100" s="202">
        <v>980000</v>
      </c>
      <c r="J100" s="202">
        <v>-754512620.71999979</v>
      </c>
    </row>
    <row r="101" spans="2:10">
      <c r="B101" s="197" t="s">
        <v>1193</v>
      </c>
      <c r="C101" s="197" t="s">
        <v>414</v>
      </c>
      <c r="D101" s="198" t="s">
        <v>201</v>
      </c>
      <c r="E101" s="197" t="s">
        <v>132</v>
      </c>
      <c r="F101" s="197" t="s">
        <v>1261</v>
      </c>
      <c r="G101" s="197" t="s">
        <v>1227</v>
      </c>
      <c r="H101" s="202">
        <v>0</v>
      </c>
      <c r="I101" s="202">
        <v>980000</v>
      </c>
      <c r="J101" s="202">
        <v>-755492620.71999979</v>
      </c>
    </row>
    <row r="102" spans="2:10">
      <c r="B102" s="197" t="s">
        <v>1193</v>
      </c>
      <c r="C102" s="197" t="s">
        <v>414</v>
      </c>
      <c r="D102" s="198" t="s">
        <v>202</v>
      </c>
      <c r="E102" s="197" t="s">
        <v>132</v>
      </c>
      <c r="F102" s="197" t="s">
        <v>1262</v>
      </c>
      <c r="G102" s="197" t="s">
        <v>1229</v>
      </c>
      <c r="H102" s="202">
        <v>0</v>
      </c>
      <c r="I102" s="202">
        <v>980000</v>
      </c>
      <c r="J102" s="202">
        <v>-756472620.71999979</v>
      </c>
    </row>
    <row r="103" spans="2:10">
      <c r="B103" s="197" t="s">
        <v>1193</v>
      </c>
      <c r="C103" s="197" t="s">
        <v>414</v>
      </c>
      <c r="D103" s="198" t="s">
        <v>203</v>
      </c>
      <c r="E103" s="197" t="s">
        <v>132</v>
      </c>
      <c r="F103" s="197" t="s">
        <v>1263</v>
      </c>
      <c r="G103" s="197" t="s">
        <v>1231</v>
      </c>
      <c r="H103" s="202">
        <v>0</v>
      </c>
      <c r="I103" s="202">
        <v>980000</v>
      </c>
      <c r="J103" s="202">
        <v>-757452620.71999979</v>
      </c>
    </row>
    <row r="104" spans="2:10">
      <c r="B104" s="197" t="s">
        <v>1193</v>
      </c>
      <c r="C104" s="197" t="s">
        <v>414</v>
      </c>
      <c r="D104" s="198" t="s">
        <v>206</v>
      </c>
      <c r="E104" s="197" t="s">
        <v>132</v>
      </c>
      <c r="F104" s="197" t="s">
        <v>1264</v>
      </c>
      <c r="G104" s="197" t="s">
        <v>1233</v>
      </c>
      <c r="H104" s="202">
        <v>0</v>
      </c>
      <c r="I104" s="202">
        <v>980000</v>
      </c>
      <c r="J104" s="202">
        <v>-758432620.71999979</v>
      </c>
    </row>
    <row r="105" spans="2:10">
      <c r="B105" s="197" t="s">
        <v>1193</v>
      </c>
      <c r="C105" s="197" t="s">
        <v>414</v>
      </c>
      <c r="D105" s="198" t="s">
        <v>207</v>
      </c>
      <c r="E105" s="197" t="s">
        <v>132</v>
      </c>
      <c r="F105" s="197" t="s">
        <v>1265</v>
      </c>
      <c r="G105" s="197" t="s">
        <v>1237</v>
      </c>
      <c r="H105" s="202">
        <v>0</v>
      </c>
      <c r="I105" s="202">
        <v>980000</v>
      </c>
      <c r="J105" s="202">
        <v>-759412620.71999979</v>
      </c>
    </row>
    <row r="106" spans="2:10">
      <c r="B106" s="197" t="s">
        <v>1193</v>
      </c>
      <c r="C106" s="197" t="s">
        <v>414</v>
      </c>
      <c r="D106" s="198" t="s">
        <v>208</v>
      </c>
      <c r="E106" s="197" t="s">
        <v>132</v>
      </c>
      <c r="F106" s="197" t="s">
        <v>1266</v>
      </c>
      <c r="G106" s="197" t="s">
        <v>1267</v>
      </c>
      <c r="H106" s="202">
        <v>0</v>
      </c>
      <c r="I106" s="202">
        <v>980000</v>
      </c>
      <c r="J106" s="202">
        <v>-760392620.71999979</v>
      </c>
    </row>
    <row r="107" spans="2:10">
      <c r="B107" s="197" t="s">
        <v>1193</v>
      </c>
      <c r="C107" s="197" t="s">
        <v>414</v>
      </c>
      <c r="D107" s="198" t="s">
        <v>210</v>
      </c>
      <c r="E107" s="197" t="s">
        <v>132</v>
      </c>
      <c r="F107" s="197" t="s">
        <v>1268</v>
      </c>
      <c r="G107" s="197" t="s">
        <v>1241</v>
      </c>
      <c r="H107" s="202">
        <v>0</v>
      </c>
      <c r="I107" s="202">
        <v>980000</v>
      </c>
      <c r="J107" s="202">
        <v>-761372620.71999979</v>
      </c>
    </row>
    <row r="108" spans="2:10">
      <c r="B108" s="197" t="s">
        <v>1193</v>
      </c>
      <c r="C108" s="197" t="s">
        <v>414</v>
      </c>
      <c r="D108" s="198" t="s">
        <v>211</v>
      </c>
      <c r="E108" s="197" t="s">
        <v>132</v>
      </c>
      <c r="F108" s="197" t="s">
        <v>1269</v>
      </c>
      <c r="G108" s="197" t="s">
        <v>1270</v>
      </c>
      <c r="H108" s="202">
        <v>0</v>
      </c>
      <c r="I108" s="202">
        <v>980000</v>
      </c>
      <c r="J108" s="202">
        <v>-762352620.71999979</v>
      </c>
    </row>
    <row r="109" spans="2:10">
      <c r="B109" s="197" t="s">
        <v>1193</v>
      </c>
      <c r="C109" s="197" t="s">
        <v>414</v>
      </c>
      <c r="D109" s="198" t="s">
        <v>212</v>
      </c>
      <c r="E109" s="197" t="s">
        <v>132</v>
      </c>
      <c r="F109" s="197" t="s">
        <v>1271</v>
      </c>
      <c r="G109" s="197" t="s">
        <v>1245</v>
      </c>
      <c r="H109" s="202">
        <v>0</v>
      </c>
      <c r="I109" s="202">
        <v>980000</v>
      </c>
      <c r="J109" s="202">
        <v>-763332620.71999979</v>
      </c>
    </row>
    <row r="110" spans="2:10">
      <c r="B110" s="197" t="s">
        <v>1193</v>
      </c>
      <c r="C110" s="197" t="s">
        <v>414</v>
      </c>
      <c r="D110" s="198" t="s">
        <v>213</v>
      </c>
      <c r="E110" s="197" t="s">
        <v>132</v>
      </c>
      <c r="F110" s="197" t="s">
        <v>1272</v>
      </c>
      <c r="G110" s="197" t="s">
        <v>1273</v>
      </c>
      <c r="H110" s="202">
        <v>0</v>
      </c>
      <c r="I110" s="202">
        <v>980000</v>
      </c>
      <c r="J110" s="202">
        <v>-764312620.71999979</v>
      </c>
    </row>
    <row r="111" spans="2:10">
      <c r="B111" s="197" t="s">
        <v>1193</v>
      </c>
      <c r="C111" s="197" t="s">
        <v>414</v>
      </c>
      <c r="D111" s="198" t="s">
        <v>215</v>
      </c>
      <c r="E111" s="197" t="s">
        <v>132</v>
      </c>
      <c r="F111" s="197" t="s">
        <v>1274</v>
      </c>
      <c r="G111" s="197" t="s">
        <v>1197</v>
      </c>
      <c r="H111" s="202">
        <v>0</v>
      </c>
      <c r="I111" s="202">
        <v>220000</v>
      </c>
      <c r="J111" s="202">
        <v>-764532620.71999979</v>
      </c>
    </row>
    <row r="112" spans="2:10">
      <c r="B112" s="197" t="s">
        <v>1193</v>
      </c>
      <c r="C112" s="197" t="s">
        <v>414</v>
      </c>
      <c r="D112" s="198" t="s">
        <v>218</v>
      </c>
      <c r="E112" s="197" t="s">
        <v>132</v>
      </c>
      <c r="F112" s="197" t="s">
        <v>1275</v>
      </c>
      <c r="G112" s="197" t="s">
        <v>1197</v>
      </c>
      <c r="H112" s="202">
        <v>0</v>
      </c>
      <c r="I112" s="202">
        <v>260000</v>
      </c>
      <c r="J112" s="202">
        <v>-764792620.71999979</v>
      </c>
    </row>
    <row r="113" spans="2:10">
      <c r="B113" s="197" t="s">
        <v>1193</v>
      </c>
      <c r="C113" s="197" t="s">
        <v>414</v>
      </c>
      <c r="D113" s="198" t="s">
        <v>219</v>
      </c>
      <c r="E113" s="197" t="s">
        <v>132</v>
      </c>
      <c r="F113" s="197" t="s">
        <v>1276</v>
      </c>
      <c r="G113" s="197" t="s">
        <v>1197</v>
      </c>
      <c r="H113" s="202">
        <v>0</v>
      </c>
      <c r="I113" s="202">
        <v>220000</v>
      </c>
      <c r="J113" s="202">
        <v>-765012620.71999979</v>
      </c>
    </row>
    <row r="114" spans="2:10">
      <c r="B114" s="197" t="s">
        <v>1193</v>
      </c>
      <c r="C114" s="197" t="s">
        <v>414</v>
      </c>
      <c r="D114" s="198" t="s">
        <v>220</v>
      </c>
      <c r="E114" s="197" t="s">
        <v>132</v>
      </c>
      <c r="F114" s="197" t="s">
        <v>1277</v>
      </c>
      <c r="G114" s="197" t="s">
        <v>1197</v>
      </c>
      <c r="H114" s="202">
        <v>0</v>
      </c>
      <c r="I114" s="202">
        <v>220000</v>
      </c>
      <c r="J114" s="202">
        <v>-765232620.71999979</v>
      </c>
    </row>
    <row r="115" spans="2:10">
      <c r="B115" s="197" t="s">
        <v>1193</v>
      </c>
      <c r="C115" s="197" t="s">
        <v>414</v>
      </c>
      <c r="D115" s="198" t="s">
        <v>222</v>
      </c>
      <c r="E115" s="197" t="s">
        <v>132</v>
      </c>
      <c r="F115" s="197" t="s">
        <v>1278</v>
      </c>
      <c r="G115" s="197" t="s">
        <v>1197</v>
      </c>
      <c r="H115" s="202">
        <v>0</v>
      </c>
      <c r="I115" s="202">
        <v>260000</v>
      </c>
      <c r="J115" s="202">
        <v>-765492620.71999979</v>
      </c>
    </row>
    <row r="116" spans="2:10">
      <c r="B116" s="197" t="s">
        <v>1193</v>
      </c>
      <c r="C116" s="197" t="s">
        <v>414</v>
      </c>
      <c r="D116" s="198" t="s">
        <v>223</v>
      </c>
      <c r="E116" s="197" t="s">
        <v>132</v>
      </c>
      <c r="F116" s="197" t="s">
        <v>1279</v>
      </c>
      <c r="G116" s="197" t="s">
        <v>1197</v>
      </c>
      <c r="H116" s="202">
        <v>0</v>
      </c>
      <c r="I116" s="202">
        <v>260000</v>
      </c>
      <c r="J116" s="202">
        <v>-765752620.71999979</v>
      </c>
    </row>
    <row r="117" spans="2:10">
      <c r="B117" s="197" t="s">
        <v>1193</v>
      </c>
      <c r="C117" s="197" t="s">
        <v>414</v>
      </c>
      <c r="D117" s="198" t="s">
        <v>225</v>
      </c>
      <c r="E117" s="197" t="s">
        <v>132</v>
      </c>
      <c r="F117" s="197" t="s">
        <v>1280</v>
      </c>
      <c r="G117" s="197" t="s">
        <v>1197</v>
      </c>
      <c r="H117" s="202">
        <v>0</v>
      </c>
      <c r="I117" s="202">
        <v>200000</v>
      </c>
      <c r="J117" s="202">
        <v>-765952620.71999979</v>
      </c>
    </row>
    <row r="118" spans="2:10">
      <c r="B118" s="197" t="s">
        <v>1193</v>
      </c>
      <c r="C118" s="197" t="s">
        <v>414</v>
      </c>
      <c r="D118" s="198" t="s">
        <v>226</v>
      </c>
      <c r="E118" s="197" t="s">
        <v>132</v>
      </c>
      <c r="F118" s="197" t="s">
        <v>1281</v>
      </c>
      <c r="G118" s="197" t="s">
        <v>1197</v>
      </c>
      <c r="H118" s="202">
        <v>0</v>
      </c>
      <c r="I118" s="202">
        <v>200000</v>
      </c>
      <c r="J118" s="202">
        <v>-766152620.71999979</v>
      </c>
    </row>
    <row r="119" spans="2:10">
      <c r="B119" s="197" t="s">
        <v>1193</v>
      </c>
      <c r="C119" s="197" t="s">
        <v>414</v>
      </c>
      <c r="D119" s="198" t="s">
        <v>228</v>
      </c>
      <c r="E119" s="197" t="s">
        <v>132</v>
      </c>
      <c r="F119" s="197" t="s">
        <v>1282</v>
      </c>
      <c r="G119" s="197" t="s">
        <v>1197</v>
      </c>
      <c r="H119" s="202">
        <v>0</v>
      </c>
      <c r="I119" s="202">
        <v>200000</v>
      </c>
      <c r="J119" s="202">
        <v>-766352620.71999979</v>
      </c>
    </row>
    <row r="120" spans="2:10">
      <c r="B120" s="197" t="s">
        <v>1193</v>
      </c>
      <c r="C120" s="197" t="s">
        <v>414</v>
      </c>
      <c r="D120" s="198" t="s">
        <v>229</v>
      </c>
      <c r="E120" s="197" t="s">
        <v>132</v>
      </c>
      <c r="F120" s="197" t="s">
        <v>1283</v>
      </c>
      <c r="G120" s="197" t="s">
        <v>1197</v>
      </c>
      <c r="H120" s="202">
        <v>0</v>
      </c>
      <c r="I120" s="202">
        <v>200000</v>
      </c>
      <c r="J120" s="202">
        <v>-766552620.71999979</v>
      </c>
    </row>
    <row r="121" spans="2:10">
      <c r="B121" s="197" t="s">
        <v>1193</v>
      </c>
      <c r="C121" s="197" t="s">
        <v>414</v>
      </c>
      <c r="D121" s="198" t="s">
        <v>231</v>
      </c>
      <c r="E121" s="197" t="s">
        <v>132</v>
      </c>
      <c r="F121" s="197" t="s">
        <v>1284</v>
      </c>
      <c r="G121" s="197" t="s">
        <v>1197</v>
      </c>
      <c r="H121" s="202">
        <v>0</v>
      </c>
      <c r="I121" s="202">
        <v>200000</v>
      </c>
      <c r="J121" s="202">
        <v>-766752620.71999979</v>
      </c>
    </row>
    <row r="122" spans="2:10">
      <c r="B122" s="197" t="s">
        <v>1193</v>
      </c>
      <c r="C122" s="197" t="s">
        <v>414</v>
      </c>
      <c r="D122" s="198" t="s">
        <v>232</v>
      </c>
      <c r="E122" s="197" t="s">
        <v>132</v>
      </c>
      <c r="F122" s="197" t="s">
        <v>1285</v>
      </c>
      <c r="G122" s="197" t="s">
        <v>1197</v>
      </c>
      <c r="H122" s="202">
        <v>0</v>
      </c>
      <c r="I122" s="202">
        <v>200000</v>
      </c>
      <c r="J122" s="202">
        <v>-766952620.71999979</v>
      </c>
    </row>
    <row r="123" spans="2:10">
      <c r="B123" s="197" t="s">
        <v>1193</v>
      </c>
      <c r="C123" s="197" t="s">
        <v>414</v>
      </c>
      <c r="D123" s="198" t="s">
        <v>234</v>
      </c>
      <c r="E123" s="197" t="s">
        <v>132</v>
      </c>
      <c r="F123" s="197" t="s">
        <v>1286</v>
      </c>
      <c r="G123" s="197" t="s">
        <v>1197</v>
      </c>
      <c r="H123" s="202">
        <v>0</v>
      </c>
      <c r="I123" s="202">
        <v>200000</v>
      </c>
      <c r="J123" s="202">
        <v>-767152620.71999979</v>
      </c>
    </row>
    <row r="124" spans="2:10">
      <c r="B124" s="197" t="s">
        <v>1193</v>
      </c>
      <c r="C124" s="197" t="s">
        <v>414</v>
      </c>
      <c r="D124" s="198" t="s">
        <v>235</v>
      </c>
      <c r="E124" s="197" t="s">
        <v>132</v>
      </c>
      <c r="F124" s="197" t="s">
        <v>1287</v>
      </c>
      <c r="G124" s="197" t="s">
        <v>1203</v>
      </c>
      <c r="H124" s="202">
        <v>0</v>
      </c>
      <c r="I124" s="202">
        <v>220000</v>
      </c>
      <c r="J124" s="202">
        <v>-767372620.71999979</v>
      </c>
    </row>
    <row r="125" spans="2:10">
      <c r="B125" s="197" t="s">
        <v>1193</v>
      </c>
      <c r="C125" s="197" t="s">
        <v>414</v>
      </c>
      <c r="D125" s="198" t="s">
        <v>236</v>
      </c>
      <c r="E125" s="197" t="s">
        <v>132</v>
      </c>
      <c r="F125" s="197" t="s">
        <v>1288</v>
      </c>
      <c r="G125" s="197" t="s">
        <v>1289</v>
      </c>
      <c r="H125" s="202">
        <v>0</v>
      </c>
      <c r="I125" s="202">
        <v>280000</v>
      </c>
      <c r="J125" s="202">
        <v>-767652620.71999979</v>
      </c>
    </row>
    <row r="126" spans="2:10">
      <c r="B126" s="197" t="s">
        <v>1193</v>
      </c>
      <c r="C126" s="197" t="s">
        <v>414</v>
      </c>
      <c r="D126" s="198" t="s">
        <v>238</v>
      </c>
      <c r="E126" s="197" t="s">
        <v>132</v>
      </c>
      <c r="F126" s="197" t="s">
        <v>1290</v>
      </c>
      <c r="G126" s="197" t="s">
        <v>1291</v>
      </c>
      <c r="H126" s="202">
        <v>0</v>
      </c>
      <c r="I126" s="202">
        <v>260000</v>
      </c>
      <c r="J126" s="202">
        <v>-767912620.71999979</v>
      </c>
    </row>
    <row r="127" spans="2:10">
      <c r="B127" s="197" t="s">
        <v>1193</v>
      </c>
      <c r="C127" s="197" t="s">
        <v>414</v>
      </c>
      <c r="D127" s="198" t="s">
        <v>239</v>
      </c>
      <c r="E127" s="197" t="s">
        <v>132</v>
      </c>
      <c r="F127" s="197" t="s">
        <v>1292</v>
      </c>
      <c r="G127" s="197" t="s">
        <v>1213</v>
      </c>
      <c r="H127" s="202">
        <v>0</v>
      </c>
      <c r="I127" s="202">
        <v>220000</v>
      </c>
      <c r="J127" s="202">
        <v>-768132620.71999979</v>
      </c>
    </row>
    <row r="128" spans="2:10">
      <c r="B128" s="197" t="s">
        <v>1193</v>
      </c>
      <c r="C128" s="197" t="s">
        <v>414</v>
      </c>
      <c r="D128" s="198" t="s">
        <v>241</v>
      </c>
      <c r="E128" s="197" t="s">
        <v>132</v>
      </c>
      <c r="F128" s="197" t="s">
        <v>1293</v>
      </c>
      <c r="G128" s="197" t="s">
        <v>1255</v>
      </c>
      <c r="H128" s="202">
        <v>0</v>
      </c>
      <c r="I128" s="202">
        <v>180000</v>
      </c>
      <c r="J128" s="202">
        <v>-768312620.71999979</v>
      </c>
    </row>
    <row r="129" spans="2:10">
      <c r="B129" s="197" t="s">
        <v>1193</v>
      </c>
      <c r="C129" s="197" t="s">
        <v>414</v>
      </c>
      <c r="D129" s="198" t="s">
        <v>242</v>
      </c>
      <c r="E129" s="197" t="s">
        <v>132</v>
      </c>
      <c r="F129" s="197" t="s">
        <v>1294</v>
      </c>
      <c r="G129" s="197" t="s">
        <v>1295</v>
      </c>
      <c r="H129" s="202">
        <v>0</v>
      </c>
      <c r="I129" s="202">
        <v>240000</v>
      </c>
      <c r="J129" s="202">
        <v>-768552620.71999979</v>
      </c>
    </row>
    <row r="130" spans="2:10">
      <c r="B130" s="197" t="s">
        <v>1193</v>
      </c>
      <c r="C130" s="197" t="s">
        <v>414</v>
      </c>
      <c r="D130" s="198" t="s">
        <v>244</v>
      </c>
      <c r="E130" s="197" t="s">
        <v>132</v>
      </c>
      <c r="F130" s="197" t="s">
        <v>1296</v>
      </c>
      <c r="G130" s="197" t="s">
        <v>1221</v>
      </c>
      <c r="H130" s="202">
        <v>0</v>
      </c>
      <c r="I130" s="202">
        <v>220000</v>
      </c>
      <c r="J130" s="202">
        <v>-768772620.71999979</v>
      </c>
    </row>
    <row r="131" spans="2:10">
      <c r="B131" s="197" t="s">
        <v>1193</v>
      </c>
      <c r="C131" s="197" t="s">
        <v>414</v>
      </c>
      <c r="D131" s="198" t="s">
        <v>245</v>
      </c>
      <c r="E131" s="197" t="s">
        <v>132</v>
      </c>
      <c r="F131" s="197" t="s">
        <v>1297</v>
      </c>
      <c r="G131" s="197" t="s">
        <v>1298</v>
      </c>
      <c r="H131" s="202">
        <v>0</v>
      </c>
      <c r="I131" s="202">
        <v>300000</v>
      </c>
      <c r="J131" s="202">
        <v>-769072620.71999979</v>
      </c>
    </row>
    <row r="132" spans="2:10">
      <c r="B132" s="197" t="s">
        <v>1193</v>
      </c>
      <c r="C132" s="197" t="s">
        <v>414</v>
      </c>
      <c r="D132" s="198" t="s">
        <v>246</v>
      </c>
      <c r="E132" s="197" t="s">
        <v>132</v>
      </c>
      <c r="F132" s="197" t="s">
        <v>1299</v>
      </c>
      <c r="G132" s="197" t="s">
        <v>1300</v>
      </c>
      <c r="H132" s="202">
        <v>0</v>
      </c>
      <c r="I132" s="202">
        <v>220000</v>
      </c>
      <c r="J132" s="202">
        <v>-769292620.71999979</v>
      </c>
    </row>
    <row r="133" spans="2:10">
      <c r="B133" s="197" t="s">
        <v>1193</v>
      </c>
      <c r="C133" s="197" t="s">
        <v>414</v>
      </c>
      <c r="D133" s="198" t="s">
        <v>247</v>
      </c>
      <c r="E133" s="197" t="s">
        <v>132</v>
      </c>
      <c r="F133" s="197" t="s">
        <v>1301</v>
      </c>
      <c r="G133" s="197" t="s">
        <v>1229</v>
      </c>
      <c r="H133" s="202">
        <v>0</v>
      </c>
      <c r="I133" s="202">
        <v>220000</v>
      </c>
      <c r="J133" s="202">
        <v>-769512620.71999979</v>
      </c>
    </row>
    <row r="134" spans="2:10">
      <c r="B134" s="197" t="s">
        <v>1193</v>
      </c>
      <c r="C134" s="197" t="s">
        <v>414</v>
      </c>
      <c r="D134" s="198" t="s">
        <v>249</v>
      </c>
      <c r="E134" s="197" t="s">
        <v>132</v>
      </c>
      <c r="F134" s="197" t="s">
        <v>1302</v>
      </c>
      <c r="G134" s="197" t="s">
        <v>1239</v>
      </c>
      <c r="H134" s="202">
        <v>0</v>
      </c>
      <c r="I134" s="202">
        <v>260000</v>
      </c>
      <c r="J134" s="202">
        <v>-769772620.71999979</v>
      </c>
    </row>
    <row r="135" spans="2:10">
      <c r="B135" s="197" t="s">
        <v>1193</v>
      </c>
      <c r="C135" s="197" t="s">
        <v>414</v>
      </c>
      <c r="D135" s="198" t="s">
        <v>250</v>
      </c>
      <c r="E135" s="197" t="s">
        <v>132</v>
      </c>
      <c r="F135" s="197" t="s">
        <v>1303</v>
      </c>
      <c r="G135" s="197" t="s">
        <v>1241</v>
      </c>
      <c r="H135" s="202">
        <v>0</v>
      </c>
      <c r="I135" s="202">
        <v>220000</v>
      </c>
      <c r="J135" s="202">
        <v>-769992620.71999979</v>
      </c>
    </row>
    <row r="136" spans="2:10">
      <c r="B136" s="197" t="s">
        <v>1193</v>
      </c>
      <c r="C136" s="197" t="s">
        <v>414</v>
      </c>
      <c r="D136" s="198" t="s">
        <v>252</v>
      </c>
      <c r="E136" s="197" t="s">
        <v>132</v>
      </c>
      <c r="F136" s="197" t="s">
        <v>1304</v>
      </c>
      <c r="G136" s="197" t="s">
        <v>1270</v>
      </c>
      <c r="H136" s="202">
        <v>0</v>
      </c>
      <c r="I136" s="202">
        <v>220000</v>
      </c>
      <c r="J136" s="202">
        <v>-770212620.71999979</v>
      </c>
    </row>
    <row r="137" spans="2:10">
      <c r="B137" s="197" t="s">
        <v>1193</v>
      </c>
      <c r="C137" s="197" t="s">
        <v>414</v>
      </c>
      <c r="D137" s="198" t="s">
        <v>253</v>
      </c>
      <c r="E137" s="197" t="s">
        <v>132</v>
      </c>
      <c r="F137" s="197" t="s">
        <v>1305</v>
      </c>
      <c r="G137" s="197" t="s">
        <v>1245</v>
      </c>
      <c r="H137" s="202">
        <v>0</v>
      </c>
      <c r="I137" s="202">
        <v>220000</v>
      </c>
      <c r="J137" s="202">
        <v>-770432620.71999979</v>
      </c>
    </row>
    <row r="138" spans="2:10">
      <c r="B138" s="197" t="s">
        <v>1193</v>
      </c>
      <c r="C138" s="197" t="s">
        <v>414</v>
      </c>
      <c r="D138" s="198" t="s">
        <v>256</v>
      </c>
      <c r="E138" s="197" t="s">
        <v>132</v>
      </c>
      <c r="F138" s="197" t="s">
        <v>1306</v>
      </c>
      <c r="G138" s="197" t="s">
        <v>1197</v>
      </c>
      <c r="H138" s="202">
        <v>0</v>
      </c>
      <c r="I138" s="202">
        <v>200000</v>
      </c>
      <c r="J138" s="202">
        <v>-770632620.71999979</v>
      </c>
    </row>
    <row r="139" spans="2:10">
      <c r="B139" s="197" t="s">
        <v>1193</v>
      </c>
      <c r="C139" s="197" t="s">
        <v>414</v>
      </c>
      <c r="D139" s="198" t="s">
        <v>258</v>
      </c>
      <c r="E139" s="197" t="s">
        <v>132</v>
      </c>
      <c r="F139" s="197" t="s">
        <v>1307</v>
      </c>
      <c r="G139" s="197" t="s">
        <v>1203</v>
      </c>
      <c r="H139" s="202">
        <v>0</v>
      </c>
      <c r="I139" s="202">
        <v>200000</v>
      </c>
      <c r="J139" s="202">
        <v>-770832620.71999979</v>
      </c>
    </row>
    <row r="140" spans="2:10">
      <c r="B140" s="197" t="s">
        <v>1193</v>
      </c>
      <c r="C140" s="197" t="s">
        <v>414</v>
      </c>
      <c r="D140" s="198" t="s">
        <v>259</v>
      </c>
      <c r="E140" s="197" t="s">
        <v>132</v>
      </c>
      <c r="F140" s="197" t="s">
        <v>1308</v>
      </c>
      <c r="G140" s="197" t="s">
        <v>1205</v>
      </c>
      <c r="H140" s="202">
        <v>0</v>
      </c>
      <c r="I140" s="202">
        <v>200000</v>
      </c>
      <c r="J140" s="202">
        <v>-771032620.71999979</v>
      </c>
    </row>
    <row r="141" spans="2:10">
      <c r="B141" s="197" t="s">
        <v>1193</v>
      </c>
      <c r="C141" s="197" t="s">
        <v>414</v>
      </c>
      <c r="D141" s="198" t="s">
        <v>261</v>
      </c>
      <c r="E141" s="197" t="s">
        <v>132</v>
      </c>
      <c r="F141" s="197" t="s">
        <v>1309</v>
      </c>
      <c r="G141" s="197" t="s">
        <v>1289</v>
      </c>
      <c r="H141" s="202">
        <v>0</v>
      </c>
      <c r="I141" s="202">
        <v>200000</v>
      </c>
      <c r="J141" s="202">
        <v>-771232620.71999979</v>
      </c>
    </row>
    <row r="142" spans="2:10">
      <c r="B142" s="197" t="s">
        <v>1193</v>
      </c>
      <c r="C142" s="197" t="s">
        <v>414</v>
      </c>
      <c r="D142" s="198" t="s">
        <v>262</v>
      </c>
      <c r="E142" s="197" t="s">
        <v>132</v>
      </c>
      <c r="F142" s="197" t="s">
        <v>1310</v>
      </c>
      <c r="G142" s="197" t="s">
        <v>1291</v>
      </c>
      <c r="H142" s="202">
        <v>0</v>
      </c>
      <c r="I142" s="202">
        <v>200000</v>
      </c>
      <c r="J142" s="202">
        <v>-771432620.71999979</v>
      </c>
    </row>
    <row r="143" spans="2:10">
      <c r="B143" s="197" t="s">
        <v>1193</v>
      </c>
      <c r="C143" s="197" t="s">
        <v>414</v>
      </c>
      <c r="D143" s="198" t="s">
        <v>264</v>
      </c>
      <c r="E143" s="197" t="s">
        <v>132</v>
      </c>
      <c r="F143" s="197" t="s">
        <v>1311</v>
      </c>
      <c r="G143" s="197" t="s">
        <v>1312</v>
      </c>
      <c r="H143" s="202">
        <v>0</v>
      </c>
      <c r="I143" s="202">
        <v>200000</v>
      </c>
      <c r="J143" s="202">
        <v>-771632620.71999979</v>
      </c>
    </row>
    <row r="144" spans="2:10">
      <c r="B144" s="197" t="s">
        <v>1193</v>
      </c>
      <c r="C144" s="197" t="s">
        <v>414</v>
      </c>
      <c r="D144" s="198" t="s">
        <v>265</v>
      </c>
      <c r="E144" s="197" t="s">
        <v>132</v>
      </c>
      <c r="F144" s="197" t="s">
        <v>1313</v>
      </c>
      <c r="G144" s="197" t="s">
        <v>1213</v>
      </c>
      <c r="H144" s="202">
        <v>0</v>
      </c>
      <c r="I144" s="202">
        <v>200000</v>
      </c>
      <c r="J144" s="202">
        <v>-771832620.71999979</v>
      </c>
    </row>
    <row r="145" spans="2:10">
      <c r="B145" s="197" t="s">
        <v>1193</v>
      </c>
      <c r="C145" s="197" t="s">
        <v>414</v>
      </c>
      <c r="D145" s="198" t="s">
        <v>267</v>
      </c>
      <c r="E145" s="197" t="s">
        <v>132</v>
      </c>
      <c r="F145" s="197" t="s">
        <v>1314</v>
      </c>
      <c r="G145" s="197" t="s">
        <v>1215</v>
      </c>
      <c r="H145" s="202">
        <v>0</v>
      </c>
      <c r="I145" s="202">
        <v>200000</v>
      </c>
      <c r="J145" s="202">
        <v>-772032620.71999979</v>
      </c>
    </row>
    <row r="146" spans="2:10">
      <c r="B146" s="197" t="s">
        <v>1193</v>
      </c>
      <c r="C146" s="197" t="s">
        <v>414</v>
      </c>
      <c r="D146" s="198" t="s">
        <v>268</v>
      </c>
      <c r="E146" s="197" t="s">
        <v>132</v>
      </c>
      <c r="F146" s="197" t="s">
        <v>1315</v>
      </c>
      <c r="G146" s="197" t="s">
        <v>1217</v>
      </c>
      <c r="H146" s="202">
        <v>0</v>
      </c>
      <c r="I146" s="202">
        <v>200000</v>
      </c>
      <c r="J146" s="202">
        <v>-772232620.71999979</v>
      </c>
    </row>
    <row r="147" spans="2:10">
      <c r="B147" s="197" t="s">
        <v>1193</v>
      </c>
      <c r="C147" s="197" t="s">
        <v>414</v>
      </c>
      <c r="D147" s="198" t="s">
        <v>269</v>
      </c>
      <c r="E147" s="197" t="s">
        <v>132</v>
      </c>
      <c r="F147" s="197" t="s">
        <v>1316</v>
      </c>
      <c r="G147" s="197" t="s">
        <v>1255</v>
      </c>
      <c r="H147" s="202">
        <v>0</v>
      </c>
      <c r="I147" s="202">
        <v>186666.67</v>
      </c>
      <c r="J147" s="202">
        <v>-772419287.38999987</v>
      </c>
    </row>
    <row r="148" spans="2:10">
      <c r="B148" s="197" t="s">
        <v>1193</v>
      </c>
      <c r="C148" s="197" t="s">
        <v>414</v>
      </c>
      <c r="D148" s="198" t="s">
        <v>271</v>
      </c>
      <c r="E148" s="197" t="s">
        <v>132</v>
      </c>
      <c r="F148" s="197" t="s">
        <v>1317</v>
      </c>
      <c r="G148" s="197" t="s">
        <v>1221</v>
      </c>
      <c r="H148" s="202">
        <v>0</v>
      </c>
      <c r="I148" s="202">
        <v>200000</v>
      </c>
      <c r="J148" s="202">
        <v>-772619287.38999987</v>
      </c>
    </row>
    <row r="149" spans="2:10">
      <c r="B149" s="197" t="s">
        <v>1193</v>
      </c>
      <c r="C149" s="197" t="s">
        <v>414</v>
      </c>
      <c r="D149" s="198" t="s">
        <v>272</v>
      </c>
      <c r="E149" s="197" t="s">
        <v>132</v>
      </c>
      <c r="F149" s="197" t="s">
        <v>1318</v>
      </c>
      <c r="G149" s="197" t="s">
        <v>1319</v>
      </c>
      <c r="H149" s="202">
        <v>0</v>
      </c>
      <c r="I149" s="202">
        <v>186666.67</v>
      </c>
      <c r="J149" s="202">
        <v>-772805954.0599997</v>
      </c>
    </row>
    <row r="150" spans="2:10">
      <c r="B150" s="197" t="s">
        <v>1193</v>
      </c>
      <c r="C150" s="197" t="s">
        <v>414</v>
      </c>
      <c r="D150" s="198" t="s">
        <v>273</v>
      </c>
      <c r="E150" s="197" t="s">
        <v>132</v>
      </c>
      <c r="F150" s="197" t="s">
        <v>1320</v>
      </c>
      <c r="G150" s="197" t="s">
        <v>1300</v>
      </c>
      <c r="H150" s="202">
        <v>0</v>
      </c>
      <c r="I150" s="202">
        <v>200000</v>
      </c>
      <c r="J150" s="202">
        <v>-773005954.0599997</v>
      </c>
    </row>
    <row r="151" spans="2:10">
      <c r="B151" s="197" t="s">
        <v>1193</v>
      </c>
      <c r="C151" s="197" t="s">
        <v>414</v>
      </c>
      <c r="D151" s="198" t="s">
        <v>274</v>
      </c>
      <c r="E151" s="197" t="s">
        <v>132</v>
      </c>
      <c r="F151" s="197" t="s">
        <v>1321</v>
      </c>
      <c r="G151" s="197" t="s">
        <v>1227</v>
      </c>
      <c r="H151" s="202">
        <v>0</v>
      </c>
      <c r="I151" s="202">
        <v>200000</v>
      </c>
      <c r="J151" s="202">
        <v>-773205954.0599997</v>
      </c>
    </row>
    <row r="152" spans="2:10">
      <c r="B152" s="197" t="s">
        <v>1193</v>
      </c>
      <c r="C152" s="197" t="s">
        <v>414</v>
      </c>
      <c r="D152" s="198" t="s">
        <v>276</v>
      </c>
      <c r="E152" s="197" t="s">
        <v>132</v>
      </c>
      <c r="F152" s="197" t="s">
        <v>1322</v>
      </c>
      <c r="G152" s="197" t="s">
        <v>1229</v>
      </c>
      <c r="H152" s="202">
        <v>0</v>
      </c>
      <c r="I152" s="202">
        <v>200000</v>
      </c>
      <c r="J152" s="202">
        <v>-773405954.0599997</v>
      </c>
    </row>
    <row r="153" spans="2:10">
      <c r="B153" s="197" t="s">
        <v>1193</v>
      </c>
      <c r="C153" s="197" t="s">
        <v>414</v>
      </c>
      <c r="D153" s="198" t="s">
        <v>277</v>
      </c>
      <c r="E153" s="197" t="s">
        <v>132</v>
      </c>
      <c r="F153" s="197" t="s">
        <v>1323</v>
      </c>
      <c r="G153" s="197" t="s">
        <v>1231</v>
      </c>
      <c r="H153" s="202">
        <v>0</v>
      </c>
      <c r="I153" s="202">
        <v>200000</v>
      </c>
      <c r="J153" s="202">
        <v>-773605954.0599997</v>
      </c>
    </row>
    <row r="154" spans="2:10">
      <c r="B154" s="197" t="s">
        <v>1193</v>
      </c>
      <c r="C154" s="197" t="s">
        <v>414</v>
      </c>
      <c r="D154" s="198" t="s">
        <v>278</v>
      </c>
      <c r="E154" s="197" t="s">
        <v>132</v>
      </c>
      <c r="F154" s="197" t="s">
        <v>1324</v>
      </c>
      <c r="G154" s="197" t="s">
        <v>1233</v>
      </c>
      <c r="H154" s="202">
        <v>0</v>
      </c>
      <c r="I154" s="202">
        <v>200000</v>
      </c>
      <c r="J154" s="202">
        <v>-773805954.0599997</v>
      </c>
    </row>
    <row r="155" spans="2:10">
      <c r="B155" s="197" t="s">
        <v>1193</v>
      </c>
      <c r="C155" s="197" t="s">
        <v>414</v>
      </c>
      <c r="D155" s="198" t="s">
        <v>280</v>
      </c>
      <c r="E155" s="197" t="s">
        <v>132</v>
      </c>
      <c r="F155" s="197" t="s">
        <v>1325</v>
      </c>
      <c r="G155" s="197" t="s">
        <v>1237</v>
      </c>
      <c r="H155" s="202">
        <v>0</v>
      </c>
      <c r="I155" s="202">
        <v>200000</v>
      </c>
      <c r="J155" s="202">
        <v>-774005954.0599997</v>
      </c>
    </row>
    <row r="156" spans="2:10">
      <c r="B156" s="197" t="s">
        <v>1193</v>
      </c>
      <c r="C156" s="197" t="s">
        <v>414</v>
      </c>
      <c r="D156" s="198" t="s">
        <v>281</v>
      </c>
      <c r="E156" s="197" t="s">
        <v>132</v>
      </c>
      <c r="F156" s="197" t="s">
        <v>1326</v>
      </c>
      <c r="G156" s="197" t="s">
        <v>1239</v>
      </c>
      <c r="H156" s="202">
        <v>0</v>
      </c>
      <c r="I156" s="202">
        <v>200000</v>
      </c>
      <c r="J156" s="202">
        <v>-774205954.0599997</v>
      </c>
    </row>
    <row r="157" spans="2:10">
      <c r="B157" s="197" t="s">
        <v>1193</v>
      </c>
      <c r="C157" s="197" t="s">
        <v>414</v>
      </c>
      <c r="D157" s="198" t="s">
        <v>283</v>
      </c>
      <c r="E157" s="197" t="s">
        <v>132</v>
      </c>
      <c r="F157" s="197" t="s">
        <v>1327</v>
      </c>
      <c r="G157" s="197" t="s">
        <v>1241</v>
      </c>
      <c r="H157" s="202">
        <v>0</v>
      </c>
      <c r="I157" s="202">
        <v>200000</v>
      </c>
      <c r="J157" s="202">
        <v>-774405954.0599997</v>
      </c>
    </row>
    <row r="158" spans="2:10">
      <c r="B158" s="197" t="s">
        <v>1193</v>
      </c>
      <c r="C158" s="197" t="s">
        <v>414</v>
      </c>
      <c r="D158" s="198" t="s">
        <v>284</v>
      </c>
      <c r="E158" s="197" t="s">
        <v>132</v>
      </c>
      <c r="F158" s="197" t="s">
        <v>1328</v>
      </c>
      <c r="G158" s="197" t="s">
        <v>1270</v>
      </c>
      <c r="H158" s="202">
        <v>0</v>
      </c>
      <c r="I158" s="202">
        <v>200000</v>
      </c>
      <c r="J158" s="202">
        <v>-774605954.0599997</v>
      </c>
    </row>
    <row r="159" spans="2:10">
      <c r="B159" s="197" t="s">
        <v>1193</v>
      </c>
      <c r="C159" s="197" t="s">
        <v>414</v>
      </c>
      <c r="D159" s="198" t="s">
        <v>286</v>
      </c>
      <c r="E159" s="197" t="s">
        <v>132</v>
      </c>
      <c r="F159" s="197" t="s">
        <v>1329</v>
      </c>
      <c r="G159" s="197" t="s">
        <v>1245</v>
      </c>
      <c r="H159" s="202">
        <v>0</v>
      </c>
      <c r="I159" s="202">
        <v>200000</v>
      </c>
      <c r="J159" s="202">
        <v>-774805954.0599997</v>
      </c>
    </row>
    <row r="160" spans="2:10">
      <c r="B160" s="197" t="s">
        <v>1193</v>
      </c>
      <c r="C160" s="197" t="s">
        <v>414</v>
      </c>
      <c r="D160" s="198" t="s">
        <v>287</v>
      </c>
      <c r="E160" s="197" t="s">
        <v>132</v>
      </c>
      <c r="F160" s="197" t="s">
        <v>1330</v>
      </c>
      <c r="G160" s="197" t="s">
        <v>1312</v>
      </c>
      <c r="H160" s="202">
        <v>0</v>
      </c>
      <c r="I160" s="202">
        <v>200000</v>
      </c>
      <c r="J160" s="202">
        <v>-775005954.0599997</v>
      </c>
    </row>
    <row r="161" spans="2:10">
      <c r="B161" s="197" t="s">
        <v>1193</v>
      </c>
      <c r="C161" s="197" t="s">
        <v>414</v>
      </c>
      <c r="D161" s="198" t="s">
        <v>288</v>
      </c>
      <c r="E161" s="197" t="s">
        <v>132</v>
      </c>
      <c r="F161" s="197" t="s">
        <v>1331</v>
      </c>
      <c r="G161" s="197" t="s">
        <v>1215</v>
      </c>
      <c r="H161" s="202">
        <v>0</v>
      </c>
      <c r="I161" s="202">
        <v>200000</v>
      </c>
      <c r="J161" s="202">
        <v>-775205954.0599997</v>
      </c>
    </row>
    <row r="162" spans="2:10">
      <c r="B162" s="197" t="s">
        <v>1193</v>
      </c>
      <c r="C162" s="197" t="s">
        <v>414</v>
      </c>
      <c r="D162" s="198" t="s">
        <v>289</v>
      </c>
      <c r="E162" s="197" t="s">
        <v>132</v>
      </c>
      <c r="F162" s="197" t="s">
        <v>1332</v>
      </c>
      <c r="G162" s="197" t="s">
        <v>1217</v>
      </c>
      <c r="H162" s="202">
        <v>0</v>
      </c>
      <c r="I162" s="202">
        <v>200000</v>
      </c>
      <c r="J162" s="202">
        <v>-775405954.0599997</v>
      </c>
    </row>
    <row r="163" spans="2:10">
      <c r="B163" s="197" t="s">
        <v>1193</v>
      </c>
      <c r="C163" s="197" t="s">
        <v>414</v>
      </c>
      <c r="D163" s="198" t="s">
        <v>291</v>
      </c>
      <c r="E163" s="197" t="s">
        <v>132</v>
      </c>
      <c r="F163" s="197" t="s">
        <v>1333</v>
      </c>
      <c r="G163" s="197" t="s">
        <v>1227</v>
      </c>
      <c r="H163" s="202">
        <v>0</v>
      </c>
      <c r="I163" s="202">
        <v>200000</v>
      </c>
      <c r="J163" s="202">
        <v>-775605954.0599997</v>
      </c>
    </row>
    <row r="164" spans="2:10">
      <c r="B164" s="197" t="s">
        <v>1193</v>
      </c>
      <c r="C164" s="197" t="s">
        <v>414</v>
      </c>
      <c r="D164" s="198" t="s">
        <v>292</v>
      </c>
      <c r="E164" s="197" t="s">
        <v>132</v>
      </c>
      <c r="F164" s="197" t="s">
        <v>1334</v>
      </c>
      <c r="G164" s="197" t="s">
        <v>1231</v>
      </c>
      <c r="H164" s="202">
        <v>0</v>
      </c>
      <c r="I164" s="202">
        <v>200000</v>
      </c>
      <c r="J164" s="202">
        <v>-775805954.0599997</v>
      </c>
    </row>
    <row r="165" spans="2:10">
      <c r="B165" s="197" t="s">
        <v>1193</v>
      </c>
      <c r="C165" s="197" t="s">
        <v>414</v>
      </c>
      <c r="D165" s="198" t="s">
        <v>294</v>
      </c>
      <c r="E165" s="197" t="s">
        <v>132</v>
      </c>
      <c r="F165" s="197" t="s">
        <v>1335</v>
      </c>
      <c r="G165" s="197" t="s">
        <v>1237</v>
      </c>
      <c r="H165" s="202">
        <v>0</v>
      </c>
      <c r="I165" s="202">
        <v>200000</v>
      </c>
      <c r="J165" s="202">
        <v>-776005954.0599997</v>
      </c>
    </row>
    <row r="166" spans="2:10">
      <c r="B166" s="197" t="s">
        <v>1193</v>
      </c>
      <c r="C166" s="197" t="s">
        <v>414</v>
      </c>
      <c r="D166" s="198" t="s">
        <v>296</v>
      </c>
      <c r="E166" s="197" t="s">
        <v>132</v>
      </c>
      <c r="F166" s="197" t="s">
        <v>1336</v>
      </c>
      <c r="G166" s="197" t="s">
        <v>1197</v>
      </c>
      <c r="H166" s="202">
        <v>0</v>
      </c>
      <c r="I166" s="202">
        <v>1016500</v>
      </c>
      <c r="J166" s="202">
        <v>-777022454.0599997</v>
      </c>
    </row>
    <row r="167" spans="2:10">
      <c r="B167" s="197" t="s">
        <v>1193</v>
      </c>
      <c r="C167" s="197" t="s">
        <v>414</v>
      </c>
      <c r="D167" s="198" t="s">
        <v>297</v>
      </c>
      <c r="E167" s="197" t="s">
        <v>132</v>
      </c>
      <c r="F167" s="197" t="s">
        <v>1337</v>
      </c>
      <c r="G167" s="197" t="s">
        <v>1197</v>
      </c>
      <c r="H167" s="202">
        <v>0</v>
      </c>
      <c r="I167" s="202">
        <v>1016500</v>
      </c>
      <c r="J167" s="202">
        <v>-778038954.0599997</v>
      </c>
    </row>
    <row r="168" spans="2:10">
      <c r="B168" s="197" t="s">
        <v>1193</v>
      </c>
      <c r="C168" s="197" t="s">
        <v>414</v>
      </c>
      <c r="D168" s="198" t="s">
        <v>298</v>
      </c>
      <c r="E168" s="197" t="s">
        <v>132</v>
      </c>
      <c r="F168" s="197" t="s">
        <v>1338</v>
      </c>
      <c r="G168" s="197" t="s">
        <v>1197</v>
      </c>
      <c r="H168" s="202">
        <v>0</v>
      </c>
      <c r="I168" s="202">
        <v>1016500</v>
      </c>
      <c r="J168" s="202">
        <v>-779055454.0599997</v>
      </c>
    </row>
    <row r="169" spans="2:10">
      <c r="B169" s="197" t="s">
        <v>1193</v>
      </c>
      <c r="C169" s="197" t="s">
        <v>414</v>
      </c>
      <c r="D169" s="198" t="s">
        <v>299</v>
      </c>
      <c r="E169" s="197" t="s">
        <v>132</v>
      </c>
      <c r="F169" s="197" t="s">
        <v>1339</v>
      </c>
      <c r="G169" s="197" t="s">
        <v>1250</v>
      </c>
      <c r="H169" s="202">
        <v>0</v>
      </c>
      <c r="I169" s="202">
        <v>1016500</v>
      </c>
      <c r="J169" s="202">
        <v>-780071954.0599997</v>
      </c>
    </row>
    <row r="170" spans="2:10">
      <c r="B170" s="197" t="s">
        <v>1193</v>
      </c>
      <c r="C170" s="197" t="s">
        <v>414</v>
      </c>
      <c r="D170" s="198" t="s">
        <v>300</v>
      </c>
      <c r="E170" s="197" t="s">
        <v>132</v>
      </c>
      <c r="F170" s="197" t="s">
        <v>1340</v>
      </c>
      <c r="G170" s="197" t="s">
        <v>1252</v>
      </c>
      <c r="H170" s="202">
        <v>0</v>
      </c>
      <c r="I170" s="202">
        <v>1016500</v>
      </c>
      <c r="J170" s="202">
        <v>-781088454.0599997</v>
      </c>
    </row>
    <row r="171" spans="2:10">
      <c r="B171" s="197" t="s">
        <v>1193</v>
      </c>
      <c r="C171" s="197" t="s">
        <v>414</v>
      </c>
      <c r="D171" s="198" t="s">
        <v>301</v>
      </c>
      <c r="E171" s="197" t="s">
        <v>132</v>
      </c>
      <c r="F171" s="197" t="s">
        <v>1341</v>
      </c>
      <c r="G171" s="197" t="s">
        <v>1342</v>
      </c>
      <c r="H171" s="202">
        <v>0</v>
      </c>
      <c r="I171" s="202">
        <v>1016500</v>
      </c>
      <c r="J171" s="202">
        <v>-782104954.0599997</v>
      </c>
    </row>
    <row r="172" spans="2:10">
      <c r="B172" s="197" t="s">
        <v>1193</v>
      </c>
      <c r="C172" s="197" t="s">
        <v>414</v>
      </c>
      <c r="D172" s="198" t="s">
        <v>302</v>
      </c>
      <c r="E172" s="197" t="s">
        <v>132</v>
      </c>
      <c r="F172" s="197" t="s">
        <v>1343</v>
      </c>
      <c r="G172" s="197" t="s">
        <v>1215</v>
      </c>
      <c r="H172" s="202">
        <v>0</v>
      </c>
      <c r="I172" s="202">
        <v>1016500</v>
      </c>
      <c r="J172" s="202">
        <v>-783121454.0599997</v>
      </c>
    </row>
    <row r="173" spans="2:10">
      <c r="B173" s="197" t="s">
        <v>1193</v>
      </c>
      <c r="C173" s="197" t="s">
        <v>414</v>
      </c>
      <c r="D173" s="198" t="s">
        <v>303</v>
      </c>
      <c r="E173" s="197" t="s">
        <v>132</v>
      </c>
      <c r="F173" s="197" t="s">
        <v>1344</v>
      </c>
      <c r="G173" s="197" t="s">
        <v>1255</v>
      </c>
      <c r="H173" s="202">
        <v>0</v>
      </c>
      <c r="I173" s="202">
        <v>1016500</v>
      </c>
      <c r="J173" s="202">
        <v>-784137954.0599997</v>
      </c>
    </row>
    <row r="174" spans="2:10">
      <c r="B174" s="197" t="s">
        <v>1193</v>
      </c>
      <c r="C174" s="197" t="s">
        <v>414</v>
      </c>
      <c r="D174" s="198" t="s">
        <v>304</v>
      </c>
      <c r="E174" s="197" t="s">
        <v>132</v>
      </c>
      <c r="F174" s="197" t="s">
        <v>1345</v>
      </c>
      <c r="G174" s="197" t="s">
        <v>1221</v>
      </c>
      <c r="H174" s="202">
        <v>0</v>
      </c>
      <c r="I174" s="202">
        <v>1016500</v>
      </c>
      <c r="J174" s="202">
        <v>-785154454.0599997</v>
      </c>
    </row>
    <row r="175" spans="2:10">
      <c r="B175" s="197" t="s">
        <v>1193</v>
      </c>
      <c r="C175" s="197" t="s">
        <v>414</v>
      </c>
      <c r="D175" s="198" t="s">
        <v>305</v>
      </c>
      <c r="E175" s="197" t="s">
        <v>132</v>
      </c>
      <c r="F175" s="197" t="s">
        <v>1346</v>
      </c>
      <c r="G175" s="197" t="s">
        <v>1258</v>
      </c>
      <c r="H175" s="202">
        <v>0</v>
      </c>
      <c r="I175" s="202">
        <v>1016500</v>
      </c>
      <c r="J175" s="202">
        <v>-786170954.0599997</v>
      </c>
    </row>
    <row r="176" spans="2:10">
      <c r="B176" s="197" t="s">
        <v>1193</v>
      </c>
      <c r="C176" s="197" t="s">
        <v>414</v>
      </c>
      <c r="D176" s="198" t="s">
        <v>307</v>
      </c>
      <c r="E176" s="197" t="s">
        <v>132</v>
      </c>
      <c r="F176" s="197" t="s">
        <v>1347</v>
      </c>
      <c r="G176" s="197" t="s">
        <v>1260</v>
      </c>
      <c r="H176" s="202">
        <v>0</v>
      </c>
      <c r="I176" s="202">
        <v>1016500</v>
      </c>
      <c r="J176" s="202">
        <v>-787187454.0599997</v>
      </c>
    </row>
    <row r="177" spans="2:10">
      <c r="B177" s="197" t="s">
        <v>1193</v>
      </c>
      <c r="C177" s="197" t="s">
        <v>414</v>
      </c>
      <c r="D177" s="198" t="s">
        <v>308</v>
      </c>
      <c r="E177" s="197" t="s">
        <v>132</v>
      </c>
      <c r="F177" s="197" t="s">
        <v>1348</v>
      </c>
      <c r="G177" s="197" t="s">
        <v>1227</v>
      </c>
      <c r="H177" s="202">
        <v>0</v>
      </c>
      <c r="I177" s="202">
        <v>1016500</v>
      </c>
      <c r="J177" s="202">
        <v>-788203954.0599997</v>
      </c>
    </row>
    <row r="178" spans="2:10">
      <c r="B178" s="197" t="s">
        <v>1193</v>
      </c>
      <c r="C178" s="197" t="s">
        <v>414</v>
      </c>
      <c r="D178" s="198" t="s">
        <v>309</v>
      </c>
      <c r="E178" s="197" t="s">
        <v>132</v>
      </c>
      <c r="F178" s="197" t="s">
        <v>1349</v>
      </c>
      <c r="G178" s="197" t="s">
        <v>1229</v>
      </c>
      <c r="H178" s="202">
        <v>0</v>
      </c>
      <c r="I178" s="202">
        <v>1016500</v>
      </c>
      <c r="J178" s="202">
        <v>-789220454.0599997</v>
      </c>
    </row>
    <row r="179" spans="2:10">
      <c r="B179" s="197" t="s">
        <v>1193</v>
      </c>
      <c r="C179" s="197" t="s">
        <v>414</v>
      </c>
      <c r="D179" s="198" t="s">
        <v>310</v>
      </c>
      <c r="E179" s="197" t="s">
        <v>132</v>
      </c>
      <c r="F179" s="197" t="s">
        <v>1350</v>
      </c>
      <c r="G179" s="197" t="s">
        <v>1231</v>
      </c>
      <c r="H179" s="202">
        <v>0</v>
      </c>
      <c r="I179" s="202">
        <v>1016500</v>
      </c>
      <c r="J179" s="202">
        <v>-790236954.0599997</v>
      </c>
    </row>
    <row r="180" spans="2:10">
      <c r="B180" s="197" t="s">
        <v>1193</v>
      </c>
      <c r="C180" s="197" t="s">
        <v>414</v>
      </c>
      <c r="D180" s="198" t="s">
        <v>311</v>
      </c>
      <c r="E180" s="197" t="s">
        <v>132</v>
      </c>
      <c r="F180" s="197" t="s">
        <v>1351</v>
      </c>
      <c r="G180" s="197" t="s">
        <v>1237</v>
      </c>
      <c r="H180" s="202">
        <v>0</v>
      </c>
      <c r="I180" s="202">
        <v>1016500</v>
      </c>
      <c r="J180" s="202">
        <v>-791253454.0599997</v>
      </c>
    </row>
    <row r="181" spans="2:10">
      <c r="B181" s="197" t="s">
        <v>1193</v>
      </c>
      <c r="C181" s="197" t="s">
        <v>414</v>
      </c>
      <c r="D181" s="198" t="s">
        <v>312</v>
      </c>
      <c r="E181" s="197" t="s">
        <v>132</v>
      </c>
      <c r="F181" s="197" t="s">
        <v>1352</v>
      </c>
      <c r="G181" s="197" t="s">
        <v>1241</v>
      </c>
      <c r="H181" s="202">
        <v>0</v>
      </c>
      <c r="I181" s="202">
        <v>1016500</v>
      </c>
      <c r="J181" s="202">
        <v>-792269954.0599997</v>
      </c>
    </row>
    <row r="182" spans="2:10">
      <c r="B182" s="197" t="s">
        <v>1193</v>
      </c>
      <c r="C182" s="197" t="s">
        <v>414</v>
      </c>
      <c r="D182" s="198" t="s">
        <v>313</v>
      </c>
      <c r="E182" s="197" t="s">
        <v>132</v>
      </c>
      <c r="F182" s="197" t="s">
        <v>1353</v>
      </c>
      <c r="G182" s="197" t="s">
        <v>1270</v>
      </c>
      <c r="H182" s="202">
        <v>0</v>
      </c>
      <c r="I182" s="202">
        <v>1016500</v>
      </c>
      <c r="J182" s="202">
        <v>-793286454.0599997</v>
      </c>
    </row>
    <row r="183" spans="2:10">
      <c r="B183" s="197" t="s">
        <v>1193</v>
      </c>
      <c r="C183" s="197" t="s">
        <v>414</v>
      </c>
      <c r="D183" s="198" t="s">
        <v>314</v>
      </c>
      <c r="E183" s="197" t="s">
        <v>132</v>
      </c>
      <c r="F183" s="197" t="s">
        <v>1354</v>
      </c>
      <c r="G183" s="197" t="s">
        <v>1245</v>
      </c>
      <c r="H183" s="202">
        <v>0</v>
      </c>
      <c r="I183" s="202">
        <v>1016500</v>
      </c>
      <c r="J183" s="202">
        <v>-794302954.0599997</v>
      </c>
    </row>
    <row r="184" spans="2:10">
      <c r="B184" s="197" t="s">
        <v>1193</v>
      </c>
      <c r="C184" s="197" t="s">
        <v>414</v>
      </c>
      <c r="D184" s="198" t="s">
        <v>315</v>
      </c>
      <c r="E184" s="197" t="s">
        <v>132</v>
      </c>
      <c r="F184" s="197" t="s">
        <v>1355</v>
      </c>
      <c r="G184" s="197" t="s">
        <v>1197</v>
      </c>
      <c r="H184" s="202">
        <v>0</v>
      </c>
      <c r="I184" s="202">
        <v>200000</v>
      </c>
      <c r="J184" s="202">
        <v>-794502954.0599997</v>
      </c>
    </row>
    <row r="185" spans="2:10">
      <c r="B185" s="197" t="s">
        <v>1193</v>
      </c>
      <c r="C185" s="197" t="s">
        <v>414</v>
      </c>
      <c r="D185" s="198" t="s">
        <v>316</v>
      </c>
      <c r="E185" s="197" t="s">
        <v>132</v>
      </c>
      <c r="F185" s="197" t="s">
        <v>1356</v>
      </c>
      <c r="G185" s="197" t="s">
        <v>1197</v>
      </c>
      <c r="H185" s="202">
        <v>0</v>
      </c>
      <c r="I185" s="202">
        <v>200000</v>
      </c>
      <c r="J185" s="202">
        <v>-794702954.0599997</v>
      </c>
    </row>
    <row r="186" spans="2:10">
      <c r="B186" s="197" t="s">
        <v>1193</v>
      </c>
      <c r="C186" s="197" t="s">
        <v>414</v>
      </c>
      <c r="D186" s="198" t="s">
        <v>317</v>
      </c>
      <c r="E186" s="197" t="s">
        <v>132</v>
      </c>
      <c r="F186" s="197" t="s">
        <v>1357</v>
      </c>
      <c r="G186" s="197" t="s">
        <v>1197</v>
      </c>
      <c r="H186" s="202">
        <v>0</v>
      </c>
      <c r="I186" s="202">
        <v>200000</v>
      </c>
      <c r="J186" s="202">
        <v>-794902954.0599997</v>
      </c>
    </row>
    <row r="187" spans="2:10">
      <c r="B187" s="197" t="s">
        <v>1193</v>
      </c>
      <c r="C187" s="197" t="s">
        <v>414</v>
      </c>
      <c r="D187" s="198" t="s">
        <v>318</v>
      </c>
      <c r="E187" s="197" t="s">
        <v>132</v>
      </c>
      <c r="F187" s="197" t="s">
        <v>1358</v>
      </c>
      <c r="G187" s="197" t="s">
        <v>1197</v>
      </c>
      <c r="H187" s="202">
        <v>0</v>
      </c>
      <c r="I187" s="202">
        <v>200000</v>
      </c>
      <c r="J187" s="202">
        <v>-795102954.0599997</v>
      </c>
    </row>
    <row r="188" spans="2:10">
      <c r="B188" s="197" t="s">
        <v>1193</v>
      </c>
      <c r="C188" s="197" t="s">
        <v>414</v>
      </c>
      <c r="D188" s="198" t="s">
        <v>319</v>
      </c>
      <c r="E188" s="197" t="s">
        <v>132</v>
      </c>
      <c r="F188" s="197" t="s">
        <v>1359</v>
      </c>
      <c r="G188" s="197" t="s">
        <v>1197</v>
      </c>
      <c r="H188" s="202">
        <v>0</v>
      </c>
      <c r="I188" s="202">
        <v>200000</v>
      </c>
      <c r="J188" s="202">
        <v>-795302954.0599997</v>
      </c>
    </row>
    <row r="189" spans="2:10">
      <c r="B189" s="197" t="s">
        <v>1193</v>
      </c>
      <c r="C189" s="197" t="s">
        <v>414</v>
      </c>
      <c r="D189" s="198" t="s">
        <v>320</v>
      </c>
      <c r="E189" s="197" t="s">
        <v>132</v>
      </c>
      <c r="F189" s="197" t="s">
        <v>1360</v>
      </c>
      <c r="G189" s="197" t="s">
        <v>1197</v>
      </c>
      <c r="H189" s="202">
        <v>0</v>
      </c>
      <c r="I189" s="202">
        <v>200000</v>
      </c>
      <c r="J189" s="202">
        <v>-795502954.0599997</v>
      </c>
    </row>
    <row r="190" spans="2:10">
      <c r="B190" s="197" t="s">
        <v>1193</v>
      </c>
      <c r="C190" s="197" t="s">
        <v>414</v>
      </c>
      <c r="D190" s="198" t="s">
        <v>322</v>
      </c>
      <c r="E190" s="197" t="s">
        <v>132</v>
      </c>
      <c r="F190" s="197" t="s">
        <v>1361</v>
      </c>
      <c r="G190" s="197" t="s">
        <v>1205</v>
      </c>
      <c r="H190" s="202">
        <v>0</v>
      </c>
      <c r="I190" s="202">
        <v>200000</v>
      </c>
      <c r="J190" s="202">
        <v>-795702954.0599997</v>
      </c>
    </row>
    <row r="191" spans="2:10">
      <c r="B191" s="197" t="s">
        <v>1193</v>
      </c>
      <c r="C191" s="197" t="s">
        <v>414</v>
      </c>
      <c r="D191" s="198" t="s">
        <v>323</v>
      </c>
      <c r="E191" s="197" t="s">
        <v>132</v>
      </c>
      <c r="F191" s="197" t="s">
        <v>1362</v>
      </c>
      <c r="G191" s="197" t="s">
        <v>1207</v>
      </c>
      <c r="H191" s="202">
        <v>0</v>
      </c>
      <c r="I191" s="202">
        <v>200000</v>
      </c>
      <c r="J191" s="202">
        <v>-795902954.0599997</v>
      </c>
    </row>
    <row r="192" spans="2:10">
      <c r="B192" s="197" t="s">
        <v>1193</v>
      </c>
      <c r="C192" s="197" t="s">
        <v>414</v>
      </c>
      <c r="D192" s="198" t="s">
        <v>324</v>
      </c>
      <c r="E192" s="197" t="s">
        <v>132</v>
      </c>
      <c r="F192" s="197" t="s">
        <v>1363</v>
      </c>
      <c r="G192" s="197" t="s">
        <v>1209</v>
      </c>
      <c r="H192" s="202">
        <v>0</v>
      </c>
      <c r="I192" s="202">
        <v>120000</v>
      </c>
      <c r="J192" s="202">
        <v>-796022954.0599997</v>
      </c>
    </row>
    <row r="193" spans="2:10">
      <c r="B193" s="197" t="s">
        <v>1193</v>
      </c>
      <c r="C193" s="197" t="s">
        <v>414</v>
      </c>
      <c r="D193" s="198" t="s">
        <v>325</v>
      </c>
      <c r="E193" s="197" t="s">
        <v>132</v>
      </c>
      <c r="F193" s="197" t="s">
        <v>1364</v>
      </c>
      <c r="G193" s="197" t="s">
        <v>1211</v>
      </c>
      <c r="H193" s="202">
        <v>0</v>
      </c>
      <c r="I193" s="202">
        <v>173333.33</v>
      </c>
      <c r="J193" s="202">
        <v>-796196287.38999987</v>
      </c>
    </row>
    <row r="194" spans="2:10">
      <c r="B194" s="197" t="s">
        <v>1193</v>
      </c>
      <c r="C194" s="197" t="s">
        <v>414</v>
      </c>
      <c r="D194" s="198" t="s">
        <v>326</v>
      </c>
      <c r="E194" s="197" t="s">
        <v>132</v>
      </c>
      <c r="F194" s="197" t="s">
        <v>1365</v>
      </c>
      <c r="G194" s="197" t="s">
        <v>1213</v>
      </c>
      <c r="H194" s="202">
        <v>0</v>
      </c>
      <c r="I194" s="202">
        <v>200000</v>
      </c>
      <c r="J194" s="202">
        <v>-796396287.38999987</v>
      </c>
    </row>
    <row r="195" spans="2:10">
      <c r="B195" s="197" t="s">
        <v>1193</v>
      </c>
      <c r="C195" s="197" t="s">
        <v>414</v>
      </c>
      <c r="D195" s="198" t="s">
        <v>327</v>
      </c>
      <c r="E195" s="197" t="s">
        <v>132</v>
      </c>
      <c r="F195" s="197" t="s">
        <v>1366</v>
      </c>
      <c r="G195" s="197" t="s">
        <v>1215</v>
      </c>
      <c r="H195" s="202">
        <v>0</v>
      </c>
      <c r="I195" s="202">
        <v>200000</v>
      </c>
      <c r="J195" s="202">
        <v>-796596287.38999987</v>
      </c>
    </row>
    <row r="196" spans="2:10">
      <c r="B196" s="197" t="s">
        <v>1193</v>
      </c>
      <c r="C196" s="197" t="s">
        <v>414</v>
      </c>
      <c r="D196" s="198" t="s">
        <v>329</v>
      </c>
      <c r="E196" s="197" t="s">
        <v>132</v>
      </c>
      <c r="F196" s="197" t="s">
        <v>1367</v>
      </c>
      <c r="G196" s="197" t="s">
        <v>1217</v>
      </c>
      <c r="H196" s="202">
        <v>0</v>
      </c>
      <c r="I196" s="202">
        <v>200000</v>
      </c>
      <c r="J196" s="202">
        <v>-796796287.38999987</v>
      </c>
    </row>
    <row r="197" spans="2:10">
      <c r="B197" s="197" t="s">
        <v>1193</v>
      </c>
      <c r="C197" s="197" t="s">
        <v>414</v>
      </c>
      <c r="D197" s="198" t="s">
        <v>330</v>
      </c>
      <c r="E197" s="197" t="s">
        <v>132</v>
      </c>
      <c r="F197" s="197" t="s">
        <v>1368</v>
      </c>
      <c r="G197" s="197" t="s">
        <v>1369</v>
      </c>
      <c r="H197" s="202">
        <v>0</v>
      </c>
      <c r="I197" s="202">
        <v>186666.67</v>
      </c>
      <c r="J197" s="202">
        <v>-796982954.0599997</v>
      </c>
    </row>
    <row r="198" spans="2:10">
      <c r="B198" s="197" t="s">
        <v>1193</v>
      </c>
      <c r="C198" s="197" t="s">
        <v>414</v>
      </c>
      <c r="D198" s="198" t="s">
        <v>331</v>
      </c>
      <c r="E198" s="197" t="s">
        <v>132</v>
      </c>
      <c r="F198" s="197" t="s">
        <v>1370</v>
      </c>
      <c r="G198" s="197" t="s">
        <v>1221</v>
      </c>
      <c r="H198" s="202">
        <v>0</v>
      </c>
      <c r="I198" s="202">
        <v>200000</v>
      </c>
      <c r="J198" s="202">
        <v>-797182954.0599997</v>
      </c>
    </row>
    <row r="199" spans="2:10">
      <c r="B199" s="197" t="s">
        <v>1193</v>
      </c>
      <c r="C199" s="197" t="s">
        <v>414</v>
      </c>
      <c r="D199" s="198" t="s">
        <v>333</v>
      </c>
      <c r="E199" s="197" t="s">
        <v>132</v>
      </c>
      <c r="F199" s="197" t="s">
        <v>1371</v>
      </c>
      <c r="G199" s="197" t="s">
        <v>1223</v>
      </c>
      <c r="H199" s="202">
        <v>0</v>
      </c>
      <c r="I199" s="202">
        <v>200000</v>
      </c>
      <c r="J199" s="202">
        <v>-797382954.0599997</v>
      </c>
    </row>
    <row r="200" spans="2:10">
      <c r="B200" s="197" t="s">
        <v>1193</v>
      </c>
      <c r="C200" s="197" t="s">
        <v>414</v>
      </c>
      <c r="D200" s="198" t="s">
        <v>334</v>
      </c>
      <c r="E200" s="197" t="s">
        <v>132</v>
      </c>
      <c r="F200" s="197" t="s">
        <v>1372</v>
      </c>
      <c r="G200" s="197" t="s">
        <v>1225</v>
      </c>
      <c r="H200" s="202">
        <v>0</v>
      </c>
      <c r="I200" s="202">
        <v>200000</v>
      </c>
      <c r="J200" s="202">
        <v>-797582954.0599997</v>
      </c>
    </row>
    <row r="201" spans="2:10">
      <c r="B201" s="197" t="s">
        <v>1193</v>
      </c>
      <c r="C201" s="197" t="s">
        <v>414</v>
      </c>
      <c r="D201" s="198" t="s">
        <v>335</v>
      </c>
      <c r="E201" s="197" t="s">
        <v>132</v>
      </c>
      <c r="F201" s="197" t="s">
        <v>1373</v>
      </c>
      <c r="G201" s="197" t="s">
        <v>1227</v>
      </c>
      <c r="H201" s="202">
        <v>0</v>
      </c>
      <c r="I201" s="202">
        <v>200000</v>
      </c>
      <c r="J201" s="202">
        <v>-797782954.0599997</v>
      </c>
    </row>
    <row r="202" spans="2:10">
      <c r="B202" s="197" t="s">
        <v>1193</v>
      </c>
      <c r="C202" s="197" t="s">
        <v>414</v>
      </c>
      <c r="D202" s="198" t="s">
        <v>338</v>
      </c>
      <c r="E202" s="197" t="s">
        <v>132</v>
      </c>
      <c r="F202" s="197" t="s">
        <v>1374</v>
      </c>
      <c r="G202" s="197" t="s">
        <v>1229</v>
      </c>
      <c r="H202" s="202">
        <v>0</v>
      </c>
      <c r="I202" s="202">
        <v>200000</v>
      </c>
      <c r="J202" s="202">
        <v>-797982954.0599997</v>
      </c>
    </row>
    <row r="203" spans="2:10">
      <c r="B203" s="197" t="s">
        <v>1193</v>
      </c>
      <c r="C203" s="197" t="s">
        <v>414</v>
      </c>
      <c r="D203" s="198" t="s">
        <v>339</v>
      </c>
      <c r="E203" s="197" t="s">
        <v>132</v>
      </c>
      <c r="F203" s="197" t="s">
        <v>1375</v>
      </c>
      <c r="G203" s="197" t="s">
        <v>1231</v>
      </c>
      <c r="H203" s="202">
        <v>0</v>
      </c>
      <c r="I203" s="202">
        <v>200000</v>
      </c>
      <c r="J203" s="202">
        <v>-798182954.0599997</v>
      </c>
    </row>
    <row r="204" spans="2:10">
      <c r="B204" s="197" t="s">
        <v>1193</v>
      </c>
      <c r="C204" s="197" t="s">
        <v>414</v>
      </c>
      <c r="D204" s="198" t="s">
        <v>340</v>
      </c>
      <c r="E204" s="197" t="s">
        <v>132</v>
      </c>
      <c r="F204" s="197" t="s">
        <v>1376</v>
      </c>
      <c r="G204" s="197" t="s">
        <v>1233</v>
      </c>
      <c r="H204" s="202">
        <v>0</v>
      </c>
      <c r="I204" s="202">
        <v>200000</v>
      </c>
      <c r="J204" s="202">
        <v>-798382954.0599997</v>
      </c>
    </row>
    <row r="205" spans="2:10">
      <c r="B205" s="197" t="s">
        <v>1193</v>
      </c>
      <c r="C205" s="197" t="s">
        <v>414</v>
      </c>
      <c r="D205" s="198" t="s">
        <v>341</v>
      </c>
      <c r="E205" s="197" t="s">
        <v>132</v>
      </c>
      <c r="F205" s="197" t="s">
        <v>1377</v>
      </c>
      <c r="G205" s="197" t="s">
        <v>1235</v>
      </c>
      <c r="H205" s="202">
        <v>0</v>
      </c>
      <c r="I205" s="202">
        <v>173333.33</v>
      </c>
      <c r="J205" s="202">
        <v>-798556287.38999987</v>
      </c>
    </row>
    <row r="206" spans="2:10">
      <c r="B206" s="197" t="s">
        <v>1193</v>
      </c>
      <c r="C206" s="197" t="s">
        <v>414</v>
      </c>
      <c r="D206" s="198" t="s">
        <v>343</v>
      </c>
      <c r="E206" s="197" t="s">
        <v>132</v>
      </c>
      <c r="F206" s="197" t="s">
        <v>1378</v>
      </c>
      <c r="G206" s="197" t="s">
        <v>1237</v>
      </c>
      <c r="H206" s="202">
        <v>0</v>
      </c>
      <c r="I206" s="202">
        <v>200000</v>
      </c>
      <c r="J206" s="202">
        <v>-798756287.38999987</v>
      </c>
    </row>
    <row r="207" spans="2:10">
      <c r="B207" s="197" t="s">
        <v>1193</v>
      </c>
      <c r="C207" s="197" t="s">
        <v>414</v>
      </c>
      <c r="D207" s="198" t="s">
        <v>344</v>
      </c>
      <c r="E207" s="197" t="s">
        <v>132</v>
      </c>
      <c r="F207" s="197" t="s">
        <v>1379</v>
      </c>
      <c r="G207" s="197" t="s">
        <v>1239</v>
      </c>
      <c r="H207" s="202">
        <v>0</v>
      </c>
      <c r="I207" s="202">
        <v>200000</v>
      </c>
      <c r="J207" s="202">
        <v>-798956287.38999987</v>
      </c>
    </row>
    <row r="208" spans="2:10">
      <c r="B208" s="197" t="s">
        <v>1193</v>
      </c>
      <c r="C208" s="197" t="s">
        <v>414</v>
      </c>
      <c r="D208" s="198" t="s">
        <v>345</v>
      </c>
      <c r="E208" s="197" t="s">
        <v>132</v>
      </c>
      <c r="F208" s="197" t="s">
        <v>1380</v>
      </c>
      <c r="G208" s="197" t="s">
        <v>1241</v>
      </c>
      <c r="H208" s="202">
        <v>0</v>
      </c>
      <c r="I208" s="202">
        <v>200000</v>
      </c>
      <c r="J208" s="202">
        <v>-799156287.38999987</v>
      </c>
    </row>
    <row r="209" spans="2:10">
      <c r="B209" s="197" t="s">
        <v>1193</v>
      </c>
      <c r="C209" s="197" t="s">
        <v>414</v>
      </c>
      <c r="D209" s="198" t="s">
        <v>346</v>
      </c>
      <c r="E209" s="197" t="s">
        <v>132</v>
      </c>
      <c r="F209" s="197" t="s">
        <v>1381</v>
      </c>
      <c r="G209" s="197" t="s">
        <v>1243</v>
      </c>
      <c r="H209" s="202">
        <v>0</v>
      </c>
      <c r="I209" s="202">
        <v>93333.33</v>
      </c>
      <c r="J209" s="202">
        <v>-799249620.71999979</v>
      </c>
    </row>
    <row r="210" spans="2:10">
      <c r="B210" s="197" t="s">
        <v>1193</v>
      </c>
      <c r="C210" s="197" t="s">
        <v>414</v>
      </c>
      <c r="D210" s="198" t="s">
        <v>348</v>
      </c>
      <c r="E210" s="197" t="s">
        <v>132</v>
      </c>
      <c r="F210" s="197" t="s">
        <v>1382</v>
      </c>
      <c r="G210" s="197" t="s">
        <v>1245</v>
      </c>
      <c r="H210" s="202">
        <v>0</v>
      </c>
      <c r="I210" s="202">
        <v>200000</v>
      </c>
      <c r="J210" s="202">
        <v>-799449620.71999979</v>
      </c>
    </row>
    <row r="211" spans="2:10">
      <c r="B211" s="197" t="s">
        <v>1193</v>
      </c>
      <c r="C211" s="197" t="s">
        <v>414</v>
      </c>
      <c r="D211" s="198" t="s">
        <v>349</v>
      </c>
      <c r="E211" s="197" t="s">
        <v>132</v>
      </c>
      <c r="F211" s="197" t="s">
        <v>1383</v>
      </c>
      <c r="G211" s="197" t="s">
        <v>1197</v>
      </c>
      <c r="H211" s="202">
        <v>0</v>
      </c>
      <c r="I211" s="202">
        <v>260000</v>
      </c>
      <c r="J211" s="202">
        <v>-799709620.71999979</v>
      </c>
    </row>
    <row r="212" spans="2:10">
      <c r="B212" s="197" t="s">
        <v>1193</v>
      </c>
      <c r="C212" s="197" t="s">
        <v>414</v>
      </c>
      <c r="D212" s="198" t="s">
        <v>350</v>
      </c>
      <c r="E212" s="197" t="s">
        <v>132</v>
      </c>
      <c r="F212" s="197" t="s">
        <v>1384</v>
      </c>
      <c r="G212" s="197" t="s">
        <v>1197</v>
      </c>
      <c r="H212" s="202">
        <v>0</v>
      </c>
      <c r="I212" s="202">
        <v>220000</v>
      </c>
      <c r="J212" s="202">
        <v>-799929620.71999979</v>
      </c>
    </row>
    <row r="213" spans="2:10">
      <c r="B213" s="197" t="s">
        <v>1193</v>
      </c>
      <c r="C213" s="197" t="s">
        <v>414</v>
      </c>
      <c r="D213" s="198" t="s">
        <v>352</v>
      </c>
      <c r="E213" s="197" t="s">
        <v>132</v>
      </c>
      <c r="F213" s="197" t="s">
        <v>1385</v>
      </c>
      <c r="G213" s="197" t="s">
        <v>1197</v>
      </c>
      <c r="H213" s="202">
        <v>0</v>
      </c>
      <c r="I213" s="202">
        <v>280000</v>
      </c>
      <c r="J213" s="202">
        <v>-800209620.71999979</v>
      </c>
    </row>
    <row r="214" spans="2:10">
      <c r="B214" s="197" t="s">
        <v>1193</v>
      </c>
      <c r="C214" s="197" t="s">
        <v>414</v>
      </c>
      <c r="D214" s="198" t="s">
        <v>353</v>
      </c>
      <c r="E214" s="197" t="s">
        <v>132</v>
      </c>
      <c r="F214" s="197" t="s">
        <v>1386</v>
      </c>
      <c r="G214" s="197" t="s">
        <v>1197</v>
      </c>
      <c r="H214" s="202">
        <v>0</v>
      </c>
      <c r="I214" s="202">
        <v>260000</v>
      </c>
      <c r="J214" s="202">
        <v>-800469620.71999979</v>
      </c>
    </row>
    <row r="215" spans="2:10">
      <c r="B215" s="197" t="s">
        <v>1193</v>
      </c>
      <c r="C215" s="197" t="s">
        <v>414</v>
      </c>
      <c r="D215" s="198" t="s">
        <v>355</v>
      </c>
      <c r="E215" s="197" t="s">
        <v>132</v>
      </c>
      <c r="F215" s="197" t="s">
        <v>1387</v>
      </c>
      <c r="G215" s="197" t="s">
        <v>1203</v>
      </c>
      <c r="H215" s="202">
        <v>0</v>
      </c>
      <c r="I215" s="202">
        <v>200000</v>
      </c>
      <c r="J215" s="202">
        <v>-800669620.71999979</v>
      </c>
    </row>
    <row r="216" spans="2:10">
      <c r="B216" s="197" t="s">
        <v>1193</v>
      </c>
      <c r="C216" s="197" t="s">
        <v>414</v>
      </c>
      <c r="D216" s="198" t="s">
        <v>356</v>
      </c>
      <c r="E216" s="197" t="s">
        <v>132</v>
      </c>
      <c r="F216" s="197" t="s">
        <v>1388</v>
      </c>
      <c r="G216" s="197" t="s">
        <v>1203</v>
      </c>
      <c r="H216" s="202">
        <v>0</v>
      </c>
      <c r="I216" s="202">
        <v>220000</v>
      </c>
      <c r="J216" s="202">
        <v>-800889620.71999979</v>
      </c>
    </row>
    <row r="217" spans="2:10">
      <c r="B217" s="197" t="s">
        <v>1193</v>
      </c>
      <c r="C217" s="197" t="s">
        <v>414</v>
      </c>
      <c r="D217" s="198" t="s">
        <v>358</v>
      </c>
      <c r="E217" s="197" t="s">
        <v>132</v>
      </c>
      <c r="F217" s="197" t="s">
        <v>1389</v>
      </c>
      <c r="G217" s="197" t="s">
        <v>1205</v>
      </c>
      <c r="H217" s="202">
        <v>0</v>
      </c>
      <c r="I217" s="202">
        <v>300000</v>
      </c>
      <c r="J217" s="202">
        <v>-801189620.71999979</v>
      </c>
    </row>
    <row r="218" spans="2:10">
      <c r="B218" s="197" t="s">
        <v>1193</v>
      </c>
      <c r="C218" s="197" t="s">
        <v>414</v>
      </c>
      <c r="D218" s="198" t="s">
        <v>359</v>
      </c>
      <c r="E218" s="197" t="s">
        <v>132</v>
      </c>
      <c r="F218" s="197" t="s">
        <v>1390</v>
      </c>
      <c r="G218" s="197" t="s">
        <v>1207</v>
      </c>
      <c r="H218" s="202">
        <v>0</v>
      </c>
      <c r="I218" s="202">
        <v>220000</v>
      </c>
      <c r="J218" s="202">
        <v>-801409620.71999979</v>
      </c>
    </row>
    <row r="219" spans="2:10">
      <c r="B219" s="197" t="s">
        <v>1193</v>
      </c>
      <c r="C219" s="197" t="s">
        <v>414</v>
      </c>
      <c r="D219" s="198" t="s">
        <v>361</v>
      </c>
      <c r="E219" s="197" t="s">
        <v>132</v>
      </c>
      <c r="F219" s="197" t="s">
        <v>1391</v>
      </c>
      <c r="G219" s="197" t="s">
        <v>1209</v>
      </c>
      <c r="H219" s="202">
        <v>0</v>
      </c>
      <c r="I219" s="202">
        <v>160000</v>
      </c>
      <c r="J219" s="202">
        <v>-801569620.71999979</v>
      </c>
    </row>
    <row r="220" spans="2:10">
      <c r="B220" s="197" t="s">
        <v>1193</v>
      </c>
      <c r="C220" s="197" t="s">
        <v>414</v>
      </c>
      <c r="D220" s="198" t="s">
        <v>362</v>
      </c>
      <c r="E220" s="197" t="s">
        <v>132</v>
      </c>
      <c r="F220" s="197" t="s">
        <v>1392</v>
      </c>
      <c r="G220" s="197" t="s">
        <v>1211</v>
      </c>
      <c r="H220" s="202">
        <v>0</v>
      </c>
      <c r="I220" s="202">
        <v>220000</v>
      </c>
      <c r="J220" s="202">
        <v>-801789620.71999979</v>
      </c>
    </row>
    <row r="221" spans="2:10">
      <c r="B221" s="197" t="s">
        <v>1193</v>
      </c>
      <c r="C221" s="197" t="s">
        <v>414</v>
      </c>
      <c r="D221" s="198" t="s">
        <v>364</v>
      </c>
      <c r="E221" s="197" t="s">
        <v>132</v>
      </c>
      <c r="F221" s="197" t="s">
        <v>1393</v>
      </c>
      <c r="G221" s="197" t="s">
        <v>1213</v>
      </c>
      <c r="H221" s="202">
        <v>0</v>
      </c>
      <c r="I221" s="202">
        <v>220000</v>
      </c>
      <c r="J221" s="202">
        <v>-802009620.71999979</v>
      </c>
    </row>
    <row r="222" spans="2:10">
      <c r="B222" s="197" t="s">
        <v>1193</v>
      </c>
      <c r="C222" s="197" t="s">
        <v>414</v>
      </c>
      <c r="D222" s="198" t="s">
        <v>365</v>
      </c>
      <c r="E222" s="197" t="s">
        <v>132</v>
      </c>
      <c r="F222" s="197" t="s">
        <v>1394</v>
      </c>
      <c r="G222" s="197" t="s">
        <v>1215</v>
      </c>
      <c r="H222" s="202">
        <v>0</v>
      </c>
      <c r="I222" s="202">
        <v>220000</v>
      </c>
      <c r="J222" s="202">
        <v>-802229620.71999979</v>
      </c>
    </row>
    <row r="223" spans="2:10">
      <c r="B223" s="197" t="s">
        <v>1193</v>
      </c>
      <c r="C223" s="197" t="s">
        <v>414</v>
      </c>
      <c r="D223" s="198" t="s">
        <v>366</v>
      </c>
      <c r="E223" s="197" t="s">
        <v>132</v>
      </c>
      <c r="F223" s="197" t="s">
        <v>1395</v>
      </c>
      <c r="G223" s="197" t="s">
        <v>1217</v>
      </c>
      <c r="H223" s="202">
        <v>0</v>
      </c>
      <c r="I223" s="202">
        <v>260000</v>
      </c>
      <c r="J223" s="202">
        <v>-802489620.71999979</v>
      </c>
    </row>
    <row r="224" spans="2:10">
      <c r="B224" s="197" t="s">
        <v>1193</v>
      </c>
      <c r="C224" s="197" t="s">
        <v>414</v>
      </c>
      <c r="D224" s="198" t="s">
        <v>367</v>
      </c>
      <c r="E224" s="197" t="s">
        <v>132</v>
      </c>
      <c r="F224" s="197" t="s">
        <v>1396</v>
      </c>
      <c r="G224" s="197" t="s">
        <v>1369</v>
      </c>
      <c r="H224" s="202">
        <v>0</v>
      </c>
      <c r="I224" s="202">
        <v>240000</v>
      </c>
      <c r="J224" s="202">
        <v>-802729620.71999979</v>
      </c>
    </row>
    <row r="225" spans="2:10">
      <c r="B225" s="197" t="s">
        <v>1193</v>
      </c>
      <c r="C225" s="197" t="s">
        <v>414</v>
      </c>
      <c r="D225" s="198" t="s">
        <v>369</v>
      </c>
      <c r="E225" s="197" t="s">
        <v>132</v>
      </c>
      <c r="F225" s="197" t="s">
        <v>1397</v>
      </c>
      <c r="G225" s="197" t="s">
        <v>1221</v>
      </c>
      <c r="H225" s="202">
        <v>0</v>
      </c>
      <c r="I225" s="202">
        <v>260000</v>
      </c>
      <c r="J225" s="202">
        <v>-802989620.71999979</v>
      </c>
    </row>
    <row r="226" spans="2:10">
      <c r="B226" s="197" t="s">
        <v>1193</v>
      </c>
      <c r="C226" s="197" t="s">
        <v>414</v>
      </c>
      <c r="D226" s="198" t="s">
        <v>370</v>
      </c>
      <c r="E226" s="197" t="s">
        <v>132</v>
      </c>
      <c r="F226" s="197" t="s">
        <v>1398</v>
      </c>
      <c r="G226" s="197" t="s">
        <v>1223</v>
      </c>
      <c r="H226" s="202">
        <v>0</v>
      </c>
      <c r="I226" s="202">
        <v>260000</v>
      </c>
      <c r="J226" s="202">
        <v>-803249620.71999979</v>
      </c>
    </row>
    <row r="227" spans="2:10">
      <c r="B227" s="197" t="s">
        <v>1193</v>
      </c>
      <c r="C227" s="197" t="s">
        <v>414</v>
      </c>
      <c r="D227" s="198" t="s">
        <v>371</v>
      </c>
      <c r="E227" s="197" t="s">
        <v>132</v>
      </c>
      <c r="F227" s="197" t="s">
        <v>1399</v>
      </c>
      <c r="G227" s="197" t="s">
        <v>1225</v>
      </c>
      <c r="H227" s="202">
        <v>0</v>
      </c>
      <c r="I227" s="202">
        <v>220000</v>
      </c>
      <c r="J227" s="202">
        <v>-803469620.71999979</v>
      </c>
    </row>
    <row r="228" spans="2:10">
      <c r="B228" s="197" t="s">
        <v>1193</v>
      </c>
      <c r="C228" s="197" t="s">
        <v>414</v>
      </c>
      <c r="D228" s="198" t="s">
        <v>373</v>
      </c>
      <c r="E228" s="197" t="s">
        <v>132</v>
      </c>
      <c r="F228" s="197" t="s">
        <v>1400</v>
      </c>
      <c r="G228" s="197" t="s">
        <v>1227</v>
      </c>
      <c r="H228" s="202">
        <v>0</v>
      </c>
      <c r="I228" s="202">
        <v>200000</v>
      </c>
      <c r="J228" s="202">
        <v>-803669620.71999979</v>
      </c>
    </row>
    <row r="229" spans="2:10">
      <c r="B229" s="197" t="s">
        <v>1193</v>
      </c>
      <c r="C229" s="197" t="s">
        <v>414</v>
      </c>
      <c r="D229" s="198" t="s">
        <v>374</v>
      </c>
      <c r="E229" s="197" t="s">
        <v>132</v>
      </c>
      <c r="F229" s="197" t="s">
        <v>1401</v>
      </c>
      <c r="G229" s="197" t="s">
        <v>1229</v>
      </c>
      <c r="H229" s="202">
        <v>0</v>
      </c>
      <c r="I229" s="202">
        <v>220000</v>
      </c>
      <c r="J229" s="202">
        <v>-803889620.71999979</v>
      </c>
    </row>
    <row r="230" spans="2:10">
      <c r="B230" s="197" t="s">
        <v>1193</v>
      </c>
      <c r="C230" s="197" t="s">
        <v>414</v>
      </c>
      <c r="D230" s="198" t="s">
        <v>375</v>
      </c>
      <c r="E230" s="197" t="s">
        <v>132</v>
      </c>
      <c r="F230" s="197" t="s">
        <v>1402</v>
      </c>
      <c r="G230" s="197" t="s">
        <v>1231</v>
      </c>
      <c r="H230" s="202">
        <v>0</v>
      </c>
      <c r="I230" s="202">
        <v>200000</v>
      </c>
      <c r="J230" s="202">
        <v>-804089620.71999979</v>
      </c>
    </row>
    <row r="231" spans="2:10">
      <c r="B231" s="197" t="s">
        <v>1193</v>
      </c>
      <c r="C231" s="197" t="s">
        <v>414</v>
      </c>
      <c r="D231" s="198" t="s">
        <v>376</v>
      </c>
      <c r="E231" s="197" t="s">
        <v>132</v>
      </c>
      <c r="F231" s="197" t="s">
        <v>1403</v>
      </c>
      <c r="G231" s="197" t="s">
        <v>1233</v>
      </c>
      <c r="H231" s="202">
        <v>0</v>
      </c>
      <c r="I231" s="202">
        <v>260000</v>
      </c>
      <c r="J231" s="202">
        <v>-804349620.71999979</v>
      </c>
    </row>
    <row r="232" spans="2:10">
      <c r="B232" s="197" t="s">
        <v>1193</v>
      </c>
      <c r="C232" s="197" t="s">
        <v>414</v>
      </c>
      <c r="D232" s="198" t="s">
        <v>377</v>
      </c>
      <c r="E232" s="197" t="s">
        <v>132</v>
      </c>
      <c r="F232" s="197" t="s">
        <v>1404</v>
      </c>
      <c r="G232" s="197" t="s">
        <v>1235</v>
      </c>
      <c r="H232" s="202">
        <v>0</v>
      </c>
      <c r="I232" s="202">
        <v>220000</v>
      </c>
      <c r="J232" s="202">
        <v>-804569620.71999979</v>
      </c>
    </row>
    <row r="233" spans="2:10">
      <c r="B233" s="197" t="s">
        <v>1193</v>
      </c>
      <c r="C233" s="197" t="s">
        <v>414</v>
      </c>
      <c r="D233" s="198" t="s">
        <v>378</v>
      </c>
      <c r="E233" s="197" t="s">
        <v>132</v>
      </c>
      <c r="F233" s="197" t="s">
        <v>1405</v>
      </c>
      <c r="G233" s="197" t="s">
        <v>1237</v>
      </c>
      <c r="H233" s="202">
        <v>0</v>
      </c>
      <c r="I233" s="202">
        <v>220000</v>
      </c>
      <c r="J233" s="202">
        <v>-804789620.71999979</v>
      </c>
    </row>
    <row r="234" spans="2:10">
      <c r="B234" s="197" t="s">
        <v>1193</v>
      </c>
      <c r="C234" s="197" t="s">
        <v>414</v>
      </c>
      <c r="D234" s="198" t="s">
        <v>379</v>
      </c>
      <c r="E234" s="197" t="s">
        <v>132</v>
      </c>
      <c r="F234" s="197" t="s">
        <v>1406</v>
      </c>
      <c r="G234" s="197" t="s">
        <v>1239</v>
      </c>
      <c r="H234" s="202">
        <v>0</v>
      </c>
      <c r="I234" s="202">
        <v>260000</v>
      </c>
      <c r="J234" s="202">
        <v>-805049620.71999979</v>
      </c>
    </row>
    <row r="235" spans="2:10">
      <c r="B235" s="197" t="s">
        <v>1193</v>
      </c>
      <c r="C235" s="197" t="s">
        <v>414</v>
      </c>
      <c r="D235" s="198" t="s">
        <v>380</v>
      </c>
      <c r="E235" s="197" t="s">
        <v>132</v>
      </c>
      <c r="F235" s="197" t="s">
        <v>1407</v>
      </c>
      <c r="G235" s="197" t="s">
        <v>1241</v>
      </c>
      <c r="H235" s="202">
        <v>0</v>
      </c>
      <c r="I235" s="202">
        <v>220000</v>
      </c>
      <c r="J235" s="202">
        <v>-805269620.71999979</v>
      </c>
    </row>
    <row r="236" spans="2:10">
      <c r="B236" s="197" t="s">
        <v>1193</v>
      </c>
      <c r="C236" s="197" t="s">
        <v>414</v>
      </c>
      <c r="D236" s="198" t="s">
        <v>382</v>
      </c>
      <c r="E236" s="197" t="s">
        <v>132</v>
      </c>
      <c r="F236" s="197" t="s">
        <v>1408</v>
      </c>
      <c r="G236" s="197" t="s">
        <v>1243</v>
      </c>
      <c r="H236" s="202">
        <v>0</v>
      </c>
      <c r="I236" s="202">
        <v>140000</v>
      </c>
      <c r="J236" s="202">
        <v>-805409620.71999979</v>
      </c>
    </row>
    <row r="237" spans="2:10">
      <c r="B237" s="197" t="s">
        <v>1193</v>
      </c>
      <c r="C237" s="197" t="s">
        <v>414</v>
      </c>
      <c r="D237" s="198" t="s">
        <v>383</v>
      </c>
      <c r="E237" s="197" t="s">
        <v>132</v>
      </c>
      <c r="F237" s="197" t="s">
        <v>1409</v>
      </c>
      <c r="G237" s="197" t="s">
        <v>1245</v>
      </c>
      <c r="H237" s="202">
        <v>0</v>
      </c>
      <c r="I237" s="202">
        <v>260000</v>
      </c>
      <c r="J237" s="202">
        <v>-805669620.71999979</v>
      </c>
    </row>
    <row r="238" spans="2:10">
      <c r="B238" s="197" t="s">
        <v>1193</v>
      </c>
      <c r="C238" s="197" t="s">
        <v>414</v>
      </c>
      <c r="D238" s="198" t="s">
        <v>385</v>
      </c>
      <c r="E238" s="196"/>
      <c r="F238" s="197" t="s">
        <v>1410</v>
      </c>
      <c r="G238" s="197" t="s">
        <v>1411</v>
      </c>
      <c r="H238" s="202">
        <v>980000</v>
      </c>
      <c r="I238" s="202">
        <v>0</v>
      </c>
      <c r="J238" s="202">
        <v>-804689620.71999979</v>
      </c>
    </row>
    <row r="239" spans="2:10">
      <c r="B239" s="197" t="s">
        <v>1193</v>
      </c>
      <c r="C239" s="197" t="s">
        <v>414</v>
      </c>
      <c r="D239" s="198" t="s">
        <v>386</v>
      </c>
      <c r="E239" s="196"/>
      <c r="F239" s="197" t="s">
        <v>1412</v>
      </c>
      <c r="G239" s="197" t="s">
        <v>1197</v>
      </c>
      <c r="H239" s="202">
        <v>0</v>
      </c>
      <c r="I239" s="202">
        <v>900000</v>
      </c>
      <c r="J239" s="202">
        <v>-805589620.71999979</v>
      </c>
    </row>
    <row r="240" spans="2:10">
      <c r="B240" s="197" t="s">
        <v>1193</v>
      </c>
      <c r="C240" s="197" t="s">
        <v>1413</v>
      </c>
      <c r="D240" s="198" t="s">
        <v>140</v>
      </c>
      <c r="E240" s="197" t="s">
        <v>132</v>
      </c>
      <c r="F240" s="197" t="s">
        <v>1414</v>
      </c>
      <c r="G240" s="197" t="s">
        <v>1415</v>
      </c>
      <c r="H240" s="202">
        <v>0</v>
      </c>
      <c r="I240" s="202">
        <v>1271700.71</v>
      </c>
      <c r="J240" s="202">
        <v>-806861321.42999983</v>
      </c>
    </row>
    <row r="241" spans="2:10">
      <c r="B241" s="197" t="s">
        <v>1193</v>
      </c>
      <c r="C241" s="197" t="s">
        <v>1416</v>
      </c>
      <c r="D241" s="198" t="s">
        <v>140</v>
      </c>
      <c r="E241" s="197" t="s">
        <v>1417</v>
      </c>
      <c r="F241" s="196"/>
      <c r="G241" s="197" t="s">
        <v>1418</v>
      </c>
      <c r="H241" s="202">
        <v>0</v>
      </c>
      <c r="I241" s="202">
        <v>1553438.39</v>
      </c>
      <c r="J241" s="202">
        <v>-808414759.81999993</v>
      </c>
    </row>
    <row r="242" spans="2:10">
      <c r="B242" s="197" t="s">
        <v>1193</v>
      </c>
      <c r="C242" s="197" t="s">
        <v>1419</v>
      </c>
      <c r="D242" s="198" t="s">
        <v>140</v>
      </c>
      <c r="E242" s="197" t="s">
        <v>132</v>
      </c>
      <c r="F242" s="197" t="s">
        <v>1420</v>
      </c>
      <c r="G242" s="197" t="s">
        <v>1421</v>
      </c>
      <c r="H242" s="202">
        <v>0</v>
      </c>
      <c r="I242" s="202">
        <v>1407060.37</v>
      </c>
      <c r="J242" s="202">
        <v>-809821820.18999982</v>
      </c>
    </row>
    <row r="243" spans="2:10">
      <c r="B243" s="197" t="s">
        <v>1193</v>
      </c>
      <c r="C243" s="197" t="s">
        <v>1422</v>
      </c>
      <c r="D243" s="198" t="s">
        <v>137</v>
      </c>
      <c r="E243" s="197" t="s">
        <v>132</v>
      </c>
      <c r="F243" s="197" t="s">
        <v>1423</v>
      </c>
      <c r="G243" s="197" t="s">
        <v>1424</v>
      </c>
      <c r="H243" s="202">
        <v>0</v>
      </c>
      <c r="I243" s="202">
        <v>1315916.04</v>
      </c>
      <c r="J243" s="202">
        <v>-811137736.22999978</v>
      </c>
    </row>
    <row r="244" spans="2:10">
      <c r="B244" s="197" t="s">
        <v>1193</v>
      </c>
      <c r="C244" s="197" t="s">
        <v>1425</v>
      </c>
      <c r="D244" s="198" t="s">
        <v>141</v>
      </c>
      <c r="E244" s="197" t="s">
        <v>1417</v>
      </c>
      <c r="F244" s="196"/>
      <c r="G244" s="197" t="s">
        <v>1426</v>
      </c>
      <c r="H244" s="202">
        <v>0</v>
      </c>
      <c r="I244" s="202">
        <v>1408434.53</v>
      </c>
      <c r="J244" s="202">
        <v>-812546170.75999975</v>
      </c>
    </row>
    <row r="245" spans="2:10">
      <c r="B245" s="197" t="s">
        <v>1193</v>
      </c>
      <c r="C245" s="197" t="s">
        <v>1427</v>
      </c>
      <c r="D245" s="198" t="s">
        <v>129</v>
      </c>
      <c r="E245" s="197" t="s">
        <v>1137</v>
      </c>
      <c r="F245" s="196"/>
      <c r="G245" s="197" t="s">
        <v>1512</v>
      </c>
      <c r="H245" s="202">
        <v>0</v>
      </c>
      <c r="I245" s="202">
        <v>0.01</v>
      </c>
      <c r="J245" s="202">
        <v>-812546170.76999974</v>
      </c>
    </row>
    <row r="246" spans="2:10">
      <c r="B246" s="197" t="s">
        <v>1193</v>
      </c>
      <c r="C246" s="197" t="s">
        <v>1428</v>
      </c>
      <c r="D246" s="198" t="s">
        <v>129</v>
      </c>
      <c r="E246" s="197" t="s">
        <v>132</v>
      </c>
      <c r="F246" s="197" t="s">
        <v>1429</v>
      </c>
      <c r="G246" s="197" t="s">
        <v>1430</v>
      </c>
      <c r="H246" s="202">
        <v>0</v>
      </c>
      <c r="I246" s="202">
        <v>1700228.58</v>
      </c>
      <c r="J246" s="202">
        <v>-814246399.3499999</v>
      </c>
    </row>
    <row r="247" spans="2:10">
      <c r="B247" s="197" t="s">
        <v>1193</v>
      </c>
      <c r="C247" s="197" t="s">
        <v>1431</v>
      </c>
      <c r="D247" s="198" t="s">
        <v>129</v>
      </c>
      <c r="E247" s="197" t="s">
        <v>132</v>
      </c>
      <c r="F247" s="197" t="s">
        <v>1432</v>
      </c>
      <c r="G247" s="197" t="s">
        <v>1433</v>
      </c>
      <c r="H247" s="202">
        <v>0</v>
      </c>
      <c r="I247" s="202">
        <v>16500000</v>
      </c>
      <c r="J247" s="202">
        <v>-830746399.3499999</v>
      </c>
    </row>
    <row r="248" spans="2:10">
      <c r="B248" s="197" t="s">
        <v>1193</v>
      </c>
      <c r="C248" s="197" t="s">
        <v>1147</v>
      </c>
      <c r="D248" s="198" t="s">
        <v>125</v>
      </c>
      <c r="E248" s="197" t="s">
        <v>1142</v>
      </c>
      <c r="F248" s="196"/>
      <c r="G248" s="197" t="s">
        <v>1434</v>
      </c>
      <c r="H248" s="202">
        <v>1178598503.6400001</v>
      </c>
      <c r="I248" s="202">
        <v>0</v>
      </c>
      <c r="J248" s="202">
        <v>347852104.2900002</v>
      </c>
    </row>
    <row r="249" spans="2:10">
      <c r="B249" s="197" t="s">
        <v>1193</v>
      </c>
      <c r="C249" s="197" t="s">
        <v>1147</v>
      </c>
      <c r="D249" s="198" t="s">
        <v>134</v>
      </c>
      <c r="E249" s="197" t="s">
        <v>1145</v>
      </c>
      <c r="F249" s="196"/>
      <c r="G249" s="197" t="s">
        <v>1435</v>
      </c>
      <c r="H249" s="202">
        <v>0</v>
      </c>
      <c r="I249" s="202">
        <v>2677382.12</v>
      </c>
      <c r="J249" s="202">
        <v>345174722.1700002</v>
      </c>
    </row>
    <row r="250" spans="2:10">
      <c r="B250" s="197" t="s">
        <v>1193</v>
      </c>
      <c r="C250" s="197" t="s">
        <v>1148</v>
      </c>
      <c r="D250" s="198" t="s">
        <v>129</v>
      </c>
      <c r="E250" s="196"/>
      <c r="F250" s="197" t="s">
        <v>1481</v>
      </c>
      <c r="G250" s="197" t="s">
        <v>1482</v>
      </c>
      <c r="H250" s="202">
        <v>0</v>
      </c>
      <c r="I250" s="202">
        <v>313920</v>
      </c>
      <c r="J250" s="202">
        <v>344860802.1700002</v>
      </c>
    </row>
    <row r="251" spans="2:10">
      <c r="B251" s="197" t="s">
        <v>1193</v>
      </c>
      <c r="C251" s="197" t="s">
        <v>1148</v>
      </c>
      <c r="D251" s="198" t="s">
        <v>133</v>
      </c>
      <c r="E251" s="196"/>
      <c r="F251" s="197" t="s">
        <v>1483</v>
      </c>
      <c r="G251" s="197" t="s">
        <v>1484</v>
      </c>
      <c r="H251" s="202">
        <v>0</v>
      </c>
      <c r="I251" s="202">
        <v>760774.87</v>
      </c>
      <c r="J251" s="202">
        <v>344100027.30000019</v>
      </c>
    </row>
    <row r="252" spans="2:10">
      <c r="B252" s="197" t="s">
        <v>1193</v>
      </c>
      <c r="C252" s="197" t="s">
        <v>1148</v>
      </c>
      <c r="D252" s="198" t="s">
        <v>144</v>
      </c>
      <c r="E252" s="196"/>
      <c r="F252" s="197" t="s">
        <v>1443</v>
      </c>
      <c r="G252" s="197" t="s">
        <v>1444</v>
      </c>
      <c r="H252" s="202">
        <v>0</v>
      </c>
      <c r="I252" s="202">
        <v>51000000</v>
      </c>
      <c r="J252" s="202">
        <v>293100027.30000019</v>
      </c>
    </row>
    <row r="253" spans="2:10">
      <c r="B253" s="197" t="s">
        <v>1193</v>
      </c>
      <c r="C253" s="197" t="s">
        <v>1148</v>
      </c>
      <c r="D253" s="198" t="s">
        <v>145</v>
      </c>
      <c r="E253" s="196"/>
      <c r="F253" s="197" t="s">
        <v>1445</v>
      </c>
      <c r="G253" s="197" t="s">
        <v>1197</v>
      </c>
      <c r="H253" s="202">
        <v>0</v>
      </c>
      <c r="I253" s="202">
        <v>20000000</v>
      </c>
      <c r="J253" s="202">
        <v>273100027.30000019</v>
      </c>
    </row>
    <row r="254" spans="2:10">
      <c r="B254" s="197" t="s">
        <v>1193</v>
      </c>
      <c r="C254" s="197" t="s">
        <v>1148</v>
      </c>
      <c r="D254" s="198" t="s">
        <v>146</v>
      </c>
      <c r="E254" s="196"/>
      <c r="F254" s="197" t="s">
        <v>1446</v>
      </c>
      <c r="G254" s="197" t="s">
        <v>1197</v>
      </c>
      <c r="H254" s="202">
        <v>0</v>
      </c>
      <c r="I254" s="202">
        <v>46000000</v>
      </c>
      <c r="J254" s="202">
        <v>227100027.30000019</v>
      </c>
    </row>
    <row r="255" spans="2:10">
      <c r="B255" s="197" t="s">
        <v>1193</v>
      </c>
      <c r="C255" s="197" t="s">
        <v>1148</v>
      </c>
      <c r="D255" s="198" t="s">
        <v>147</v>
      </c>
      <c r="E255" s="196"/>
      <c r="F255" s="197" t="s">
        <v>1447</v>
      </c>
      <c r="G255" s="197" t="s">
        <v>1197</v>
      </c>
      <c r="H255" s="202">
        <v>0</v>
      </c>
      <c r="I255" s="202">
        <v>11788049.74</v>
      </c>
      <c r="J255" s="202">
        <v>215311977.56000018</v>
      </c>
    </row>
    <row r="256" spans="2:10">
      <c r="B256" s="197" t="s">
        <v>1193</v>
      </c>
      <c r="C256" s="197" t="s">
        <v>1148</v>
      </c>
      <c r="D256" s="198" t="s">
        <v>148</v>
      </c>
      <c r="E256" s="196"/>
      <c r="F256" s="197" t="s">
        <v>1448</v>
      </c>
      <c r="G256" s="197" t="s">
        <v>1449</v>
      </c>
      <c r="H256" s="202">
        <v>0</v>
      </c>
      <c r="I256" s="202">
        <v>1000000</v>
      </c>
      <c r="J256" s="202">
        <v>214311977.56000018</v>
      </c>
    </row>
    <row r="257" spans="2:10">
      <c r="B257" s="197" t="s">
        <v>1193</v>
      </c>
      <c r="C257" s="197" t="s">
        <v>1148</v>
      </c>
      <c r="D257" s="198" t="s">
        <v>149</v>
      </c>
      <c r="E257" s="196"/>
      <c r="F257" s="197" t="s">
        <v>1450</v>
      </c>
      <c r="G257" s="197" t="s">
        <v>1197</v>
      </c>
      <c r="H257" s="202">
        <v>0</v>
      </c>
      <c r="I257" s="202">
        <v>23000000</v>
      </c>
      <c r="J257" s="202">
        <v>191311977.56000018</v>
      </c>
    </row>
    <row r="258" spans="2:10">
      <c r="B258" s="197" t="s">
        <v>1193</v>
      </c>
      <c r="C258" s="197" t="s">
        <v>1148</v>
      </c>
      <c r="D258" s="198" t="s">
        <v>150</v>
      </c>
      <c r="E258" s="196"/>
      <c r="F258" s="197" t="s">
        <v>1451</v>
      </c>
      <c r="G258" s="197" t="s">
        <v>1197</v>
      </c>
      <c r="H258" s="202">
        <v>0</v>
      </c>
      <c r="I258" s="202">
        <v>28000000</v>
      </c>
      <c r="J258" s="202">
        <v>163311977.56000018</v>
      </c>
    </row>
    <row r="259" spans="2:10">
      <c r="B259" s="197" t="s">
        <v>1193</v>
      </c>
      <c r="C259" s="197" t="s">
        <v>1148</v>
      </c>
      <c r="D259" s="198" t="s">
        <v>151</v>
      </c>
      <c r="E259" s="196"/>
      <c r="F259" s="197" t="s">
        <v>1452</v>
      </c>
      <c r="G259" s="197" t="s">
        <v>1453</v>
      </c>
      <c r="H259" s="202">
        <v>0</v>
      </c>
      <c r="I259" s="202">
        <v>36622260</v>
      </c>
      <c r="J259" s="202">
        <v>126689717.56000018</v>
      </c>
    </row>
    <row r="260" spans="2:10">
      <c r="B260" s="197" t="s">
        <v>1193</v>
      </c>
      <c r="C260" s="197" t="s">
        <v>1148</v>
      </c>
      <c r="D260" s="198" t="s">
        <v>152</v>
      </c>
      <c r="E260" s="196"/>
      <c r="F260" s="197" t="s">
        <v>1454</v>
      </c>
      <c r="G260" s="197" t="s">
        <v>1455</v>
      </c>
      <c r="H260" s="202">
        <v>0</v>
      </c>
      <c r="I260" s="202">
        <v>25000000</v>
      </c>
      <c r="J260" s="202">
        <v>101689717.56000018</v>
      </c>
    </row>
    <row r="261" spans="2:10">
      <c r="B261" s="197" t="s">
        <v>1193</v>
      </c>
      <c r="C261" s="197" t="s">
        <v>1148</v>
      </c>
      <c r="D261" s="198" t="s">
        <v>153</v>
      </c>
      <c r="E261" s="196"/>
      <c r="F261" s="197" t="s">
        <v>1456</v>
      </c>
      <c r="G261" s="197" t="s">
        <v>1457</v>
      </c>
      <c r="H261" s="202">
        <v>0</v>
      </c>
      <c r="I261" s="202">
        <v>40000000</v>
      </c>
      <c r="J261" s="202">
        <v>61689717.560000181</v>
      </c>
    </row>
    <row r="262" spans="2:10">
      <c r="B262" s="197" t="s">
        <v>1193</v>
      </c>
      <c r="C262" s="197" t="s">
        <v>1148</v>
      </c>
      <c r="D262" s="198" t="s">
        <v>154</v>
      </c>
      <c r="E262" s="196"/>
      <c r="F262" s="197" t="s">
        <v>1458</v>
      </c>
      <c r="G262" s="197" t="s">
        <v>1459</v>
      </c>
      <c r="H262" s="202">
        <v>0</v>
      </c>
      <c r="I262" s="202">
        <v>25768925.789999999</v>
      </c>
      <c r="J262" s="202">
        <v>35920791.770000219</v>
      </c>
    </row>
    <row r="263" spans="2:10">
      <c r="B263" s="197" t="s">
        <v>1193</v>
      </c>
      <c r="C263" s="197" t="s">
        <v>1148</v>
      </c>
      <c r="D263" s="198" t="s">
        <v>159</v>
      </c>
      <c r="E263" s="196"/>
      <c r="F263" s="197" t="s">
        <v>1460</v>
      </c>
      <c r="G263" s="197" t="s">
        <v>1197</v>
      </c>
      <c r="H263" s="202">
        <v>0</v>
      </c>
      <c r="I263" s="202">
        <v>93333.31</v>
      </c>
      <c r="J263" s="202">
        <v>35827458.460000277</v>
      </c>
    </row>
    <row r="264" spans="2:10">
      <c r="B264" s="197" t="s">
        <v>1193</v>
      </c>
      <c r="C264" s="197" t="s">
        <v>1148</v>
      </c>
      <c r="D264" s="198" t="s">
        <v>161</v>
      </c>
      <c r="E264" s="196"/>
      <c r="F264" s="197" t="s">
        <v>1461</v>
      </c>
      <c r="G264" s="197" t="s">
        <v>1197</v>
      </c>
      <c r="H264" s="202">
        <v>0</v>
      </c>
      <c r="I264" s="202">
        <v>93333.31</v>
      </c>
      <c r="J264" s="202">
        <v>35734125.150000334</v>
      </c>
    </row>
    <row r="265" spans="2:10">
      <c r="B265" s="197" t="s">
        <v>1193</v>
      </c>
      <c r="C265" s="197" t="s">
        <v>1148</v>
      </c>
      <c r="D265" s="198" t="s">
        <v>162</v>
      </c>
      <c r="E265" s="196"/>
      <c r="F265" s="197" t="s">
        <v>1462</v>
      </c>
      <c r="G265" s="197" t="s">
        <v>1197</v>
      </c>
      <c r="H265" s="202">
        <v>0</v>
      </c>
      <c r="I265" s="202">
        <v>93333.31</v>
      </c>
      <c r="J265" s="202">
        <v>35640791.840000391</v>
      </c>
    </row>
    <row r="266" spans="2:10">
      <c r="B266" s="197" t="s">
        <v>1193</v>
      </c>
      <c r="C266" s="197" t="s">
        <v>1148</v>
      </c>
      <c r="D266" s="198" t="s">
        <v>163</v>
      </c>
      <c r="E266" s="196"/>
      <c r="F266" s="197" t="s">
        <v>1463</v>
      </c>
      <c r="G266" s="197" t="s">
        <v>1197</v>
      </c>
      <c r="H266" s="202">
        <v>0</v>
      </c>
      <c r="I266" s="202">
        <v>93333.31</v>
      </c>
      <c r="J266" s="202">
        <v>35547458.530000448</v>
      </c>
    </row>
    <row r="267" spans="2:10">
      <c r="B267" s="197" t="s">
        <v>1193</v>
      </c>
      <c r="C267" s="197" t="s">
        <v>1148</v>
      </c>
      <c r="D267" s="198" t="s">
        <v>165</v>
      </c>
      <c r="E267" s="196"/>
      <c r="F267" s="197" t="s">
        <v>1464</v>
      </c>
      <c r="G267" s="197" t="s">
        <v>1197</v>
      </c>
      <c r="H267" s="202">
        <v>0</v>
      </c>
      <c r="I267" s="202">
        <v>120000</v>
      </c>
      <c r="J267" s="202">
        <v>35427458.530000448</v>
      </c>
    </row>
    <row r="268" spans="2:10">
      <c r="B268" s="197" t="s">
        <v>1193</v>
      </c>
      <c r="C268" s="197" t="s">
        <v>1148</v>
      </c>
      <c r="D268" s="198" t="s">
        <v>166</v>
      </c>
      <c r="E268" s="196"/>
      <c r="F268" s="197" t="s">
        <v>1465</v>
      </c>
      <c r="G268" s="197" t="s">
        <v>1197</v>
      </c>
      <c r="H268" s="202">
        <v>0</v>
      </c>
      <c r="I268" s="202">
        <v>120000</v>
      </c>
      <c r="J268" s="202">
        <v>35307458.530000448</v>
      </c>
    </row>
    <row r="269" spans="2:10">
      <c r="B269" s="197" t="s">
        <v>1193</v>
      </c>
      <c r="C269" s="197" t="s">
        <v>1148</v>
      </c>
      <c r="D269" s="198" t="s">
        <v>167</v>
      </c>
      <c r="E269" s="196"/>
      <c r="F269" s="197" t="s">
        <v>1466</v>
      </c>
      <c r="G269" s="197" t="s">
        <v>1197</v>
      </c>
      <c r="H269" s="202">
        <v>0</v>
      </c>
      <c r="I269" s="202">
        <v>120000</v>
      </c>
      <c r="J269" s="202">
        <v>35187458.530000448</v>
      </c>
    </row>
    <row r="270" spans="2:10">
      <c r="B270" s="197" t="s">
        <v>1193</v>
      </c>
      <c r="C270" s="197" t="s">
        <v>1148</v>
      </c>
      <c r="D270" s="198" t="s">
        <v>168</v>
      </c>
      <c r="E270" s="196"/>
      <c r="F270" s="197" t="s">
        <v>1467</v>
      </c>
      <c r="G270" s="197" t="s">
        <v>1197</v>
      </c>
      <c r="H270" s="202">
        <v>0</v>
      </c>
      <c r="I270" s="202">
        <v>120000</v>
      </c>
      <c r="J270" s="202">
        <v>35067458.530000448</v>
      </c>
    </row>
    <row r="271" spans="2:10">
      <c r="B271" s="197" t="s">
        <v>1193</v>
      </c>
      <c r="C271" s="197" t="s">
        <v>1148</v>
      </c>
      <c r="D271" s="198" t="s">
        <v>169</v>
      </c>
      <c r="E271" s="196"/>
      <c r="F271" s="197" t="s">
        <v>1468</v>
      </c>
      <c r="G271" s="197" t="s">
        <v>1469</v>
      </c>
      <c r="H271" s="202">
        <v>0</v>
      </c>
      <c r="I271" s="202">
        <v>120000</v>
      </c>
      <c r="J271" s="202">
        <v>34947458.530000448</v>
      </c>
    </row>
    <row r="272" spans="2:10">
      <c r="B272" s="197" t="s">
        <v>1193</v>
      </c>
      <c r="C272" s="197" t="s">
        <v>1148</v>
      </c>
      <c r="D272" s="198" t="s">
        <v>170</v>
      </c>
      <c r="E272" s="196"/>
      <c r="F272" s="197" t="s">
        <v>1470</v>
      </c>
      <c r="G272" s="197" t="s">
        <v>1469</v>
      </c>
      <c r="H272" s="202">
        <v>0</v>
      </c>
      <c r="I272" s="202">
        <v>93333.31</v>
      </c>
      <c r="J272" s="202">
        <v>34854125.220000505</v>
      </c>
    </row>
    <row r="273" spans="2:10">
      <c r="B273" s="197" t="s">
        <v>1193</v>
      </c>
      <c r="C273" s="197" t="s">
        <v>1148</v>
      </c>
      <c r="D273" s="198" t="s">
        <v>184</v>
      </c>
      <c r="E273" s="196"/>
      <c r="F273" s="197" t="s">
        <v>1471</v>
      </c>
      <c r="G273" s="197" t="s">
        <v>1197</v>
      </c>
      <c r="H273" s="202">
        <v>0</v>
      </c>
      <c r="I273" s="202">
        <v>1362060.38</v>
      </c>
      <c r="J273" s="202">
        <v>33492064.840000391</v>
      </c>
    </row>
    <row r="274" spans="2:10">
      <c r="B274" s="197" t="s">
        <v>1193</v>
      </c>
      <c r="C274" s="197" t="s">
        <v>1148</v>
      </c>
      <c r="D274" s="198" t="s">
        <v>195</v>
      </c>
      <c r="E274" s="196"/>
      <c r="F274" s="197" t="s">
        <v>1472</v>
      </c>
      <c r="G274" s="197" t="s">
        <v>1473</v>
      </c>
      <c r="H274" s="202">
        <v>0</v>
      </c>
      <c r="I274" s="202">
        <v>1225935.02</v>
      </c>
      <c r="J274" s="202">
        <v>32266129.82000041</v>
      </c>
    </row>
    <row r="275" spans="2:10">
      <c r="B275" s="197" t="s">
        <v>1193</v>
      </c>
      <c r="C275" s="197" t="s">
        <v>1148</v>
      </c>
      <c r="D275" s="198" t="s">
        <v>197</v>
      </c>
      <c r="E275" s="196"/>
      <c r="F275" s="197" t="s">
        <v>1474</v>
      </c>
      <c r="G275" s="197" t="s">
        <v>1233</v>
      </c>
      <c r="H275" s="202">
        <v>0</v>
      </c>
      <c r="I275" s="202">
        <v>0.01</v>
      </c>
      <c r="J275" s="202">
        <v>32266129.81000042</v>
      </c>
    </row>
    <row r="276" spans="2:10">
      <c r="B276" s="197" t="s">
        <v>1193</v>
      </c>
      <c r="C276" s="197" t="s">
        <v>1148</v>
      </c>
      <c r="D276" s="198" t="s">
        <v>198</v>
      </c>
      <c r="E276" s="196"/>
      <c r="F276" s="197" t="s">
        <v>1475</v>
      </c>
      <c r="G276" s="197" t="s">
        <v>1267</v>
      </c>
      <c r="H276" s="202">
        <v>0</v>
      </c>
      <c r="I276" s="202">
        <v>0.01</v>
      </c>
      <c r="J276" s="202">
        <v>32266129.800000429</v>
      </c>
    </row>
    <row r="277" spans="2:10">
      <c r="B277" s="197" t="s">
        <v>1193</v>
      </c>
      <c r="C277" s="197" t="s">
        <v>1148</v>
      </c>
      <c r="D277" s="198" t="s">
        <v>199</v>
      </c>
      <c r="E277" s="196"/>
      <c r="F277" s="197" t="s">
        <v>1476</v>
      </c>
      <c r="G277" s="197" t="s">
        <v>1477</v>
      </c>
      <c r="H277" s="202">
        <v>0</v>
      </c>
      <c r="I277" s="202">
        <v>1134120.3400000001</v>
      </c>
      <c r="J277" s="202">
        <v>31132009.460000515</v>
      </c>
    </row>
    <row r="278" spans="2:10">
      <c r="B278" s="197" t="s">
        <v>1193</v>
      </c>
      <c r="C278" s="197" t="s">
        <v>1148</v>
      </c>
      <c r="D278" s="198" t="s">
        <v>200</v>
      </c>
      <c r="E278" s="196"/>
      <c r="F278" s="197" t="s">
        <v>1478</v>
      </c>
      <c r="G278" s="197" t="s">
        <v>1479</v>
      </c>
      <c r="H278" s="202">
        <v>0</v>
      </c>
      <c r="I278" s="202">
        <v>1407060.37</v>
      </c>
      <c r="J278" s="202">
        <v>29724949.090000629</v>
      </c>
    </row>
    <row r="279" spans="2:10">
      <c r="B279" s="196"/>
      <c r="C279" s="196"/>
      <c r="D279" s="196"/>
      <c r="E279" s="196"/>
      <c r="F279" s="196"/>
      <c r="G279" s="198" t="s">
        <v>1436</v>
      </c>
      <c r="H279" s="202">
        <v>1179578503.6400001</v>
      </c>
      <c r="I279" s="202">
        <v>1321724408.1099994</v>
      </c>
      <c r="J279" s="202">
        <v>29724949.090000629</v>
      </c>
    </row>
    <row r="280" spans="2:10">
      <c r="B280" s="196"/>
      <c r="C280" s="196"/>
      <c r="D280" s="196"/>
      <c r="E280" s="196"/>
      <c r="F280" s="196"/>
      <c r="G280" s="198" t="s">
        <v>1437</v>
      </c>
      <c r="H280" s="202">
        <v>1179578503.6400001</v>
      </c>
      <c r="I280" s="202">
        <v>1321724408.1099994</v>
      </c>
      <c r="J280" s="203">
        <v>29724949.090000629</v>
      </c>
    </row>
  </sheetData>
  <phoneticPr fontId="22" type="noConversion"/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0"/>
  <sheetViews>
    <sheetView workbookViewId="0">
      <selection activeCell="J22" sqref="J22"/>
    </sheetView>
  </sheetViews>
  <sheetFormatPr baseColWidth="10" defaultRowHeight="12.75"/>
  <cols>
    <col min="1" max="1" width="32.1640625" style="44" bestFit="1" customWidth="1"/>
    <col min="2" max="2" width="14.6640625" style="44" bestFit="1" customWidth="1"/>
    <col min="3" max="3" width="12.6640625" style="44" bestFit="1" customWidth="1"/>
    <col min="4" max="7" width="10.6640625" style="44" customWidth="1"/>
    <col min="8" max="8" width="36" style="44" bestFit="1" customWidth="1"/>
    <col min="9" max="9" width="19.83203125" style="44" bestFit="1" customWidth="1"/>
    <col min="10" max="10" width="19" style="44" bestFit="1" customWidth="1"/>
    <col min="11" max="205" width="10.6640625" style="44" customWidth="1"/>
    <col min="206" max="206" width="4" style="44" customWidth="1"/>
    <col min="207" max="207" width="7" style="44" customWidth="1"/>
    <col min="208" max="208" width="2.5" style="44" customWidth="1"/>
    <col min="209" max="209" width="2" style="44" customWidth="1"/>
    <col min="210" max="210" width="1" style="44" customWidth="1"/>
    <col min="211" max="211" width="4" style="44" customWidth="1"/>
    <col min="212" max="212" width="4.6640625" style="44" customWidth="1"/>
    <col min="213" max="213" width="0.1640625" style="44" customWidth="1"/>
    <col min="214" max="214" width="5.83203125" style="44" customWidth="1"/>
    <col min="215" max="215" width="1.1640625" style="44" customWidth="1"/>
    <col min="216" max="216" width="4" style="44" customWidth="1"/>
    <col min="217" max="217" width="7.1640625" style="44" customWidth="1"/>
    <col min="218" max="218" width="1.33203125" style="44" customWidth="1"/>
    <col min="219" max="219" width="3.6640625" style="44" customWidth="1"/>
    <col min="220" max="220" width="7.1640625" style="44" customWidth="1"/>
    <col min="221" max="221" width="1.83203125" style="44" customWidth="1"/>
    <col min="222" max="222" width="2" style="44" customWidth="1"/>
    <col min="223" max="223" width="1.33203125" style="44" customWidth="1"/>
    <col min="224" max="224" width="6" style="44" customWidth="1"/>
    <col min="225" max="225" width="1" style="44" customWidth="1"/>
    <col min="226" max="226" width="2.6640625" style="44" customWidth="1"/>
    <col min="227" max="227" width="4" style="44" customWidth="1"/>
    <col min="228" max="228" width="8.5" style="44" customWidth="1"/>
    <col min="229" max="229" width="2" style="44" customWidth="1"/>
    <col min="230" max="230" width="4" style="44" customWidth="1"/>
    <col min="231" max="231" width="3.33203125" style="44" customWidth="1"/>
    <col min="232" max="232" width="0.6640625" style="44" customWidth="1"/>
    <col min="233" max="233" width="1.33203125" style="44" customWidth="1"/>
    <col min="234" max="234" width="2" style="44" customWidth="1"/>
    <col min="235" max="235" width="1.83203125" style="44" customWidth="1"/>
    <col min="236" max="236" width="3.1640625" style="44" customWidth="1"/>
    <col min="237" max="237" width="3.5" style="44" customWidth="1"/>
    <col min="238" max="238" width="4" style="44" customWidth="1"/>
    <col min="239" max="239" width="4.1640625" style="44" customWidth="1"/>
    <col min="240" max="240" width="3.33203125" style="44" customWidth="1"/>
    <col min="241" max="241" width="4" style="44" customWidth="1"/>
    <col min="242" max="461" width="10.6640625" style="44" customWidth="1"/>
    <col min="462" max="462" width="4" style="44" customWidth="1"/>
    <col min="463" max="463" width="7" style="44" customWidth="1"/>
    <col min="464" max="464" width="2.5" style="44" customWidth="1"/>
    <col min="465" max="465" width="2" style="44" customWidth="1"/>
    <col min="466" max="466" width="1" style="44" customWidth="1"/>
    <col min="467" max="467" width="4" style="44" customWidth="1"/>
    <col min="468" max="468" width="4.6640625" style="44" customWidth="1"/>
    <col min="469" max="469" width="0.1640625" style="44" customWidth="1"/>
    <col min="470" max="470" width="5.83203125" style="44" customWidth="1"/>
    <col min="471" max="471" width="1.1640625" style="44" customWidth="1"/>
    <col min="472" max="472" width="4" style="44" customWidth="1"/>
    <col min="473" max="473" width="7.1640625" style="44" customWidth="1"/>
    <col min="474" max="474" width="1.33203125" style="44" customWidth="1"/>
    <col min="475" max="475" width="3.6640625" style="44" customWidth="1"/>
    <col min="476" max="476" width="7.1640625" style="44" customWidth="1"/>
    <col min="477" max="477" width="1.83203125" style="44" customWidth="1"/>
    <col min="478" max="478" width="2" style="44" customWidth="1"/>
    <col min="479" max="479" width="1.33203125" style="44" customWidth="1"/>
    <col min="480" max="480" width="6" style="44" customWidth="1"/>
    <col min="481" max="481" width="1" style="44" customWidth="1"/>
    <col min="482" max="482" width="2.6640625" style="44" customWidth="1"/>
    <col min="483" max="483" width="4" style="44" customWidth="1"/>
    <col min="484" max="484" width="8.5" style="44" customWidth="1"/>
    <col min="485" max="485" width="2" style="44" customWidth="1"/>
    <col min="486" max="486" width="4" style="44" customWidth="1"/>
    <col min="487" max="487" width="3.33203125" style="44" customWidth="1"/>
    <col min="488" max="488" width="0.6640625" style="44" customWidth="1"/>
    <col min="489" max="489" width="1.33203125" style="44" customWidth="1"/>
    <col min="490" max="490" width="2" style="44" customWidth="1"/>
    <col min="491" max="491" width="1.83203125" style="44" customWidth="1"/>
    <col min="492" max="492" width="3.1640625" style="44" customWidth="1"/>
    <col min="493" max="493" width="3.5" style="44" customWidth="1"/>
    <col min="494" max="494" width="4" style="44" customWidth="1"/>
    <col min="495" max="495" width="4.1640625" style="44" customWidth="1"/>
    <col min="496" max="496" width="3.33203125" style="44" customWidth="1"/>
    <col min="497" max="497" width="4" style="44" customWidth="1"/>
    <col min="498" max="717" width="10.6640625" style="44" customWidth="1"/>
    <col min="718" max="718" width="4" style="44" customWidth="1"/>
    <col min="719" max="719" width="7" style="44" customWidth="1"/>
    <col min="720" max="720" width="2.5" style="44" customWidth="1"/>
    <col min="721" max="721" width="2" style="44" customWidth="1"/>
    <col min="722" max="722" width="1" style="44" customWidth="1"/>
    <col min="723" max="723" width="4" style="44" customWidth="1"/>
    <col min="724" max="724" width="4.6640625" style="44" customWidth="1"/>
    <col min="725" max="725" width="0.1640625" style="44" customWidth="1"/>
    <col min="726" max="726" width="5.83203125" style="44" customWidth="1"/>
    <col min="727" max="727" width="1.1640625" style="44" customWidth="1"/>
    <col min="728" max="728" width="4" style="44" customWidth="1"/>
    <col min="729" max="729" width="7.1640625" style="44" customWidth="1"/>
    <col min="730" max="730" width="1.33203125" style="44" customWidth="1"/>
    <col min="731" max="731" width="3.6640625" style="44" customWidth="1"/>
    <col min="732" max="732" width="7.1640625" style="44" customWidth="1"/>
    <col min="733" max="733" width="1.83203125" style="44" customWidth="1"/>
    <col min="734" max="734" width="2" style="44" customWidth="1"/>
    <col min="735" max="735" width="1.33203125" style="44" customWidth="1"/>
    <col min="736" max="736" width="6" style="44" customWidth="1"/>
    <col min="737" max="737" width="1" style="44" customWidth="1"/>
    <col min="738" max="738" width="2.6640625" style="44" customWidth="1"/>
    <col min="739" max="739" width="4" style="44" customWidth="1"/>
    <col min="740" max="740" width="8.5" style="44" customWidth="1"/>
    <col min="741" max="741" width="2" style="44" customWidth="1"/>
    <col min="742" max="742" width="4" style="44" customWidth="1"/>
    <col min="743" max="743" width="3.33203125" style="44" customWidth="1"/>
    <col min="744" max="744" width="0.6640625" style="44" customWidth="1"/>
    <col min="745" max="745" width="1.33203125" style="44" customWidth="1"/>
    <col min="746" max="746" width="2" style="44" customWidth="1"/>
    <col min="747" max="747" width="1.83203125" style="44" customWidth="1"/>
    <col min="748" max="748" width="3.1640625" style="44" customWidth="1"/>
    <col min="749" max="749" width="3.5" style="44" customWidth="1"/>
    <col min="750" max="750" width="4" style="44" customWidth="1"/>
    <col min="751" max="751" width="4.1640625" style="44" customWidth="1"/>
    <col min="752" max="752" width="3.33203125" style="44" customWidth="1"/>
    <col min="753" max="753" width="4" style="44" customWidth="1"/>
    <col min="754" max="973" width="10.6640625" style="44" customWidth="1"/>
    <col min="974" max="974" width="4" style="44" customWidth="1"/>
    <col min="975" max="975" width="7" style="44" customWidth="1"/>
    <col min="976" max="976" width="2.5" style="44" customWidth="1"/>
    <col min="977" max="977" width="2" style="44" customWidth="1"/>
    <col min="978" max="978" width="1" style="44" customWidth="1"/>
    <col min="979" max="979" width="4" style="44" customWidth="1"/>
    <col min="980" max="980" width="4.6640625" style="44" customWidth="1"/>
    <col min="981" max="981" width="0.1640625" style="44" customWidth="1"/>
    <col min="982" max="982" width="5.83203125" style="44" customWidth="1"/>
    <col min="983" max="983" width="1.1640625" style="44" customWidth="1"/>
    <col min="984" max="984" width="4" style="44" customWidth="1"/>
    <col min="985" max="985" width="7.1640625" style="44" customWidth="1"/>
    <col min="986" max="986" width="1.33203125" style="44" customWidth="1"/>
    <col min="987" max="987" width="3.6640625" style="44" customWidth="1"/>
    <col min="988" max="988" width="7.1640625" style="44" customWidth="1"/>
    <col min="989" max="989" width="1.83203125" style="44" customWidth="1"/>
    <col min="990" max="990" width="2" style="44" customWidth="1"/>
    <col min="991" max="991" width="1.33203125" style="44" customWidth="1"/>
    <col min="992" max="992" width="6" style="44" customWidth="1"/>
    <col min="993" max="993" width="1" style="44" customWidth="1"/>
    <col min="994" max="994" width="2.6640625" style="44" customWidth="1"/>
    <col min="995" max="995" width="4" style="44" customWidth="1"/>
    <col min="996" max="996" width="8.5" style="44" customWidth="1"/>
    <col min="997" max="997" width="2" style="44" customWidth="1"/>
    <col min="998" max="998" width="4" style="44" customWidth="1"/>
    <col min="999" max="999" width="3.33203125" style="44" customWidth="1"/>
    <col min="1000" max="1000" width="0.6640625" style="44" customWidth="1"/>
    <col min="1001" max="1001" width="1.33203125" style="44" customWidth="1"/>
    <col min="1002" max="1002" width="2" style="44" customWidth="1"/>
    <col min="1003" max="1003" width="1.83203125" style="44" customWidth="1"/>
    <col min="1004" max="1004" width="3.1640625" style="44" customWidth="1"/>
    <col min="1005" max="1005" width="3.5" style="44" customWidth="1"/>
    <col min="1006" max="1006" width="4" style="44" customWidth="1"/>
    <col min="1007" max="1007" width="4.1640625" style="44" customWidth="1"/>
    <col min="1008" max="1008" width="3.33203125" style="44" customWidth="1"/>
    <col min="1009" max="1009" width="4" style="44" customWidth="1"/>
    <col min="1010" max="1229" width="10.6640625" style="44" customWidth="1"/>
    <col min="1230" max="1230" width="4" style="44" customWidth="1"/>
    <col min="1231" max="1231" width="7" style="44" customWidth="1"/>
    <col min="1232" max="1232" width="2.5" style="44" customWidth="1"/>
    <col min="1233" max="1233" width="2" style="44" customWidth="1"/>
    <col min="1234" max="1234" width="1" style="44" customWidth="1"/>
    <col min="1235" max="1235" width="4" style="44" customWidth="1"/>
    <col min="1236" max="1236" width="4.6640625" style="44" customWidth="1"/>
    <col min="1237" max="1237" width="0.1640625" style="44" customWidth="1"/>
    <col min="1238" max="1238" width="5.83203125" style="44" customWidth="1"/>
    <col min="1239" max="1239" width="1.1640625" style="44" customWidth="1"/>
    <col min="1240" max="1240" width="4" style="44" customWidth="1"/>
    <col min="1241" max="1241" width="7.1640625" style="44" customWidth="1"/>
    <col min="1242" max="1242" width="1.33203125" style="44" customWidth="1"/>
    <col min="1243" max="1243" width="3.6640625" style="44" customWidth="1"/>
    <col min="1244" max="1244" width="7.1640625" style="44" customWidth="1"/>
    <col min="1245" max="1245" width="1.83203125" style="44" customWidth="1"/>
    <col min="1246" max="1246" width="2" style="44" customWidth="1"/>
    <col min="1247" max="1247" width="1.33203125" style="44" customWidth="1"/>
    <col min="1248" max="1248" width="6" style="44" customWidth="1"/>
    <col min="1249" max="1249" width="1" style="44" customWidth="1"/>
    <col min="1250" max="1250" width="2.6640625" style="44" customWidth="1"/>
    <col min="1251" max="1251" width="4" style="44" customWidth="1"/>
    <col min="1252" max="1252" width="8.5" style="44" customWidth="1"/>
    <col min="1253" max="1253" width="2" style="44" customWidth="1"/>
    <col min="1254" max="1254" width="4" style="44" customWidth="1"/>
    <col min="1255" max="1255" width="3.33203125" style="44" customWidth="1"/>
    <col min="1256" max="1256" width="0.6640625" style="44" customWidth="1"/>
    <col min="1257" max="1257" width="1.33203125" style="44" customWidth="1"/>
    <col min="1258" max="1258" width="2" style="44" customWidth="1"/>
    <col min="1259" max="1259" width="1.83203125" style="44" customWidth="1"/>
    <col min="1260" max="1260" width="3.1640625" style="44" customWidth="1"/>
    <col min="1261" max="1261" width="3.5" style="44" customWidth="1"/>
    <col min="1262" max="1262" width="4" style="44" customWidth="1"/>
    <col min="1263" max="1263" width="4.1640625" style="44" customWidth="1"/>
    <col min="1264" max="1264" width="3.33203125" style="44" customWidth="1"/>
    <col min="1265" max="1265" width="4" style="44" customWidth="1"/>
    <col min="1266" max="1485" width="10.6640625" style="44" customWidth="1"/>
    <col min="1486" max="1486" width="4" style="44" customWidth="1"/>
    <col min="1487" max="1487" width="7" style="44" customWidth="1"/>
    <col min="1488" max="1488" width="2.5" style="44" customWidth="1"/>
    <col min="1489" max="1489" width="2" style="44" customWidth="1"/>
    <col min="1490" max="1490" width="1" style="44" customWidth="1"/>
    <col min="1491" max="1491" width="4" style="44" customWidth="1"/>
    <col min="1492" max="1492" width="4.6640625" style="44" customWidth="1"/>
    <col min="1493" max="1493" width="0.1640625" style="44" customWidth="1"/>
    <col min="1494" max="1494" width="5.83203125" style="44" customWidth="1"/>
    <col min="1495" max="1495" width="1.1640625" style="44" customWidth="1"/>
    <col min="1496" max="1496" width="4" style="44" customWidth="1"/>
    <col min="1497" max="1497" width="7.1640625" style="44" customWidth="1"/>
    <col min="1498" max="1498" width="1.33203125" style="44" customWidth="1"/>
    <col min="1499" max="1499" width="3.6640625" style="44" customWidth="1"/>
    <col min="1500" max="1500" width="7.1640625" style="44" customWidth="1"/>
    <col min="1501" max="1501" width="1.83203125" style="44" customWidth="1"/>
    <col min="1502" max="1502" width="2" style="44" customWidth="1"/>
    <col min="1503" max="1503" width="1.33203125" style="44" customWidth="1"/>
    <col min="1504" max="1504" width="6" style="44" customWidth="1"/>
    <col min="1505" max="1505" width="1" style="44" customWidth="1"/>
    <col min="1506" max="1506" width="2.6640625" style="44" customWidth="1"/>
    <col min="1507" max="1507" width="4" style="44" customWidth="1"/>
    <col min="1508" max="1508" width="8.5" style="44" customWidth="1"/>
    <col min="1509" max="1509" width="2" style="44" customWidth="1"/>
    <col min="1510" max="1510" width="4" style="44" customWidth="1"/>
    <col min="1511" max="1511" width="3.33203125" style="44" customWidth="1"/>
    <col min="1512" max="1512" width="0.6640625" style="44" customWidth="1"/>
    <col min="1513" max="1513" width="1.33203125" style="44" customWidth="1"/>
    <col min="1514" max="1514" width="2" style="44" customWidth="1"/>
    <col min="1515" max="1515" width="1.83203125" style="44" customWidth="1"/>
    <col min="1516" max="1516" width="3.1640625" style="44" customWidth="1"/>
    <col min="1517" max="1517" width="3.5" style="44" customWidth="1"/>
    <col min="1518" max="1518" width="4" style="44" customWidth="1"/>
    <col min="1519" max="1519" width="4.1640625" style="44" customWidth="1"/>
    <col min="1520" max="1520" width="3.33203125" style="44" customWidth="1"/>
    <col min="1521" max="1521" width="4" style="44" customWidth="1"/>
    <col min="1522" max="1741" width="10.6640625" style="44" customWidth="1"/>
    <col min="1742" max="1742" width="4" style="44" customWidth="1"/>
    <col min="1743" max="1743" width="7" style="44" customWidth="1"/>
    <col min="1744" max="1744" width="2.5" style="44" customWidth="1"/>
    <col min="1745" max="1745" width="2" style="44" customWidth="1"/>
    <col min="1746" max="1746" width="1" style="44" customWidth="1"/>
    <col min="1747" max="1747" width="4" style="44" customWidth="1"/>
    <col min="1748" max="1748" width="4.6640625" style="44" customWidth="1"/>
    <col min="1749" max="1749" width="0.1640625" style="44" customWidth="1"/>
    <col min="1750" max="1750" width="5.83203125" style="44" customWidth="1"/>
    <col min="1751" max="1751" width="1.1640625" style="44" customWidth="1"/>
    <col min="1752" max="1752" width="4" style="44" customWidth="1"/>
    <col min="1753" max="1753" width="7.1640625" style="44" customWidth="1"/>
    <col min="1754" max="1754" width="1.33203125" style="44" customWidth="1"/>
    <col min="1755" max="1755" width="3.6640625" style="44" customWidth="1"/>
    <col min="1756" max="1756" width="7.1640625" style="44" customWidth="1"/>
    <col min="1757" max="1757" width="1.83203125" style="44" customWidth="1"/>
    <col min="1758" max="1758" width="2" style="44" customWidth="1"/>
    <col min="1759" max="1759" width="1.33203125" style="44" customWidth="1"/>
    <col min="1760" max="1760" width="6" style="44" customWidth="1"/>
    <col min="1761" max="1761" width="1" style="44" customWidth="1"/>
    <col min="1762" max="1762" width="2.6640625" style="44" customWidth="1"/>
    <col min="1763" max="1763" width="4" style="44" customWidth="1"/>
    <col min="1764" max="1764" width="8.5" style="44" customWidth="1"/>
    <col min="1765" max="1765" width="2" style="44" customWidth="1"/>
    <col min="1766" max="1766" width="4" style="44" customWidth="1"/>
    <col min="1767" max="1767" width="3.33203125" style="44" customWidth="1"/>
    <col min="1768" max="1768" width="0.6640625" style="44" customWidth="1"/>
    <col min="1769" max="1769" width="1.33203125" style="44" customWidth="1"/>
    <col min="1770" max="1770" width="2" style="44" customWidth="1"/>
    <col min="1771" max="1771" width="1.83203125" style="44" customWidth="1"/>
    <col min="1772" max="1772" width="3.1640625" style="44" customWidth="1"/>
    <col min="1773" max="1773" width="3.5" style="44" customWidth="1"/>
    <col min="1774" max="1774" width="4" style="44" customWidth="1"/>
    <col min="1775" max="1775" width="4.1640625" style="44" customWidth="1"/>
    <col min="1776" max="1776" width="3.33203125" style="44" customWidth="1"/>
    <col min="1777" max="1777" width="4" style="44" customWidth="1"/>
    <col min="1778" max="1997" width="10.6640625" style="44" customWidth="1"/>
    <col min="1998" max="1998" width="4" style="44" customWidth="1"/>
    <col min="1999" max="1999" width="7" style="44" customWidth="1"/>
    <col min="2000" max="2000" width="2.5" style="44" customWidth="1"/>
    <col min="2001" max="2001" width="2" style="44" customWidth="1"/>
    <col min="2002" max="2002" width="1" style="44" customWidth="1"/>
    <col min="2003" max="2003" width="4" style="44" customWidth="1"/>
    <col min="2004" max="2004" width="4.6640625" style="44" customWidth="1"/>
    <col min="2005" max="2005" width="0.1640625" style="44" customWidth="1"/>
    <col min="2006" max="2006" width="5.83203125" style="44" customWidth="1"/>
    <col min="2007" max="2007" width="1.1640625" style="44" customWidth="1"/>
    <col min="2008" max="2008" width="4" style="44" customWidth="1"/>
    <col min="2009" max="2009" width="7.1640625" style="44" customWidth="1"/>
    <col min="2010" max="2010" width="1.33203125" style="44" customWidth="1"/>
    <col min="2011" max="2011" width="3.6640625" style="44" customWidth="1"/>
    <col min="2012" max="2012" width="7.1640625" style="44" customWidth="1"/>
    <col min="2013" max="2013" width="1.83203125" style="44" customWidth="1"/>
    <col min="2014" max="2014" width="2" style="44" customWidth="1"/>
    <col min="2015" max="2015" width="1.33203125" style="44" customWidth="1"/>
    <col min="2016" max="2016" width="6" style="44" customWidth="1"/>
    <col min="2017" max="2017" width="1" style="44" customWidth="1"/>
    <col min="2018" max="2018" width="2.6640625" style="44" customWidth="1"/>
    <col min="2019" max="2019" width="4" style="44" customWidth="1"/>
    <col min="2020" max="2020" width="8.5" style="44" customWidth="1"/>
    <col min="2021" max="2021" width="2" style="44" customWidth="1"/>
    <col min="2022" max="2022" width="4" style="44" customWidth="1"/>
    <col min="2023" max="2023" width="3.33203125" style="44" customWidth="1"/>
    <col min="2024" max="2024" width="0.6640625" style="44" customWidth="1"/>
    <col min="2025" max="2025" width="1.33203125" style="44" customWidth="1"/>
    <col min="2026" max="2026" width="2" style="44" customWidth="1"/>
    <col min="2027" max="2027" width="1.83203125" style="44" customWidth="1"/>
    <col min="2028" max="2028" width="3.1640625" style="44" customWidth="1"/>
    <col min="2029" max="2029" width="3.5" style="44" customWidth="1"/>
    <col min="2030" max="2030" width="4" style="44" customWidth="1"/>
    <col min="2031" max="2031" width="4.1640625" style="44" customWidth="1"/>
    <col min="2032" max="2032" width="3.33203125" style="44" customWidth="1"/>
    <col min="2033" max="2033" width="4" style="44" customWidth="1"/>
    <col min="2034" max="2253" width="10.6640625" style="44" customWidth="1"/>
    <col min="2254" max="2254" width="4" style="44" customWidth="1"/>
    <col min="2255" max="2255" width="7" style="44" customWidth="1"/>
    <col min="2256" max="2256" width="2.5" style="44" customWidth="1"/>
    <col min="2257" max="2257" width="2" style="44" customWidth="1"/>
    <col min="2258" max="2258" width="1" style="44" customWidth="1"/>
    <col min="2259" max="2259" width="4" style="44" customWidth="1"/>
    <col min="2260" max="2260" width="4.6640625" style="44" customWidth="1"/>
    <col min="2261" max="2261" width="0.1640625" style="44" customWidth="1"/>
    <col min="2262" max="2262" width="5.83203125" style="44" customWidth="1"/>
    <col min="2263" max="2263" width="1.1640625" style="44" customWidth="1"/>
    <col min="2264" max="2264" width="4" style="44" customWidth="1"/>
    <col min="2265" max="2265" width="7.1640625" style="44" customWidth="1"/>
    <col min="2266" max="2266" width="1.33203125" style="44" customWidth="1"/>
    <col min="2267" max="2267" width="3.6640625" style="44" customWidth="1"/>
    <col min="2268" max="2268" width="7.1640625" style="44" customWidth="1"/>
    <col min="2269" max="2269" width="1.83203125" style="44" customWidth="1"/>
    <col min="2270" max="2270" width="2" style="44" customWidth="1"/>
    <col min="2271" max="2271" width="1.33203125" style="44" customWidth="1"/>
    <col min="2272" max="2272" width="6" style="44" customWidth="1"/>
    <col min="2273" max="2273" width="1" style="44" customWidth="1"/>
    <col min="2274" max="2274" width="2.6640625" style="44" customWidth="1"/>
    <col min="2275" max="2275" width="4" style="44" customWidth="1"/>
    <col min="2276" max="2276" width="8.5" style="44" customWidth="1"/>
    <col min="2277" max="2277" width="2" style="44" customWidth="1"/>
    <col min="2278" max="2278" width="4" style="44" customWidth="1"/>
    <col min="2279" max="2279" width="3.33203125" style="44" customWidth="1"/>
    <col min="2280" max="2280" width="0.6640625" style="44" customWidth="1"/>
    <col min="2281" max="2281" width="1.33203125" style="44" customWidth="1"/>
    <col min="2282" max="2282" width="2" style="44" customWidth="1"/>
    <col min="2283" max="2283" width="1.83203125" style="44" customWidth="1"/>
    <col min="2284" max="2284" width="3.1640625" style="44" customWidth="1"/>
    <col min="2285" max="2285" width="3.5" style="44" customWidth="1"/>
    <col min="2286" max="2286" width="4" style="44" customWidth="1"/>
    <col min="2287" max="2287" width="4.1640625" style="44" customWidth="1"/>
    <col min="2288" max="2288" width="3.33203125" style="44" customWidth="1"/>
    <col min="2289" max="2289" width="4" style="44" customWidth="1"/>
    <col min="2290" max="2509" width="10.6640625" style="44" customWidth="1"/>
    <col min="2510" max="2510" width="4" style="44" customWidth="1"/>
    <col min="2511" max="2511" width="7" style="44" customWidth="1"/>
    <col min="2512" max="2512" width="2.5" style="44" customWidth="1"/>
    <col min="2513" max="2513" width="2" style="44" customWidth="1"/>
    <col min="2514" max="2514" width="1" style="44" customWidth="1"/>
    <col min="2515" max="2515" width="4" style="44" customWidth="1"/>
    <col min="2516" max="2516" width="4.6640625" style="44" customWidth="1"/>
    <col min="2517" max="2517" width="0.1640625" style="44" customWidth="1"/>
    <col min="2518" max="2518" width="5.83203125" style="44" customWidth="1"/>
    <col min="2519" max="2519" width="1.1640625" style="44" customWidth="1"/>
    <col min="2520" max="2520" width="4" style="44" customWidth="1"/>
    <col min="2521" max="2521" width="7.1640625" style="44" customWidth="1"/>
    <col min="2522" max="2522" width="1.33203125" style="44" customWidth="1"/>
    <col min="2523" max="2523" width="3.6640625" style="44" customWidth="1"/>
    <col min="2524" max="2524" width="7.1640625" style="44" customWidth="1"/>
    <col min="2525" max="2525" width="1.83203125" style="44" customWidth="1"/>
    <col min="2526" max="2526" width="2" style="44" customWidth="1"/>
    <col min="2527" max="2527" width="1.33203125" style="44" customWidth="1"/>
    <col min="2528" max="2528" width="6" style="44" customWidth="1"/>
    <col min="2529" max="2529" width="1" style="44" customWidth="1"/>
    <col min="2530" max="2530" width="2.6640625" style="44" customWidth="1"/>
    <col min="2531" max="2531" width="4" style="44" customWidth="1"/>
    <col min="2532" max="2532" width="8.5" style="44" customWidth="1"/>
    <col min="2533" max="2533" width="2" style="44" customWidth="1"/>
    <col min="2534" max="2534" width="4" style="44" customWidth="1"/>
    <col min="2535" max="2535" width="3.33203125" style="44" customWidth="1"/>
    <col min="2536" max="2536" width="0.6640625" style="44" customWidth="1"/>
    <col min="2537" max="2537" width="1.33203125" style="44" customWidth="1"/>
    <col min="2538" max="2538" width="2" style="44" customWidth="1"/>
    <col min="2539" max="2539" width="1.83203125" style="44" customWidth="1"/>
    <col min="2540" max="2540" width="3.1640625" style="44" customWidth="1"/>
    <col min="2541" max="2541" width="3.5" style="44" customWidth="1"/>
    <col min="2542" max="2542" width="4" style="44" customWidth="1"/>
    <col min="2543" max="2543" width="4.1640625" style="44" customWidth="1"/>
    <col min="2544" max="2544" width="3.33203125" style="44" customWidth="1"/>
    <col min="2545" max="2545" width="4" style="44" customWidth="1"/>
    <col min="2546" max="2765" width="10.6640625" style="44" customWidth="1"/>
    <col min="2766" max="2766" width="4" style="44" customWidth="1"/>
    <col min="2767" max="2767" width="7" style="44" customWidth="1"/>
    <col min="2768" max="2768" width="2.5" style="44" customWidth="1"/>
    <col min="2769" max="2769" width="2" style="44" customWidth="1"/>
    <col min="2770" max="2770" width="1" style="44" customWidth="1"/>
    <col min="2771" max="2771" width="4" style="44" customWidth="1"/>
    <col min="2772" max="2772" width="4.6640625" style="44" customWidth="1"/>
    <col min="2773" max="2773" width="0.1640625" style="44" customWidth="1"/>
    <col min="2774" max="2774" width="5.83203125" style="44" customWidth="1"/>
    <col min="2775" max="2775" width="1.1640625" style="44" customWidth="1"/>
    <col min="2776" max="2776" width="4" style="44" customWidth="1"/>
    <col min="2777" max="2777" width="7.1640625" style="44" customWidth="1"/>
    <col min="2778" max="2778" width="1.33203125" style="44" customWidth="1"/>
    <col min="2779" max="2779" width="3.6640625" style="44" customWidth="1"/>
    <col min="2780" max="2780" width="7.1640625" style="44" customWidth="1"/>
    <col min="2781" max="2781" width="1.83203125" style="44" customWidth="1"/>
    <col min="2782" max="2782" width="2" style="44" customWidth="1"/>
    <col min="2783" max="2783" width="1.33203125" style="44" customWidth="1"/>
    <col min="2784" max="2784" width="6" style="44" customWidth="1"/>
    <col min="2785" max="2785" width="1" style="44" customWidth="1"/>
    <col min="2786" max="2786" width="2.6640625" style="44" customWidth="1"/>
    <col min="2787" max="2787" width="4" style="44" customWidth="1"/>
    <col min="2788" max="2788" width="8.5" style="44" customWidth="1"/>
    <col min="2789" max="2789" width="2" style="44" customWidth="1"/>
    <col min="2790" max="2790" width="4" style="44" customWidth="1"/>
    <col min="2791" max="2791" width="3.33203125" style="44" customWidth="1"/>
    <col min="2792" max="2792" width="0.6640625" style="44" customWidth="1"/>
    <col min="2793" max="2793" width="1.33203125" style="44" customWidth="1"/>
    <col min="2794" max="2794" width="2" style="44" customWidth="1"/>
    <col min="2795" max="2795" width="1.83203125" style="44" customWidth="1"/>
    <col min="2796" max="2796" width="3.1640625" style="44" customWidth="1"/>
    <col min="2797" max="2797" width="3.5" style="44" customWidth="1"/>
    <col min="2798" max="2798" width="4" style="44" customWidth="1"/>
    <col min="2799" max="2799" width="4.1640625" style="44" customWidth="1"/>
    <col min="2800" max="2800" width="3.33203125" style="44" customWidth="1"/>
    <col min="2801" max="2801" width="4" style="44" customWidth="1"/>
    <col min="2802" max="3021" width="10.6640625" style="44" customWidth="1"/>
    <col min="3022" max="3022" width="4" style="44" customWidth="1"/>
    <col min="3023" max="3023" width="7" style="44" customWidth="1"/>
    <col min="3024" max="3024" width="2.5" style="44" customWidth="1"/>
    <col min="3025" max="3025" width="2" style="44" customWidth="1"/>
    <col min="3026" max="3026" width="1" style="44" customWidth="1"/>
    <col min="3027" max="3027" width="4" style="44" customWidth="1"/>
    <col min="3028" max="3028" width="4.6640625" style="44" customWidth="1"/>
    <col min="3029" max="3029" width="0.1640625" style="44" customWidth="1"/>
    <col min="3030" max="3030" width="5.83203125" style="44" customWidth="1"/>
    <col min="3031" max="3031" width="1.1640625" style="44" customWidth="1"/>
    <col min="3032" max="3032" width="4" style="44" customWidth="1"/>
    <col min="3033" max="3033" width="7.1640625" style="44" customWidth="1"/>
    <col min="3034" max="3034" width="1.33203125" style="44" customWidth="1"/>
    <col min="3035" max="3035" width="3.6640625" style="44" customWidth="1"/>
    <col min="3036" max="3036" width="7.1640625" style="44" customWidth="1"/>
    <col min="3037" max="3037" width="1.83203125" style="44" customWidth="1"/>
    <col min="3038" max="3038" width="2" style="44" customWidth="1"/>
    <col min="3039" max="3039" width="1.33203125" style="44" customWidth="1"/>
    <col min="3040" max="3040" width="6" style="44" customWidth="1"/>
    <col min="3041" max="3041" width="1" style="44" customWidth="1"/>
    <col min="3042" max="3042" width="2.6640625" style="44" customWidth="1"/>
    <col min="3043" max="3043" width="4" style="44" customWidth="1"/>
    <col min="3044" max="3044" width="8.5" style="44" customWidth="1"/>
    <col min="3045" max="3045" width="2" style="44" customWidth="1"/>
    <col min="3046" max="3046" width="4" style="44" customWidth="1"/>
    <col min="3047" max="3047" width="3.33203125" style="44" customWidth="1"/>
    <col min="3048" max="3048" width="0.6640625" style="44" customWidth="1"/>
    <col min="3049" max="3049" width="1.33203125" style="44" customWidth="1"/>
    <col min="3050" max="3050" width="2" style="44" customWidth="1"/>
    <col min="3051" max="3051" width="1.83203125" style="44" customWidth="1"/>
    <col min="3052" max="3052" width="3.1640625" style="44" customWidth="1"/>
    <col min="3053" max="3053" width="3.5" style="44" customWidth="1"/>
    <col min="3054" max="3054" width="4" style="44" customWidth="1"/>
    <col min="3055" max="3055" width="4.1640625" style="44" customWidth="1"/>
    <col min="3056" max="3056" width="3.33203125" style="44" customWidth="1"/>
    <col min="3057" max="3057" width="4" style="44" customWidth="1"/>
    <col min="3058" max="3277" width="10.6640625" style="44" customWidth="1"/>
    <col min="3278" max="3278" width="4" style="44" customWidth="1"/>
    <col min="3279" max="3279" width="7" style="44" customWidth="1"/>
    <col min="3280" max="3280" width="2.5" style="44" customWidth="1"/>
    <col min="3281" max="3281" width="2" style="44" customWidth="1"/>
    <col min="3282" max="3282" width="1" style="44" customWidth="1"/>
    <col min="3283" max="3283" width="4" style="44" customWidth="1"/>
    <col min="3284" max="3284" width="4.6640625" style="44" customWidth="1"/>
    <col min="3285" max="3285" width="0.1640625" style="44" customWidth="1"/>
    <col min="3286" max="3286" width="5.83203125" style="44" customWidth="1"/>
    <col min="3287" max="3287" width="1.1640625" style="44" customWidth="1"/>
    <col min="3288" max="3288" width="4" style="44" customWidth="1"/>
    <col min="3289" max="3289" width="7.1640625" style="44" customWidth="1"/>
    <col min="3290" max="3290" width="1.33203125" style="44" customWidth="1"/>
    <col min="3291" max="3291" width="3.6640625" style="44" customWidth="1"/>
    <col min="3292" max="3292" width="7.1640625" style="44" customWidth="1"/>
    <col min="3293" max="3293" width="1.83203125" style="44" customWidth="1"/>
    <col min="3294" max="3294" width="2" style="44" customWidth="1"/>
    <col min="3295" max="3295" width="1.33203125" style="44" customWidth="1"/>
    <col min="3296" max="3296" width="6" style="44" customWidth="1"/>
    <col min="3297" max="3297" width="1" style="44" customWidth="1"/>
    <col min="3298" max="3298" width="2.6640625" style="44" customWidth="1"/>
    <col min="3299" max="3299" width="4" style="44" customWidth="1"/>
    <col min="3300" max="3300" width="8.5" style="44" customWidth="1"/>
    <col min="3301" max="3301" width="2" style="44" customWidth="1"/>
    <col min="3302" max="3302" width="4" style="44" customWidth="1"/>
    <col min="3303" max="3303" width="3.33203125" style="44" customWidth="1"/>
    <col min="3304" max="3304" width="0.6640625" style="44" customWidth="1"/>
    <col min="3305" max="3305" width="1.33203125" style="44" customWidth="1"/>
    <col min="3306" max="3306" width="2" style="44" customWidth="1"/>
    <col min="3307" max="3307" width="1.83203125" style="44" customWidth="1"/>
    <col min="3308" max="3308" width="3.1640625" style="44" customWidth="1"/>
    <col min="3309" max="3309" width="3.5" style="44" customWidth="1"/>
    <col min="3310" max="3310" width="4" style="44" customWidth="1"/>
    <col min="3311" max="3311" width="4.1640625" style="44" customWidth="1"/>
    <col min="3312" max="3312" width="3.33203125" style="44" customWidth="1"/>
    <col min="3313" max="3313" width="4" style="44" customWidth="1"/>
    <col min="3314" max="3533" width="10.6640625" style="44" customWidth="1"/>
    <col min="3534" max="3534" width="4" style="44" customWidth="1"/>
    <col min="3535" max="3535" width="7" style="44" customWidth="1"/>
    <col min="3536" max="3536" width="2.5" style="44" customWidth="1"/>
    <col min="3537" max="3537" width="2" style="44" customWidth="1"/>
    <col min="3538" max="3538" width="1" style="44" customWidth="1"/>
    <col min="3539" max="3539" width="4" style="44" customWidth="1"/>
    <col min="3540" max="3540" width="4.6640625" style="44" customWidth="1"/>
    <col min="3541" max="3541" width="0.1640625" style="44" customWidth="1"/>
    <col min="3542" max="3542" width="5.83203125" style="44" customWidth="1"/>
    <col min="3543" max="3543" width="1.1640625" style="44" customWidth="1"/>
    <col min="3544" max="3544" width="4" style="44" customWidth="1"/>
    <col min="3545" max="3545" width="7.1640625" style="44" customWidth="1"/>
    <col min="3546" max="3546" width="1.33203125" style="44" customWidth="1"/>
    <col min="3547" max="3547" width="3.6640625" style="44" customWidth="1"/>
    <col min="3548" max="3548" width="7.1640625" style="44" customWidth="1"/>
    <col min="3549" max="3549" width="1.83203125" style="44" customWidth="1"/>
    <col min="3550" max="3550" width="2" style="44" customWidth="1"/>
    <col min="3551" max="3551" width="1.33203125" style="44" customWidth="1"/>
    <col min="3552" max="3552" width="6" style="44" customWidth="1"/>
    <col min="3553" max="3553" width="1" style="44" customWidth="1"/>
    <col min="3554" max="3554" width="2.6640625" style="44" customWidth="1"/>
    <col min="3555" max="3555" width="4" style="44" customWidth="1"/>
    <col min="3556" max="3556" width="8.5" style="44" customWidth="1"/>
    <col min="3557" max="3557" width="2" style="44" customWidth="1"/>
    <col min="3558" max="3558" width="4" style="44" customWidth="1"/>
    <col min="3559" max="3559" width="3.33203125" style="44" customWidth="1"/>
    <col min="3560" max="3560" width="0.6640625" style="44" customWidth="1"/>
    <col min="3561" max="3561" width="1.33203125" style="44" customWidth="1"/>
    <col min="3562" max="3562" width="2" style="44" customWidth="1"/>
    <col min="3563" max="3563" width="1.83203125" style="44" customWidth="1"/>
    <col min="3564" max="3564" width="3.1640625" style="44" customWidth="1"/>
    <col min="3565" max="3565" width="3.5" style="44" customWidth="1"/>
    <col min="3566" max="3566" width="4" style="44" customWidth="1"/>
    <col min="3567" max="3567" width="4.1640625" style="44" customWidth="1"/>
    <col min="3568" max="3568" width="3.33203125" style="44" customWidth="1"/>
    <col min="3569" max="3569" width="4" style="44" customWidth="1"/>
    <col min="3570" max="3789" width="10.6640625" style="44" customWidth="1"/>
    <col min="3790" max="3790" width="4" style="44" customWidth="1"/>
    <col min="3791" max="3791" width="7" style="44" customWidth="1"/>
    <col min="3792" max="3792" width="2.5" style="44" customWidth="1"/>
    <col min="3793" max="3793" width="2" style="44" customWidth="1"/>
    <col min="3794" max="3794" width="1" style="44" customWidth="1"/>
    <col min="3795" max="3795" width="4" style="44" customWidth="1"/>
    <col min="3796" max="3796" width="4.6640625" style="44" customWidth="1"/>
    <col min="3797" max="3797" width="0.1640625" style="44" customWidth="1"/>
    <col min="3798" max="3798" width="5.83203125" style="44" customWidth="1"/>
    <col min="3799" max="3799" width="1.1640625" style="44" customWidth="1"/>
    <col min="3800" max="3800" width="4" style="44" customWidth="1"/>
    <col min="3801" max="3801" width="7.1640625" style="44" customWidth="1"/>
    <col min="3802" max="3802" width="1.33203125" style="44" customWidth="1"/>
    <col min="3803" max="3803" width="3.6640625" style="44" customWidth="1"/>
    <col min="3804" max="3804" width="7.1640625" style="44" customWidth="1"/>
    <col min="3805" max="3805" width="1.83203125" style="44" customWidth="1"/>
    <col min="3806" max="3806" width="2" style="44" customWidth="1"/>
    <col min="3807" max="3807" width="1.33203125" style="44" customWidth="1"/>
    <col min="3808" max="3808" width="6" style="44" customWidth="1"/>
    <col min="3809" max="3809" width="1" style="44" customWidth="1"/>
    <col min="3810" max="3810" width="2.6640625" style="44" customWidth="1"/>
    <col min="3811" max="3811" width="4" style="44" customWidth="1"/>
    <col min="3812" max="3812" width="8.5" style="44" customWidth="1"/>
    <col min="3813" max="3813" width="2" style="44" customWidth="1"/>
    <col min="3814" max="3814" width="4" style="44" customWidth="1"/>
    <col min="3815" max="3815" width="3.33203125" style="44" customWidth="1"/>
    <col min="3816" max="3816" width="0.6640625" style="44" customWidth="1"/>
    <col min="3817" max="3817" width="1.33203125" style="44" customWidth="1"/>
    <col min="3818" max="3818" width="2" style="44" customWidth="1"/>
    <col min="3819" max="3819" width="1.83203125" style="44" customWidth="1"/>
    <col min="3820" max="3820" width="3.1640625" style="44" customWidth="1"/>
    <col min="3821" max="3821" width="3.5" style="44" customWidth="1"/>
    <col min="3822" max="3822" width="4" style="44" customWidth="1"/>
    <col min="3823" max="3823" width="4.1640625" style="44" customWidth="1"/>
    <col min="3824" max="3824" width="3.33203125" style="44" customWidth="1"/>
    <col min="3825" max="3825" width="4" style="44" customWidth="1"/>
    <col min="3826" max="4045" width="10.6640625" style="44" customWidth="1"/>
    <col min="4046" max="4046" width="4" style="44" customWidth="1"/>
    <col min="4047" max="4047" width="7" style="44" customWidth="1"/>
    <col min="4048" max="4048" width="2.5" style="44" customWidth="1"/>
    <col min="4049" max="4049" width="2" style="44" customWidth="1"/>
    <col min="4050" max="4050" width="1" style="44" customWidth="1"/>
    <col min="4051" max="4051" width="4" style="44" customWidth="1"/>
    <col min="4052" max="4052" width="4.6640625" style="44" customWidth="1"/>
    <col min="4053" max="4053" width="0.1640625" style="44" customWidth="1"/>
    <col min="4054" max="4054" width="5.83203125" style="44" customWidth="1"/>
    <col min="4055" max="4055" width="1.1640625" style="44" customWidth="1"/>
    <col min="4056" max="4056" width="4" style="44" customWidth="1"/>
    <col min="4057" max="4057" width="7.1640625" style="44" customWidth="1"/>
    <col min="4058" max="4058" width="1.33203125" style="44" customWidth="1"/>
    <col min="4059" max="4059" width="3.6640625" style="44" customWidth="1"/>
    <col min="4060" max="4060" width="7.1640625" style="44" customWidth="1"/>
    <col min="4061" max="4061" width="1.83203125" style="44" customWidth="1"/>
    <col min="4062" max="4062" width="2" style="44" customWidth="1"/>
    <col min="4063" max="4063" width="1.33203125" style="44" customWidth="1"/>
    <col min="4064" max="4064" width="6" style="44" customWidth="1"/>
    <col min="4065" max="4065" width="1" style="44" customWidth="1"/>
    <col min="4066" max="4066" width="2.6640625" style="44" customWidth="1"/>
    <col min="4067" max="4067" width="4" style="44" customWidth="1"/>
    <col min="4068" max="4068" width="8.5" style="44" customWidth="1"/>
    <col min="4069" max="4069" width="2" style="44" customWidth="1"/>
    <col min="4070" max="4070" width="4" style="44" customWidth="1"/>
    <col min="4071" max="4071" width="3.33203125" style="44" customWidth="1"/>
    <col min="4072" max="4072" width="0.6640625" style="44" customWidth="1"/>
    <col min="4073" max="4073" width="1.33203125" style="44" customWidth="1"/>
    <col min="4074" max="4074" width="2" style="44" customWidth="1"/>
    <col min="4075" max="4075" width="1.83203125" style="44" customWidth="1"/>
    <col min="4076" max="4076" width="3.1640625" style="44" customWidth="1"/>
    <col min="4077" max="4077" width="3.5" style="44" customWidth="1"/>
    <col min="4078" max="4078" width="4" style="44" customWidth="1"/>
    <col min="4079" max="4079" width="4.1640625" style="44" customWidth="1"/>
    <col min="4080" max="4080" width="3.33203125" style="44" customWidth="1"/>
    <col min="4081" max="4081" width="4" style="44" customWidth="1"/>
    <col min="4082" max="4301" width="10.6640625" style="44" customWidth="1"/>
    <col min="4302" max="4302" width="4" style="44" customWidth="1"/>
    <col min="4303" max="4303" width="7" style="44" customWidth="1"/>
    <col min="4304" max="4304" width="2.5" style="44" customWidth="1"/>
    <col min="4305" max="4305" width="2" style="44" customWidth="1"/>
    <col min="4306" max="4306" width="1" style="44" customWidth="1"/>
    <col min="4307" max="4307" width="4" style="44" customWidth="1"/>
    <col min="4308" max="4308" width="4.6640625" style="44" customWidth="1"/>
    <col min="4309" max="4309" width="0.1640625" style="44" customWidth="1"/>
    <col min="4310" max="4310" width="5.83203125" style="44" customWidth="1"/>
    <col min="4311" max="4311" width="1.1640625" style="44" customWidth="1"/>
    <col min="4312" max="4312" width="4" style="44" customWidth="1"/>
    <col min="4313" max="4313" width="7.1640625" style="44" customWidth="1"/>
    <col min="4314" max="4314" width="1.33203125" style="44" customWidth="1"/>
    <col min="4315" max="4315" width="3.6640625" style="44" customWidth="1"/>
    <col min="4316" max="4316" width="7.1640625" style="44" customWidth="1"/>
    <col min="4317" max="4317" width="1.83203125" style="44" customWidth="1"/>
    <col min="4318" max="4318" width="2" style="44" customWidth="1"/>
    <col min="4319" max="4319" width="1.33203125" style="44" customWidth="1"/>
    <col min="4320" max="4320" width="6" style="44" customWidth="1"/>
    <col min="4321" max="4321" width="1" style="44" customWidth="1"/>
    <col min="4322" max="4322" width="2.6640625" style="44" customWidth="1"/>
    <col min="4323" max="4323" width="4" style="44" customWidth="1"/>
    <col min="4324" max="4324" width="8.5" style="44" customWidth="1"/>
    <col min="4325" max="4325" width="2" style="44" customWidth="1"/>
    <col min="4326" max="4326" width="4" style="44" customWidth="1"/>
    <col min="4327" max="4327" width="3.33203125" style="44" customWidth="1"/>
    <col min="4328" max="4328" width="0.6640625" style="44" customWidth="1"/>
    <col min="4329" max="4329" width="1.33203125" style="44" customWidth="1"/>
    <col min="4330" max="4330" width="2" style="44" customWidth="1"/>
    <col min="4331" max="4331" width="1.83203125" style="44" customWidth="1"/>
    <col min="4332" max="4332" width="3.1640625" style="44" customWidth="1"/>
    <col min="4333" max="4333" width="3.5" style="44" customWidth="1"/>
    <col min="4334" max="4334" width="4" style="44" customWidth="1"/>
    <col min="4335" max="4335" width="4.1640625" style="44" customWidth="1"/>
    <col min="4336" max="4336" width="3.33203125" style="44" customWidth="1"/>
    <col min="4337" max="4337" width="4" style="44" customWidth="1"/>
    <col min="4338" max="4557" width="10.6640625" style="44" customWidth="1"/>
    <col min="4558" max="4558" width="4" style="44" customWidth="1"/>
    <col min="4559" max="4559" width="7" style="44" customWidth="1"/>
    <col min="4560" max="4560" width="2.5" style="44" customWidth="1"/>
    <col min="4561" max="4561" width="2" style="44" customWidth="1"/>
    <col min="4562" max="4562" width="1" style="44" customWidth="1"/>
    <col min="4563" max="4563" width="4" style="44" customWidth="1"/>
    <col min="4564" max="4564" width="4.6640625" style="44" customWidth="1"/>
    <col min="4565" max="4565" width="0.1640625" style="44" customWidth="1"/>
    <col min="4566" max="4566" width="5.83203125" style="44" customWidth="1"/>
    <col min="4567" max="4567" width="1.1640625" style="44" customWidth="1"/>
    <col min="4568" max="4568" width="4" style="44" customWidth="1"/>
    <col min="4569" max="4569" width="7.1640625" style="44" customWidth="1"/>
    <col min="4570" max="4570" width="1.33203125" style="44" customWidth="1"/>
    <col min="4571" max="4571" width="3.6640625" style="44" customWidth="1"/>
    <col min="4572" max="4572" width="7.1640625" style="44" customWidth="1"/>
    <col min="4573" max="4573" width="1.83203125" style="44" customWidth="1"/>
    <col min="4574" max="4574" width="2" style="44" customWidth="1"/>
    <col min="4575" max="4575" width="1.33203125" style="44" customWidth="1"/>
    <col min="4576" max="4576" width="6" style="44" customWidth="1"/>
    <col min="4577" max="4577" width="1" style="44" customWidth="1"/>
    <col min="4578" max="4578" width="2.6640625" style="44" customWidth="1"/>
    <col min="4579" max="4579" width="4" style="44" customWidth="1"/>
    <col min="4580" max="4580" width="8.5" style="44" customWidth="1"/>
    <col min="4581" max="4581" width="2" style="44" customWidth="1"/>
    <col min="4582" max="4582" width="4" style="44" customWidth="1"/>
    <col min="4583" max="4583" width="3.33203125" style="44" customWidth="1"/>
    <col min="4584" max="4584" width="0.6640625" style="44" customWidth="1"/>
    <col min="4585" max="4585" width="1.33203125" style="44" customWidth="1"/>
    <col min="4586" max="4586" width="2" style="44" customWidth="1"/>
    <col min="4587" max="4587" width="1.83203125" style="44" customWidth="1"/>
    <col min="4588" max="4588" width="3.1640625" style="44" customWidth="1"/>
    <col min="4589" max="4589" width="3.5" style="44" customWidth="1"/>
    <col min="4590" max="4590" width="4" style="44" customWidth="1"/>
    <col min="4591" max="4591" width="4.1640625" style="44" customWidth="1"/>
    <col min="4592" max="4592" width="3.33203125" style="44" customWidth="1"/>
    <col min="4593" max="4593" width="4" style="44" customWidth="1"/>
    <col min="4594" max="4813" width="10.6640625" style="44" customWidth="1"/>
    <col min="4814" max="4814" width="4" style="44" customWidth="1"/>
    <col min="4815" max="4815" width="7" style="44" customWidth="1"/>
    <col min="4816" max="4816" width="2.5" style="44" customWidth="1"/>
    <col min="4817" max="4817" width="2" style="44" customWidth="1"/>
    <col min="4818" max="4818" width="1" style="44" customWidth="1"/>
    <col min="4819" max="4819" width="4" style="44" customWidth="1"/>
    <col min="4820" max="4820" width="4.6640625" style="44" customWidth="1"/>
    <col min="4821" max="4821" width="0.1640625" style="44" customWidth="1"/>
    <col min="4822" max="4822" width="5.83203125" style="44" customWidth="1"/>
    <col min="4823" max="4823" width="1.1640625" style="44" customWidth="1"/>
    <col min="4824" max="4824" width="4" style="44" customWidth="1"/>
    <col min="4825" max="4825" width="7.1640625" style="44" customWidth="1"/>
    <col min="4826" max="4826" width="1.33203125" style="44" customWidth="1"/>
    <col min="4827" max="4827" width="3.6640625" style="44" customWidth="1"/>
    <col min="4828" max="4828" width="7.1640625" style="44" customWidth="1"/>
    <col min="4829" max="4829" width="1.83203125" style="44" customWidth="1"/>
    <col min="4830" max="4830" width="2" style="44" customWidth="1"/>
    <col min="4831" max="4831" width="1.33203125" style="44" customWidth="1"/>
    <col min="4832" max="4832" width="6" style="44" customWidth="1"/>
    <col min="4833" max="4833" width="1" style="44" customWidth="1"/>
    <col min="4834" max="4834" width="2.6640625" style="44" customWidth="1"/>
    <col min="4835" max="4835" width="4" style="44" customWidth="1"/>
    <col min="4836" max="4836" width="8.5" style="44" customWidth="1"/>
    <col min="4837" max="4837" width="2" style="44" customWidth="1"/>
    <col min="4838" max="4838" width="4" style="44" customWidth="1"/>
    <col min="4839" max="4839" width="3.33203125" style="44" customWidth="1"/>
    <col min="4840" max="4840" width="0.6640625" style="44" customWidth="1"/>
    <col min="4841" max="4841" width="1.33203125" style="44" customWidth="1"/>
    <col min="4842" max="4842" width="2" style="44" customWidth="1"/>
    <col min="4843" max="4843" width="1.83203125" style="44" customWidth="1"/>
    <col min="4844" max="4844" width="3.1640625" style="44" customWidth="1"/>
    <col min="4845" max="4845" width="3.5" style="44" customWidth="1"/>
    <col min="4846" max="4846" width="4" style="44" customWidth="1"/>
    <col min="4847" max="4847" width="4.1640625" style="44" customWidth="1"/>
    <col min="4848" max="4848" width="3.33203125" style="44" customWidth="1"/>
    <col min="4849" max="4849" width="4" style="44" customWidth="1"/>
    <col min="4850" max="5069" width="10.6640625" style="44" customWidth="1"/>
    <col min="5070" max="5070" width="4" style="44" customWidth="1"/>
    <col min="5071" max="5071" width="7" style="44" customWidth="1"/>
    <col min="5072" max="5072" width="2.5" style="44" customWidth="1"/>
    <col min="5073" max="5073" width="2" style="44" customWidth="1"/>
    <col min="5074" max="5074" width="1" style="44" customWidth="1"/>
    <col min="5075" max="5075" width="4" style="44" customWidth="1"/>
    <col min="5076" max="5076" width="4.6640625" style="44" customWidth="1"/>
    <col min="5077" max="5077" width="0.1640625" style="44" customWidth="1"/>
    <col min="5078" max="5078" width="5.83203125" style="44" customWidth="1"/>
    <col min="5079" max="5079" width="1.1640625" style="44" customWidth="1"/>
    <col min="5080" max="5080" width="4" style="44" customWidth="1"/>
    <col min="5081" max="5081" width="7.1640625" style="44" customWidth="1"/>
    <col min="5082" max="5082" width="1.33203125" style="44" customWidth="1"/>
    <col min="5083" max="5083" width="3.6640625" style="44" customWidth="1"/>
    <col min="5084" max="5084" width="7.1640625" style="44" customWidth="1"/>
    <col min="5085" max="5085" width="1.83203125" style="44" customWidth="1"/>
    <col min="5086" max="5086" width="2" style="44" customWidth="1"/>
    <col min="5087" max="5087" width="1.33203125" style="44" customWidth="1"/>
    <col min="5088" max="5088" width="6" style="44" customWidth="1"/>
    <col min="5089" max="5089" width="1" style="44" customWidth="1"/>
    <col min="5090" max="5090" width="2.6640625" style="44" customWidth="1"/>
    <col min="5091" max="5091" width="4" style="44" customWidth="1"/>
    <col min="5092" max="5092" width="8.5" style="44" customWidth="1"/>
    <col min="5093" max="5093" width="2" style="44" customWidth="1"/>
    <col min="5094" max="5094" width="4" style="44" customWidth="1"/>
    <col min="5095" max="5095" width="3.33203125" style="44" customWidth="1"/>
    <col min="5096" max="5096" width="0.6640625" style="44" customWidth="1"/>
    <col min="5097" max="5097" width="1.33203125" style="44" customWidth="1"/>
    <col min="5098" max="5098" width="2" style="44" customWidth="1"/>
    <col min="5099" max="5099" width="1.83203125" style="44" customWidth="1"/>
    <col min="5100" max="5100" width="3.1640625" style="44" customWidth="1"/>
    <col min="5101" max="5101" width="3.5" style="44" customWidth="1"/>
    <col min="5102" max="5102" width="4" style="44" customWidth="1"/>
    <col min="5103" max="5103" width="4.1640625" style="44" customWidth="1"/>
    <col min="5104" max="5104" width="3.33203125" style="44" customWidth="1"/>
    <col min="5105" max="5105" width="4" style="44" customWidth="1"/>
    <col min="5106" max="5325" width="10.6640625" style="44" customWidth="1"/>
    <col min="5326" max="5326" width="4" style="44" customWidth="1"/>
    <col min="5327" max="5327" width="7" style="44" customWidth="1"/>
    <col min="5328" max="5328" width="2.5" style="44" customWidth="1"/>
    <col min="5329" max="5329" width="2" style="44" customWidth="1"/>
    <col min="5330" max="5330" width="1" style="44" customWidth="1"/>
    <col min="5331" max="5331" width="4" style="44" customWidth="1"/>
    <col min="5332" max="5332" width="4.6640625" style="44" customWidth="1"/>
    <col min="5333" max="5333" width="0.1640625" style="44" customWidth="1"/>
    <col min="5334" max="5334" width="5.83203125" style="44" customWidth="1"/>
    <col min="5335" max="5335" width="1.1640625" style="44" customWidth="1"/>
    <col min="5336" max="5336" width="4" style="44" customWidth="1"/>
    <col min="5337" max="5337" width="7.1640625" style="44" customWidth="1"/>
    <col min="5338" max="5338" width="1.33203125" style="44" customWidth="1"/>
    <col min="5339" max="5339" width="3.6640625" style="44" customWidth="1"/>
    <col min="5340" max="5340" width="7.1640625" style="44" customWidth="1"/>
    <col min="5341" max="5341" width="1.83203125" style="44" customWidth="1"/>
    <col min="5342" max="5342" width="2" style="44" customWidth="1"/>
    <col min="5343" max="5343" width="1.33203125" style="44" customWidth="1"/>
    <col min="5344" max="5344" width="6" style="44" customWidth="1"/>
    <col min="5345" max="5345" width="1" style="44" customWidth="1"/>
    <col min="5346" max="5346" width="2.6640625" style="44" customWidth="1"/>
    <col min="5347" max="5347" width="4" style="44" customWidth="1"/>
    <col min="5348" max="5348" width="8.5" style="44" customWidth="1"/>
    <col min="5349" max="5349" width="2" style="44" customWidth="1"/>
    <col min="5350" max="5350" width="4" style="44" customWidth="1"/>
    <col min="5351" max="5351" width="3.33203125" style="44" customWidth="1"/>
    <col min="5352" max="5352" width="0.6640625" style="44" customWidth="1"/>
    <col min="5353" max="5353" width="1.33203125" style="44" customWidth="1"/>
    <col min="5354" max="5354" width="2" style="44" customWidth="1"/>
    <col min="5355" max="5355" width="1.83203125" style="44" customWidth="1"/>
    <col min="5356" max="5356" width="3.1640625" style="44" customWidth="1"/>
    <col min="5357" max="5357" width="3.5" style="44" customWidth="1"/>
    <col min="5358" max="5358" width="4" style="44" customWidth="1"/>
    <col min="5359" max="5359" width="4.1640625" style="44" customWidth="1"/>
    <col min="5360" max="5360" width="3.33203125" style="44" customWidth="1"/>
    <col min="5361" max="5361" width="4" style="44" customWidth="1"/>
    <col min="5362" max="5581" width="10.6640625" style="44" customWidth="1"/>
    <col min="5582" max="5582" width="4" style="44" customWidth="1"/>
    <col min="5583" max="5583" width="7" style="44" customWidth="1"/>
    <col min="5584" max="5584" width="2.5" style="44" customWidth="1"/>
    <col min="5585" max="5585" width="2" style="44" customWidth="1"/>
    <col min="5586" max="5586" width="1" style="44" customWidth="1"/>
    <col min="5587" max="5587" width="4" style="44" customWidth="1"/>
    <col min="5588" max="5588" width="4.6640625" style="44" customWidth="1"/>
    <col min="5589" max="5589" width="0.1640625" style="44" customWidth="1"/>
    <col min="5590" max="5590" width="5.83203125" style="44" customWidth="1"/>
    <col min="5591" max="5591" width="1.1640625" style="44" customWidth="1"/>
    <col min="5592" max="5592" width="4" style="44" customWidth="1"/>
    <col min="5593" max="5593" width="7.1640625" style="44" customWidth="1"/>
    <col min="5594" max="5594" width="1.33203125" style="44" customWidth="1"/>
    <col min="5595" max="5595" width="3.6640625" style="44" customWidth="1"/>
    <col min="5596" max="5596" width="7.1640625" style="44" customWidth="1"/>
    <col min="5597" max="5597" width="1.83203125" style="44" customWidth="1"/>
    <col min="5598" max="5598" width="2" style="44" customWidth="1"/>
    <col min="5599" max="5599" width="1.33203125" style="44" customWidth="1"/>
    <col min="5600" max="5600" width="6" style="44" customWidth="1"/>
    <col min="5601" max="5601" width="1" style="44" customWidth="1"/>
    <col min="5602" max="5602" width="2.6640625" style="44" customWidth="1"/>
    <col min="5603" max="5603" width="4" style="44" customWidth="1"/>
    <col min="5604" max="5604" width="8.5" style="44" customWidth="1"/>
    <col min="5605" max="5605" width="2" style="44" customWidth="1"/>
    <col min="5606" max="5606" width="4" style="44" customWidth="1"/>
    <col min="5607" max="5607" width="3.33203125" style="44" customWidth="1"/>
    <col min="5608" max="5608" width="0.6640625" style="44" customWidth="1"/>
    <col min="5609" max="5609" width="1.33203125" style="44" customWidth="1"/>
    <col min="5610" max="5610" width="2" style="44" customWidth="1"/>
    <col min="5611" max="5611" width="1.83203125" style="44" customWidth="1"/>
    <col min="5612" max="5612" width="3.1640625" style="44" customWidth="1"/>
    <col min="5613" max="5613" width="3.5" style="44" customWidth="1"/>
    <col min="5614" max="5614" width="4" style="44" customWidth="1"/>
    <col min="5615" max="5615" width="4.1640625" style="44" customWidth="1"/>
    <col min="5616" max="5616" width="3.33203125" style="44" customWidth="1"/>
    <col min="5617" max="5617" width="4" style="44" customWidth="1"/>
    <col min="5618" max="5837" width="10.6640625" style="44" customWidth="1"/>
    <col min="5838" max="5838" width="4" style="44" customWidth="1"/>
    <col min="5839" max="5839" width="7" style="44" customWidth="1"/>
    <col min="5840" max="5840" width="2.5" style="44" customWidth="1"/>
    <col min="5841" max="5841" width="2" style="44" customWidth="1"/>
    <col min="5842" max="5842" width="1" style="44" customWidth="1"/>
    <col min="5843" max="5843" width="4" style="44" customWidth="1"/>
    <col min="5844" max="5844" width="4.6640625" style="44" customWidth="1"/>
    <col min="5845" max="5845" width="0.1640625" style="44" customWidth="1"/>
    <col min="5846" max="5846" width="5.83203125" style="44" customWidth="1"/>
    <col min="5847" max="5847" width="1.1640625" style="44" customWidth="1"/>
    <col min="5848" max="5848" width="4" style="44" customWidth="1"/>
    <col min="5849" max="5849" width="7.1640625" style="44" customWidth="1"/>
    <col min="5850" max="5850" width="1.33203125" style="44" customWidth="1"/>
    <col min="5851" max="5851" width="3.6640625" style="44" customWidth="1"/>
    <col min="5852" max="5852" width="7.1640625" style="44" customWidth="1"/>
    <col min="5853" max="5853" width="1.83203125" style="44" customWidth="1"/>
    <col min="5854" max="5854" width="2" style="44" customWidth="1"/>
    <col min="5855" max="5855" width="1.33203125" style="44" customWidth="1"/>
    <col min="5856" max="5856" width="6" style="44" customWidth="1"/>
    <col min="5857" max="5857" width="1" style="44" customWidth="1"/>
    <col min="5858" max="5858" width="2.6640625" style="44" customWidth="1"/>
    <col min="5859" max="5859" width="4" style="44" customWidth="1"/>
    <col min="5860" max="5860" width="8.5" style="44" customWidth="1"/>
    <col min="5861" max="5861" width="2" style="44" customWidth="1"/>
    <col min="5862" max="5862" width="4" style="44" customWidth="1"/>
    <col min="5863" max="5863" width="3.33203125" style="44" customWidth="1"/>
    <col min="5864" max="5864" width="0.6640625" style="44" customWidth="1"/>
    <col min="5865" max="5865" width="1.33203125" style="44" customWidth="1"/>
    <col min="5866" max="5866" width="2" style="44" customWidth="1"/>
    <col min="5867" max="5867" width="1.83203125" style="44" customWidth="1"/>
    <col min="5868" max="5868" width="3.1640625" style="44" customWidth="1"/>
    <col min="5869" max="5869" width="3.5" style="44" customWidth="1"/>
    <col min="5870" max="5870" width="4" style="44" customWidth="1"/>
    <col min="5871" max="5871" width="4.1640625" style="44" customWidth="1"/>
    <col min="5872" max="5872" width="3.33203125" style="44" customWidth="1"/>
    <col min="5873" max="5873" width="4" style="44" customWidth="1"/>
    <col min="5874" max="6093" width="10.6640625" style="44" customWidth="1"/>
    <col min="6094" max="6094" width="4" style="44" customWidth="1"/>
    <col min="6095" max="6095" width="7" style="44" customWidth="1"/>
    <col min="6096" max="6096" width="2.5" style="44" customWidth="1"/>
    <col min="6097" max="6097" width="2" style="44" customWidth="1"/>
    <col min="6098" max="6098" width="1" style="44" customWidth="1"/>
    <col min="6099" max="6099" width="4" style="44" customWidth="1"/>
    <col min="6100" max="6100" width="4.6640625" style="44" customWidth="1"/>
    <col min="6101" max="6101" width="0.1640625" style="44" customWidth="1"/>
    <col min="6102" max="6102" width="5.83203125" style="44" customWidth="1"/>
    <col min="6103" max="6103" width="1.1640625" style="44" customWidth="1"/>
    <col min="6104" max="6104" width="4" style="44" customWidth="1"/>
    <col min="6105" max="6105" width="7.1640625" style="44" customWidth="1"/>
    <col min="6106" max="6106" width="1.33203125" style="44" customWidth="1"/>
    <col min="6107" max="6107" width="3.6640625" style="44" customWidth="1"/>
    <col min="6108" max="6108" width="7.1640625" style="44" customWidth="1"/>
    <col min="6109" max="6109" width="1.83203125" style="44" customWidth="1"/>
    <col min="6110" max="6110" width="2" style="44" customWidth="1"/>
    <col min="6111" max="6111" width="1.33203125" style="44" customWidth="1"/>
    <col min="6112" max="6112" width="6" style="44" customWidth="1"/>
    <col min="6113" max="6113" width="1" style="44" customWidth="1"/>
    <col min="6114" max="6114" width="2.6640625" style="44" customWidth="1"/>
    <col min="6115" max="6115" width="4" style="44" customWidth="1"/>
    <col min="6116" max="6116" width="8.5" style="44" customWidth="1"/>
    <col min="6117" max="6117" width="2" style="44" customWidth="1"/>
    <col min="6118" max="6118" width="4" style="44" customWidth="1"/>
    <col min="6119" max="6119" width="3.33203125" style="44" customWidth="1"/>
    <col min="6120" max="6120" width="0.6640625" style="44" customWidth="1"/>
    <col min="6121" max="6121" width="1.33203125" style="44" customWidth="1"/>
    <col min="6122" max="6122" width="2" style="44" customWidth="1"/>
    <col min="6123" max="6123" width="1.83203125" style="44" customWidth="1"/>
    <col min="6124" max="6124" width="3.1640625" style="44" customWidth="1"/>
    <col min="6125" max="6125" width="3.5" style="44" customWidth="1"/>
    <col min="6126" max="6126" width="4" style="44" customWidth="1"/>
    <col min="6127" max="6127" width="4.1640625" style="44" customWidth="1"/>
    <col min="6128" max="6128" width="3.33203125" style="44" customWidth="1"/>
    <col min="6129" max="6129" width="4" style="44" customWidth="1"/>
    <col min="6130" max="6349" width="10.6640625" style="44" customWidth="1"/>
    <col min="6350" max="6350" width="4" style="44" customWidth="1"/>
    <col min="6351" max="6351" width="7" style="44" customWidth="1"/>
    <col min="6352" max="6352" width="2.5" style="44" customWidth="1"/>
    <col min="6353" max="6353" width="2" style="44" customWidth="1"/>
    <col min="6354" max="6354" width="1" style="44" customWidth="1"/>
    <col min="6355" max="6355" width="4" style="44" customWidth="1"/>
    <col min="6356" max="6356" width="4.6640625" style="44" customWidth="1"/>
    <col min="6357" max="6357" width="0.1640625" style="44" customWidth="1"/>
    <col min="6358" max="6358" width="5.83203125" style="44" customWidth="1"/>
    <col min="6359" max="6359" width="1.1640625" style="44" customWidth="1"/>
    <col min="6360" max="6360" width="4" style="44" customWidth="1"/>
    <col min="6361" max="6361" width="7.1640625" style="44" customWidth="1"/>
    <col min="6362" max="6362" width="1.33203125" style="44" customWidth="1"/>
    <col min="6363" max="6363" width="3.6640625" style="44" customWidth="1"/>
    <col min="6364" max="6364" width="7.1640625" style="44" customWidth="1"/>
    <col min="6365" max="6365" width="1.83203125" style="44" customWidth="1"/>
    <col min="6366" max="6366" width="2" style="44" customWidth="1"/>
    <col min="6367" max="6367" width="1.33203125" style="44" customWidth="1"/>
    <col min="6368" max="6368" width="6" style="44" customWidth="1"/>
    <col min="6369" max="6369" width="1" style="44" customWidth="1"/>
    <col min="6370" max="6370" width="2.6640625" style="44" customWidth="1"/>
    <col min="6371" max="6371" width="4" style="44" customWidth="1"/>
    <col min="6372" max="6372" width="8.5" style="44" customWidth="1"/>
    <col min="6373" max="6373" width="2" style="44" customWidth="1"/>
    <col min="6374" max="6374" width="4" style="44" customWidth="1"/>
    <col min="6375" max="6375" width="3.33203125" style="44" customWidth="1"/>
    <col min="6376" max="6376" width="0.6640625" style="44" customWidth="1"/>
    <col min="6377" max="6377" width="1.33203125" style="44" customWidth="1"/>
    <col min="6378" max="6378" width="2" style="44" customWidth="1"/>
    <col min="6379" max="6379" width="1.83203125" style="44" customWidth="1"/>
    <col min="6380" max="6380" width="3.1640625" style="44" customWidth="1"/>
    <col min="6381" max="6381" width="3.5" style="44" customWidth="1"/>
    <col min="6382" max="6382" width="4" style="44" customWidth="1"/>
    <col min="6383" max="6383" width="4.1640625" style="44" customWidth="1"/>
    <col min="6384" max="6384" width="3.33203125" style="44" customWidth="1"/>
    <col min="6385" max="6385" width="4" style="44" customWidth="1"/>
    <col min="6386" max="6605" width="10.6640625" style="44" customWidth="1"/>
    <col min="6606" max="6606" width="4" style="44" customWidth="1"/>
    <col min="6607" max="6607" width="7" style="44" customWidth="1"/>
    <col min="6608" max="6608" width="2.5" style="44" customWidth="1"/>
    <col min="6609" max="6609" width="2" style="44" customWidth="1"/>
    <col min="6610" max="6610" width="1" style="44" customWidth="1"/>
    <col min="6611" max="6611" width="4" style="44" customWidth="1"/>
    <col min="6612" max="6612" width="4.6640625" style="44" customWidth="1"/>
    <col min="6613" max="6613" width="0.1640625" style="44" customWidth="1"/>
    <col min="6614" max="6614" width="5.83203125" style="44" customWidth="1"/>
    <col min="6615" max="6615" width="1.1640625" style="44" customWidth="1"/>
    <col min="6616" max="6616" width="4" style="44" customWidth="1"/>
    <col min="6617" max="6617" width="7.1640625" style="44" customWidth="1"/>
    <col min="6618" max="6618" width="1.33203125" style="44" customWidth="1"/>
    <col min="6619" max="6619" width="3.6640625" style="44" customWidth="1"/>
    <col min="6620" max="6620" width="7.1640625" style="44" customWidth="1"/>
    <col min="6621" max="6621" width="1.83203125" style="44" customWidth="1"/>
    <col min="6622" max="6622" width="2" style="44" customWidth="1"/>
    <col min="6623" max="6623" width="1.33203125" style="44" customWidth="1"/>
    <col min="6624" max="6624" width="6" style="44" customWidth="1"/>
    <col min="6625" max="6625" width="1" style="44" customWidth="1"/>
    <col min="6626" max="6626" width="2.6640625" style="44" customWidth="1"/>
    <col min="6627" max="6627" width="4" style="44" customWidth="1"/>
    <col min="6628" max="6628" width="8.5" style="44" customWidth="1"/>
    <col min="6629" max="6629" width="2" style="44" customWidth="1"/>
    <col min="6630" max="6630" width="4" style="44" customWidth="1"/>
    <col min="6631" max="6631" width="3.33203125" style="44" customWidth="1"/>
    <col min="6632" max="6632" width="0.6640625" style="44" customWidth="1"/>
    <col min="6633" max="6633" width="1.33203125" style="44" customWidth="1"/>
    <col min="6634" max="6634" width="2" style="44" customWidth="1"/>
    <col min="6635" max="6635" width="1.83203125" style="44" customWidth="1"/>
    <col min="6636" max="6636" width="3.1640625" style="44" customWidth="1"/>
    <col min="6637" max="6637" width="3.5" style="44" customWidth="1"/>
    <col min="6638" max="6638" width="4" style="44" customWidth="1"/>
    <col min="6639" max="6639" width="4.1640625" style="44" customWidth="1"/>
    <col min="6640" max="6640" width="3.33203125" style="44" customWidth="1"/>
    <col min="6641" max="6641" width="4" style="44" customWidth="1"/>
    <col min="6642" max="6861" width="10.6640625" style="44" customWidth="1"/>
    <col min="6862" max="6862" width="4" style="44" customWidth="1"/>
    <col min="6863" max="6863" width="7" style="44" customWidth="1"/>
    <col min="6864" max="6864" width="2.5" style="44" customWidth="1"/>
    <col min="6865" max="6865" width="2" style="44" customWidth="1"/>
    <col min="6866" max="6866" width="1" style="44" customWidth="1"/>
    <col min="6867" max="6867" width="4" style="44" customWidth="1"/>
    <col min="6868" max="6868" width="4.6640625" style="44" customWidth="1"/>
    <col min="6869" max="6869" width="0.1640625" style="44" customWidth="1"/>
    <col min="6870" max="6870" width="5.83203125" style="44" customWidth="1"/>
    <col min="6871" max="6871" width="1.1640625" style="44" customWidth="1"/>
    <col min="6872" max="6872" width="4" style="44" customWidth="1"/>
    <col min="6873" max="6873" width="7.1640625" style="44" customWidth="1"/>
    <col min="6874" max="6874" width="1.33203125" style="44" customWidth="1"/>
    <col min="6875" max="6875" width="3.6640625" style="44" customWidth="1"/>
    <col min="6876" max="6876" width="7.1640625" style="44" customWidth="1"/>
    <col min="6877" max="6877" width="1.83203125" style="44" customWidth="1"/>
    <col min="6878" max="6878" width="2" style="44" customWidth="1"/>
    <col min="6879" max="6879" width="1.33203125" style="44" customWidth="1"/>
    <col min="6880" max="6880" width="6" style="44" customWidth="1"/>
    <col min="6881" max="6881" width="1" style="44" customWidth="1"/>
    <col min="6882" max="6882" width="2.6640625" style="44" customWidth="1"/>
    <col min="6883" max="6883" width="4" style="44" customWidth="1"/>
    <col min="6884" max="6884" width="8.5" style="44" customWidth="1"/>
    <col min="6885" max="6885" width="2" style="44" customWidth="1"/>
    <col min="6886" max="6886" width="4" style="44" customWidth="1"/>
    <col min="6887" max="6887" width="3.33203125" style="44" customWidth="1"/>
    <col min="6888" max="6888" width="0.6640625" style="44" customWidth="1"/>
    <col min="6889" max="6889" width="1.33203125" style="44" customWidth="1"/>
    <col min="6890" max="6890" width="2" style="44" customWidth="1"/>
    <col min="6891" max="6891" width="1.83203125" style="44" customWidth="1"/>
    <col min="6892" max="6892" width="3.1640625" style="44" customWidth="1"/>
    <col min="6893" max="6893" width="3.5" style="44" customWidth="1"/>
    <col min="6894" max="6894" width="4" style="44" customWidth="1"/>
    <col min="6895" max="6895" width="4.1640625" style="44" customWidth="1"/>
    <col min="6896" max="6896" width="3.33203125" style="44" customWidth="1"/>
    <col min="6897" max="6897" width="4" style="44" customWidth="1"/>
    <col min="6898" max="7117" width="10.6640625" style="44" customWidth="1"/>
    <col min="7118" max="7118" width="4" style="44" customWidth="1"/>
    <col min="7119" max="7119" width="7" style="44" customWidth="1"/>
    <col min="7120" max="7120" width="2.5" style="44" customWidth="1"/>
    <col min="7121" max="7121" width="2" style="44" customWidth="1"/>
    <col min="7122" max="7122" width="1" style="44" customWidth="1"/>
    <col min="7123" max="7123" width="4" style="44" customWidth="1"/>
    <col min="7124" max="7124" width="4.6640625" style="44" customWidth="1"/>
    <col min="7125" max="7125" width="0.1640625" style="44" customWidth="1"/>
    <col min="7126" max="7126" width="5.83203125" style="44" customWidth="1"/>
    <col min="7127" max="7127" width="1.1640625" style="44" customWidth="1"/>
    <col min="7128" max="7128" width="4" style="44" customWidth="1"/>
    <col min="7129" max="7129" width="7.1640625" style="44" customWidth="1"/>
    <col min="7130" max="7130" width="1.33203125" style="44" customWidth="1"/>
    <col min="7131" max="7131" width="3.6640625" style="44" customWidth="1"/>
    <col min="7132" max="7132" width="7.1640625" style="44" customWidth="1"/>
    <col min="7133" max="7133" width="1.83203125" style="44" customWidth="1"/>
    <col min="7134" max="7134" width="2" style="44" customWidth="1"/>
    <col min="7135" max="7135" width="1.33203125" style="44" customWidth="1"/>
    <col min="7136" max="7136" width="6" style="44" customWidth="1"/>
    <col min="7137" max="7137" width="1" style="44" customWidth="1"/>
    <col min="7138" max="7138" width="2.6640625" style="44" customWidth="1"/>
    <col min="7139" max="7139" width="4" style="44" customWidth="1"/>
    <col min="7140" max="7140" width="8.5" style="44" customWidth="1"/>
    <col min="7141" max="7141" width="2" style="44" customWidth="1"/>
    <col min="7142" max="7142" width="4" style="44" customWidth="1"/>
    <col min="7143" max="7143" width="3.33203125" style="44" customWidth="1"/>
    <col min="7144" max="7144" width="0.6640625" style="44" customWidth="1"/>
    <col min="7145" max="7145" width="1.33203125" style="44" customWidth="1"/>
    <col min="7146" max="7146" width="2" style="44" customWidth="1"/>
    <col min="7147" max="7147" width="1.83203125" style="44" customWidth="1"/>
    <col min="7148" max="7148" width="3.1640625" style="44" customWidth="1"/>
    <col min="7149" max="7149" width="3.5" style="44" customWidth="1"/>
    <col min="7150" max="7150" width="4" style="44" customWidth="1"/>
    <col min="7151" max="7151" width="4.1640625" style="44" customWidth="1"/>
    <col min="7152" max="7152" width="3.33203125" style="44" customWidth="1"/>
    <col min="7153" max="7153" width="4" style="44" customWidth="1"/>
    <col min="7154" max="7373" width="10.6640625" style="44" customWidth="1"/>
    <col min="7374" max="7374" width="4" style="44" customWidth="1"/>
    <col min="7375" max="7375" width="7" style="44" customWidth="1"/>
    <col min="7376" max="7376" width="2.5" style="44" customWidth="1"/>
    <col min="7377" max="7377" width="2" style="44" customWidth="1"/>
    <col min="7378" max="7378" width="1" style="44" customWidth="1"/>
    <col min="7379" max="7379" width="4" style="44" customWidth="1"/>
    <col min="7380" max="7380" width="4.6640625" style="44" customWidth="1"/>
    <col min="7381" max="7381" width="0.1640625" style="44" customWidth="1"/>
    <col min="7382" max="7382" width="5.83203125" style="44" customWidth="1"/>
    <col min="7383" max="7383" width="1.1640625" style="44" customWidth="1"/>
    <col min="7384" max="7384" width="4" style="44" customWidth="1"/>
    <col min="7385" max="7385" width="7.1640625" style="44" customWidth="1"/>
    <col min="7386" max="7386" width="1.33203125" style="44" customWidth="1"/>
    <col min="7387" max="7387" width="3.6640625" style="44" customWidth="1"/>
    <col min="7388" max="7388" width="7.1640625" style="44" customWidth="1"/>
    <col min="7389" max="7389" width="1.83203125" style="44" customWidth="1"/>
    <col min="7390" max="7390" width="2" style="44" customWidth="1"/>
    <col min="7391" max="7391" width="1.33203125" style="44" customWidth="1"/>
    <col min="7392" max="7392" width="6" style="44" customWidth="1"/>
    <col min="7393" max="7393" width="1" style="44" customWidth="1"/>
    <col min="7394" max="7394" width="2.6640625" style="44" customWidth="1"/>
    <col min="7395" max="7395" width="4" style="44" customWidth="1"/>
    <col min="7396" max="7396" width="8.5" style="44" customWidth="1"/>
    <col min="7397" max="7397" width="2" style="44" customWidth="1"/>
    <col min="7398" max="7398" width="4" style="44" customWidth="1"/>
    <col min="7399" max="7399" width="3.33203125" style="44" customWidth="1"/>
    <col min="7400" max="7400" width="0.6640625" style="44" customWidth="1"/>
    <col min="7401" max="7401" width="1.33203125" style="44" customWidth="1"/>
    <col min="7402" max="7402" width="2" style="44" customWidth="1"/>
    <col min="7403" max="7403" width="1.83203125" style="44" customWidth="1"/>
    <col min="7404" max="7404" width="3.1640625" style="44" customWidth="1"/>
    <col min="7405" max="7405" width="3.5" style="44" customWidth="1"/>
    <col min="7406" max="7406" width="4" style="44" customWidth="1"/>
    <col min="7407" max="7407" width="4.1640625" style="44" customWidth="1"/>
    <col min="7408" max="7408" width="3.33203125" style="44" customWidth="1"/>
    <col min="7409" max="7409" width="4" style="44" customWidth="1"/>
    <col min="7410" max="7629" width="10.6640625" style="44" customWidth="1"/>
    <col min="7630" max="7630" width="4" style="44" customWidth="1"/>
    <col min="7631" max="7631" width="7" style="44" customWidth="1"/>
    <col min="7632" max="7632" width="2.5" style="44" customWidth="1"/>
    <col min="7633" max="7633" width="2" style="44" customWidth="1"/>
    <col min="7634" max="7634" width="1" style="44" customWidth="1"/>
    <col min="7635" max="7635" width="4" style="44" customWidth="1"/>
    <col min="7636" max="7636" width="4.6640625" style="44" customWidth="1"/>
    <col min="7637" max="7637" width="0.1640625" style="44" customWidth="1"/>
    <col min="7638" max="7638" width="5.83203125" style="44" customWidth="1"/>
    <col min="7639" max="7639" width="1.1640625" style="44" customWidth="1"/>
    <col min="7640" max="7640" width="4" style="44" customWidth="1"/>
    <col min="7641" max="7641" width="7.1640625" style="44" customWidth="1"/>
    <col min="7642" max="7642" width="1.33203125" style="44" customWidth="1"/>
    <col min="7643" max="7643" width="3.6640625" style="44" customWidth="1"/>
    <col min="7644" max="7644" width="7.1640625" style="44" customWidth="1"/>
    <col min="7645" max="7645" width="1.83203125" style="44" customWidth="1"/>
    <col min="7646" max="7646" width="2" style="44" customWidth="1"/>
    <col min="7647" max="7647" width="1.33203125" style="44" customWidth="1"/>
    <col min="7648" max="7648" width="6" style="44" customWidth="1"/>
    <col min="7649" max="7649" width="1" style="44" customWidth="1"/>
    <col min="7650" max="7650" width="2.6640625" style="44" customWidth="1"/>
    <col min="7651" max="7651" width="4" style="44" customWidth="1"/>
    <col min="7652" max="7652" width="8.5" style="44" customWidth="1"/>
    <col min="7653" max="7653" width="2" style="44" customWidth="1"/>
    <col min="7654" max="7654" width="4" style="44" customWidth="1"/>
    <col min="7655" max="7655" width="3.33203125" style="44" customWidth="1"/>
    <col min="7656" max="7656" width="0.6640625" style="44" customWidth="1"/>
    <col min="7657" max="7657" width="1.33203125" style="44" customWidth="1"/>
    <col min="7658" max="7658" width="2" style="44" customWidth="1"/>
    <col min="7659" max="7659" width="1.83203125" style="44" customWidth="1"/>
    <col min="7660" max="7660" width="3.1640625" style="44" customWidth="1"/>
    <col min="7661" max="7661" width="3.5" style="44" customWidth="1"/>
    <col min="7662" max="7662" width="4" style="44" customWidth="1"/>
    <col min="7663" max="7663" width="4.1640625" style="44" customWidth="1"/>
    <col min="7664" max="7664" width="3.33203125" style="44" customWidth="1"/>
    <col min="7665" max="7665" width="4" style="44" customWidth="1"/>
    <col min="7666" max="7885" width="10.6640625" style="44" customWidth="1"/>
    <col min="7886" max="7886" width="4" style="44" customWidth="1"/>
    <col min="7887" max="7887" width="7" style="44" customWidth="1"/>
    <col min="7888" max="7888" width="2.5" style="44" customWidth="1"/>
    <col min="7889" max="7889" width="2" style="44" customWidth="1"/>
    <col min="7890" max="7890" width="1" style="44" customWidth="1"/>
    <col min="7891" max="7891" width="4" style="44" customWidth="1"/>
    <col min="7892" max="7892" width="4.6640625" style="44" customWidth="1"/>
    <col min="7893" max="7893" width="0.1640625" style="44" customWidth="1"/>
    <col min="7894" max="7894" width="5.83203125" style="44" customWidth="1"/>
    <col min="7895" max="7895" width="1.1640625" style="44" customWidth="1"/>
    <col min="7896" max="7896" width="4" style="44" customWidth="1"/>
    <col min="7897" max="7897" width="7.1640625" style="44" customWidth="1"/>
    <col min="7898" max="7898" width="1.33203125" style="44" customWidth="1"/>
    <col min="7899" max="7899" width="3.6640625" style="44" customWidth="1"/>
    <col min="7900" max="7900" width="7.1640625" style="44" customWidth="1"/>
    <col min="7901" max="7901" width="1.83203125" style="44" customWidth="1"/>
    <col min="7902" max="7902" width="2" style="44" customWidth="1"/>
    <col min="7903" max="7903" width="1.33203125" style="44" customWidth="1"/>
    <col min="7904" max="7904" width="6" style="44" customWidth="1"/>
    <col min="7905" max="7905" width="1" style="44" customWidth="1"/>
    <col min="7906" max="7906" width="2.6640625" style="44" customWidth="1"/>
    <col min="7907" max="7907" width="4" style="44" customWidth="1"/>
    <col min="7908" max="7908" width="8.5" style="44" customWidth="1"/>
    <col min="7909" max="7909" width="2" style="44" customWidth="1"/>
    <col min="7910" max="7910" width="4" style="44" customWidth="1"/>
    <col min="7911" max="7911" width="3.33203125" style="44" customWidth="1"/>
    <col min="7912" max="7912" width="0.6640625" style="44" customWidth="1"/>
    <col min="7913" max="7913" width="1.33203125" style="44" customWidth="1"/>
    <col min="7914" max="7914" width="2" style="44" customWidth="1"/>
    <col min="7915" max="7915" width="1.83203125" style="44" customWidth="1"/>
    <col min="7916" max="7916" width="3.1640625" style="44" customWidth="1"/>
    <col min="7917" max="7917" width="3.5" style="44" customWidth="1"/>
    <col min="7918" max="7918" width="4" style="44" customWidth="1"/>
    <col min="7919" max="7919" width="4.1640625" style="44" customWidth="1"/>
    <col min="7920" max="7920" width="3.33203125" style="44" customWidth="1"/>
    <col min="7921" max="7921" width="4" style="44" customWidth="1"/>
    <col min="7922" max="8141" width="10.6640625" style="44" customWidth="1"/>
    <col min="8142" max="8142" width="4" style="44" customWidth="1"/>
    <col min="8143" max="8143" width="7" style="44" customWidth="1"/>
    <col min="8144" max="8144" width="2.5" style="44" customWidth="1"/>
    <col min="8145" max="8145" width="2" style="44" customWidth="1"/>
    <col min="8146" max="8146" width="1" style="44" customWidth="1"/>
    <col min="8147" max="8147" width="4" style="44" customWidth="1"/>
    <col min="8148" max="8148" width="4.6640625" style="44" customWidth="1"/>
    <col min="8149" max="8149" width="0.1640625" style="44" customWidth="1"/>
    <col min="8150" max="8150" width="5.83203125" style="44" customWidth="1"/>
    <col min="8151" max="8151" width="1.1640625" style="44" customWidth="1"/>
    <col min="8152" max="8152" width="4" style="44" customWidth="1"/>
    <col min="8153" max="8153" width="7.1640625" style="44" customWidth="1"/>
    <col min="8154" max="8154" width="1.33203125" style="44" customWidth="1"/>
    <col min="8155" max="8155" width="3.6640625" style="44" customWidth="1"/>
    <col min="8156" max="8156" width="7.1640625" style="44" customWidth="1"/>
    <col min="8157" max="8157" width="1.83203125" style="44" customWidth="1"/>
    <col min="8158" max="8158" width="2" style="44" customWidth="1"/>
    <col min="8159" max="8159" width="1.33203125" style="44" customWidth="1"/>
    <col min="8160" max="8160" width="6" style="44" customWidth="1"/>
    <col min="8161" max="8161" width="1" style="44" customWidth="1"/>
    <col min="8162" max="8162" width="2.6640625" style="44" customWidth="1"/>
    <col min="8163" max="8163" width="4" style="44" customWidth="1"/>
    <col min="8164" max="8164" width="8.5" style="44" customWidth="1"/>
    <col min="8165" max="8165" width="2" style="44" customWidth="1"/>
    <col min="8166" max="8166" width="4" style="44" customWidth="1"/>
    <col min="8167" max="8167" width="3.33203125" style="44" customWidth="1"/>
    <col min="8168" max="8168" width="0.6640625" style="44" customWidth="1"/>
    <col min="8169" max="8169" width="1.33203125" style="44" customWidth="1"/>
    <col min="8170" max="8170" width="2" style="44" customWidth="1"/>
    <col min="8171" max="8171" width="1.83203125" style="44" customWidth="1"/>
    <col min="8172" max="8172" width="3.1640625" style="44" customWidth="1"/>
    <col min="8173" max="8173" width="3.5" style="44" customWidth="1"/>
    <col min="8174" max="8174" width="4" style="44" customWidth="1"/>
    <col min="8175" max="8175" width="4.1640625" style="44" customWidth="1"/>
    <col min="8176" max="8176" width="3.33203125" style="44" customWidth="1"/>
    <col min="8177" max="8177" width="4" style="44" customWidth="1"/>
    <col min="8178" max="8397" width="10.6640625" style="44" customWidth="1"/>
    <col min="8398" max="8398" width="4" style="44" customWidth="1"/>
    <col min="8399" max="8399" width="7" style="44" customWidth="1"/>
    <col min="8400" max="8400" width="2.5" style="44" customWidth="1"/>
    <col min="8401" max="8401" width="2" style="44" customWidth="1"/>
    <col min="8402" max="8402" width="1" style="44" customWidth="1"/>
    <col min="8403" max="8403" width="4" style="44" customWidth="1"/>
    <col min="8404" max="8404" width="4.6640625" style="44" customWidth="1"/>
    <col min="8405" max="8405" width="0.1640625" style="44" customWidth="1"/>
    <col min="8406" max="8406" width="5.83203125" style="44" customWidth="1"/>
    <col min="8407" max="8407" width="1.1640625" style="44" customWidth="1"/>
    <col min="8408" max="8408" width="4" style="44" customWidth="1"/>
    <col min="8409" max="8409" width="7.1640625" style="44" customWidth="1"/>
    <col min="8410" max="8410" width="1.33203125" style="44" customWidth="1"/>
    <col min="8411" max="8411" width="3.6640625" style="44" customWidth="1"/>
    <col min="8412" max="8412" width="7.1640625" style="44" customWidth="1"/>
    <col min="8413" max="8413" width="1.83203125" style="44" customWidth="1"/>
    <col min="8414" max="8414" width="2" style="44" customWidth="1"/>
    <col min="8415" max="8415" width="1.33203125" style="44" customWidth="1"/>
    <col min="8416" max="8416" width="6" style="44" customWidth="1"/>
    <col min="8417" max="8417" width="1" style="44" customWidth="1"/>
    <col min="8418" max="8418" width="2.6640625" style="44" customWidth="1"/>
    <col min="8419" max="8419" width="4" style="44" customWidth="1"/>
    <col min="8420" max="8420" width="8.5" style="44" customWidth="1"/>
    <col min="8421" max="8421" width="2" style="44" customWidth="1"/>
    <col min="8422" max="8422" width="4" style="44" customWidth="1"/>
    <col min="8423" max="8423" width="3.33203125" style="44" customWidth="1"/>
    <col min="8424" max="8424" width="0.6640625" style="44" customWidth="1"/>
    <col min="8425" max="8425" width="1.33203125" style="44" customWidth="1"/>
    <col min="8426" max="8426" width="2" style="44" customWidth="1"/>
    <col min="8427" max="8427" width="1.83203125" style="44" customWidth="1"/>
    <col min="8428" max="8428" width="3.1640625" style="44" customWidth="1"/>
    <col min="8429" max="8429" width="3.5" style="44" customWidth="1"/>
    <col min="8430" max="8430" width="4" style="44" customWidth="1"/>
    <col min="8431" max="8431" width="4.1640625" style="44" customWidth="1"/>
    <col min="8432" max="8432" width="3.33203125" style="44" customWidth="1"/>
    <col min="8433" max="8433" width="4" style="44" customWidth="1"/>
    <col min="8434" max="8653" width="10.6640625" style="44" customWidth="1"/>
    <col min="8654" max="8654" width="4" style="44" customWidth="1"/>
    <col min="8655" max="8655" width="7" style="44" customWidth="1"/>
    <col min="8656" max="8656" width="2.5" style="44" customWidth="1"/>
    <col min="8657" max="8657" width="2" style="44" customWidth="1"/>
    <col min="8658" max="8658" width="1" style="44" customWidth="1"/>
    <col min="8659" max="8659" width="4" style="44" customWidth="1"/>
    <col min="8660" max="8660" width="4.6640625" style="44" customWidth="1"/>
    <col min="8661" max="8661" width="0.1640625" style="44" customWidth="1"/>
    <col min="8662" max="8662" width="5.83203125" style="44" customWidth="1"/>
    <col min="8663" max="8663" width="1.1640625" style="44" customWidth="1"/>
    <col min="8664" max="8664" width="4" style="44" customWidth="1"/>
    <col min="8665" max="8665" width="7.1640625" style="44" customWidth="1"/>
    <col min="8666" max="8666" width="1.33203125" style="44" customWidth="1"/>
    <col min="8667" max="8667" width="3.6640625" style="44" customWidth="1"/>
    <col min="8668" max="8668" width="7.1640625" style="44" customWidth="1"/>
    <col min="8669" max="8669" width="1.83203125" style="44" customWidth="1"/>
    <col min="8670" max="8670" width="2" style="44" customWidth="1"/>
    <col min="8671" max="8671" width="1.33203125" style="44" customWidth="1"/>
    <col min="8672" max="8672" width="6" style="44" customWidth="1"/>
    <col min="8673" max="8673" width="1" style="44" customWidth="1"/>
    <col min="8674" max="8674" width="2.6640625" style="44" customWidth="1"/>
    <col min="8675" max="8675" width="4" style="44" customWidth="1"/>
    <col min="8676" max="8676" width="8.5" style="44" customWidth="1"/>
    <col min="8677" max="8677" width="2" style="44" customWidth="1"/>
    <col min="8678" max="8678" width="4" style="44" customWidth="1"/>
    <col min="8679" max="8679" width="3.33203125" style="44" customWidth="1"/>
    <col min="8680" max="8680" width="0.6640625" style="44" customWidth="1"/>
    <col min="8681" max="8681" width="1.33203125" style="44" customWidth="1"/>
    <col min="8682" max="8682" width="2" style="44" customWidth="1"/>
    <col min="8683" max="8683" width="1.83203125" style="44" customWidth="1"/>
    <col min="8684" max="8684" width="3.1640625" style="44" customWidth="1"/>
    <col min="8685" max="8685" width="3.5" style="44" customWidth="1"/>
    <col min="8686" max="8686" width="4" style="44" customWidth="1"/>
    <col min="8687" max="8687" width="4.1640625" style="44" customWidth="1"/>
    <col min="8688" max="8688" width="3.33203125" style="44" customWidth="1"/>
    <col min="8689" max="8689" width="4" style="44" customWidth="1"/>
    <col min="8690" max="8909" width="10.6640625" style="44" customWidth="1"/>
    <col min="8910" max="8910" width="4" style="44" customWidth="1"/>
    <col min="8911" max="8911" width="7" style="44" customWidth="1"/>
    <col min="8912" max="8912" width="2.5" style="44" customWidth="1"/>
    <col min="8913" max="8913" width="2" style="44" customWidth="1"/>
    <col min="8914" max="8914" width="1" style="44" customWidth="1"/>
    <col min="8915" max="8915" width="4" style="44" customWidth="1"/>
    <col min="8916" max="8916" width="4.6640625" style="44" customWidth="1"/>
    <col min="8917" max="8917" width="0.1640625" style="44" customWidth="1"/>
    <col min="8918" max="8918" width="5.83203125" style="44" customWidth="1"/>
    <col min="8919" max="8919" width="1.1640625" style="44" customWidth="1"/>
    <col min="8920" max="8920" width="4" style="44" customWidth="1"/>
    <col min="8921" max="8921" width="7.1640625" style="44" customWidth="1"/>
    <col min="8922" max="8922" width="1.33203125" style="44" customWidth="1"/>
    <col min="8923" max="8923" width="3.6640625" style="44" customWidth="1"/>
    <col min="8924" max="8924" width="7.1640625" style="44" customWidth="1"/>
    <col min="8925" max="8925" width="1.83203125" style="44" customWidth="1"/>
    <col min="8926" max="8926" width="2" style="44" customWidth="1"/>
    <col min="8927" max="8927" width="1.33203125" style="44" customWidth="1"/>
    <col min="8928" max="8928" width="6" style="44" customWidth="1"/>
    <col min="8929" max="8929" width="1" style="44" customWidth="1"/>
    <col min="8930" max="8930" width="2.6640625" style="44" customWidth="1"/>
    <col min="8931" max="8931" width="4" style="44" customWidth="1"/>
    <col min="8932" max="8932" width="8.5" style="44" customWidth="1"/>
    <col min="8933" max="8933" width="2" style="44" customWidth="1"/>
    <col min="8934" max="8934" width="4" style="44" customWidth="1"/>
    <col min="8935" max="8935" width="3.33203125" style="44" customWidth="1"/>
    <col min="8936" max="8936" width="0.6640625" style="44" customWidth="1"/>
    <col min="8937" max="8937" width="1.33203125" style="44" customWidth="1"/>
    <col min="8938" max="8938" width="2" style="44" customWidth="1"/>
    <col min="8939" max="8939" width="1.83203125" style="44" customWidth="1"/>
    <col min="8940" max="8940" width="3.1640625" style="44" customWidth="1"/>
    <col min="8941" max="8941" width="3.5" style="44" customWidth="1"/>
    <col min="8942" max="8942" width="4" style="44" customWidth="1"/>
    <col min="8943" max="8943" width="4.1640625" style="44" customWidth="1"/>
    <col min="8944" max="8944" width="3.33203125" style="44" customWidth="1"/>
    <col min="8945" max="8945" width="4" style="44" customWidth="1"/>
    <col min="8946" max="9165" width="10.6640625" style="44" customWidth="1"/>
    <col min="9166" max="9166" width="4" style="44" customWidth="1"/>
    <col min="9167" max="9167" width="7" style="44" customWidth="1"/>
    <col min="9168" max="9168" width="2.5" style="44" customWidth="1"/>
    <col min="9169" max="9169" width="2" style="44" customWidth="1"/>
    <col min="9170" max="9170" width="1" style="44" customWidth="1"/>
    <col min="9171" max="9171" width="4" style="44" customWidth="1"/>
    <col min="9172" max="9172" width="4.6640625" style="44" customWidth="1"/>
    <col min="9173" max="9173" width="0.1640625" style="44" customWidth="1"/>
    <col min="9174" max="9174" width="5.83203125" style="44" customWidth="1"/>
    <col min="9175" max="9175" width="1.1640625" style="44" customWidth="1"/>
    <col min="9176" max="9176" width="4" style="44" customWidth="1"/>
    <col min="9177" max="9177" width="7.1640625" style="44" customWidth="1"/>
    <col min="9178" max="9178" width="1.33203125" style="44" customWidth="1"/>
    <col min="9179" max="9179" width="3.6640625" style="44" customWidth="1"/>
    <col min="9180" max="9180" width="7.1640625" style="44" customWidth="1"/>
    <col min="9181" max="9181" width="1.83203125" style="44" customWidth="1"/>
    <col min="9182" max="9182" width="2" style="44" customWidth="1"/>
    <col min="9183" max="9183" width="1.33203125" style="44" customWidth="1"/>
    <col min="9184" max="9184" width="6" style="44" customWidth="1"/>
    <col min="9185" max="9185" width="1" style="44" customWidth="1"/>
    <col min="9186" max="9186" width="2.6640625" style="44" customWidth="1"/>
    <col min="9187" max="9187" width="4" style="44" customWidth="1"/>
    <col min="9188" max="9188" width="8.5" style="44" customWidth="1"/>
    <col min="9189" max="9189" width="2" style="44" customWidth="1"/>
    <col min="9190" max="9190" width="4" style="44" customWidth="1"/>
    <col min="9191" max="9191" width="3.33203125" style="44" customWidth="1"/>
    <col min="9192" max="9192" width="0.6640625" style="44" customWidth="1"/>
    <col min="9193" max="9193" width="1.33203125" style="44" customWidth="1"/>
    <col min="9194" max="9194" width="2" style="44" customWidth="1"/>
    <col min="9195" max="9195" width="1.83203125" style="44" customWidth="1"/>
    <col min="9196" max="9196" width="3.1640625" style="44" customWidth="1"/>
    <col min="9197" max="9197" width="3.5" style="44" customWidth="1"/>
    <col min="9198" max="9198" width="4" style="44" customWidth="1"/>
    <col min="9199" max="9199" width="4.1640625" style="44" customWidth="1"/>
    <col min="9200" max="9200" width="3.33203125" style="44" customWidth="1"/>
    <col min="9201" max="9201" width="4" style="44" customWidth="1"/>
    <col min="9202" max="9421" width="10.6640625" style="44" customWidth="1"/>
    <col min="9422" max="9422" width="4" style="44" customWidth="1"/>
    <col min="9423" max="9423" width="7" style="44" customWidth="1"/>
    <col min="9424" max="9424" width="2.5" style="44" customWidth="1"/>
    <col min="9425" max="9425" width="2" style="44" customWidth="1"/>
    <col min="9426" max="9426" width="1" style="44" customWidth="1"/>
    <col min="9427" max="9427" width="4" style="44" customWidth="1"/>
    <col min="9428" max="9428" width="4.6640625" style="44" customWidth="1"/>
    <col min="9429" max="9429" width="0.1640625" style="44" customWidth="1"/>
    <col min="9430" max="9430" width="5.83203125" style="44" customWidth="1"/>
    <col min="9431" max="9431" width="1.1640625" style="44" customWidth="1"/>
    <col min="9432" max="9432" width="4" style="44" customWidth="1"/>
    <col min="9433" max="9433" width="7.1640625" style="44" customWidth="1"/>
    <col min="9434" max="9434" width="1.33203125" style="44" customWidth="1"/>
    <col min="9435" max="9435" width="3.6640625" style="44" customWidth="1"/>
    <col min="9436" max="9436" width="7.1640625" style="44" customWidth="1"/>
    <col min="9437" max="9437" width="1.83203125" style="44" customWidth="1"/>
    <col min="9438" max="9438" width="2" style="44" customWidth="1"/>
    <col min="9439" max="9439" width="1.33203125" style="44" customWidth="1"/>
    <col min="9440" max="9440" width="6" style="44" customWidth="1"/>
    <col min="9441" max="9441" width="1" style="44" customWidth="1"/>
    <col min="9442" max="9442" width="2.6640625" style="44" customWidth="1"/>
    <col min="9443" max="9443" width="4" style="44" customWidth="1"/>
    <col min="9444" max="9444" width="8.5" style="44" customWidth="1"/>
    <col min="9445" max="9445" width="2" style="44" customWidth="1"/>
    <col min="9446" max="9446" width="4" style="44" customWidth="1"/>
    <col min="9447" max="9447" width="3.33203125" style="44" customWidth="1"/>
    <col min="9448" max="9448" width="0.6640625" style="44" customWidth="1"/>
    <col min="9449" max="9449" width="1.33203125" style="44" customWidth="1"/>
    <col min="9450" max="9450" width="2" style="44" customWidth="1"/>
    <col min="9451" max="9451" width="1.83203125" style="44" customWidth="1"/>
    <col min="9452" max="9452" width="3.1640625" style="44" customWidth="1"/>
    <col min="9453" max="9453" width="3.5" style="44" customWidth="1"/>
    <col min="9454" max="9454" width="4" style="44" customWidth="1"/>
    <col min="9455" max="9455" width="4.1640625" style="44" customWidth="1"/>
    <col min="9456" max="9456" width="3.33203125" style="44" customWidth="1"/>
    <col min="9457" max="9457" width="4" style="44" customWidth="1"/>
    <col min="9458" max="9677" width="10.6640625" style="44" customWidth="1"/>
    <col min="9678" max="9678" width="4" style="44" customWidth="1"/>
    <col min="9679" max="9679" width="7" style="44" customWidth="1"/>
    <col min="9680" max="9680" width="2.5" style="44" customWidth="1"/>
    <col min="9681" max="9681" width="2" style="44" customWidth="1"/>
    <col min="9682" max="9682" width="1" style="44" customWidth="1"/>
    <col min="9683" max="9683" width="4" style="44" customWidth="1"/>
    <col min="9684" max="9684" width="4.6640625" style="44" customWidth="1"/>
    <col min="9685" max="9685" width="0.1640625" style="44" customWidth="1"/>
    <col min="9686" max="9686" width="5.83203125" style="44" customWidth="1"/>
    <col min="9687" max="9687" width="1.1640625" style="44" customWidth="1"/>
    <col min="9688" max="9688" width="4" style="44" customWidth="1"/>
    <col min="9689" max="9689" width="7.1640625" style="44" customWidth="1"/>
    <col min="9690" max="9690" width="1.33203125" style="44" customWidth="1"/>
    <col min="9691" max="9691" width="3.6640625" style="44" customWidth="1"/>
    <col min="9692" max="9692" width="7.1640625" style="44" customWidth="1"/>
    <col min="9693" max="9693" width="1.83203125" style="44" customWidth="1"/>
    <col min="9694" max="9694" width="2" style="44" customWidth="1"/>
    <col min="9695" max="9695" width="1.33203125" style="44" customWidth="1"/>
    <col min="9696" max="9696" width="6" style="44" customWidth="1"/>
    <col min="9697" max="9697" width="1" style="44" customWidth="1"/>
    <col min="9698" max="9698" width="2.6640625" style="44" customWidth="1"/>
    <col min="9699" max="9699" width="4" style="44" customWidth="1"/>
    <col min="9700" max="9700" width="8.5" style="44" customWidth="1"/>
    <col min="9701" max="9701" width="2" style="44" customWidth="1"/>
    <col min="9702" max="9702" width="4" style="44" customWidth="1"/>
    <col min="9703" max="9703" width="3.33203125" style="44" customWidth="1"/>
    <col min="9704" max="9704" width="0.6640625" style="44" customWidth="1"/>
    <col min="9705" max="9705" width="1.33203125" style="44" customWidth="1"/>
    <col min="9706" max="9706" width="2" style="44" customWidth="1"/>
    <col min="9707" max="9707" width="1.83203125" style="44" customWidth="1"/>
    <col min="9708" max="9708" width="3.1640625" style="44" customWidth="1"/>
    <col min="9709" max="9709" width="3.5" style="44" customWidth="1"/>
    <col min="9710" max="9710" width="4" style="44" customWidth="1"/>
    <col min="9711" max="9711" width="4.1640625" style="44" customWidth="1"/>
    <col min="9712" max="9712" width="3.33203125" style="44" customWidth="1"/>
    <col min="9713" max="9713" width="4" style="44" customWidth="1"/>
    <col min="9714" max="9933" width="10.6640625" style="44" customWidth="1"/>
    <col min="9934" max="9934" width="4" style="44" customWidth="1"/>
    <col min="9935" max="9935" width="7" style="44" customWidth="1"/>
    <col min="9936" max="9936" width="2.5" style="44" customWidth="1"/>
    <col min="9937" max="9937" width="2" style="44" customWidth="1"/>
    <col min="9938" max="9938" width="1" style="44" customWidth="1"/>
    <col min="9939" max="9939" width="4" style="44" customWidth="1"/>
    <col min="9940" max="9940" width="4.6640625" style="44" customWidth="1"/>
    <col min="9941" max="9941" width="0.1640625" style="44" customWidth="1"/>
    <col min="9942" max="9942" width="5.83203125" style="44" customWidth="1"/>
    <col min="9943" max="9943" width="1.1640625" style="44" customWidth="1"/>
    <col min="9944" max="9944" width="4" style="44" customWidth="1"/>
    <col min="9945" max="9945" width="7.1640625" style="44" customWidth="1"/>
    <col min="9946" max="9946" width="1.33203125" style="44" customWidth="1"/>
    <col min="9947" max="9947" width="3.6640625" style="44" customWidth="1"/>
    <col min="9948" max="9948" width="7.1640625" style="44" customWidth="1"/>
    <col min="9949" max="9949" width="1.83203125" style="44" customWidth="1"/>
    <col min="9950" max="9950" width="2" style="44" customWidth="1"/>
    <col min="9951" max="9951" width="1.33203125" style="44" customWidth="1"/>
    <col min="9952" max="9952" width="6" style="44" customWidth="1"/>
    <col min="9953" max="9953" width="1" style="44" customWidth="1"/>
    <col min="9954" max="9954" width="2.6640625" style="44" customWidth="1"/>
    <col min="9955" max="9955" width="4" style="44" customWidth="1"/>
    <col min="9956" max="9956" width="8.5" style="44" customWidth="1"/>
    <col min="9957" max="9957" width="2" style="44" customWidth="1"/>
    <col min="9958" max="9958" width="4" style="44" customWidth="1"/>
    <col min="9959" max="9959" width="3.33203125" style="44" customWidth="1"/>
    <col min="9960" max="9960" width="0.6640625" style="44" customWidth="1"/>
    <col min="9961" max="9961" width="1.33203125" style="44" customWidth="1"/>
    <col min="9962" max="9962" width="2" style="44" customWidth="1"/>
    <col min="9963" max="9963" width="1.83203125" style="44" customWidth="1"/>
    <col min="9964" max="9964" width="3.1640625" style="44" customWidth="1"/>
    <col min="9965" max="9965" width="3.5" style="44" customWidth="1"/>
    <col min="9966" max="9966" width="4" style="44" customWidth="1"/>
    <col min="9967" max="9967" width="4.1640625" style="44" customWidth="1"/>
    <col min="9968" max="9968" width="3.33203125" style="44" customWidth="1"/>
    <col min="9969" max="9969" width="4" style="44" customWidth="1"/>
    <col min="9970" max="10189" width="10.6640625" style="44" customWidth="1"/>
    <col min="10190" max="10190" width="4" style="44" customWidth="1"/>
    <col min="10191" max="10191" width="7" style="44" customWidth="1"/>
    <col min="10192" max="10192" width="2.5" style="44" customWidth="1"/>
    <col min="10193" max="10193" width="2" style="44" customWidth="1"/>
    <col min="10194" max="10194" width="1" style="44" customWidth="1"/>
    <col min="10195" max="10195" width="4" style="44" customWidth="1"/>
    <col min="10196" max="10196" width="4.6640625" style="44" customWidth="1"/>
    <col min="10197" max="10197" width="0.1640625" style="44" customWidth="1"/>
    <col min="10198" max="10198" width="5.83203125" style="44" customWidth="1"/>
    <col min="10199" max="10199" width="1.1640625" style="44" customWidth="1"/>
    <col min="10200" max="10200" width="4" style="44" customWidth="1"/>
    <col min="10201" max="10201" width="7.1640625" style="44" customWidth="1"/>
    <col min="10202" max="10202" width="1.33203125" style="44" customWidth="1"/>
    <col min="10203" max="10203" width="3.6640625" style="44" customWidth="1"/>
    <col min="10204" max="10204" width="7.1640625" style="44" customWidth="1"/>
    <col min="10205" max="10205" width="1.83203125" style="44" customWidth="1"/>
    <col min="10206" max="10206" width="2" style="44" customWidth="1"/>
    <col min="10207" max="10207" width="1.33203125" style="44" customWidth="1"/>
    <col min="10208" max="10208" width="6" style="44" customWidth="1"/>
    <col min="10209" max="10209" width="1" style="44" customWidth="1"/>
    <col min="10210" max="10210" width="2.6640625" style="44" customWidth="1"/>
    <col min="10211" max="10211" width="4" style="44" customWidth="1"/>
    <col min="10212" max="10212" width="8.5" style="44" customWidth="1"/>
    <col min="10213" max="10213" width="2" style="44" customWidth="1"/>
    <col min="10214" max="10214" width="4" style="44" customWidth="1"/>
    <col min="10215" max="10215" width="3.33203125" style="44" customWidth="1"/>
    <col min="10216" max="10216" width="0.6640625" style="44" customWidth="1"/>
    <col min="10217" max="10217" width="1.33203125" style="44" customWidth="1"/>
    <col min="10218" max="10218" width="2" style="44" customWidth="1"/>
    <col min="10219" max="10219" width="1.83203125" style="44" customWidth="1"/>
    <col min="10220" max="10220" width="3.1640625" style="44" customWidth="1"/>
    <col min="10221" max="10221" width="3.5" style="44" customWidth="1"/>
    <col min="10222" max="10222" width="4" style="44" customWidth="1"/>
    <col min="10223" max="10223" width="4.1640625" style="44" customWidth="1"/>
    <col min="10224" max="10224" width="3.33203125" style="44" customWidth="1"/>
    <col min="10225" max="10225" width="4" style="44" customWidth="1"/>
    <col min="10226" max="10445" width="10.6640625" style="44" customWidth="1"/>
    <col min="10446" max="10446" width="4" style="44" customWidth="1"/>
    <col min="10447" max="10447" width="7" style="44" customWidth="1"/>
    <col min="10448" max="10448" width="2.5" style="44" customWidth="1"/>
    <col min="10449" max="10449" width="2" style="44" customWidth="1"/>
    <col min="10450" max="10450" width="1" style="44" customWidth="1"/>
    <col min="10451" max="10451" width="4" style="44" customWidth="1"/>
    <col min="10452" max="10452" width="4.6640625" style="44" customWidth="1"/>
    <col min="10453" max="10453" width="0.1640625" style="44" customWidth="1"/>
    <col min="10454" max="10454" width="5.83203125" style="44" customWidth="1"/>
    <col min="10455" max="10455" width="1.1640625" style="44" customWidth="1"/>
    <col min="10456" max="10456" width="4" style="44" customWidth="1"/>
    <col min="10457" max="10457" width="7.1640625" style="44" customWidth="1"/>
    <col min="10458" max="10458" width="1.33203125" style="44" customWidth="1"/>
    <col min="10459" max="10459" width="3.6640625" style="44" customWidth="1"/>
    <col min="10460" max="10460" width="7.1640625" style="44" customWidth="1"/>
    <col min="10461" max="10461" width="1.83203125" style="44" customWidth="1"/>
    <col min="10462" max="10462" width="2" style="44" customWidth="1"/>
    <col min="10463" max="10463" width="1.33203125" style="44" customWidth="1"/>
    <col min="10464" max="10464" width="6" style="44" customWidth="1"/>
    <col min="10465" max="10465" width="1" style="44" customWidth="1"/>
    <col min="10466" max="10466" width="2.6640625" style="44" customWidth="1"/>
    <col min="10467" max="10467" width="4" style="44" customWidth="1"/>
    <col min="10468" max="10468" width="8.5" style="44" customWidth="1"/>
    <col min="10469" max="10469" width="2" style="44" customWidth="1"/>
    <col min="10470" max="10470" width="4" style="44" customWidth="1"/>
    <col min="10471" max="10471" width="3.33203125" style="44" customWidth="1"/>
    <col min="10472" max="10472" width="0.6640625" style="44" customWidth="1"/>
    <col min="10473" max="10473" width="1.33203125" style="44" customWidth="1"/>
    <col min="10474" max="10474" width="2" style="44" customWidth="1"/>
    <col min="10475" max="10475" width="1.83203125" style="44" customWidth="1"/>
    <col min="10476" max="10476" width="3.1640625" style="44" customWidth="1"/>
    <col min="10477" max="10477" width="3.5" style="44" customWidth="1"/>
    <col min="10478" max="10478" width="4" style="44" customWidth="1"/>
    <col min="10479" max="10479" width="4.1640625" style="44" customWidth="1"/>
    <col min="10480" max="10480" width="3.33203125" style="44" customWidth="1"/>
    <col min="10481" max="10481" width="4" style="44" customWidth="1"/>
    <col min="10482" max="10701" width="10.6640625" style="44" customWidth="1"/>
    <col min="10702" max="10702" width="4" style="44" customWidth="1"/>
    <col min="10703" max="10703" width="7" style="44" customWidth="1"/>
    <col min="10704" max="10704" width="2.5" style="44" customWidth="1"/>
    <col min="10705" max="10705" width="2" style="44" customWidth="1"/>
    <col min="10706" max="10706" width="1" style="44" customWidth="1"/>
    <col min="10707" max="10707" width="4" style="44" customWidth="1"/>
    <col min="10708" max="10708" width="4.6640625" style="44" customWidth="1"/>
    <col min="10709" max="10709" width="0.1640625" style="44" customWidth="1"/>
    <col min="10710" max="10710" width="5.83203125" style="44" customWidth="1"/>
    <col min="10711" max="10711" width="1.1640625" style="44" customWidth="1"/>
    <col min="10712" max="10712" width="4" style="44" customWidth="1"/>
    <col min="10713" max="10713" width="7.1640625" style="44" customWidth="1"/>
    <col min="10714" max="10714" width="1.33203125" style="44" customWidth="1"/>
    <col min="10715" max="10715" width="3.6640625" style="44" customWidth="1"/>
    <col min="10716" max="10716" width="7.1640625" style="44" customWidth="1"/>
    <col min="10717" max="10717" width="1.83203125" style="44" customWidth="1"/>
    <col min="10718" max="10718" width="2" style="44" customWidth="1"/>
    <col min="10719" max="10719" width="1.33203125" style="44" customWidth="1"/>
    <col min="10720" max="10720" width="6" style="44" customWidth="1"/>
    <col min="10721" max="10721" width="1" style="44" customWidth="1"/>
    <col min="10722" max="10722" width="2.6640625" style="44" customWidth="1"/>
    <col min="10723" max="10723" width="4" style="44" customWidth="1"/>
    <col min="10724" max="10724" width="8.5" style="44" customWidth="1"/>
    <col min="10725" max="10725" width="2" style="44" customWidth="1"/>
    <col min="10726" max="10726" width="4" style="44" customWidth="1"/>
    <col min="10727" max="10727" width="3.33203125" style="44" customWidth="1"/>
    <col min="10728" max="10728" width="0.6640625" style="44" customWidth="1"/>
    <col min="10729" max="10729" width="1.33203125" style="44" customWidth="1"/>
    <col min="10730" max="10730" width="2" style="44" customWidth="1"/>
    <col min="10731" max="10731" width="1.83203125" style="44" customWidth="1"/>
    <col min="10732" max="10732" width="3.1640625" style="44" customWidth="1"/>
    <col min="10733" max="10733" width="3.5" style="44" customWidth="1"/>
    <col min="10734" max="10734" width="4" style="44" customWidth="1"/>
    <col min="10735" max="10735" width="4.1640625" style="44" customWidth="1"/>
    <col min="10736" max="10736" width="3.33203125" style="44" customWidth="1"/>
    <col min="10737" max="10737" width="4" style="44" customWidth="1"/>
    <col min="10738" max="10957" width="10.6640625" style="44" customWidth="1"/>
    <col min="10958" max="10958" width="4" style="44" customWidth="1"/>
    <col min="10959" max="10959" width="7" style="44" customWidth="1"/>
    <col min="10960" max="10960" width="2.5" style="44" customWidth="1"/>
    <col min="10961" max="10961" width="2" style="44" customWidth="1"/>
    <col min="10962" max="10962" width="1" style="44" customWidth="1"/>
    <col min="10963" max="10963" width="4" style="44" customWidth="1"/>
    <col min="10964" max="10964" width="4.6640625" style="44" customWidth="1"/>
    <col min="10965" max="10965" width="0.1640625" style="44" customWidth="1"/>
    <col min="10966" max="10966" width="5.83203125" style="44" customWidth="1"/>
    <col min="10967" max="10967" width="1.1640625" style="44" customWidth="1"/>
    <col min="10968" max="10968" width="4" style="44" customWidth="1"/>
    <col min="10969" max="10969" width="7.1640625" style="44" customWidth="1"/>
    <col min="10970" max="10970" width="1.33203125" style="44" customWidth="1"/>
    <col min="10971" max="10971" width="3.6640625" style="44" customWidth="1"/>
    <col min="10972" max="10972" width="7.1640625" style="44" customWidth="1"/>
    <col min="10973" max="10973" width="1.83203125" style="44" customWidth="1"/>
    <col min="10974" max="10974" width="2" style="44" customWidth="1"/>
    <col min="10975" max="10975" width="1.33203125" style="44" customWidth="1"/>
    <col min="10976" max="10976" width="6" style="44" customWidth="1"/>
    <col min="10977" max="10977" width="1" style="44" customWidth="1"/>
    <col min="10978" max="10978" width="2.6640625" style="44" customWidth="1"/>
    <col min="10979" max="10979" width="4" style="44" customWidth="1"/>
    <col min="10980" max="10980" width="8.5" style="44" customWidth="1"/>
    <col min="10981" max="10981" width="2" style="44" customWidth="1"/>
    <col min="10982" max="10982" width="4" style="44" customWidth="1"/>
    <col min="10983" max="10983" width="3.33203125" style="44" customWidth="1"/>
    <col min="10984" max="10984" width="0.6640625" style="44" customWidth="1"/>
    <col min="10985" max="10985" width="1.33203125" style="44" customWidth="1"/>
    <col min="10986" max="10986" width="2" style="44" customWidth="1"/>
    <col min="10987" max="10987" width="1.83203125" style="44" customWidth="1"/>
    <col min="10988" max="10988" width="3.1640625" style="44" customWidth="1"/>
    <col min="10989" max="10989" width="3.5" style="44" customWidth="1"/>
    <col min="10990" max="10990" width="4" style="44" customWidth="1"/>
    <col min="10991" max="10991" width="4.1640625" style="44" customWidth="1"/>
    <col min="10992" max="10992" width="3.33203125" style="44" customWidth="1"/>
    <col min="10993" max="10993" width="4" style="44" customWidth="1"/>
    <col min="10994" max="11213" width="10.6640625" style="44" customWidth="1"/>
    <col min="11214" max="11214" width="4" style="44" customWidth="1"/>
    <col min="11215" max="11215" width="7" style="44" customWidth="1"/>
    <col min="11216" max="11216" width="2.5" style="44" customWidth="1"/>
    <col min="11217" max="11217" width="2" style="44" customWidth="1"/>
    <col min="11218" max="11218" width="1" style="44" customWidth="1"/>
    <col min="11219" max="11219" width="4" style="44" customWidth="1"/>
    <col min="11220" max="11220" width="4.6640625" style="44" customWidth="1"/>
    <col min="11221" max="11221" width="0.1640625" style="44" customWidth="1"/>
    <col min="11222" max="11222" width="5.83203125" style="44" customWidth="1"/>
    <col min="11223" max="11223" width="1.1640625" style="44" customWidth="1"/>
    <col min="11224" max="11224" width="4" style="44" customWidth="1"/>
    <col min="11225" max="11225" width="7.1640625" style="44" customWidth="1"/>
    <col min="11226" max="11226" width="1.33203125" style="44" customWidth="1"/>
    <col min="11227" max="11227" width="3.6640625" style="44" customWidth="1"/>
    <col min="11228" max="11228" width="7.1640625" style="44" customWidth="1"/>
    <col min="11229" max="11229" width="1.83203125" style="44" customWidth="1"/>
    <col min="11230" max="11230" width="2" style="44" customWidth="1"/>
    <col min="11231" max="11231" width="1.33203125" style="44" customWidth="1"/>
    <col min="11232" max="11232" width="6" style="44" customWidth="1"/>
    <col min="11233" max="11233" width="1" style="44" customWidth="1"/>
    <col min="11234" max="11234" width="2.6640625" style="44" customWidth="1"/>
    <col min="11235" max="11235" width="4" style="44" customWidth="1"/>
    <col min="11236" max="11236" width="8.5" style="44" customWidth="1"/>
    <col min="11237" max="11237" width="2" style="44" customWidth="1"/>
    <col min="11238" max="11238" width="4" style="44" customWidth="1"/>
    <col min="11239" max="11239" width="3.33203125" style="44" customWidth="1"/>
    <col min="11240" max="11240" width="0.6640625" style="44" customWidth="1"/>
    <col min="11241" max="11241" width="1.33203125" style="44" customWidth="1"/>
    <col min="11242" max="11242" width="2" style="44" customWidth="1"/>
    <col min="11243" max="11243" width="1.83203125" style="44" customWidth="1"/>
    <col min="11244" max="11244" width="3.1640625" style="44" customWidth="1"/>
    <col min="11245" max="11245" width="3.5" style="44" customWidth="1"/>
    <col min="11246" max="11246" width="4" style="44" customWidth="1"/>
    <col min="11247" max="11247" width="4.1640625" style="44" customWidth="1"/>
    <col min="11248" max="11248" width="3.33203125" style="44" customWidth="1"/>
    <col min="11249" max="11249" width="4" style="44" customWidth="1"/>
    <col min="11250" max="11469" width="10.6640625" style="44" customWidth="1"/>
    <col min="11470" max="11470" width="4" style="44" customWidth="1"/>
    <col min="11471" max="11471" width="7" style="44" customWidth="1"/>
    <col min="11472" max="11472" width="2.5" style="44" customWidth="1"/>
    <col min="11473" max="11473" width="2" style="44" customWidth="1"/>
    <col min="11474" max="11474" width="1" style="44" customWidth="1"/>
    <col min="11475" max="11475" width="4" style="44" customWidth="1"/>
    <col min="11476" max="11476" width="4.6640625" style="44" customWidth="1"/>
    <col min="11477" max="11477" width="0.1640625" style="44" customWidth="1"/>
    <col min="11478" max="11478" width="5.83203125" style="44" customWidth="1"/>
    <col min="11479" max="11479" width="1.1640625" style="44" customWidth="1"/>
    <col min="11480" max="11480" width="4" style="44" customWidth="1"/>
    <col min="11481" max="11481" width="7.1640625" style="44" customWidth="1"/>
    <col min="11482" max="11482" width="1.33203125" style="44" customWidth="1"/>
    <col min="11483" max="11483" width="3.6640625" style="44" customWidth="1"/>
    <col min="11484" max="11484" width="7.1640625" style="44" customWidth="1"/>
    <col min="11485" max="11485" width="1.83203125" style="44" customWidth="1"/>
    <col min="11486" max="11486" width="2" style="44" customWidth="1"/>
    <col min="11487" max="11487" width="1.33203125" style="44" customWidth="1"/>
    <col min="11488" max="11488" width="6" style="44" customWidth="1"/>
    <col min="11489" max="11489" width="1" style="44" customWidth="1"/>
    <col min="11490" max="11490" width="2.6640625" style="44" customWidth="1"/>
    <col min="11491" max="11491" width="4" style="44" customWidth="1"/>
    <col min="11492" max="11492" width="8.5" style="44" customWidth="1"/>
    <col min="11493" max="11493" width="2" style="44" customWidth="1"/>
    <col min="11494" max="11494" width="4" style="44" customWidth="1"/>
    <col min="11495" max="11495" width="3.33203125" style="44" customWidth="1"/>
    <col min="11496" max="11496" width="0.6640625" style="44" customWidth="1"/>
    <col min="11497" max="11497" width="1.33203125" style="44" customWidth="1"/>
    <col min="11498" max="11498" width="2" style="44" customWidth="1"/>
    <col min="11499" max="11499" width="1.83203125" style="44" customWidth="1"/>
    <col min="11500" max="11500" width="3.1640625" style="44" customWidth="1"/>
    <col min="11501" max="11501" width="3.5" style="44" customWidth="1"/>
    <col min="11502" max="11502" width="4" style="44" customWidth="1"/>
    <col min="11503" max="11503" width="4.1640625" style="44" customWidth="1"/>
    <col min="11504" max="11504" width="3.33203125" style="44" customWidth="1"/>
    <col min="11505" max="11505" width="4" style="44" customWidth="1"/>
    <col min="11506" max="11725" width="10.6640625" style="44" customWidth="1"/>
    <col min="11726" max="11726" width="4" style="44" customWidth="1"/>
    <col min="11727" max="11727" width="7" style="44" customWidth="1"/>
    <col min="11728" max="11728" width="2.5" style="44" customWidth="1"/>
    <col min="11729" max="11729" width="2" style="44" customWidth="1"/>
    <col min="11730" max="11730" width="1" style="44" customWidth="1"/>
    <col min="11731" max="11731" width="4" style="44" customWidth="1"/>
    <col min="11732" max="11732" width="4.6640625" style="44" customWidth="1"/>
    <col min="11733" max="11733" width="0.1640625" style="44" customWidth="1"/>
    <col min="11734" max="11734" width="5.83203125" style="44" customWidth="1"/>
    <col min="11735" max="11735" width="1.1640625" style="44" customWidth="1"/>
    <col min="11736" max="11736" width="4" style="44" customWidth="1"/>
    <col min="11737" max="11737" width="7.1640625" style="44" customWidth="1"/>
    <col min="11738" max="11738" width="1.33203125" style="44" customWidth="1"/>
    <col min="11739" max="11739" width="3.6640625" style="44" customWidth="1"/>
    <col min="11740" max="11740" width="7.1640625" style="44" customWidth="1"/>
    <col min="11741" max="11741" width="1.83203125" style="44" customWidth="1"/>
    <col min="11742" max="11742" width="2" style="44" customWidth="1"/>
    <col min="11743" max="11743" width="1.33203125" style="44" customWidth="1"/>
    <col min="11744" max="11744" width="6" style="44" customWidth="1"/>
    <col min="11745" max="11745" width="1" style="44" customWidth="1"/>
    <col min="11746" max="11746" width="2.6640625" style="44" customWidth="1"/>
    <col min="11747" max="11747" width="4" style="44" customWidth="1"/>
    <col min="11748" max="11748" width="8.5" style="44" customWidth="1"/>
    <col min="11749" max="11749" width="2" style="44" customWidth="1"/>
    <col min="11750" max="11750" width="4" style="44" customWidth="1"/>
    <col min="11751" max="11751" width="3.33203125" style="44" customWidth="1"/>
    <col min="11752" max="11752" width="0.6640625" style="44" customWidth="1"/>
    <col min="11753" max="11753" width="1.33203125" style="44" customWidth="1"/>
    <col min="11754" max="11754" width="2" style="44" customWidth="1"/>
    <col min="11755" max="11755" width="1.83203125" style="44" customWidth="1"/>
    <col min="11756" max="11756" width="3.1640625" style="44" customWidth="1"/>
    <col min="11757" max="11757" width="3.5" style="44" customWidth="1"/>
    <col min="11758" max="11758" width="4" style="44" customWidth="1"/>
    <col min="11759" max="11759" width="4.1640625" style="44" customWidth="1"/>
    <col min="11760" max="11760" width="3.33203125" style="44" customWidth="1"/>
    <col min="11761" max="11761" width="4" style="44" customWidth="1"/>
    <col min="11762" max="11981" width="10.6640625" style="44" customWidth="1"/>
    <col min="11982" max="11982" width="4" style="44" customWidth="1"/>
    <col min="11983" max="11983" width="7" style="44" customWidth="1"/>
    <col min="11984" max="11984" width="2.5" style="44" customWidth="1"/>
    <col min="11985" max="11985" width="2" style="44" customWidth="1"/>
    <col min="11986" max="11986" width="1" style="44" customWidth="1"/>
    <col min="11987" max="11987" width="4" style="44" customWidth="1"/>
    <col min="11988" max="11988" width="4.6640625" style="44" customWidth="1"/>
    <col min="11989" max="11989" width="0.1640625" style="44" customWidth="1"/>
    <col min="11990" max="11990" width="5.83203125" style="44" customWidth="1"/>
    <col min="11991" max="11991" width="1.1640625" style="44" customWidth="1"/>
    <col min="11992" max="11992" width="4" style="44" customWidth="1"/>
    <col min="11993" max="11993" width="7.1640625" style="44" customWidth="1"/>
    <col min="11994" max="11994" width="1.33203125" style="44" customWidth="1"/>
    <col min="11995" max="11995" width="3.6640625" style="44" customWidth="1"/>
    <col min="11996" max="11996" width="7.1640625" style="44" customWidth="1"/>
    <col min="11997" max="11997" width="1.83203125" style="44" customWidth="1"/>
    <col min="11998" max="11998" width="2" style="44" customWidth="1"/>
    <col min="11999" max="11999" width="1.33203125" style="44" customWidth="1"/>
    <col min="12000" max="12000" width="6" style="44" customWidth="1"/>
    <col min="12001" max="12001" width="1" style="44" customWidth="1"/>
    <col min="12002" max="12002" width="2.6640625" style="44" customWidth="1"/>
    <col min="12003" max="12003" width="4" style="44" customWidth="1"/>
    <col min="12004" max="12004" width="8.5" style="44" customWidth="1"/>
    <col min="12005" max="12005" width="2" style="44" customWidth="1"/>
    <col min="12006" max="12006" width="4" style="44" customWidth="1"/>
    <col min="12007" max="12007" width="3.33203125" style="44" customWidth="1"/>
    <col min="12008" max="12008" width="0.6640625" style="44" customWidth="1"/>
    <col min="12009" max="12009" width="1.33203125" style="44" customWidth="1"/>
    <col min="12010" max="12010" width="2" style="44" customWidth="1"/>
    <col min="12011" max="12011" width="1.83203125" style="44" customWidth="1"/>
    <col min="12012" max="12012" width="3.1640625" style="44" customWidth="1"/>
    <col min="12013" max="12013" width="3.5" style="44" customWidth="1"/>
    <col min="12014" max="12014" width="4" style="44" customWidth="1"/>
    <col min="12015" max="12015" width="4.1640625" style="44" customWidth="1"/>
    <col min="12016" max="12016" width="3.33203125" style="44" customWidth="1"/>
    <col min="12017" max="12017" width="4" style="44" customWidth="1"/>
    <col min="12018" max="12237" width="10.6640625" style="44" customWidth="1"/>
    <col min="12238" max="12238" width="4" style="44" customWidth="1"/>
    <col min="12239" max="12239" width="7" style="44" customWidth="1"/>
    <col min="12240" max="12240" width="2.5" style="44" customWidth="1"/>
    <col min="12241" max="12241" width="2" style="44" customWidth="1"/>
    <col min="12242" max="12242" width="1" style="44" customWidth="1"/>
    <col min="12243" max="12243" width="4" style="44" customWidth="1"/>
    <col min="12244" max="12244" width="4.6640625" style="44" customWidth="1"/>
    <col min="12245" max="12245" width="0.1640625" style="44" customWidth="1"/>
    <col min="12246" max="12246" width="5.83203125" style="44" customWidth="1"/>
    <col min="12247" max="12247" width="1.1640625" style="44" customWidth="1"/>
    <col min="12248" max="12248" width="4" style="44" customWidth="1"/>
    <col min="12249" max="12249" width="7.1640625" style="44" customWidth="1"/>
    <col min="12250" max="12250" width="1.33203125" style="44" customWidth="1"/>
    <col min="12251" max="12251" width="3.6640625" style="44" customWidth="1"/>
    <col min="12252" max="12252" width="7.1640625" style="44" customWidth="1"/>
    <col min="12253" max="12253" width="1.83203125" style="44" customWidth="1"/>
    <col min="12254" max="12254" width="2" style="44" customWidth="1"/>
    <col min="12255" max="12255" width="1.33203125" style="44" customWidth="1"/>
    <col min="12256" max="12256" width="6" style="44" customWidth="1"/>
    <col min="12257" max="12257" width="1" style="44" customWidth="1"/>
    <col min="12258" max="12258" width="2.6640625" style="44" customWidth="1"/>
    <col min="12259" max="12259" width="4" style="44" customWidth="1"/>
    <col min="12260" max="12260" width="8.5" style="44" customWidth="1"/>
    <col min="12261" max="12261" width="2" style="44" customWidth="1"/>
    <col min="12262" max="12262" width="4" style="44" customWidth="1"/>
    <col min="12263" max="12263" width="3.33203125" style="44" customWidth="1"/>
    <col min="12264" max="12264" width="0.6640625" style="44" customWidth="1"/>
    <col min="12265" max="12265" width="1.33203125" style="44" customWidth="1"/>
    <col min="12266" max="12266" width="2" style="44" customWidth="1"/>
    <col min="12267" max="12267" width="1.83203125" style="44" customWidth="1"/>
    <col min="12268" max="12268" width="3.1640625" style="44" customWidth="1"/>
    <col min="12269" max="12269" width="3.5" style="44" customWidth="1"/>
    <col min="12270" max="12270" width="4" style="44" customWidth="1"/>
    <col min="12271" max="12271" width="4.1640625" style="44" customWidth="1"/>
    <col min="12272" max="12272" width="3.33203125" style="44" customWidth="1"/>
    <col min="12273" max="12273" width="4" style="44" customWidth="1"/>
    <col min="12274" max="12493" width="10.6640625" style="44" customWidth="1"/>
    <col min="12494" max="12494" width="4" style="44" customWidth="1"/>
    <col min="12495" max="12495" width="7" style="44" customWidth="1"/>
    <col min="12496" max="12496" width="2.5" style="44" customWidth="1"/>
    <col min="12497" max="12497" width="2" style="44" customWidth="1"/>
    <col min="12498" max="12498" width="1" style="44" customWidth="1"/>
    <col min="12499" max="12499" width="4" style="44" customWidth="1"/>
    <col min="12500" max="12500" width="4.6640625" style="44" customWidth="1"/>
    <col min="12501" max="12501" width="0.1640625" style="44" customWidth="1"/>
    <col min="12502" max="12502" width="5.83203125" style="44" customWidth="1"/>
    <col min="12503" max="12503" width="1.1640625" style="44" customWidth="1"/>
    <col min="12504" max="12504" width="4" style="44" customWidth="1"/>
    <col min="12505" max="12505" width="7.1640625" style="44" customWidth="1"/>
    <col min="12506" max="12506" width="1.33203125" style="44" customWidth="1"/>
    <col min="12507" max="12507" width="3.6640625" style="44" customWidth="1"/>
    <col min="12508" max="12508" width="7.1640625" style="44" customWidth="1"/>
    <col min="12509" max="12509" width="1.83203125" style="44" customWidth="1"/>
    <col min="12510" max="12510" width="2" style="44" customWidth="1"/>
    <col min="12511" max="12511" width="1.33203125" style="44" customWidth="1"/>
    <col min="12512" max="12512" width="6" style="44" customWidth="1"/>
    <col min="12513" max="12513" width="1" style="44" customWidth="1"/>
    <col min="12514" max="12514" width="2.6640625" style="44" customWidth="1"/>
    <col min="12515" max="12515" width="4" style="44" customWidth="1"/>
    <col min="12516" max="12516" width="8.5" style="44" customWidth="1"/>
    <col min="12517" max="12517" width="2" style="44" customWidth="1"/>
    <col min="12518" max="12518" width="4" style="44" customWidth="1"/>
    <col min="12519" max="12519" width="3.33203125" style="44" customWidth="1"/>
    <col min="12520" max="12520" width="0.6640625" style="44" customWidth="1"/>
    <col min="12521" max="12521" width="1.33203125" style="44" customWidth="1"/>
    <col min="12522" max="12522" width="2" style="44" customWidth="1"/>
    <col min="12523" max="12523" width="1.83203125" style="44" customWidth="1"/>
    <col min="12524" max="12524" width="3.1640625" style="44" customWidth="1"/>
    <col min="12525" max="12525" width="3.5" style="44" customWidth="1"/>
    <col min="12526" max="12526" width="4" style="44" customWidth="1"/>
    <col min="12527" max="12527" width="4.1640625" style="44" customWidth="1"/>
    <col min="12528" max="12528" width="3.33203125" style="44" customWidth="1"/>
    <col min="12529" max="12529" width="4" style="44" customWidth="1"/>
    <col min="12530" max="12749" width="10.6640625" style="44" customWidth="1"/>
    <col min="12750" max="12750" width="4" style="44" customWidth="1"/>
    <col min="12751" max="12751" width="7" style="44" customWidth="1"/>
    <col min="12752" max="12752" width="2.5" style="44" customWidth="1"/>
    <col min="12753" max="12753" width="2" style="44" customWidth="1"/>
    <col min="12754" max="12754" width="1" style="44" customWidth="1"/>
    <col min="12755" max="12755" width="4" style="44" customWidth="1"/>
    <col min="12756" max="12756" width="4.6640625" style="44" customWidth="1"/>
    <col min="12757" max="12757" width="0.1640625" style="44" customWidth="1"/>
    <col min="12758" max="12758" width="5.83203125" style="44" customWidth="1"/>
    <col min="12759" max="12759" width="1.1640625" style="44" customWidth="1"/>
    <col min="12760" max="12760" width="4" style="44" customWidth="1"/>
    <col min="12761" max="12761" width="7.1640625" style="44" customWidth="1"/>
    <col min="12762" max="12762" width="1.33203125" style="44" customWidth="1"/>
    <col min="12763" max="12763" width="3.6640625" style="44" customWidth="1"/>
    <col min="12764" max="12764" width="7.1640625" style="44" customWidth="1"/>
    <col min="12765" max="12765" width="1.83203125" style="44" customWidth="1"/>
    <col min="12766" max="12766" width="2" style="44" customWidth="1"/>
    <col min="12767" max="12767" width="1.33203125" style="44" customWidth="1"/>
    <col min="12768" max="12768" width="6" style="44" customWidth="1"/>
    <col min="12769" max="12769" width="1" style="44" customWidth="1"/>
    <col min="12770" max="12770" width="2.6640625" style="44" customWidth="1"/>
    <col min="12771" max="12771" width="4" style="44" customWidth="1"/>
    <col min="12772" max="12772" width="8.5" style="44" customWidth="1"/>
    <col min="12773" max="12773" width="2" style="44" customWidth="1"/>
    <col min="12774" max="12774" width="4" style="44" customWidth="1"/>
    <col min="12775" max="12775" width="3.33203125" style="44" customWidth="1"/>
    <col min="12776" max="12776" width="0.6640625" style="44" customWidth="1"/>
    <col min="12777" max="12777" width="1.33203125" style="44" customWidth="1"/>
    <col min="12778" max="12778" width="2" style="44" customWidth="1"/>
    <col min="12779" max="12779" width="1.83203125" style="44" customWidth="1"/>
    <col min="12780" max="12780" width="3.1640625" style="44" customWidth="1"/>
    <col min="12781" max="12781" width="3.5" style="44" customWidth="1"/>
    <col min="12782" max="12782" width="4" style="44" customWidth="1"/>
    <col min="12783" max="12783" width="4.1640625" style="44" customWidth="1"/>
    <col min="12784" max="12784" width="3.33203125" style="44" customWidth="1"/>
    <col min="12785" max="12785" width="4" style="44" customWidth="1"/>
    <col min="12786" max="13005" width="10.6640625" style="44" customWidth="1"/>
    <col min="13006" max="13006" width="4" style="44" customWidth="1"/>
    <col min="13007" max="13007" width="7" style="44" customWidth="1"/>
    <col min="13008" max="13008" width="2.5" style="44" customWidth="1"/>
    <col min="13009" max="13009" width="2" style="44" customWidth="1"/>
    <col min="13010" max="13010" width="1" style="44" customWidth="1"/>
    <col min="13011" max="13011" width="4" style="44" customWidth="1"/>
    <col min="13012" max="13012" width="4.6640625" style="44" customWidth="1"/>
    <col min="13013" max="13013" width="0.1640625" style="44" customWidth="1"/>
    <col min="13014" max="13014" width="5.83203125" style="44" customWidth="1"/>
    <col min="13015" max="13015" width="1.1640625" style="44" customWidth="1"/>
    <col min="13016" max="13016" width="4" style="44" customWidth="1"/>
    <col min="13017" max="13017" width="7.1640625" style="44" customWidth="1"/>
    <col min="13018" max="13018" width="1.33203125" style="44" customWidth="1"/>
    <col min="13019" max="13019" width="3.6640625" style="44" customWidth="1"/>
    <col min="13020" max="13020" width="7.1640625" style="44" customWidth="1"/>
    <col min="13021" max="13021" width="1.83203125" style="44" customWidth="1"/>
    <col min="13022" max="13022" width="2" style="44" customWidth="1"/>
    <col min="13023" max="13023" width="1.33203125" style="44" customWidth="1"/>
    <col min="13024" max="13024" width="6" style="44" customWidth="1"/>
    <col min="13025" max="13025" width="1" style="44" customWidth="1"/>
    <col min="13026" max="13026" width="2.6640625" style="44" customWidth="1"/>
    <col min="13027" max="13027" width="4" style="44" customWidth="1"/>
    <col min="13028" max="13028" width="8.5" style="44" customWidth="1"/>
    <col min="13029" max="13029" width="2" style="44" customWidth="1"/>
    <col min="13030" max="13030" width="4" style="44" customWidth="1"/>
    <col min="13031" max="13031" width="3.33203125" style="44" customWidth="1"/>
    <col min="13032" max="13032" width="0.6640625" style="44" customWidth="1"/>
    <col min="13033" max="13033" width="1.33203125" style="44" customWidth="1"/>
    <col min="13034" max="13034" width="2" style="44" customWidth="1"/>
    <col min="13035" max="13035" width="1.83203125" style="44" customWidth="1"/>
    <col min="13036" max="13036" width="3.1640625" style="44" customWidth="1"/>
    <col min="13037" max="13037" width="3.5" style="44" customWidth="1"/>
    <col min="13038" max="13038" width="4" style="44" customWidth="1"/>
    <col min="13039" max="13039" width="4.1640625" style="44" customWidth="1"/>
    <col min="13040" max="13040" width="3.33203125" style="44" customWidth="1"/>
    <col min="13041" max="13041" width="4" style="44" customWidth="1"/>
    <col min="13042" max="13261" width="10.6640625" style="44" customWidth="1"/>
    <col min="13262" max="13262" width="4" style="44" customWidth="1"/>
    <col min="13263" max="13263" width="7" style="44" customWidth="1"/>
    <col min="13264" max="13264" width="2.5" style="44" customWidth="1"/>
    <col min="13265" max="13265" width="2" style="44" customWidth="1"/>
    <col min="13266" max="13266" width="1" style="44" customWidth="1"/>
    <col min="13267" max="13267" width="4" style="44" customWidth="1"/>
    <col min="13268" max="13268" width="4.6640625" style="44" customWidth="1"/>
    <col min="13269" max="13269" width="0.1640625" style="44" customWidth="1"/>
    <col min="13270" max="13270" width="5.83203125" style="44" customWidth="1"/>
    <col min="13271" max="13271" width="1.1640625" style="44" customWidth="1"/>
    <col min="13272" max="13272" width="4" style="44" customWidth="1"/>
    <col min="13273" max="13273" width="7.1640625" style="44" customWidth="1"/>
    <col min="13274" max="13274" width="1.33203125" style="44" customWidth="1"/>
    <col min="13275" max="13275" width="3.6640625" style="44" customWidth="1"/>
    <col min="13276" max="13276" width="7.1640625" style="44" customWidth="1"/>
    <col min="13277" max="13277" width="1.83203125" style="44" customWidth="1"/>
    <col min="13278" max="13278" width="2" style="44" customWidth="1"/>
    <col min="13279" max="13279" width="1.33203125" style="44" customWidth="1"/>
    <col min="13280" max="13280" width="6" style="44" customWidth="1"/>
    <col min="13281" max="13281" width="1" style="44" customWidth="1"/>
    <col min="13282" max="13282" width="2.6640625" style="44" customWidth="1"/>
    <col min="13283" max="13283" width="4" style="44" customWidth="1"/>
    <col min="13284" max="13284" width="8.5" style="44" customWidth="1"/>
    <col min="13285" max="13285" width="2" style="44" customWidth="1"/>
    <col min="13286" max="13286" width="4" style="44" customWidth="1"/>
    <col min="13287" max="13287" width="3.33203125" style="44" customWidth="1"/>
    <col min="13288" max="13288" width="0.6640625" style="44" customWidth="1"/>
    <col min="13289" max="13289" width="1.33203125" style="44" customWidth="1"/>
    <col min="13290" max="13290" width="2" style="44" customWidth="1"/>
    <col min="13291" max="13291" width="1.83203125" style="44" customWidth="1"/>
    <col min="13292" max="13292" width="3.1640625" style="44" customWidth="1"/>
    <col min="13293" max="13293" width="3.5" style="44" customWidth="1"/>
    <col min="13294" max="13294" width="4" style="44" customWidth="1"/>
    <col min="13295" max="13295" width="4.1640625" style="44" customWidth="1"/>
    <col min="13296" max="13296" width="3.33203125" style="44" customWidth="1"/>
    <col min="13297" max="13297" width="4" style="44" customWidth="1"/>
    <col min="13298" max="13517" width="10.6640625" style="44" customWidth="1"/>
    <col min="13518" max="13518" width="4" style="44" customWidth="1"/>
    <col min="13519" max="13519" width="7" style="44" customWidth="1"/>
    <col min="13520" max="13520" width="2.5" style="44" customWidth="1"/>
    <col min="13521" max="13521" width="2" style="44" customWidth="1"/>
    <col min="13522" max="13522" width="1" style="44" customWidth="1"/>
    <col min="13523" max="13523" width="4" style="44" customWidth="1"/>
    <col min="13524" max="13524" width="4.6640625" style="44" customWidth="1"/>
    <col min="13525" max="13525" width="0.1640625" style="44" customWidth="1"/>
    <col min="13526" max="13526" width="5.83203125" style="44" customWidth="1"/>
    <col min="13527" max="13527" width="1.1640625" style="44" customWidth="1"/>
    <col min="13528" max="13528" width="4" style="44" customWidth="1"/>
    <col min="13529" max="13529" width="7.1640625" style="44" customWidth="1"/>
    <col min="13530" max="13530" width="1.33203125" style="44" customWidth="1"/>
    <col min="13531" max="13531" width="3.6640625" style="44" customWidth="1"/>
    <col min="13532" max="13532" width="7.1640625" style="44" customWidth="1"/>
    <col min="13533" max="13533" width="1.83203125" style="44" customWidth="1"/>
    <col min="13534" max="13534" width="2" style="44" customWidth="1"/>
    <col min="13535" max="13535" width="1.33203125" style="44" customWidth="1"/>
    <col min="13536" max="13536" width="6" style="44" customWidth="1"/>
    <col min="13537" max="13537" width="1" style="44" customWidth="1"/>
    <col min="13538" max="13538" width="2.6640625" style="44" customWidth="1"/>
    <col min="13539" max="13539" width="4" style="44" customWidth="1"/>
    <col min="13540" max="13540" width="8.5" style="44" customWidth="1"/>
    <col min="13541" max="13541" width="2" style="44" customWidth="1"/>
    <col min="13542" max="13542" width="4" style="44" customWidth="1"/>
    <col min="13543" max="13543" width="3.33203125" style="44" customWidth="1"/>
    <col min="13544" max="13544" width="0.6640625" style="44" customWidth="1"/>
    <col min="13545" max="13545" width="1.33203125" style="44" customWidth="1"/>
    <col min="13546" max="13546" width="2" style="44" customWidth="1"/>
    <col min="13547" max="13547" width="1.83203125" style="44" customWidth="1"/>
    <col min="13548" max="13548" width="3.1640625" style="44" customWidth="1"/>
    <col min="13549" max="13549" width="3.5" style="44" customWidth="1"/>
    <col min="13550" max="13550" width="4" style="44" customWidth="1"/>
    <col min="13551" max="13551" width="4.1640625" style="44" customWidth="1"/>
    <col min="13552" max="13552" width="3.33203125" style="44" customWidth="1"/>
    <col min="13553" max="13553" width="4" style="44" customWidth="1"/>
    <col min="13554" max="13773" width="10.6640625" style="44" customWidth="1"/>
    <col min="13774" max="13774" width="4" style="44" customWidth="1"/>
    <col min="13775" max="13775" width="7" style="44" customWidth="1"/>
    <col min="13776" max="13776" width="2.5" style="44" customWidth="1"/>
    <col min="13777" max="13777" width="2" style="44" customWidth="1"/>
    <col min="13778" max="13778" width="1" style="44" customWidth="1"/>
    <col min="13779" max="13779" width="4" style="44" customWidth="1"/>
    <col min="13780" max="13780" width="4.6640625" style="44" customWidth="1"/>
    <col min="13781" max="13781" width="0.1640625" style="44" customWidth="1"/>
    <col min="13782" max="13782" width="5.83203125" style="44" customWidth="1"/>
    <col min="13783" max="13783" width="1.1640625" style="44" customWidth="1"/>
    <col min="13784" max="13784" width="4" style="44" customWidth="1"/>
    <col min="13785" max="13785" width="7.1640625" style="44" customWidth="1"/>
    <col min="13786" max="13786" width="1.33203125" style="44" customWidth="1"/>
    <col min="13787" max="13787" width="3.6640625" style="44" customWidth="1"/>
    <col min="13788" max="13788" width="7.1640625" style="44" customWidth="1"/>
    <col min="13789" max="13789" width="1.83203125" style="44" customWidth="1"/>
    <col min="13790" max="13790" width="2" style="44" customWidth="1"/>
    <col min="13791" max="13791" width="1.33203125" style="44" customWidth="1"/>
    <col min="13792" max="13792" width="6" style="44" customWidth="1"/>
    <col min="13793" max="13793" width="1" style="44" customWidth="1"/>
    <col min="13794" max="13794" width="2.6640625" style="44" customWidth="1"/>
    <col min="13795" max="13795" width="4" style="44" customWidth="1"/>
    <col min="13796" max="13796" width="8.5" style="44" customWidth="1"/>
    <col min="13797" max="13797" width="2" style="44" customWidth="1"/>
    <col min="13798" max="13798" width="4" style="44" customWidth="1"/>
    <col min="13799" max="13799" width="3.33203125" style="44" customWidth="1"/>
    <col min="13800" max="13800" width="0.6640625" style="44" customWidth="1"/>
    <col min="13801" max="13801" width="1.33203125" style="44" customWidth="1"/>
    <col min="13802" max="13802" width="2" style="44" customWidth="1"/>
    <col min="13803" max="13803" width="1.83203125" style="44" customWidth="1"/>
    <col min="13804" max="13804" width="3.1640625" style="44" customWidth="1"/>
    <col min="13805" max="13805" width="3.5" style="44" customWidth="1"/>
    <col min="13806" max="13806" width="4" style="44" customWidth="1"/>
    <col min="13807" max="13807" width="4.1640625" style="44" customWidth="1"/>
    <col min="13808" max="13808" width="3.33203125" style="44" customWidth="1"/>
    <col min="13809" max="13809" width="4" style="44" customWidth="1"/>
    <col min="13810" max="14029" width="10.6640625" style="44" customWidth="1"/>
    <col min="14030" max="14030" width="4" style="44" customWidth="1"/>
    <col min="14031" max="14031" width="7" style="44" customWidth="1"/>
    <col min="14032" max="14032" width="2.5" style="44" customWidth="1"/>
    <col min="14033" max="14033" width="2" style="44" customWidth="1"/>
    <col min="14034" max="14034" width="1" style="44" customWidth="1"/>
    <col min="14035" max="14035" width="4" style="44" customWidth="1"/>
    <col min="14036" max="14036" width="4.6640625" style="44" customWidth="1"/>
    <col min="14037" max="14037" width="0.1640625" style="44" customWidth="1"/>
    <col min="14038" max="14038" width="5.83203125" style="44" customWidth="1"/>
    <col min="14039" max="14039" width="1.1640625" style="44" customWidth="1"/>
    <col min="14040" max="14040" width="4" style="44" customWidth="1"/>
    <col min="14041" max="14041" width="7.1640625" style="44" customWidth="1"/>
    <col min="14042" max="14042" width="1.33203125" style="44" customWidth="1"/>
    <col min="14043" max="14043" width="3.6640625" style="44" customWidth="1"/>
    <col min="14044" max="14044" width="7.1640625" style="44" customWidth="1"/>
    <col min="14045" max="14045" width="1.83203125" style="44" customWidth="1"/>
    <col min="14046" max="14046" width="2" style="44" customWidth="1"/>
    <col min="14047" max="14047" width="1.33203125" style="44" customWidth="1"/>
    <col min="14048" max="14048" width="6" style="44" customWidth="1"/>
    <col min="14049" max="14049" width="1" style="44" customWidth="1"/>
    <col min="14050" max="14050" width="2.6640625" style="44" customWidth="1"/>
    <col min="14051" max="14051" width="4" style="44" customWidth="1"/>
    <col min="14052" max="14052" width="8.5" style="44" customWidth="1"/>
    <col min="14053" max="14053" width="2" style="44" customWidth="1"/>
    <col min="14054" max="14054" width="4" style="44" customWidth="1"/>
    <col min="14055" max="14055" width="3.33203125" style="44" customWidth="1"/>
    <col min="14056" max="14056" width="0.6640625" style="44" customWidth="1"/>
    <col min="14057" max="14057" width="1.33203125" style="44" customWidth="1"/>
    <col min="14058" max="14058" width="2" style="44" customWidth="1"/>
    <col min="14059" max="14059" width="1.83203125" style="44" customWidth="1"/>
    <col min="14060" max="14060" width="3.1640625" style="44" customWidth="1"/>
    <col min="14061" max="14061" width="3.5" style="44" customWidth="1"/>
    <col min="14062" max="14062" width="4" style="44" customWidth="1"/>
    <col min="14063" max="14063" width="4.1640625" style="44" customWidth="1"/>
    <col min="14064" max="14064" width="3.33203125" style="44" customWidth="1"/>
    <col min="14065" max="14065" width="4" style="44" customWidth="1"/>
    <col min="14066" max="14285" width="10.6640625" style="44" customWidth="1"/>
    <col min="14286" max="14286" width="4" style="44" customWidth="1"/>
    <col min="14287" max="14287" width="7" style="44" customWidth="1"/>
    <col min="14288" max="14288" width="2.5" style="44" customWidth="1"/>
    <col min="14289" max="14289" width="2" style="44" customWidth="1"/>
    <col min="14290" max="14290" width="1" style="44" customWidth="1"/>
    <col min="14291" max="14291" width="4" style="44" customWidth="1"/>
    <col min="14292" max="14292" width="4.6640625" style="44" customWidth="1"/>
    <col min="14293" max="14293" width="0.1640625" style="44" customWidth="1"/>
    <col min="14294" max="14294" width="5.83203125" style="44" customWidth="1"/>
    <col min="14295" max="14295" width="1.1640625" style="44" customWidth="1"/>
    <col min="14296" max="14296" width="4" style="44" customWidth="1"/>
    <col min="14297" max="14297" width="7.1640625" style="44" customWidth="1"/>
    <col min="14298" max="14298" width="1.33203125" style="44" customWidth="1"/>
    <col min="14299" max="14299" width="3.6640625" style="44" customWidth="1"/>
    <col min="14300" max="14300" width="7.1640625" style="44" customWidth="1"/>
    <col min="14301" max="14301" width="1.83203125" style="44" customWidth="1"/>
    <col min="14302" max="14302" width="2" style="44" customWidth="1"/>
    <col min="14303" max="14303" width="1.33203125" style="44" customWidth="1"/>
    <col min="14304" max="14304" width="6" style="44" customWidth="1"/>
    <col min="14305" max="14305" width="1" style="44" customWidth="1"/>
    <col min="14306" max="14306" width="2.6640625" style="44" customWidth="1"/>
    <col min="14307" max="14307" width="4" style="44" customWidth="1"/>
    <col min="14308" max="14308" width="8.5" style="44" customWidth="1"/>
    <col min="14309" max="14309" width="2" style="44" customWidth="1"/>
    <col min="14310" max="14310" width="4" style="44" customWidth="1"/>
    <col min="14311" max="14311" width="3.33203125" style="44" customWidth="1"/>
    <col min="14312" max="14312" width="0.6640625" style="44" customWidth="1"/>
    <col min="14313" max="14313" width="1.33203125" style="44" customWidth="1"/>
    <col min="14314" max="14314" width="2" style="44" customWidth="1"/>
    <col min="14315" max="14315" width="1.83203125" style="44" customWidth="1"/>
    <col min="14316" max="14316" width="3.1640625" style="44" customWidth="1"/>
    <col min="14317" max="14317" width="3.5" style="44" customWidth="1"/>
    <col min="14318" max="14318" width="4" style="44" customWidth="1"/>
    <col min="14319" max="14319" width="4.1640625" style="44" customWidth="1"/>
    <col min="14320" max="14320" width="3.33203125" style="44" customWidth="1"/>
    <col min="14321" max="14321" width="4" style="44" customWidth="1"/>
    <col min="14322" max="14541" width="10.6640625" style="44" customWidth="1"/>
    <col min="14542" max="14542" width="4" style="44" customWidth="1"/>
    <col min="14543" max="14543" width="7" style="44" customWidth="1"/>
    <col min="14544" max="14544" width="2.5" style="44" customWidth="1"/>
    <col min="14545" max="14545" width="2" style="44" customWidth="1"/>
    <col min="14546" max="14546" width="1" style="44" customWidth="1"/>
    <col min="14547" max="14547" width="4" style="44" customWidth="1"/>
    <col min="14548" max="14548" width="4.6640625" style="44" customWidth="1"/>
    <col min="14549" max="14549" width="0.1640625" style="44" customWidth="1"/>
    <col min="14550" max="14550" width="5.83203125" style="44" customWidth="1"/>
    <col min="14551" max="14551" width="1.1640625" style="44" customWidth="1"/>
    <col min="14552" max="14552" width="4" style="44" customWidth="1"/>
    <col min="14553" max="14553" width="7.1640625" style="44" customWidth="1"/>
    <col min="14554" max="14554" width="1.33203125" style="44" customWidth="1"/>
    <col min="14555" max="14555" width="3.6640625" style="44" customWidth="1"/>
    <col min="14556" max="14556" width="7.1640625" style="44" customWidth="1"/>
    <col min="14557" max="14557" width="1.83203125" style="44" customWidth="1"/>
    <col min="14558" max="14558" width="2" style="44" customWidth="1"/>
    <col min="14559" max="14559" width="1.33203125" style="44" customWidth="1"/>
    <col min="14560" max="14560" width="6" style="44" customWidth="1"/>
    <col min="14561" max="14561" width="1" style="44" customWidth="1"/>
    <col min="14562" max="14562" width="2.6640625" style="44" customWidth="1"/>
    <col min="14563" max="14563" width="4" style="44" customWidth="1"/>
    <col min="14564" max="14564" width="8.5" style="44" customWidth="1"/>
    <col min="14565" max="14565" width="2" style="44" customWidth="1"/>
    <col min="14566" max="14566" width="4" style="44" customWidth="1"/>
    <col min="14567" max="14567" width="3.33203125" style="44" customWidth="1"/>
    <col min="14568" max="14568" width="0.6640625" style="44" customWidth="1"/>
    <col min="14569" max="14569" width="1.33203125" style="44" customWidth="1"/>
    <col min="14570" max="14570" width="2" style="44" customWidth="1"/>
    <col min="14571" max="14571" width="1.83203125" style="44" customWidth="1"/>
    <col min="14572" max="14572" width="3.1640625" style="44" customWidth="1"/>
    <col min="14573" max="14573" width="3.5" style="44" customWidth="1"/>
    <col min="14574" max="14574" width="4" style="44" customWidth="1"/>
    <col min="14575" max="14575" width="4.1640625" style="44" customWidth="1"/>
    <col min="14576" max="14576" width="3.33203125" style="44" customWidth="1"/>
    <col min="14577" max="14577" width="4" style="44" customWidth="1"/>
    <col min="14578" max="14797" width="10.6640625" style="44" customWidth="1"/>
    <col min="14798" max="14798" width="4" style="44" customWidth="1"/>
    <col min="14799" max="14799" width="7" style="44" customWidth="1"/>
    <col min="14800" max="14800" width="2.5" style="44" customWidth="1"/>
    <col min="14801" max="14801" width="2" style="44" customWidth="1"/>
    <col min="14802" max="14802" width="1" style="44" customWidth="1"/>
    <col min="14803" max="14803" width="4" style="44" customWidth="1"/>
    <col min="14804" max="14804" width="4.6640625" style="44" customWidth="1"/>
    <col min="14805" max="14805" width="0.1640625" style="44" customWidth="1"/>
    <col min="14806" max="14806" width="5.83203125" style="44" customWidth="1"/>
    <col min="14807" max="14807" width="1.1640625" style="44" customWidth="1"/>
    <col min="14808" max="14808" width="4" style="44" customWidth="1"/>
    <col min="14809" max="14809" width="7.1640625" style="44" customWidth="1"/>
    <col min="14810" max="14810" width="1.33203125" style="44" customWidth="1"/>
    <col min="14811" max="14811" width="3.6640625" style="44" customWidth="1"/>
    <col min="14812" max="14812" width="7.1640625" style="44" customWidth="1"/>
    <col min="14813" max="14813" width="1.83203125" style="44" customWidth="1"/>
    <col min="14814" max="14814" width="2" style="44" customWidth="1"/>
    <col min="14815" max="14815" width="1.33203125" style="44" customWidth="1"/>
    <col min="14816" max="14816" width="6" style="44" customWidth="1"/>
    <col min="14817" max="14817" width="1" style="44" customWidth="1"/>
    <col min="14818" max="14818" width="2.6640625" style="44" customWidth="1"/>
    <col min="14819" max="14819" width="4" style="44" customWidth="1"/>
    <col min="14820" max="14820" width="8.5" style="44" customWidth="1"/>
    <col min="14821" max="14821" width="2" style="44" customWidth="1"/>
    <col min="14822" max="14822" width="4" style="44" customWidth="1"/>
    <col min="14823" max="14823" width="3.33203125" style="44" customWidth="1"/>
    <col min="14824" max="14824" width="0.6640625" style="44" customWidth="1"/>
    <col min="14825" max="14825" width="1.33203125" style="44" customWidth="1"/>
    <col min="14826" max="14826" width="2" style="44" customWidth="1"/>
    <col min="14827" max="14827" width="1.83203125" style="44" customWidth="1"/>
    <col min="14828" max="14828" width="3.1640625" style="44" customWidth="1"/>
    <col min="14829" max="14829" width="3.5" style="44" customWidth="1"/>
    <col min="14830" max="14830" width="4" style="44" customWidth="1"/>
    <col min="14831" max="14831" width="4.1640625" style="44" customWidth="1"/>
    <col min="14832" max="14832" width="3.33203125" style="44" customWidth="1"/>
    <col min="14833" max="14833" width="4" style="44" customWidth="1"/>
    <col min="14834" max="15053" width="10.6640625" style="44" customWidth="1"/>
    <col min="15054" max="15054" width="4" style="44" customWidth="1"/>
    <col min="15055" max="15055" width="7" style="44" customWidth="1"/>
    <col min="15056" max="15056" width="2.5" style="44" customWidth="1"/>
    <col min="15057" max="15057" width="2" style="44" customWidth="1"/>
    <col min="15058" max="15058" width="1" style="44" customWidth="1"/>
    <col min="15059" max="15059" width="4" style="44" customWidth="1"/>
    <col min="15060" max="15060" width="4.6640625" style="44" customWidth="1"/>
    <col min="15061" max="15061" width="0.1640625" style="44" customWidth="1"/>
    <col min="15062" max="15062" width="5.83203125" style="44" customWidth="1"/>
    <col min="15063" max="15063" width="1.1640625" style="44" customWidth="1"/>
    <col min="15064" max="15064" width="4" style="44" customWidth="1"/>
    <col min="15065" max="15065" width="7.1640625" style="44" customWidth="1"/>
    <col min="15066" max="15066" width="1.33203125" style="44" customWidth="1"/>
    <col min="15067" max="15067" width="3.6640625" style="44" customWidth="1"/>
    <col min="15068" max="15068" width="7.1640625" style="44" customWidth="1"/>
    <col min="15069" max="15069" width="1.83203125" style="44" customWidth="1"/>
    <col min="15070" max="15070" width="2" style="44" customWidth="1"/>
    <col min="15071" max="15071" width="1.33203125" style="44" customWidth="1"/>
    <col min="15072" max="15072" width="6" style="44" customWidth="1"/>
    <col min="15073" max="15073" width="1" style="44" customWidth="1"/>
    <col min="15074" max="15074" width="2.6640625" style="44" customWidth="1"/>
    <col min="15075" max="15075" width="4" style="44" customWidth="1"/>
    <col min="15076" max="15076" width="8.5" style="44" customWidth="1"/>
    <col min="15077" max="15077" width="2" style="44" customWidth="1"/>
    <col min="15078" max="15078" width="4" style="44" customWidth="1"/>
    <col min="15079" max="15079" width="3.33203125" style="44" customWidth="1"/>
    <col min="15080" max="15080" width="0.6640625" style="44" customWidth="1"/>
    <col min="15081" max="15081" width="1.33203125" style="44" customWidth="1"/>
    <col min="15082" max="15082" width="2" style="44" customWidth="1"/>
    <col min="15083" max="15083" width="1.83203125" style="44" customWidth="1"/>
    <col min="15084" max="15084" width="3.1640625" style="44" customWidth="1"/>
    <col min="15085" max="15085" width="3.5" style="44" customWidth="1"/>
    <col min="15086" max="15086" width="4" style="44" customWidth="1"/>
    <col min="15087" max="15087" width="4.1640625" style="44" customWidth="1"/>
    <col min="15088" max="15088" width="3.33203125" style="44" customWidth="1"/>
    <col min="15089" max="15089" width="4" style="44" customWidth="1"/>
    <col min="15090" max="15309" width="10.6640625" style="44" customWidth="1"/>
    <col min="15310" max="15310" width="4" style="44" customWidth="1"/>
    <col min="15311" max="15311" width="7" style="44" customWidth="1"/>
    <col min="15312" max="15312" width="2.5" style="44" customWidth="1"/>
    <col min="15313" max="15313" width="2" style="44" customWidth="1"/>
    <col min="15314" max="15314" width="1" style="44" customWidth="1"/>
    <col min="15315" max="15315" width="4" style="44" customWidth="1"/>
    <col min="15316" max="15316" width="4.6640625" style="44" customWidth="1"/>
    <col min="15317" max="15317" width="0.1640625" style="44" customWidth="1"/>
    <col min="15318" max="15318" width="5.83203125" style="44" customWidth="1"/>
    <col min="15319" max="15319" width="1.1640625" style="44" customWidth="1"/>
    <col min="15320" max="15320" width="4" style="44" customWidth="1"/>
    <col min="15321" max="15321" width="7.1640625" style="44" customWidth="1"/>
    <col min="15322" max="15322" width="1.33203125" style="44" customWidth="1"/>
    <col min="15323" max="15323" width="3.6640625" style="44" customWidth="1"/>
    <col min="15324" max="15324" width="7.1640625" style="44" customWidth="1"/>
    <col min="15325" max="15325" width="1.83203125" style="44" customWidth="1"/>
    <col min="15326" max="15326" width="2" style="44" customWidth="1"/>
    <col min="15327" max="15327" width="1.33203125" style="44" customWidth="1"/>
    <col min="15328" max="15328" width="6" style="44" customWidth="1"/>
    <col min="15329" max="15329" width="1" style="44" customWidth="1"/>
    <col min="15330" max="15330" width="2.6640625" style="44" customWidth="1"/>
    <col min="15331" max="15331" width="4" style="44" customWidth="1"/>
    <col min="15332" max="15332" width="8.5" style="44" customWidth="1"/>
    <col min="15333" max="15333" width="2" style="44" customWidth="1"/>
    <col min="15334" max="15334" width="4" style="44" customWidth="1"/>
    <col min="15335" max="15335" width="3.33203125" style="44" customWidth="1"/>
    <col min="15336" max="15336" width="0.6640625" style="44" customWidth="1"/>
    <col min="15337" max="15337" width="1.33203125" style="44" customWidth="1"/>
    <col min="15338" max="15338" width="2" style="44" customWidth="1"/>
    <col min="15339" max="15339" width="1.83203125" style="44" customWidth="1"/>
    <col min="15340" max="15340" width="3.1640625" style="44" customWidth="1"/>
    <col min="15341" max="15341" width="3.5" style="44" customWidth="1"/>
    <col min="15342" max="15342" width="4" style="44" customWidth="1"/>
    <col min="15343" max="15343" width="4.1640625" style="44" customWidth="1"/>
    <col min="15344" max="15344" width="3.33203125" style="44" customWidth="1"/>
    <col min="15345" max="15345" width="4" style="44" customWidth="1"/>
    <col min="15346" max="15565" width="10.6640625" style="44" customWidth="1"/>
    <col min="15566" max="15566" width="4" style="44" customWidth="1"/>
    <col min="15567" max="15567" width="7" style="44" customWidth="1"/>
    <col min="15568" max="15568" width="2.5" style="44" customWidth="1"/>
    <col min="15569" max="15569" width="2" style="44" customWidth="1"/>
    <col min="15570" max="15570" width="1" style="44" customWidth="1"/>
    <col min="15571" max="15571" width="4" style="44" customWidth="1"/>
    <col min="15572" max="15572" width="4.6640625" style="44" customWidth="1"/>
    <col min="15573" max="15573" width="0.1640625" style="44" customWidth="1"/>
    <col min="15574" max="15574" width="5.83203125" style="44" customWidth="1"/>
    <col min="15575" max="15575" width="1.1640625" style="44" customWidth="1"/>
    <col min="15576" max="15576" width="4" style="44" customWidth="1"/>
    <col min="15577" max="15577" width="7.1640625" style="44" customWidth="1"/>
    <col min="15578" max="15578" width="1.33203125" style="44" customWidth="1"/>
    <col min="15579" max="15579" width="3.6640625" style="44" customWidth="1"/>
    <col min="15580" max="15580" width="7.1640625" style="44" customWidth="1"/>
    <col min="15581" max="15581" width="1.83203125" style="44" customWidth="1"/>
    <col min="15582" max="15582" width="2" style="44" customWidth="1"/>
    <col min="15583" max="15583" width="1.33203125" style="44" customWidth="1"/>
    <col min="15584" max="15584" width="6" style="44" customWidth="1"/>
    <col min="15585" max="15585" width="1" style="44" customWidth="1"/>
    <col min="15586" max="15586" width="2.6640625" style="44" customWidth="1"/>
    <col min="15587" max="15587" width="4" style="44" customWidth="1"/>
    <col min="15588" max="15588" width="8.5" style="44" customWidth="1"/>
    <col min="15589" max="15589" width="2" style="44" customWidth="1"/>
    <col min="15590" max="15590" width="4" style="44" customWidth="1"/>
    <col min="15591" max="15591" width="3.33203125" style="44" customWidth="1"/>
    <col min="15592" max="15592" width="0.6640625" style="44" customWidth="1"/>
    <col min="15593" max="15593" width="1.33203125" style="44" customWidth="1"/>
    <col min="15594" max="15594" width="2" style="44" customWidth="1"/>
    <col min="15595" max="15595" width="1.83203125" style="44" customWidth="1"/>
    <col min="15596" max="15596" width="3.1640625" style="44" customWidth="1"/>
    <col min="15597" max="15597" width="3.5" style="44" customWidth="1"/>
    <col min="15598" max="15598" width="4" style="44" customWidth="1"/>
    <col min="15599" max="15599" width="4.1640625" style="44" customWidth="1"/>
    <col min="15600" max="15600" width="3.33203125" style="44" customWidth="1"/>
    <col min="15601" max="15601" width="4" style="44" customWidth="1"/>
    <col min="15602" max="15821" width="10.6640625" style="44" customWidth="1"/>
    <col min="15822" max="15822" width="4" style="44" customWidth="1"/>
    <col min="15823" max="15823" width="7" style="44" customWidth="1"/>
    <col min="15824" max="15824" width="2.5" style="44" customWidth="1"/>
    <col min="15825" max="15825" width="2" style="44" customWidth="1"/>
    <col min="15826" max="15826" width="1" style="44" customWidth="1"/>
    <col min="15827" max="15827" width="4" style="44" customWidth="1"/>
    <col min="15828" max="15828" width="4.6640625" style="44" customWidth="1"/>
    <col min="15829" max="15829" width="0.1640625" style="44" customWidth="1"/>
    <col min="15830" max="15830" width="5.83203125" style="44" customWidth="1"/>
    <col min="15831" max="15831" width="1.1640625" style="44" customWidth="1"/>
    <col min="15832" max="15832" width="4" style="44" customWidth="1"/>
    <col min="15833" max="15833" width="7.1640625" style="44" customWidth="1"/>
    <col min="15834" max="15834" width="1.33203125" style="44" customWidth="1"/>
    <col min="15835" max="15835" width="3.6640625" style="44" customWidth="1"/>
    <col min="15836" max="15836" width="7.1640625" style="44" customWidth="1"/>
    <col min="15837" max="15837" width="1.83203125" style="44" customWidth="1"/>
    <col min="15838" max="15838" width="2" style="44" customWidth="1"/>
    <col min="15839" max="15839" width="1.33203125" style="44" customWidth="1"/>
    <col min="15840" max="15840" width="6" style="44" customWidth="1"/>
    <col min="15841" max="15841" width="1" style="44" customWidth="1"/>
    <col min="15842" max="15842" width="2.6640625" style="44" customWidth="1"/>
    <col min="15843" max="15843" width="4" style="44" customWidth="1"/>
    <col min="15844" max="15844" width="8.5" style="44" customWidth="1"/>
    <col min="15845" max="15845" width="2" style="44" customWidth="1"/>
    <col min="15846" max="15846" width="4" style="44" customWidth="1"/>
    <col min="15847" max="15847" width="3.33203125" style="44" customWidth="1"/>
    <col min="15848" max="15848" width="0.6640625" style="44" customWidth="1"/>
    <col min="15849" max="15849" width="1.33203125" style="44" customWidth="1"/>
    <col min="15850" max="15850" width="2" style="44" customWidth="1"/>
    <col min="15851" max="15851" width="1.83203125" style="44" customWidth="1"/>
    <col min="15852" max="15852" width="3.1640625" style="44" customWidth="1"/>
    <col min="15853" max="15853" width="3.5" style="44" customWidth="1"/>
    <col min="15854" max="15854" width="4" style="44" customWidth="1"/>
    <col min="15855" max="15855" width="4.1640625" style="44" customWidth="1"/>
    <col min="15856" max="15856" width="3.33203125" style="44" customWidth="1"/>
    <col min="15857" max="15857" width="4" style="44" customWidth="1"/>
    <col min="15858" max="16077" width="10.6640625" style="44" customWidth="1"/>
    <col min="16078" max="16078" width="4" style="44" customWidth="1"/>
    <col min="16079" max="16079" width="7" style="44" customWidth="1"/>
    <col min="16080" max="16080" width="2.5" style="44" customWidth="1"/>
    <col min="16081" max="16081" width="2" style="44" customWidth="1"/>
    <col min="16082" max="16082" width="1" style="44" customWidth="1"/>
    <col min="16083" max="16083" width="4" style="44" customWidth="1"/>
    <col min="16084" max="16084" width="4.6640625" style="44" customWidth="1"/>
    <col min="16085" max="16085" width="0.1640625" style="44" customWidth="1"/>
    <col min="16086" max="16086" width="5.83203125" style="44" customWidth="1"/>
    <col min="16087" max="16087" width="1.1640625" style="44" customWidth="1"/>
    <col min="16088" max="16088" width="4" style="44" customWidth="1"/>
    <col min="16089" max="16089" width="7.1640625" style="44" customWidth="1"/>
    <col min="16090" max="16090" width="1.33203125" style="44" customWidth="1"/>
    <col min="16091" max="16091" width="3.6640625" style="44" customWidth="1"/>
    <col min="16092" max="16092" width="7.1640625" style="44" customWidth="1"/>
    <col min="16093" max="16093" width="1.83203125" style="44" customWidth="1"/>
    <col min="16094" max="16094" width="2" style="44" customWidth="1"/>
    <col min="16095" max="16095" width="1.33203125" style="44" customWidth="1"/>
    <col min="16096" max="16096" width="6" style="44" customWidth="1"/>
    <col min="16097" max="16097" width="1" style="44" customWidth="1"/>
    <col min="16098" max="16098" width="2.6640625" style="44" customWidth="1"/>
    <col min="16099" max="16099" width="4" style="44" customWidth="1"/>
    <col min="16100" max="16100" width="8.5" style="44" customWidth="1"/>
    <col min="16101" max="16101" width="2" style="44" customWidth="1"/>
    <col min="16102" max="16102" width="4" style="44" customWidth="1"/>
    <col min="16103" max="16103" width="3.33203125" style="44" customWidth="1"/>
    <col min="16104" max="16104" width="0.6640625" style="44" customWidth="1"/>
    <col min="16105" max="16105" width="1.33203125" style="44" customWidth="1"/>
    <col min="16106" max="16106" width="2" style="44" customWidth="1"/>
    <col min="16107" max="16107" width="1.83203125" style="44" customWidth="1"/>
    <col min="16108" max="16108" width="3.1640625" style="44" customWidth="1"/>
    <col min="16109" max="16109" width="3.5" style="44" customWidth="1"/>
    <col min="16110" max="16110" width="4" style="44" customWidth="1"/>
    <col min="16111" max="16111" width="4.1640625" style="44" customWidth="1"/>
    <col min="16112" max="16112" width="3.33203125" style="44" customWidth="1"/>
    <col min="16113" max="16113" width="4" style="44" customWidth="1"/>
    <col min="16114" max="16384" width="10.6640625" style="44" customWidth="1"/>
  </cols>
  <sheetData>
    <row r="1" spans="1:10">
      <c r="A1" s="47" t="s">
        <v>419</v>
      </c>
      <c r="B1" s="47" t="s">
        <v>417</v>
      </c>
      <c r="C1" s="47" t="s">
        <v>418</v>
      </c>
    </row>
    <row r="2" spans="1:10">
      <c r="A2" s="47" t="s">
        <v>403</v>
      </c>
      <c r="B2" s="49">
        <v>349999.95</v>
      </c>
      <c r="C2" s="49">
        <v>0</v>
      </c>
    </row>
    <row r="3" spans="1:10">
      <c r="A3" s="47" t="s">
        <v>403</v>
      </c>
      <c r="B3" s="49">
        <v>239999.94</v>
      </c>
      <c r="C3" s="49">
        <v>0</v>
      </c>
    </row>
    <row r="4" spans="1:10">
      <c r="A4" s="47" t="s">
        <v>403</v>
      </c>
      <c r="B4" s="49">
        <v>274999.95</v>
      </c>
      <c r="C4" s="49">
        <v>0</v>
      </c>
    </row>
    <row r="5" spans="1:10">
      <c r="A5" s="47" t="s">
        <v>403</v>
      </c>
      <c r="B5" s="49">
        <v>180000</v>
      </c>
      <c r="C5" s="49">
        <v>0</v>
      </c>
    </row>
    <row r="6" spans="1:10">
      <c r="A6" s="47" t="s">
        <v>403</v>
      </c>
      <c r="B6" s="49">
        <v>349999.95</v>
      </c>
      <c r="C6" s="49">
        <v>0</v>
      </c>
    </row>
    <row r="7" spans="1:10">
      <c r="A7" s="47" t="s">
        <v>403</v>
      </c>
      <c r="B7" s="49">
        <v>274999.95</v>
      </c>
      <c r="C7" s="49">
        <v>0</v>
      </c>
    </row>
    <row r="8" spans="1:10">
      <c r="A8" s="47" t="s">
        <v>403</v>
      </c>
      <c r="B8" s="49">
        <v>419999.94</v>
      </c>
      <c r="C8" s="49">
        <v>0</v>
      </c>
      <c r="H8" s="50" t="s">
        <v>420</v>
      </c>
      <c r="I8" t="s">
        <v>423</v>
      </c>
      <c r="J8" t="s">
        <v>424</v>
      </c>
    </row>
    <row r="9" spans="1:10">
      <c r="A9" s="47" t="s">
        <v>403</v>
      </c>
      <c r="B9" s="49">
        <v>419999.94</v>
      </c>
      <c r="C9" s="49">
        <v>0</v>
      </c>
      <c r="G9" s="54" t="s">
        <v>682</v>
      </c>
      <c r="H9" t="s">
        <v>403</v>
      </c>
      <c r="I9" s="51">
        <v>8861198.8600000013</v>
      </c>
      <c r="J9" s="51">
        <v>0</v>
      </c>
    </row>
    <row r="10" spans="1:10">
      <c r="A10" s="47" t="s">
        <v>403</v>
      </c>
      <c r="B10" s="49">
        <v>239999.94</v>
      </c>
      <c r="C10" s="49">
        <v>0</v>
      </c>
      <c r="G10" s="54" t="s">
        <v>696</v>
      </c>
      <c r="H10" t="s">
        <v>404</v>
      </c>
      <c r="I10" s="51">
        <v>0</v>
      </c>
      <c r="J10" s="51">
        <v>13333.33</v>
      </c>
    </row>
    <row r="11" spans="1:10">
      <c r="A11" s="47" t="s">
        <v>403</v>
      </c>
      <c r="B11" s="49">
        <v>329999.94</v>
      </c>
      <c r="C11" s="49">
        <v>0</v>
      </c>
      <c r="G11" s="54" t="s">
        <v>696</v>
      </c>
      <c r="H11" t="s">
        <v>405</v>
      </c>
      <c r="I11" s="51">
        <v>0</v>
      </c>
      <c r="J11" s="51">
        <v>13333.33</v>
      </c>
    </row>
    <row r="12" spans="1:10">
      <c r="A12" s="47" t="s">
        <v>403</v>
      </c>
      <c r="B12" s="49">
        <v>419999.94</v>
      </c>
      <c r="C12" s="49">
        <v>0</v>
      </c>
      <c r="G12" s="54" t="s">
        <v>695</v>
      </c>
      <c r="H12" t="s">
        <v>407</v>
      </c>
      <c r="I12" s="51">
        <v>1439999.64</v>
      </c>
      <c r="J12" s="51">
        <v>0</v>
      </c>
    </row>
    <row r="13" spans="1:10">
      <c r="A13" s="47" t="s">
        <v>403</v>
      </c>
      <c r="B13" s="49">
        <v>329999.94</v>
      </c>
      <c r="C13" s="49">
        <v>0</v>
      </c>
      <c r="G13" s="54" t="s">
        <v>694</v>
      </c>
      <c r="H13" t="s">
        <v>408</v>
      </c>
      <c r="I13" s="51">
        <v>799999.79999999993</v>
      </c>
      <c r="J13" s="51">
        <v>0</v>
      </c>
    </row>
    <row r="14" spans="1:10">
      <c r="A14" s="47" t="s">
        <v>403</v>
      </c>
      <c r="B14" s="49">
        <v>280200</v>
      </c>
      <c r="C14" s="49">
        <v>0</v>
      </c>
      <c r="G14" s="54" t="s">
        <v>901</v>
      </c>
      <c r="H14" t="s">
        <v>409</v>
      </c>
      <c r="I14" s="51">
        <v>0</v>
      </c>
      <c r="J14" s="51">
        <v>54000</v>
      </c>
    </row>
    <row r="15" spans="1:10">
      <c r="A15" s="47" t="s">
        <v>403</v>
      </c>
      <c r="B15" s="49">
        <v>180000</v>
      </c>
      <c r="C15" s="49">
        <v>0</v>
      </c>
      <c r="G15" s="54" t="s">
        <v>696</v>
      </c>
      <c r="H15" t="s">
        <v>410</v>
      </c>
      <c r="I15" s="51">
        <v>949026.57</v>
      </c>
      <c r="J15" s="51">
        <v>0</v>
      </c>
    </row>
    <row r="16" spans="1:10">
      <c r="A16" s="47" t="s">
        <v>403</v>
      </c>
      <c r="B16" s="49">
        <v>274999.95</v>
      </c>
      <c r="C16" s="49">
        <v>0</v>
      </c>
      <c r="G16" s="54" t="s">
        <v>903</v>
      </c>
      <c r="H16" t="s">
        <v>411</v>
      </c>
      <c r="I16" s="51">
        <v>0</v>
      </c>
      <c r="J16" s="51">
        <v>37384.739999999991</v>
      </c>
    </row>
    <row r="17" spans="1:10">
      <c r="A17" s="47" t="s">
        <v>403</v>
      </c>
      <c r="B17" s="49">
        <v>666000</v>
      </c>
      <c r="C17" s="49">
        <v>0</v>
      </c>
      <c r="G17" s="55">
        <v>2151001</v>
      </c>
      <c r="H17" t="s">
        <v>412</v>
      </c>
      <c r="I17" s="51">
        <v>0</v>
      </c>
      <c r="J17" s="51">
        <v>299076.84000000008</v>
      </c>
    </row>
    <row r="18" spans="1:10">
      <c r="A18" s="47" t="s">
        <v>403</v>
      </c>
      <c r="B18" s="49">
        <v>349999.95</v>
      </c>
      <c r="C18" s="49">
        <v>0</v>
      </c>
      <c r="G18" s="55">
        <v>6111001</v>
      </c>
      <c r="H18" t="s">
        <v>413</v>
      </c>
      <c r="I18" s="51">
        <v>3959999.0099999979</v>
      </c>
      <c r="J18" s="51">
        <v>0</v>
      </c>
    </row>
    <row r="19" spans="1:10">
      <c r="A19" s="47" t="s">
        <v>403</v>
      </c>
      <c r="B19" s="49">
        <v>329999.94</v>
      </c>
      <c r="C19" s="49">
        <v>0</v>
      </c>
      <c r="H19" t="s">
        <v>421</v>
      </c>
      <c r="I19" s="51"/>
      <c r="J19" s="51"/>
    </row>
    <row r="20" spans="1:10">
      <c r="A20" s="47" t="s">
        <v>403</v>
      </c>
      <c r="B20" s="49">
        <v>329999.94</v>
      </c>
      <c r="C20" s="49">
        <v>0</v>
      </c>
      <c r="H20" t="s">
        <v>422</v>
      </c>
      <c r="I20" s="51">
        <v>16010223.880000001</v>
      </c>
      <c r="J20" s="51">
        <v>417128.24000000011</v>
      </c>
    </row>
    <row r="21" spans="1:10">
      <c r="A21" s="47" t="s">
        <v>403</v>
      </c>
      <c r="B21" s="49">
        <v>329999.94</v>
      </c>
      <c r="C21" s="49">
        <v>0</v>
      </c>
      <c r="H21"/>
      <c r="I21"/>
      <c r="J21"/>
    </row>
    <row r="22" spans="1:10">
      <c r="A22" s="47" t="s">
        <v>403</v>
      </c>
      <c r="B22" s="49">
        <v>340000</v>
      </c>
      <c r="C22" s="49">
        <v>0</v>
      </c>
      <c r="H22"/>
      <c r="I22"/>
      <c r="J22" s="56">
        <f>GETPIVOTDATA("Suma de Asignacion",$H$8)-GETPIVOTDATA("Suma de Deduccion",$H$8)</f>
        <v>15593095.640000001</v>
      </c>
    </row>
    <row r="23" spans="1:10">
      <c r="A23" s="47" t="s">
        <v>403</v>
      </c>
      <c r="B23" s="49">
        <v>329999.94</v>
      </c>
      <c r="C23" s="49">
        <v>0</v>
      </c>
      <c r="H23"/>
      <c r="I23"/>
      <c r="J23"/>
    </row>
    <row r="24" spans="1:10">
      <c r="A24" s="47" t="s">
        <v>403</v>
      </c>
      <c r="B24" s="49">
        <v>419999.94</v>
      </c>
      <c r="C24" s="49">
        <v>0</v>
      </c>
      <c r="H24"/>
      <c r="I24"/>
      <c r="J24"/>
    </row>
    <row r="25" spans="1:10">
      <c r="A25" s="47" t="s">
        <v>403</v>
      </c>
      <c r="B25" s="49">
        <v>419999.94</v>
      </c>
      <c r="C25" s="49">
        <v>0</v>
      </c>
      <c r="H25"/>
      <c r="I25"/>
      <c r="J25"/>
    </row>
    <row r="26" spans="1:10">
      <c r="A26" s="47" t="s">
        <v>403</v>
      </c>
      <c r="B26" s="49">
        <v>540000</v>
      </c>
      <c r="C26" s="49">
        <v>0</v>
      </c>
    </row>
    <row r="27" spans="1:10">
      <c r="A27" s="47" t="s">
        <v>403</v>
      </c>
      <c r="B27" s="49">
        <v>239999.94</v>
      </c>
      <c r="C27" s="49">
        <v>0</v>
      </c>
    </row>
    <row r="28" spans="1:10">
      <c r="A28" s="47" t="s">
        <v>404</v>
      </c>
      <c r="B28" s="49">
        <v>0</v>
      </c>
      <c r="C28" s="49">
        <v>13333.33</v>
      </c>
    </row>
    <row r="29" spans="1:10">
      <c r="A29" s="47" t="s">
        <v>405</v>
      </c>
      <c r="B29" s="49">
        <v>0</v>
      </c>
      <c r="C29" s="49">
        <v>13333.33</v>
      </c>
    </row>
    <row r="30" spans="1:10">
      <c r="A30" s="47" t="s">
        <v>407</v>
      </c>
      <c r="B30" s="49">
        <v>53333.32</v>
      </c>
      <c r="C30" s="49">
        <v>0</v>
      </c>
    </row>
    <row r="31" spans="1:10">
      <c r="A31" s="47" t="s">
        <v>407</v>
      </c>
      <c r="B31" s="49">
        <v>53333.32</v>
      </c>
      <c r="C31" s="49">
        <v>0</v>
      </c>
    </row>
    <row r="32" spans="1:10">
      <c r="A32" s="47" t="s">
        <v>407</v>
      </c>
      <c r="B32" s="49">
        <v>53333.32</v>
      </c>
      <c r="C32" s="49">
        <v>0</v>
      </c>
    </row>
    <row r="33" spans="1:3">
      <c r="A33" s="47" t="s">
        <v>407</v>
      </c>
      <c r="B33" s="49">
        <v>53333.32</v>
      </c>
      <c r="C33" s="49">
        <v>0</v>
      </c>
    </row>
    <row r="34" spans="1:3">
      <c r="A34" s="47" t="s">
        <v>407</v>
      </c>
      <c r="B34" s="49">
        <v>53333.32</v>
      </c>
      <c r="C34" s="49">
        <v>0</v>
      </c>
    </row>
    <row r="35" spans="1:3">
      <c r="A35" s="47" t="s">
        <v>407</v>
      </c>
      <c r="B35" s="49">
        <v>53333.32</v>
      </c>
      <c r="C35" s="49">
        <v>0</v>
      </c>
    </row>
    <row r="36" spans="1:3">
      <c r="A36" s="47" t="s">
        <v>407</v>
      </c>
      <c r="B36" s="49">
        <v>53333.32</v>
      </c>
      <c r="C36" s="49">
        <v>0</v>
      </c>
    </row>
    <row r="37" spans="1:3">
      <c r="A37" s="47" t="s">
        <v>407</v>
      </c>
      <c r="B37" s="49">
        <v>53333.32</v>
      </c>
      <c r="C37" s="49">
        <v>0</v>
      </c>
    </row>
    <row r="38" spans="1:3">
      <c r="A38" s="47" t="s">
        <v>407</v>
      </c>
      <c r="B38" s="49">
        <v>53333.32</v>
      </c>
      <c r="C38" s="49">
        <v>0</v>
      </c>
    </row>
    <row r="39" spans="1:3">
      <c r="A39" s="47" t="s">
        <v>407</v>
      </c>
      <c r="B39" s="49">
        <v>53333.32</v>
      </c>
      <c r="C39" s="49">
        <v>0</v>
      </c>
    </row>
    <row r="40" spans="1:3">
      <c r="A40" s="47" t="s">
        <v>407</v>
      </c>
      <c r="B40" s="49">
        <v>53333.32</v>
      </c>
      <c r="C40" s="49">
        <v>0</v>
      </c>
    </row>
    <row r="41" spans="1:3">
      <c r="A41" s="47" t="s">
        <v>407</v>
      </c>
      <c r="B41" s="49">
        <v>53333.32</v>
      </c>
      <c r="C41" s="49">
        <v>0</v>
      </c>
    </row>
    <row r="42" spans="1:3">
      <c r="A42" s="47" t="s">
        <v>407</v>
      </c>
      <c r="B42" s="49">
        <v>53333.32</v>
      </c>
      <c r="C42" s="49">
        <v>0</v>
      </c>
    </row>
    <row r="43" spans="1:3">
      <c r="A43" s="47" t="s">
        <v>407</v>
      </c>
      <c r="B43" s="49">
        <v>53333.32</v>
      </c>
      <c r="C43" s="49">
        <v>0</v>
      </c>
    </row>
    <row r="44" spans="1:3">
      <c r="A44" s="47" t="s">
        <v>407</v>
      </c>
      <c r="B44" s="49">
        <v>53333.32</v>
      </c>
      <c r="C44" s="49">
        <v>0</v>
      </c>
    </row>
    <row r="45" spans="1:3">
      <c r="A45" s="47" t="s">
        <v>407</v>
      </c>
      <c r="B45" s="49">
        <v>53333.32</v>
      </c>
      <c r="C45" s="49">
        <v>0</v>
      </c>
    </row>
    <row r="46" spans="1:3">
      <c r="A46" s="47" t="s">
        <v>407</v>
      </c>
      <c r="B46" s="49">
        <v>53333.32</v>
      </c>
      <c r="C46" s="49">
        <v>0</v>
      </c>
    </row>
    <row r="47" spans="1:3">
      <c r="A47" s="47" t="s">
        <v>407</v>
      </c>
      <c r="B47" s="49">
        <v>53333.32</v>
      </c>
      <c r="C47" s="49">
        <v>0</v>
      </c>
    </row>
    <row r="48" spans="1:3">
      <c r="A48" s="47" t="s">
        <v>407</v>
      </c>
      <c r="B48" s="49">
        <v>53333.32</v>
      </c>
      <c r="C48" s="49">
        <v>0</v>
      </c>
    </row>
    <row r="49" spans="1:3">
      <c r="A49" s="47" t="s">
        <v>407</v>
      </c>
      <c r="B49" s="49">
        <v>53333.32</v>
      </c>
      <c r="C49" s="49">
        <v>0</v>
      </c>
    </row>
    <row r="50" spans="1:3">
      <c r="A50" s="47" t="s">
        <v>407</v>
      </c>
      <c r="B50" s="49">
        <v>53333.32</v>
      </c>
      <c r="C50" s="49">
        <v>0</v>
      </c>
    </row>
    <row r="51" spans="1:3">
      <c r="A51" s="47" t="s">
        <v>407</v>
      </c>
      <c r="B51" s="49">
        <v>53333.32</v>
      </c>
      <c r="C51" s="49">
        <v>0</v>
      </c>
    </row>
    <row r="52" spans="1:3">
      <c r="A52" s="47" t="s">
        <v>407</v>
      </c>
      <c r="B52" s="49">
        <v>53333.32</v>
      </c>
      <c r="C52" s="49">
        <v>0</v>
      </c>
    </row>
    <row r="53" spans="1:3">
      <c r="A53" s="47" t="s">
        <v>407</v>
      </c>
      <c r="B53" s="49">
        <v>53333.32</v>
      </c>
      <c r="C53" s="49">
        <v>0</v>
      </c>
    </row>
    <row r="54" spans="1:3">
      <c r="A54" s="47" t="s">
        <v>407</v>
      </c>
      <c r="B54" s="49">
        <v>53333.32</v>
      </c>
      <c r="C54" s="49">
        <v>0</v>
      </c>
    </row>
    <row r="55" spans="1:3">
      <c r="A55" s="47" t="s">
        <v>407</v>
      </c>
      <c r="B55" s="49">
        <v>53333.32</v>
      </c>
      <c r="C55" s="49">
        <v>0</v>
      </c>
    </row>
    <row r="56" spans="1:3">
      <c r="A56" s="47" t="s">
        <v>407</v>
      </c>
      <c r="B56" s="49">
        <v>53333.32</v>
      </c>
      <c r="C56" s="49">
        <v>0</v>
      </c>
    </row>
    <row r="57" spans="1:3">
      <c r="A57" s="47" t="s">
        <v>408</v>
      </c>
      <c r="B57" s="49">
        <v>39999.99</v>
      </c>
      <c r="C57" s="49">
        <v>0</v>
      </c>
    </row>
    <row r="58" spans="1:3">
      <c r="A58" s="47" t="s">
        <v>408</v>
      </c>
      <c r="B58" s="49">
        <v>39999.99</v>
      </c>
      <c r="C58" s="49">
        <v>0</v>
      </c>
    </row>
    <row r="59" spans="1:3">
      <c r="A59" s="47" t="s">
        <v>408</v>
      </c>
      <c r="B59" s="49">
        <v>39999.99</v>
      </c>
      <c r="C59" s="49">
        <v>0</v>
      </c>
    </row>
    <row r="60" spans="1:3">
      <c r="A60" s="47" t="s">
        <v>408</v>
      </c>
      <c r="B60" s="49">
        <v>39999.99</v>
      </c>
      <c r="C60" s="49">
        <v>0</v>
      </c>
    </row>
    <row r="61" spans="1:3">
      <c r="A61" s="47" t="s">
        <v>408</v>
      </c>
      <c r="B61" s="49">
        <v>39999.99</v>
      </c>
      <c r="C61" s="49">
        <v>0</v>
      </c>
    </row>
    <row r="62" spans="1:3">
      <c r="A62" s="47" t="s">
        <v>408</v>
      </c>
      <c r="B62" s="49">
        <v>39999.99</v>
      </c>
      <c r="C62" s="49">
        <v>0</v>
      </c>
    </row>
    <row r="63" spans="1:3">
      <c r="A63" s="47" t="s">
        <v>408</v>
      </c>
      <c r="B63" s="49">
        <v>39999.99</v>
      </c>
      <c r="C63" s="49">
        <v>0</v>
      </c>
    </row>
    <row r="64" spans="1:3">
      <c r="A64" s="47" t="s">
        <v>408</v>
      </c>
      <c r="B64" s="49">
        <v>39999.99</v>
      </c>
      <c r="C64" s="49">
        <v>0</v>
      </c>
    </row>
    <row r="65" spans="1:3">
      <c r="A65" s="47" t="s">
        <v>408</v>
      </c>
      <c r="B65" s="49">
        <v>39999.99</v>
      </c>
      <c r="C65" s="49">
        <v>0</v>
      </c>
    </row>
    <row r="66" spans="1:3">
      <c r="A66" s="47" t="s">
        <v>408</v>
      </c>
      <c r="B66" s="49">
        <v>39999.99</v>
      </c>
      <c r="C66" s="49">
        <v>0</v>
      </c>
    </row>
    <row r="67" spans="1:3">
      <c r="A67" s="47" t="s">
        <v>408</v>
      </c>
      <c r="B67" s="49">
        <v>39999.99</v>
      </c>
      <c r="C67" s="49">
        <v>0</v>
      </c>
    </row>
    <row r="68" spans="1:3">
      <c r="A68" s="47" t="s">
        <v>408</v>
      </c>
      <c r="B68" s="49">
        <v>39999.99</v>
      </c>
      <c r="C68" s="49">
        <v>0</v>
      </c>
    </row>
    <row r="69" spans="1:3">
      <c r="A69" s="47" t="s">
        <v>408</v>
      </c>
      <c r="B69" s="49">
        <v>39999.99</v>
      </c>
      <c r="C69" s="49">
        <v>0</v>
      </c>
    </row>
    <row r="70" spans="1:3">
      <c r="A70" s="47" t="s">
        <v>408</v>
      </c>
      <c r="B70" s="49">
        <v>39999.99</v>
      </c>
      <c r="C70" s="49">
        <v>0</v>
      </c>
    </row>
    <row r="71" spans="1:3">
      <c r="A71" s="47" t="s">
        <v>408</v>
      </c>
      <c r="B71" s="49">
        <v>39999.99</v>
      </c>
      <c r="C71" s="49">
        <v>0</v>
      </c>
    </row>
    <row r="72" spans="1:3">
      <c r="A72" s="47" t="s">
        <v>408</v>
      </c>
      <c r="B72" s="49">
        <v>39999.99</v>
      </c>
      <c r="C72" s="49">
        <v>0</v>
      </c>
    </row>
    <row r="73" spans="1:3">
      <c r="A73" s="47" t="s">
        <v>408</v>
      </c>
      <c r="B73" s="49">
        <v>39999.99</v>
      </c>
      <c r="C73" s="49">
        <v>0</v>
      </c>
    </row>
    <row r="74" spans="1:3">
      <c r="A74" s="47" t="s">
        <v>408</v>
      </c>
      <c r="B74" s="49">
        <v>39999.99</v>
      </c>
      <c r="C74" s="49">
        <v>0</v>
      </c>
    </row>
    <row r="75" spans="1:3">
      <c r="A75" s="47" t="s">
        <v>408</v>
      </c>
      <c r="B75" s="49">
        <v>39999.99</v>
      </c>
      <c r="C75" s="49">
        <v>0</v>
      </c>
    </row>
    <row r="76" spans="1:3">
      <c r="A76" s="47" t="s">
        <v>408</v>
      </c>
      <c r="B76" s="49">
        <v>39999.99</v>
      </c>
      <c r="C76" s="49">
        <v>0</v>
      </c>
    </row>
    <row r="77" spans="1:3">
      <c r="A77" s="47" t="s">
        <v>409</v>
      </c>
      <c r="B77" s="49">
        <v>0</v>
      </c>
      <c r="C77" s="49">
        <v>2000</v>
      </c>
    </row>
    <row r="78" spans="1:3">
      <c r="A78" s="47" t="s">
        <v>409</v>
      </c>
      <c r="B78" s="49">
        <v>0</v>
      </c>
      <c r="C78" s="49">
        <v>2000</v>
      </c>
    </row>
    <row r="79" spans="1:3">
      <c r="A79" s="47" t="s">
        <v>409</v>
      </c>
      <c r="B79" s="49">
        <v>0</v>
      </c>
      <c r="C79" s="49">
        <v>2000</v>
      </c>
    </row>
    <row r="80" spans="1:3">
      <c r="A80" s="47" t="s">
        <v>409</v>
      </c>
      <c r="B80" s="49">
        <v>0</v>
      </c>
      <c r="C80" s="49">
        <v>2000</v>
      </c>
    </row>
    <row r="81" spans="1:3">
      <c r="A81" s="47" t="s">
        <v>409</v>
      </c>
      <c r="B81" s="49">
        <v>0</v>
      </c>
      <c r="C81" s="49">
        <v>2000</v>
      </c>
    </row>
    <row r="82" spans="1:3">
      <c r="A82" s="47" t="s">
        <v>409</v>
      </c>
      <c r="B82" s="49">
        <v>0</v>
      </c>
      <c r="C82" s="49">
        <v>2000</v>
      </c>
    </row>
    <row r="83" spans="1:3">
      <c r="A83" s="47" t="s">
        <v>409</v>
      </c>
      <c r="B83" s="49">
        <v>0</v>
      </c>
      <c r="C83" s="49">
        <v>2000</v>
      </c>
    </row>
    <row r="84" spans="1:3">
      <c r="A84" s="47" t="s">
        <v>409</v>
      </c>
      <c r="B84" s="49">
        <v>0</v>
      </c>
      <c r="C84" s="49">
        <v>2000</v>
      </c>
    </row>
    <row r="85" spans="1:3">
      <c r="A85" s="47" t="s">
        <v>409</v>
      </c>
      <c r="B85" s="49">
        <v>0</v>
      </c>
      <c r="C85" s="49">
        <v>2000</v>
      </c>
    </row>
    <row r="86" spans="1:3">
      <c r="A86" s="47" t="s">
        <v>409</v>
      </c>
      <c r="B86" s="49">
        <v>0</v>
      </c>
      <c r="C86" s="49">
        <v>2000</v>
      </c>
    </row>
    <row r="87" spans="1:3">
      <c r="A87" s="47" t="s">
        <v>409</v>
      </c>
      <c r="B87" s="49">
        <v>0</v>
      </c>
      <c r="C87" s="49">
        <v>2000</v>
      </c>
    </row>
    <row r="88" spans="1:3">
      <c r="A88" s="47" t="s">
        <v>409</v>
      </c>
      <c r="B88" s="49">
        <v>0</v>
      </c>
      <c r="C88" s="49">
        <v>2000</v>
      </c>
    </row>
    <row r="89" spans="1:3">
      <c r="A89" s="47" t="s">
        <v>409</v>
      </c>
      <c r="B89" s="49">
        <v>0</v>
      </c>
      <c r="C89" s="49">
        <v>2000</v>
      </c>
    </row>
    <row r="90" spans="1:3">
      <c r="A90" s="47" t="s">
        <v>409</v>
      </c>
      <c r="B90" s="49">
        <v>0</v>
      </c>
      <c r="C90" s="49">
        <v>2000</v>
      </c>
    </row>
    <row r="91" spans="1:3">
      <c r="A91" s="47" t="s">
        <v>409</v>
      </c>
      <c r="B91" s="49">
        <v>0</v>
      </c>
      <c r="C91" s="49">
        <v>2000</v>
      </c>
    </row>
    <row r="92" spans="1:3">
      <c r="A92" s="47" t="s">
        <v>409</v>
      </c>
      <c r="B92" s="49">
        <v>0</v>
      </c>
      <c r="C92" s="49">
        <v>2000</v>
      </c>
    </row>
    <row r="93" spans="1:3">
      <c r="A93" s="47" t="s">
        <v>409</v>
      </c>
      <c r="B93" s="49">
        <v>0</v>
      </c>
      <c r="C93" s="49">
        <v>2000</v>
      </c>
    </row>
    <row r="94" spans="1:3">
      <c r="A94" s="47" t="s">
        <v>409</v>
      </c>
      <c r="B94" s="49">
        <v>0</v>
      </c>
      <c r="C94" s="49">
        <v>2000</v>
      </c>
    </row>
    <row r="95" spans="1:3">
      <c r="A95" s="47" t="s">
        <v>409</v>
      </c>
      <c r="B95" s="49">
        <v>0</v>
      </c>
      <c r="C95" s="49">
        <v>2000</v>
      </c>
    </row>
    <row r="96" spans="1:3">
      <c r="A96" s="47" t="s">
        <v>409</v>
      </c>
      <c r="B96" s="49">
        <v>0</v>
      </c>
      <c r="C96" s="49">
        <v>2000</v>
      </c>
    </row>
    <row r="97" spans="1:3">
      <c r="A97" s="47" t="s">
        <v>409</v>
      </c>
      <c r="B97" s="49">
        <v>0</v>
      </c>
      <c r="C97" s="49">
        <v>2000</v>
      </c>
    </row>
    <row r="98" spans="1:3">
      <c r="A98" s="47" t="s">
        <v>409</v>
      </c>
      <c r="B98" s="49">
        <v>0</v>
      </c>
      <c r="C98" s="49">
        <v>2000</v>
      </c>
    </row>
    <row r="99" spans="1:3">
      <c r="A99" s="47" t="s">
        <v>409</v>
      </c>
      <c r="B99" s="49">
        <v>0</v>
      </c>
      <c r="C99" s="49">
        <v>2000</v>
      </c>
    </row>
    <row r="100" spans="1:3">
      <c r="A100" s="47" t="s">
        <v>409</v>
      </c>
      <c r="B100" s="49">
        <v>0</v>
      </c>
      <c r="C100" s="49">
        <v>2000</v>
      </c>
    </row>
    <row r="101" spans="1:3">
      <c r="A101" s="47" t="s">
        <v>409</v>
      </c>
      <c r="B101" s="49">
        <v>0</v>
      </c>
      <c r="C101" s="49">
        <v>2000</v>
      </c>
    </row>
    <row r="102" spans="1:3">
      <c r="A102" s="47" t="s">
        <v>409</v>
      </c>
      <c r="B102" s="49">
        <v>0</v>
      </c>
      <c r="C102" s="49">
        <v>2000</v>
      </c>
    </row>
    <row r="103" spans="1:3">
      <c r="A103" s="47" t="s">
        <v>409</v>
      </c>
      <c r="B103" s="49">
        <v>0</v>
      </c>
      <c r="C103" s="49">
        <v>2000</v>
      </c>
    </row>
    <row r="104" spans="1:3">
      <c r="A104" s="47" t="s">
        <v>410</v>
      </c>
      <c r="B104" s="49">
        <v>100000</v>
      </c>
      <c r="C104" s="49">
        <v>0</v>
      </c>
    </row>
    <row r="105" spans="1:3">
      <c r="A105" s="47" t="s">
        <v>410</v>
      </c>
      <c r="B105" s="49">
        <v>284166.61</v>
      </c>
      <c r="C105" s="49">
        <v>0</v>
      </c>
    </row>
    <row r="106" spans="1:3">
      <c r="A106" s="47" t="s">
        <v>410</v>
      </c>
      <c r="B106" s="49">
        <v>27499.95</v>
      </c>
      <c r="C106" s="49">
        <v>0</v>
      </c>
    </row>
    <row r="107" spans="1:3">
      <c r="A107" s="47" t="s">
        <v>410</v>
      </c>
      <c r="B107" s="49">
        <v>200000</v>
      </c>
      <c r="C107" s="49">
        <v>0</v>
      </c>
    </row>
    <row r="108" spans="1:3">
      <c r="A108" s="47" t="s">
        <v>410</v>
      </c>
      <c r="B108" s="49">
        <v>90693.34</v>
      </c>
      <c r="C108" s="49">
        <v>0</v>
      </c>
    </row>
    <row r="109" spans="1:3">
      <c r="A109" s="47" t="s">
        <v>410</v>
      </c>
      <c r="B109" s="49">
        <v>128333.34</v>
      </c>
      <c r="C109" s="49">
        <v>0</v>
      </c>
    </row>
    <row r="110" spans="1:3">
      <c r="A110" s="47" t="s">
        <v>410</v>
      </c>
      <c r="B110" s="49">
        <v>18333.330000000002</v>
      </c>
      <c r="C110" s="49">
        <v>0</v>
      </c>
    </row>
    <row r="111" spans="1:3">
      <c r="A111" s="47" t="s">
        <v>410</v>
      </c>
      <c r="B111" s="49">
        <v>100000</v>
      </c>
      <c r="C111" s="49">
        <v>0</v>
      </c>
    </row>
    <row r="112" spans="1:3">
      <c r="A112" s="47" t="s">
        <v>411</v>
      </c>
      <c r="B112" s="49">
        <v>0</v>
      </c>
      <c r="C112" s="49">
        <v>1384.62</v>
      </c>
    </row>
    <row r="113" spans="1:3">
      <c r="A113" s="47" t="s">
        <v>411</v>
      </c>
      <c r="B113" s="49">
        <v>0</v>
      </c>
      <c r="C113" s="49">
        <v>1384.62</v>
      </c>
    </row>
    <row r="114" spans="1:3">
      <c r="A114" s="47" t="s">
        <v>411</v>
      </c>
      <c r="B114" s="49">
        <v>0</v>
      </c>
      <c r="C114" s="49">
        <v>1384.62</v>
      </c>
    </row>
    <row r="115" spans="1:3">
      <c r="A115" s="47" t="s">
        <v>411</v>
      </c>
      <c r="B115" s="49">
        <v>0</v>
      </c>
      <c r="C115" s="49">
        <v>1384.62</v>
      </c>
    </row>
    <row r="116" spans="1:3">
      <c r="A116" s="47" t="s">
        <v>411</v>
      </c>
      <c r="B116" s="49">
        <v>0</v>
      </c>
      <c r="C116" s="49">
        <v>1384.62</v>
      </c>
    </row>
    <row r="117" spans="1:3">
      <c r="A117" s="47" t="s">
        <v>411</v>
      </c>
      <c r="B117" s="49">
        <v>0</v>
      </c>
      <c r="C117" s="49">
        <v>1384.62</v>
      </c>
    </row>
    <row r="118" spans="1:3">
      <c r="A118" s="47" t="s">
        <v>411</v>
      </c>
      <c r="B118" s="49">
        <v>0</v>
      </c>
      <c r="C118" s="49">
        <v>1384.62</v>
      </c>
    </row>
    <row r="119" spans="1:3">
      <c r="A119" s="47" t="s">
        <v>411</v>
      </c>
      <c r="B119" s="49">
        <v>0</v>
      </c>
      <c r="C119" s="49">
        <v>1384.62</v>
      </c>
    </row>
    <row r="120" spans="1:3">
      <c r="A120" s="47" t="s">
        <v>411</v>
      </c>
      <c r="B120" s="49">
        <v>0</v>
      </c>
      <c r="C120" s="49">
        <v>1384.62</v>
      </c>
    </row>
    <row r="121" spans="1:3">
      <c r="A121" s="47" t="s">
        <v>411</v>
      </c>
      <c r="B121" s="49">
        <v>0</v>
      </c>
      <c r="C121" s="49">
        <v>1384.62</v>
      </c>
    </row>
    <row r="122" spans="1:3">
      <c r="A122" s="47" t="s">
        <v>411</v>
      </c>
      <c r="B122" s="49">
        <v>0</v>
      </c>
      <c r="C122" s="49">
        <v>1384.62</v>
      </c>
    </row>
    <row r="123" spans="1:3">
      <c r="A123" s="47" t="s">
        <v>411</v>
      </c>
      <c r="B123" s="49">
        <v>0</v>
      </c>
      <c r="C123" s="49">
        <v>1384.62</v>
      </c>
    </row>
    <row r="124" spans="1:3">
      <c r="A124" s="47" t="s">
        <v>411</v>
      </c>
      <c r="B124" s="49">
        <v>0</v>
      </c>
      <c r="C124" s="49">
        <v>1384.62</v>
      </c>
    </row>
    <row r="125" spans="1:3">
      <c r="A125" s="47" t="s">
        <v>411</v>
      </c>
      <c r="B125" s="49">
        <v>0</v>
      </c>
      <c r="C125" s="49">
        <v>1384.62</v>
      </c>
    </row>
    <row r="126" spans="1:3">
      <c r="A126" s="47" t="s">
        <v>411</v>
      </c>
      <c r="B126" s="49">
        <v>0</v>
      </c>
      <c r="C126" s="49">
        <v>1384.62</v>
      </c>
    </row>
    <row r="127" spans="1:3">
      <c r="A127" s="47" t="s">
        <v>411</v>
      </c>
      <c r="B127" s="49">
        <v>0</v>
      </c>
      <c r="C127" s="49">
        <v>1384.62</v>
      </c>
    </row>
    <row r="128" spans="1:3">
      <c r="A128" s="47" t="s">
        <v>411</v>
      </c>
      <c r="B128" s="49">
        <v>0</v>
      </c>
      <c r="C128" s="49">
        <v>1384.62</v>
      </c>
    </row>
    <row r="129" spans="1:3">
      <c r="A129" s="47" t="s">
        <v>411</v>
      </c>
      <c r="B129" s="49">
        <v>0</v>
      </c>
      <c r="C129" s="49">
        <v>1384.62</v>
      </c>
    </row>
    <row r="130" spans="1:3">
      <c r="A130" s="47" t="s">
        <v>411</v>
      </c>
      <c r="B130" s="49">
        <v>0</v>
      </c>
      <c r="C130" s="49">
        <v>1384.62</v>
      </c>
    </row>
    <row r="131" spans="1:3">
      <c r="A131" s="47" t="s">
        <v>411</v>
      </c>
      <c r="B131" s="49">
        <v>0</v>
      </c>
      <c r="C131" s="49">
        <v>1384.62</v>
      </c>
    </row>
    <row r="132" spans="1:3">
      <c r="A132" s="47" t="s">
        <v>411</v>
      </c>
      <c r="B132" s="49">
        <v>0</v>
      </c>
      <c r="C132" s="49">
        <v>1384.62</v>
      </c>
    </row>
    <row r="133" spans="1:3">
      <c r="A133" s="47" t="s">
        <v>411</v>
      </c>
      <c r="B133" s="49">
        <v>0</v>
      </c>
      <c r="C133" s="49">
        <v>1384.62</v>
      </c>
    </row>
    <row r="134" spans="1:3">
      <c r="A134" s="47" t="s">
        <v>411</v>
      </c>
      <c r="B134" s="49">
        <v>0</v>
      </c>
      <c r="C134" s="49">
        <v>1384.62</v>
      </c>
    </row>
    <row r="135" spans="1:3">
      <c r="A135" s="47" t="s">
        <v>411</v>
      </c>
      <c r="B135" s="49">
        <v>0</v>
      </c>
      <c r="C135" s="49">
        <v>1384.62</v>
      </c>
    </row>
    <row r="136" spans="1:3">
      <c r="A136" s="47" t="s">
        <v>411</v>
      </c>
      <c r="B136" s="49">
        <v>0</v>
      </c>
      <c r="C136" s="49">
        <v>1384.62</v>
      </c>
    </row>
    <row r="137" spans="1:3">
      <c r="A137" s="47" t="s">
        <v>411</v>
      </c>
      <c r="B137" s="49">
        <v>0</v>
      </c>
      <c r="C137" s="49">
        <v>1384.62</v>
      </c>
    </row>
    <row r="138" spans="1:3">
      <c r="A138" s="47" t="s">
        <v>411</v>
      </c>
      <c r="B138" s="49">
        <v>0</v>
      </c>
      <c r="C138" s="49">
        <v>1384.62</v>
      </c>
    </row>
    <row r="139" spans="1:3">
      <c r="A139" s="47" t="s">
        <v>412</v>
      </c>
      <c r="B139" s="49">
        <v>0</v>
      </c>
      <c r="C139" s="49">
        <v>11076.92</v>
      </c>
    </row>
    <row r="140" spans="1:3">
      <c r="A140" s="47" t="s">
        <v>412</v>
      </c>
      <c r="B140" s="49">
        <v>0</v>
      </c>
      <c r="C140" s="49">
        <v>11076.92</v>
      </c>
    </row>
    <row r="141" spans="1:3">
      <c r="A141" s="47" t="s">
        <v>412</v>
      </c>
      <c r="B141" s="49">
        <v>0</v>
      </c>
      <c r="C141" s="49">
        <v>11076.92</v>
      </c>
    </row>
    <row r="142" spans="1:3">
      <c r="A142" s="47" t="s">
        <v>412</v>
      </c>
      <c r="B142" s="49">
        <v>0</v>
      </c>
      <c r="C142" s="49">
        <v>11076.92</v>
      </c>
    </row>
    <row r="143" spans="1:3">
      <c r="A143" s="47" t="s">
        <v>412</v>
      </c>
      <c r="B143" s="49">
        <v>0</v>
      </c>
      <c r="C143" s="49">
        <v>11076.92</v>
      </c>
    </row>
    <row r="144" spans="1:3">
      <c r="A144" s="47" t="s">
        <v>412</v>
      </c>
      <c r="B144" s="49">
        <v>0</v>
      </c>
      <c r="C144" s="49">
        <v>11076.92</v>
      </c>
    </row>
    <row r="145" spans="1:3">
      <c r="A145" s="47" t="s">
        <v>412</v>
      </c>
      <c r="B145" s="49">
        <v>0</v>
      </c>
      <c r="C145" s="49">
        <v>11076.92</v>
      </c>
    </row>
    <row r="146" spans="1:3">
      <c r="A146" s="47" t="s">
        <v>412</v>
      </c>
      <c r="B146" s="49">
        <v>0</v>
      </c>
      <c r="C146" s="49">
        <v>11076.92</v>
      </c>
    </row>
    <row r="147" spans="1:3">
      <c r="A147" s="47" t="s">
        <v>412</v>
      </c>
      <c r="B147" s="49">
        <v>0</v>
      </c>
      <c r="C147" s="49">
        <v>11076.92</v>
      </c>
    </row>
    <row r="148" spans="1:3">
      <c r="A148" s="47" t="s">
        <v>412</v>
      </c>
      <c r="B148" s="49">
        <v>0</v>
      </c>
      <c r="C148" s="49">
        <v>11076.92</v>
      </c>
    </row>
    <row r="149" spans="1:3">
      <c r="A149" s="47" t="s">
        <v>412</v>
      </c>
      <c r="B149" s="49">
        <v>0</v>
      </c>
      <c r="C149" s="49">
        <v>11076.92</v>
      </c>
    </row>
    <row r="150" spans="1:3">
      <c r="A150" s="47" t="s">
        <v>412</v>
      </c>
      <c r="B150" s="49">
        <v>0</v>
      </c>
      <c r="C150" s="49">
        <v>11076.92</v>
      </c>
    </row>
    <row r="151" spans="1:3">
      <c r="A151" s="47" t="s">
        <v>412</v>
      </c>
      <c r="B151" s="49">
        <v>0</v>
      </c>
      <c r="C151" s="49">
        <v>11076.92</v>
      </c>
    </row>
    <row r="152" spans="1:3">
      <c r="A152" s="47" t="s">
        <v>412</v>
      </c>
      <c r="B152" s="49">
        <v>0</v>
      </c>
      <c r="C152" s="49">
        <v>11076.92</v>
      </c>
    </row>
    <row r="153" spans="1:3">
      <c r="A153" s="47" t="s">
        <v>412</v>
      </c>
      <c r="B153" s="49">
        <v>0</v>
      </c>
      <c r="C153" s="49">
        <v>11076.92</v>
      </c>
    </row>
    <row r="154" spans="1:3">
      <c r="A154" s="47" t="s">
        <v>412</v>
      </c>
      <c r="B154" s="49">
        <v>0</v>
      </c>
      <c r="C154" s="49">
        <v>11076.92</v>
      </c>
    </row>
    <row r="155" spans="1:3">
      <c r="A155" s="47" t="s">
        <v>412</v>
      </c>
      <c r="B155" s="49">
        <v>0</v>
      </c>
      <c r="C155" s="49">
        <v>11076.92</v>
      </c>
    </row>
    <row r="156" spans="1:3">
      <c r="A156" s="47" t="s">
        <v>412</v>
      </c>
      <c r="B156" s="49">
        <v>0</v>
      </c>
      <c r="C156" s="49">
        <v>11076.92</v>
      </c>
    </row>
    <row r="157" spans="1:3">
      <c r="A157" s="47" t="s">
        <v>412</v>
      </c>
      <c r="B157" s="49">
        <v>0</v>
      </c>
      <c r="C157" s="49">
        <v>11076.92</v>
      </c>
    </row>
    <row r="158" spans="1:3">
      <c r="A158" s="47" t="s">
        <v>412</v>
      </c>
      <c r="B158" s="49">
        <v>0</v>
      </c>
      <c r="C158" s="49">
        <v>11076.92</v>
      </c>
    </row>
    <row r="159" spans="1:3">
      <c r="A159" s="47" t="s">
        <v>412</v>
      </c>
      <c r="B159" s="49">
        <v>0</v>
      </c>
      <c r="C159" s="49">
        <v>11076.92</v>
      </c>
    </row>
    <row r="160" spans="1:3">
      <c r="A160" s="47" t="s">
        <v>412</v>
      </c>
      <c r="B160" s="49">
        <v>0</v>
      </c>
      <c r="C160" s="49">
        <v>11076.92</v>
      </c>
    </row>
    <row r="161" spans="1:3">
      <c r="A161" s="47" t="s">
        <v>412</v>
      </c>
      <c r="B161" s="49">
        <v>0</v>
      </c>
      <c r="C161" s="49">
        <v>11076.92</v>
      </c>
    </row>
    <row r="162" spans="1:3">
      <c r="A162" s="47" t="s">
        <v>412</v>
      </c>
      <c r="B162" s="49">
        <v>0</v>
      </c>
      <c r="C162" s="49">
        <v>11076.92</v>
      </c>
    </row>
    <row r="163" spans="1:3">
      <c r="A163" s="47" t="s">
        <v>412</v>
      </c>
      <c r="B163" s="49">
        <v>0</v>
      </c>
      <c r="C163" s="49">
        <v>11076.92</v>
      </c>
    </row>
    <row r="164" spans="1:3">
      <c r="A164" s="47" t="s">
        <v>412</v>
      </c>
      <c r="B164" s="49">
        <v>0</v>
      </c>
      <c r="C164" s="49">
        <v>11076.92</v>
      </c>
    </row>
    <row r="165" spans="1:3">
      <c r="A165" s="47" t="s">
        <v>412</v>
      </c>
      <c r="B165" s="49">
        <v>0</v>
      </c>
      <c r="C165" s="49">
        <v>11076.92</v>
      </c>
    </row>
    <row r="166" spans="1:3">
      <c r="A166" s="47" t="s">
        <v>413</v>
      </c>
      <c r="B166" s="49">
        <v>146666.63</v>
      </c>
      <c r="C166" s="49">
        <v>0</v>
      </c>
    </row>
    <row r="167" spans="1:3">
      <c r="A167" s="47" t="s">
        <v>413</v>
      </c>
      <c r="B167" s="49">
        <v>146666.63</v>
      </c>
      <c r="C167" s="49">
        <v>0</v>
      </c>
    </row>
    <row r="168" spans="1:3">
      <c r="A168" s="47" t="s">
        <v>413</v>
      </c>
      <c r="B168" s="49">
        <v>146666.63</v>
      </c>
      <c r="C168" s="49">
        <v>0</v>
      </c>
    </row>
    <row r="169" spans="1:3">
      <c r="A169" s="47" t="s">
        <v>413</v>
      </c>
      <c r="B169" s="49">
        <v>146666.63</v>
      </c>
      <c r="C169" s="49">
        <v>0</v>
      </c>
    </row>
    <row r="170" spans="1:3">
      <c r="A170" s="47" t="s">
        <v>413</v>
      </c>
      <c r="B170" s="49">
        <v>146666.63</v>
      </c>
      <c r="C170" s="49">
        <v>0</v>
      </c>
    </row>
    <row r="171" spans="1:3">
      <c r="A171" s="47" t="s">
        <v>413</v>
      </c>
      <c r="B171" s="49">
        <v>146666.63</v>
      </c>
      <c r="C171" s="49">
        <v>0</v>
      </c>
    </row>
    <row r="172" spans="1:3">
      <c r="A172" s="47" t="s">
        <v>413</v>
      </c>
      <c r="B172" s="49">
        <v>146666.63</v>
      </c>
      <c r="C172" s="49">
        <v>0</v>
      </c>
    </row>
    <row r="173" spans="1:3">
      <c r="A173" s="47" t="s">
        <v>413</v>
      </c>
      <c r="B173" s="49">
        <v>146666.63</v>
      </c>
      <c r="C173" s="49">
        <v>0</v>
      </c>
    </row>
    <row r="174" spans="1:3">
      <c r="A174" s="47" t="s">
        <v>413</v>
      </c>
      <c r="B174" s="49">
        <v>146666.63</v>
      </c>
      <c r="C174" s="49">
        <v>0</v>
      </c>
    </row>
    <row r="175" spans="1:3">
      <c r="A175" s="47" t="s">
        <v>413</v>
      </c>
      <c r="B175" s="49">
        <v>146666.63</v>
      </c>
      <c r="C175" s="49">
        <v>0</v>
      </c>
    </row>
    <row r="176" spans="1:3">
      <c r="A176" s="47" t="s">
        <v>413</v>
      </c>
      <c r="B176" s="49">
        <v>146666.63</v>
      </c>
      <c r="C176" s="49">
        <v>0</v>
      </c>
    </row>
    <row r="177" spans="1:3">
      <c r="A177" s="47" t="s">
        <v>413</v>
      </c>
      <c r="B177" s="49">
        <v>146666.63</v>
      </c>
      <c r="C177" s="49">
        <v>0</v>
      </c>
    </row>
    <row r="178" spans="1:3">
      <c r="A178" s="47" t="s">
        <v>413</v>
      </c>
      <c r="B178" s="49">
        <v>146666.63</v>
      </c>
      <c r="C178" s="49">
        <v>0</v>
      </c>
    </row>
    <row r="179" spans="1:3">
      <c r="A179" s="47" t="s">
        <v>413</v>
      </c>
      <c r="B179" s="49">
        <v>146666.63</v>
      </c>
      <c r="C179" s="49">
        <v>0</v>
      </c>
    </row>
    <row r="180" spans="1:3">
      <c r="A180" s="47" t="s">
        <v>413</v>
      </c>
      <c r="B180" s="49">
        <v>146666.63</v>
      </c>
      <c r="C180" s="49">
        <v>0</v>
      </c>
    </row>
    <row r="181" spans="1:3">
      <c r="A181" s="47" t="s">
        <v>413</v>
      </c>
      <c r="B181" s="49">
        <v>146666.63</v>
      </c>
      <c r="C181" s="49">
        <v>0</v>
      </c>
    </row>
    <row r="182" spans="1:3">
      <c r="A182" s="47" t="s">
        <v>413</v>
      </c>
      <c r="B182" s="49">
        <v>146666.63</v>
      </c>
      <c r="C182" s="49">
        <v>0</v>
      </c>
    </row>
    <row r="183" spans="1:3">
      <c r="A183" s="47" t="s">
        <v>413</v>
      </c>
      <c r="B183" s="49">
        <v>146666.63</v>
      </c>
      <c r="C183" s="49">
        <v>0</v>
      </c>
    </row>
    <row r="184" spans="1:3">
      <c r="A184" s="47" t="s">
        <v>413</v>
      </c>
      <c r="B184" s="49">
        <v>146666.63</v>
      </c>
      <c r="C184" s="49">
        <v>0</v>
      </c>
    </row>
    <row r="185" spans="1:3">
      <c r="A185" s="47" t="s">
        <v>413</v>
      </c>
      <c r="B185" s="49">
        <v>146666.63</v>
      </c>
      <c r="C185" s="49">
        <v>0</v>
      </c>
    </row>
    <row r="186" spans="1:3">
      <c r="A186" s="47" t="s">
        <v>413</v>
      </c>
      <c r="B186" s="49">
        <v>146666.63</v>
      </c>
      <c r="C186" s="49">
        <v>0</v>
      </c>
    </row>
    <row r="187" spans="1:3">
      <c r="A187" s="47" t="s">
        <v>413</v>
      </c>
      <c r="B187" s="49">
        <v>146666.63</v>
      </c>
      <c r="C187" s="49">
        <v>0</v>
      </c>
    </row>
    <row r="188" spans="1:3">
      <c r="A188" s="47" t="s">
        <v>413</v>
      </c>
      <c r="B188" s="49">
        <v>146666.63</v>
      </c>
      <c r="C188" s="49">
        <v>0</v>
      </c>
    </row>
    <row r="189" spans="1:3">
      <c r="A189" s="47" t="s">
        <v>413</v>
      </c>
      <c r="B189" s="49">
        <v>146666.63</v>
      </c>
      <c r="C189" s="49">
        <v>0</v>
      </c>
    </row>
    <row r="190" spans="1:3">
      <c r="A190" s="47" t="s">
        <v>413</v>
      </c>
      <c r="B190" s="49">
        <v>146666.63</v>
      </c>
      <c r="C190" s="49">
        <v>0</v>
      </c>
    </row>
    <row r="191" spans="1:3">
      <c r="A191" s="47" t="s">
        <v>413</v>
      </c>
      <c r="B191" s="49">
        <v>146666.63</v>
      </c>
      <c r="C191" s="49">
        <v>0</v>
      </c>
    </row>
    <row r="192" spans="1:3">
      <c r="A192" s="47" t="s">
        <v>413</v>
      </c>
      <c r="B192" s="49">
        <v>146666.63</v>
      </c>
      <c r="C192" s="49">
        <v>0</v>
      </c>
    </row>
    <row r="193" spans="1:3">
      <c r="A193" s="43"/>
      <c r="B193" s="43"/>
      <c r="C193" s="43"/>
    </row>
    <row r="194" spans="1:3">
      <c r="A194" s="43"/>
      <c r="B194" s="43"/>
      <c r="C194" s="43"/>
    </row>
    <row r="195" spans="1:3">
      <c r="A195" s="43"/>
      <c r="B195" s="43"/>
      <c r="C195" s="43"/>
    </row>
    <row r="196" spans="1:3">
      <c r="A196" s="43"/>
      <c r="B196" s="43"/>
      <c r="C196" s="43"/>
    </row>
    <row r="197" spans="1:3">
      <c r="A197" s="43"/>
      <c r="B197" s="43"/>
      <c r="C197" s="43"/>
    </row>
    <row r="198" spans="1:3">
      <c r="A198" s="43"/>
      <c r="B198" s="43"/>
      <c r="C198" s="43"/>
    </row>
    <row r="199" spans="1:3">
      <c r="A199" s="43"/>
      <c r="B199" s="43"/>
      <c r="C199" s="43"/>
    </row>
    <row r="200" spans="1:3">
      <c r="A200" s="43"/>
      <c r="B200" s="43"/>
      <c r="C200" s="43"/>
    </row>
    <row r="201" spans="1:3">
      <c r="A201" s="43"/>
      <c r="B201" s="43"/>
      <c r="C201" s="43"/>
    </row>
    <row r="202" spans="1:3">
      <c r="A202" s="43"/>
      <c r="B202" s="43"/>
      <c r="C202" s="43"/>
    </row>
    <row r="203" spans="1:3">
      <c r="A203" s="43"/>
      <c r="B203" s="43"/>
      <c r="C203" s="43"/>
    </row>
    <row r="204" spans="1:3">
      <c r="A204" s="43"/>
      <c r="B204" s="43"/>
      <c r="C204" s="43"/>
    </row>
    <row r="205" spans="1:3">
      <c r="A205" s="43"/>
      <c r="B205" s="43"/>
      <c r="C205" s="43"/>
    </row>
    <row r="206" spans="1:3">
      <c r="A206" s="43"/>
      <c r="B206" s="43"/>
      <c r="C206" s="43"/>
    </row>
    <row r="207" spans="1:3">
      <c r="A207" s="43"/>
      <c r="B207" s="43"/>
      <c r="C207" s="43"/>
    </row>
    <row r="208" spans="1:3">
      <c r="A208" s="43"/>
      <c r="B208" s="43"/>
      <c r="C208" s="43"/>
    </row>
    <row r="209" spans="1:3">
      <c r="A209" s="43"/>
      <c r="B209" s="43"/>
      <c r="C209" s="43"/>
    </row>
    <row r="210" spans="1:3">
      <c r="A210" s="43"/>
      <c r="B210" s="43"/>
      <c r="C210" s="43"/>
    </row>
    <row r="211" spans="1:3">
      <c r="A211" s="43"/>
      <c r="B211" s="43"/>
      <c r="C211" s="43"/>
    </row>
    <row r="212" spans="1:3">
      <c r="A212" s="43"/>
      <c r="B212" s="43"/>
      <c r="C212" s="43"/>
    </row>
    <row r="213" spans="1:3">
      <c r="A213" s="43"/>
      <c r="B213" s="43"/>
      <c r="C213" s="43"/>
    </row>
    <row r="214" spans="1:3">
      <c r="A214" s="43"/>
      <c r="B214" s="43"/>
      <c r="C214" s="43"/>
    </row>
    <row r="215" spans="1:3">
      <c r="A215" s="43"/>
      <c r="B215" s="43"/>
      <c r="C215" s="43"/>
    </row>
    <row r="216" spans="1:3">
      <c r="A216" s="43"/>
      <c r="B216" s="43"/>
      <c r="C216" s="43"/>
    </row>
    <row r="217" spans="1:3">
      <c r="A217" s="43"/>
      <c r="B217" s="43"/>
      <c r="C217" s="43"/>
    </row>
    <row r="218" spans="1:3">
      <c r="A218" s="43"/>
      <c r="B218" s="43"/>
      <c r="C218" s="43"/>
    </row>
    <row r="219" spans="1:3">
      <c r="A219" s="43"/>
      <c r="B219" s="43"/>
      <c r="C219" s="43"/>
    </row>
    <row r="220" spans="1:3">
      <c r="A220" s="43"/>
      <c r="B220" s="43"/>
      <c r="C220" s="43"/>
    </row>
    <row r="221" spans="1:3">
      <c r="A221" s="43"/>
      <c r="B221" s="43"/>
      <c r="C221" s="43"/>
    </row>
    <row r="222" spans="1:3">
      <c r="A222" s="43"/>
      <c r="B222" s="43"/>
      <c r="C222" s="43"/>
    </row>
    <row r="223" spans="1:3">
      <c r="A223" s="43"/>
      <c r="B223" s="43"/>
      <c r="C223" s="43"/>
    </row>
    <row r="224" spans="1:3">
      <c r="A224" s="43"/>
      <c r="B224" s="43"/>
      <c r="C224" s="43"/>
    </row>
    <row r="225" spans="1:3">
      <c r="A225" s="43"/>
      <c r="B225" s="43"/>
      <c r="C225" s="43"/>
    </row>
    <row r="226" spans="1:3">
      <c r="A226" s="43"/>
      <c r="B226" s="43"/>
      <c r="C226" s="43"/>
    </row>
    <row r="227" spans="1:3">
      <c r="A227" s="43"/>
      <c r="B227" s="43"/>
      <c r="C227" s="43"/>
    </row>
    <row r="228" spans="1:3">
      <c r="A228" s="43"/>
      <c r="B228" s="43"/>
      <c r="C228" s="43"/>
    </row>
    <row r="229" spans="1:3">
      <c r="A229" s="43"/>
      <c r="B229" s="43"/>
      <c r="C229" s="43"/>
    </row>
    <row r="230" spans="1:3">
      <c r="A230" s="43"/>
      <c r="B230" s="43"/>
      <c r="C230" s="43"/>
    </row>
    <row r="231" spans="1:3">
      <c r="A231" s="43"/>
      <c r="B231" s="43"/>
      <c r="C231" s="43"/>
    </row>
    <row r="232" spans="1:3">
      <c r="A232" s="43"/>
      <c r="B232" s="43"/>
      <c r="C232" s="43"/>
    </row>
    <row r="233" spans="1:3">
      <c r="A233" s="43"/>
      <c r="B233" s="43"/>
      <c r="C233" s="43"/>
    </row>
    <row r="234" spans="1:3">
      <c r="A234" s="43"/>
      <c r="B234" s="43"/>
      <c r="C234" s="43"/>
    </row>
    <row r="235" spans="1:3">
      <c r="A235" s="43"/>
      <c r="B235" s="43"/>
      <c r="C235" s="43"/>
    </row>
    <row r="236" spans="1:3">
      <c r="A236" s="43"/>
      <c r="B236" s="43"/>
      <c r="C236" s="43"/>
    </row>
    <row r="237" spans="1:3">
      <c r="A237" s="43"/>
      <c r="B237" s="43"/>
      <c r="C237" s="43"/>
    </row>
    <row r="238" spans="1:3">
      <c r="A238" s="43"/>
      <c r="B238" s="43"/>
      <c r="C238" s="43"/>
    </row>
    <row r="239" spans="1:3">
      <c r="A239" s="43"/>
      <c r="B239" s="43"/>
      <c r="C239" s="43"/>
    </row>
    <row r="240" spans="1:3">
      <c r="A240" s="43"/>
      <c r="B240" s="43"/>
      <c r="C240" s="43"/>
    </row>
    <row r="241" spans="1:3">
      <c r="A241" s="43"/>
      <c r="B241" s="43"/>
      <c r="C241" s="43"/>
    </row>
    <row r="242" spans="1:3">
      <c r="A242" s="43"/>
      <c r="B242" s="43"/>
      <c r="C242" s="43"/>
    </row>
    <row r="243" spans="1:3">
      <c r="A243" s="43"/>
      <c r="B243" s="43"/>
      <c r="C243" s="43"/>
    </row>
    <row r="244" spans="1:3">
      <c r="A244" s="43"/>
      <c r="B244" s="43"/>
      <c r="C244" s="43"/>
    </row>
    <row r="245" spans="1:3">
      <c r="A245" s="43"/>
      <c r="B245" s="43"/>
      <c r="C245" s="43"/>
    </row>
    <row r="246" spans="1:3">
      <c r="A246" s="48"/>
      <c r="B246" s="43"/>
      <c r="C246" s="43"/>
    </row>
    <row r="247" spans="1:3">
      <c r="A247" s="48"/>
      <c r="B247" s="43"/>
      <c r="C247" s="48"/>
    </row>
    <row r="248" spans="1:3">
      <c r="A248" s="43"/>
      <c r="B248" s="43"/>
      <c r="C248" s="48"/>
    </row>
    <row r="249" spans="1:3">
      <c r="A249" s="43"/>
      <c r="B249" s="43"/>
      <c r="C249" s="48"/>
    </row>
    <row r="250" spans="1:3">
      <c r="A250" s="43"/>
      <c r="B250" s="43"/>
      <c r="C250" s="43"/>
    </row>
    <row r="251" spans="1:3">
      <c r="A251" s="43"/>
      <c r="B251" s="43"/>
      <c r="C251" s="43"/>
    </row>
    <row r="252" spans="1:3">
      <c r="A252" s="43"/>
      <c r="B252" s="43"/>
      <c r="C252" s="43"/>
    </row>
    <row r="253" spans="1:3">
      <c r="A253" s="43"/>
      <c r="B253" s="43"/>
      <c r="C253" s="43"/>
    </row>
    <row r="254" spans="1:3">
      <c r="A254" s="43"/>
      <c r="B254" s="43"/>
      <c r="C254" s="43"/>
    </row>
    <row r="255" spans="1:3">
      <c r="A255" s="43"/>
      <c r="B255" s="43"/>
      <c r="C255" s="43"/>
    </row>
    <row r="256" spans="1:3">
      <c r="A256" s="43"/>
      <c r="B256" s="43"/>
      <c r="C256" s="43"/>
    </row>
    <row r="257" spans="1:3">
      <c r="A257" s="43"/>
      <c r="B257" s="43"/>
      <c r="C257" s="43"/>
    </row>
    <row r="258" spans="1:3">
      <c r="A258" s="43"/>
      <c r="B258" s="43"/>
      <c r="C258" s="43"/>
    </row>
    <row r="259" spans="1:3">
      <c r="A259" s="43"/>
      <c r="B259" s="43"/>
      <c r="C259" s="43"/>
    </row>
    <row r="260" spans="1:3">
      <c r="A260" s="43"/>
      <c r="B260" s="43"/>
      <c r="C260" s="43"/>
    </row>
    <row r="261" spans="1:3">
      <c r="A261" s="43"/>
      <c r="B261" s="43"/>
      <c r="C261" s="43"/>
    </row>
    <row r="262" spans="1:3">
      <c r="A262" s="43"/>
      <c r="B262" s="43"/>
      <c r="C262" s="43"/>
    </row>
    <row r="263" spans="1:3">
      <c r="A263" s="43"/>
      <c r="B263" s="43"/>
      <c r="C263" s="43"/>
    </row>
    <row r="264" spans="1:3">
      <c r="A264" s="43"/>
      <c r="B264" s="43"/>
      <c r="C264" s="43"/>
    </row>
    <row r="265" spans="1:3">
      <c r="A265" s="43"/>
      <c r="B265" s="43"/>
      <c r="C265" s="43"/>
    </row>
    <row r="266" spans="1:3">
      <c r="A266" s="43"/>
      <c r="B266" s="43"/>
      <c r="C266" s="43"/>
    </row>
    <row r="267" spans="1:3">
      <c r="A267" s="43"/>
      <c r="B267" s="43"/>
      <c r="C267" s="43"/>
    </row>
    <row r="268" spans="1:3">
      <c r="A268" s="43"/>
      <c r="B268" s="43"/>
      <c r="C268" s="43"/>
    </row>
    <row r="269" spans="1:3">
      <c r="A269" s="43"/>
      <c r="B269" s="43"/>
      <c r="C269" s="43"/>
    </row>
    <row r="270" spans="1:3">
      <c r="A270" s="43"/>
      <c r="B270" s="43"/>
      <c r="C270" s="43"/>
    </row>
    <row r="271" spans="1:3">
      <c r="A271" s="43"/>
      <c r="B271" s="43"/>
      <c r="C271" s="43"/>
    </row>
    <row r="272" spans="1:3">
      <c r="A272" s="43"/>
      <c r="B272" s="43"/>
      <c r="C272" s="43"/>
    </row>
    <row r="273" spans="1:3">
      <c r="A273" s="43"/>
      <c r="B273" s="43"/>
      <c r="C273" s="43"/>
    </row>
    <row r="274" spans="1:3">
      <c r="A274" s="43"/>
      <c r="B274" s="43"/>
      <c r="C274" s="43"/>
    </row>
    <row r="275" spans="1:3">
      <c r="A275" s="43"/>
      <c r="B275" s="43"/>
      <c r="C275" s="43"/>
    </row>
    <row r="276" spans="1:3">
      <c r="A276" s="43"/>
      <c r="B276" s="43"/>
      <c r="C276" s="43"/>
    </row>
    <row r="277" spans="1:3">
      <c r="A277" s="43"/>
      <c r="B277" s="43"/>
      <c r="C277" s="43"/>
    </row>
    <row r="278" spans="1:3">
      <c r="A278" s="43"/>
      <c r="B278" s="43"/>
      <c r="C278" s="43"/>
    </row>
    <row r="279" spans="1:3">
      <c r="A279" s="43"/>
      <c r="B279" s="43"/>
      <c r="C279" s="43"/>
    </row>
    <row r="280" spans="1:3">
      <c r="A280" s="43"/>
      <c r="B280" s="43"/>
      <c r="C280" s="43"/>
    </row>
    <row r="281" spans="1:3">
      <c r="A281" s="43"/>
      <c r="B281" s="43"/>
      <c r="C281" s="43"/>
    </row>
    <row r="282" spans="1:3">
      <c r="A282" s="43"/>
      <c r="B282" s="43"/>
      <c r="C282" s="43"/>
    </row>
    <row r="283" spans="1:3">
      <c r="A283" s="43"/>
      <c r="B283" s="43"/>
      <c r="C283" s="43"/>
    </row>
    <row r="284" spans="1:3">
      <c r="A284" s="43"/>
      <c r="B284" s="43"/>
      <c r="C284" s="43"/>
    </row>
    <row r="285" spans="1:3">
      <c r="A285" s="43"/>
      <c r="B285" s="43"/>
      <c r="C285" s="43"/>
    </row>
    <row r="286" spans="1:3">
      <c r="A286" s="43"/>
      <c r="B286" s="43"/>
      <c r="C286" s="43"/>
    </row>
    <row r="287" spans="1:3">
      <c r="A287" s="43"/>
      <c r="B287" s="43"/>
      <c r="C287" s="43"/>
    </row>
    <row r="288" spans="1:3">
      <c r="A288" s="43"/>
      <c r="B288" s="43"/>
      <c r="C288" s="43"/>
    </row>
    <row r="289" spans="1:3">
      <c r="A289" s="43"/>
      <c r="B289" s="43"/>
      <c r="C289" s="43"/>
    </row>
    <row r="290" spans="1:3">
      <c r="A290" s="43"/>
      <c r="B290" s="43"/>
      <c r="C290" s="43"/>
    </row>
    <row r="291" spans="1:3">
      <c r="A291" s="43"/>
      <c r="B291" s="43"/>
      <c r="C291" s="43"/>
    </row>
    <row r="292" spans="1:3">
      <c r="A292" s="43"/>
      <c r="B292" s="43"/>
      <c r="C292" s="43"/>
    </row>
    <row r="293" spans="1:3">
      <c r="A293" s="43"/>
      <c r="B293" s="43"/>
      <c r="C293" s="43"/>
    </row>
    <row r="294" spans="1:3">
      <c r="A294" s="43"/>
      <c r="B294" s="43"/>
      <c r="C294" s="43"/>
    </row>
    <row r="295" spans="1:3">
      <c r="A295" s="43"/>
      <c r="B295" s="43"/>
      <c r="C295" s="43"/>
    </row>
    <row r="296" spans="1:3">
      <c r="A296" s="43"/>
      <c r="B296" s="43"/>
      <c r="C296" s="43"/>
    </row>
    <row r="297" spans="1:3">
      <c r="A297" s="43"/>
      <c r="B297" s="43"/>
      <c r="C297" s="43"/>
    </row>
    <row r="298" spans="1:3">
      <c r="A298" s="43"/>
      <c r="B298" s="43"/>
      <c r="C298" s="43"/>
    </row>
    <row r="299" spans="1:3">
      <c r="A299" s="43"/>
      <c r="B299" s="43"/>
      <c r="C299" s="43"/>
    </row>
    <row r="300" spans="1:3">
      <c r="A300" s="43"/>
      <c r="B300" s="43"/>
      <c r="C300" s="43"/>
    </row>
    <row r="301" spans="1:3">
      <c r="A301" s="43"/>
      <c r="B301" s="43"/>
      <c r="C301" s="43"/>
    </row>
    <row r="302" spans="1:3">
      <c r="A302" s="43"/>
      <c r="B302" s="43"/>
      <c r="C302" s="43"/>
    </row>
    <row r="303" spans="1:3">
      <c r="A303" s="43"/>
      <c r="B303" s="43"/>
      <c r="C303" s="43"/>
    </row>
    <row r="304" spans="1:3">
      <c r="A304" s="43"/>
      <c r="B304" s="43"/>
      <c r="C304" s="43"/>
    </row>
    <row r="305" spans="1:3">
      <c r="A305" s="43"/>
      <c r="B305" s="43"/>
      <c r="C305" s="43"/>
    </row>
    <row r="306" spans="1:3">
      <c r="A306" s="43"/>
      <c r="B306" s="43"/>
      <c r="C306" s="43"/>
    </row>
    <row r="307" spans="1:3">
      <c r="A307" s="43"/>
      <c r="B307" s="43"/>
      <c r="C307" s="43"/>
    </row>
    <row r="308" spans="1:3">
      <c r="A308" s="43"/>
      <c r="B308" s="43"/>
      <c r="C308" s="43"/>
    </row>
    <row r="309" spans="1:3">
      <c r="A309" s="43"/>
      <c r="B309" s="43"/>
      <c r="C309" s="43"/>
    </row>
    <row r="310" spans="1:3">
      <c r="A310" s="43"/>
      <c r="B310" s="43"/>
      <c r="C310" s="43"/>
    </row>
    <row r="311" spans="1:3">
      <c r="A311" s="43"/>
      <c r="B311" s="43"/>
      <c r="C311" s="43"/>
    </row>
    <row r="312" spans="1:3">
      <c r="A312" s="48"/>
      <c r="B312" s="43"/>
      <c r="C312" s="43"/>
    </row>
    <row r="313" spans="1:3">
      <c r="A313" s="48"/>
      <c r="B313" s="43"/>
      <c r="C313" s="48"/>
    </row>
    <row r="314" spans="1:3">
      <c r="A314" s="43"/>
      <c r="B314" s="43"/>
      <c r="C314" s="48"/>
    </row>
    <row r="315" spans="1:3">
      <c r="A315" s="43"/>
      <c r="B315" s="43"/>
      <c r="C315" s="48"/>
    </row>
    <row r="316" spans="1:3">
      <c r="A316" s="43"/>
      <c r="B316" s="43"/>
      <c r="C316" s="43"/>
    </row>
    <row r="317" spans="1:3">
      <c r="A317" s="43"/>
      <c r="B317" s="43"/>
      <c r="C317" s="43"/>
    </row>
    <row r="318" spans="1:3">
      <c r="A318" s="43"/>
      <c r="B318" s="43"/>
      <c r="C318" s="43"/>
    </row>
    <row r="319" spans="1:3">
      <c r="A319" s="43"/>
      <c r="B319" s="43"/>
      <c r="C319" s="43"/>
    </row>
    <row r="320" spans="1:3">
      <c r="A320" s="43"/>
      <c r="B320" s="43"/>
      <c r="C320" s="43"/>
    </row>
    <row r="321" spans="1:3">
      <c r="A321" s="43"/>
      <c r="B321" s="43"/>
      <c r="C321" s="43"/>
    </row>
    <row r="322" spans="1:3">
      <c r="A322" s="43"/>
      <c r="B322" s="43"/>
      <c r="C322" s="43"/>
    </row>
    <row r="323" spans="1:3">
      <c r="A323" s="43"/>
      <c r="B323" s="43"/>
      <c r="C323" s="43"/>
    </row>
    <row r="324" spans="1:3">
      <c r="A324" s="43"/>
      <c r="B324" s="43"/>
      <c r="C324" s="43"/>
    </row>
    <row r="325" spans="1:3">
      <c r="A325" s="43"/>
      <c r="B325" s="43"/>
      <c r="C325" s="43"/>
    </row>
    <row r="326" spans="1:3">
      <c r="A326" s="43"/>
      <c r="B326" s="43"/>
      <c r="C326" s="43"/>
    </row>
    <row r="327" spans="1:3">
      <c r="A327" s="43"/>
      <c r="B327" s="43"/>
      <c r="C327" s="43"/>
    </row>
    <row r="328" spans="1:3">
      <c r="A328" s="43"/>
      <c r="B328" s="43"/>
      <c r="C328" s="43"/>
    </row>
    <row r="329" spans="1:3">
      <c r="A329" s="43"/>
      <c r="B329" s="43"/>
      <c r="C329" s="43"/>
    </row>
    <row r="330" spans="1:3">
      <c r="A330" s="43"/>
      <c r="B330" s="43"/>
      <c r="C330" s="43"/>
    </row>
    <row r="331" spans="1:3">
      <c r="A331" s="43"/>
      <c r="B331" s="43"/>
      <c r="C331" s="43"/>
    </row>
    <row r="332" spans="1:3">
      <c r="A332" s="43"/>
      <c r="B332" s="43"/>
      <c r="C332" s="43"/>
    </row>
    <row r="333" spans="1:3">
      <c r="A333" s="43"/>
      <c r="B333" s="43"/>
      <c r="C333" s="43"/>
    </row>
    <row r="334" spans="1:3">
      <c r="A334" s="43"/>
      <c r="B334" s="43"/>
      <c r="C334" s="43"/>
    </row>
    <row r="335" spans="1:3">
      <c r="A335" s="43"/>
      <c r="B335" s="43"/>
      <c r="C335" s="43"/>
    </row>
    <row r="336" spans="1:3">
      <c r="A336" s="43"/>
      <c r="B336" s="43"/>
      <c r="C336" s="43"/>
    </row>
    <row r="337" spans="1:3">
      <c r="A337" s="43"/>
      <c r="B337" s="43"/>
      <c r="C337" s="43"/>
    </row>
    <row r="338" spans="1:3">
      <c r="A338" s="43"/>
      <c r="B338" s="43"/>
      <c r="C338" s="43"/>
    </row>
    <row r="339" spans="1:3">
      <c r="A339" s="43"/>
      <c r="B339" s="43"/>
      <c r="C339" s="43"/>
    </row>
    <row r="340" spans="1:3">
      <c r="A340" s="43"/>
      <c r="B340" s="43"/>
      <c r="C340" s="43"/>
    </row>
    <row r="341" spans="1:3">
      <c r="A341" s="43"/>
      <c r="B341" s="43"/>
      <c r="C341" s="43"/>
    </row>
    <row r="342" spans="1:3">
      <c r="A342" s="43"/>
      <c r="B342" s="43"/>
      <c r="C342" s="43"/>
    </row>
    <row r="343" spans="1:3">
      <c r="A343" s="43"/>
      <c r="B343" s="43"/>
      <c r="C343" s="43"/>
    </row>
    <row r="344" spans="1:3">
      <c r="A344" s="43"/>
      <c r="B344" s="43"/>
      <c r="C344" s="43"/>
    </row>
    <row r="345" spans="1:3">
      <c r="A345" s="43"/>
      <c r="B345" s="43"/>
      <c r="C345" s="43"/>
    </row>
    <row r="346" spans="1:3">
      <c r="A346" s="43"/>
      <c r="B346" s="43"/>
      <c r="C346" s="43"/>
    </row>
    <row r="347" spans="1:3">
      <c r="A347" s="43"/>
      <c r="B347" s="43"/>
      <c r="C347" s="43"/>
    </row>
    <row r="348" spans="1:3">
      <c r="A348" s="43"/>
      <c r="B348" s="43"/>
      <c r="C348" s="43"/>
    </row>
    <row r="349" spans="1:3">
      <c r="A349" s="43"/>
      <c r="B349" s="43"/>
      <c r="C349" s="43"/>
    </row>
    <row r="350" spans="1:3">
      <c r="A350" s="43"/>
      <c r="B350" s="43"/>
      <c r="C350" s="43"/>
    </row>
    <row r="351" spans="1:3">
      <c r="A351" s="43"/>
      <c r="B351" s="43"/>
      <c r="C351" s="43"/>
    </row>
    <row r="352" spans="1:3">
      <c r="A352" s="43"/>
      <c r="B352" s="43"/>
      <c r="C352" s="43"/>
    </row>
    <row r="353" spans="1:3">
      <c r="A353" s="43"/>
      <c r="B353" s="43"/>
      <c r="C353" s="43"/>
    </row>
    <row r="354" spans="1:3">
      <c r="A354" s="43"/>
      <c r="B354" s="43"/>
      <c r="C354" s="43"/>
    </row>
    <row r="355" spans="1:3">
      <c r="A355" s="43"/>
      <c r="B355" s="43"/>
      <c r="C355" s="43"/>
    </row>
    <row r="356" spans="1:3">
      <c r="A356" s="43"/>
      <c r="B356" s="43"/>
      <c r="C356" s="43"/>
    </row>
    <row r="357" spans="1:3">
      <c r="A357" s="43"/>
      <c r="B357" s="43"/>
      <c r="C357" s="43"/>
    </row>
    <row r="358" spans="1:3">
      <c r="A358" s="43"/>
      <c r="B358" s="43"/>
      <c r="C358" s="43"/>
    </row>
    <row r="359" spans="1:3">
      <c r="A359" s="43"/>
      <c r="B359" s="43"/>
      <c r="C359" s="43"/>
    </row>
    <row r="360" spans="1:3">
      <c r="A360" s="43"/>
      <c r="B360" s="43"/>
      <c r="C360" s="43"/>
    </row>
    <row r="361" spans="1:3">
      <c r="A361" s="43"/>
      <c r="B361" s="43"/>
      <c r="C361" s="43"/>
    </row>
    <row r="362" spans="1:3">
      <c r="A362" s="43"/>
      <c r="B362" s="43"/>
      <c r="C362" s="43"/>
    </row>
    <row r="363" spans="1:3">
      <c r="A363" s="43"/>
      <c r="B363" s="43"/>
      <c r="C363" s="43"/>
    </row>
    <row r="364" spans="1:3">
      <c r="A364" s="43"/>
      <c r="B364" s="43"/>
      <c r="C364" s="43"/>
    </row>
    <row r="365" spans="1:3">
      <c r="A365" s="43"/>
      <c r="B365" s="43"/>
      <c r="C365" s="43"/>
    </row>
    <row r="366" spans="1:3">
      <c r="A366" s="43"/>
      <c r="B366" s="43"/>
      <c r="C366" s="43"/>
    </row>
    <row r="367" spans="1:3">
      <c r="A367" s="43"/>
      <c r="B367" s="43"/>
      <c r="C367" s="43"/>
    </row>
    <row r="368" spans="1:3">
      <c r="A368" s="43"/>
      <c r="B368" s="43"/>
      <c r="C368" s="43"/>
    </row>
    <row r="369" spans="1:3">
      <c r="A369" s="43"/>
      <c r="B369" s="43"/>
      <c r="C369" s="43"/>
    </row>
    <row r="370" spans="1:3">
      <c r="A370" s="43"/>
      <c r="B370" s="43"/>
      <c r="C370" s="43"/>
    </row>
    <row r="371" spans="1:3">
      <c r="A371" s="43"/>
      <c r="B371" s="43"/>
      <c r="C371" s="43"/>
    </row>
    <row r="372" spans="1:3">
      <c r="A372" s="43"/>
      <c r="B372" s="43"/>
      <c r="C372" s="43"/>
    </row>
    <row r="373" spans="1:3">
      <c r="A373" s="43"/>
      <c r="B373" s="43"/>
      <c r="C373" s="43"/>
    </row>
    <row r="374" spans="1:3">
      <c r="A374" s="43"/>
      <c r="B374" s="43"/>
      <c r="C374" s="43"/>
    </row>
    <row r="375" spans="1:3">
      <c r="A375" s="43"/>
      <c r="B375" s="43"/>
      <c r="C375" s="43"/>
    </row>
    <row r="376" spans="1:3">
      <c r="A376" s="43"/>
      <c r="B376" s="43"/>
      <c r="C376" s="43"/>
    </row>
    <row r="377" spans="1:3">
      <c r="A377" s="43"/>
      <c r="B377" s="43"/>
      <c r="C377" s="43"/>
    </row>
    <row r="378" spans="1:3">
      <c r="A378" s="48"/>
      <c r="B378" s="43"/>
      <c r="C378" s="43"/>
    </row>
    <row r="379" spans="1:3">
      <c r="A379" s="48"/>
      <c r="B379" s="43"/>
      <c r="C379" s="48"/>
    </row>
    <row r="380" spans="1:3">
      <c r="A380" s="43"/>
      <c r="B380" s="43"/>
      <c r="C380" s="48"/>
    </row>
    <row r="381" spans="1:3">
      <c r="A381" s="43"/>
      <c r="B381" s="43"/>
      <c r="C381" s="48"/>
    </row>
    <row r="382" spans="1:3">
      <c r="A382" s="43"/>
      <c r="B382" s="43"/>
      <c r="C382" s="43"/>
    </row>
    <row r="383" spans="1:3">
      <c r="A383" s="43"/>
      <c r="B383" s="43"/>
      <c r="C383" s="43"/>
    </row>
    <row r="384" spans="1:3">
      <c r="A384" s="43"/>
      <c r="B384" s="43"/>
      <c r="C384" s="43"/>
    </row>
    <row r="385" spans="1:3">
      <c r="A385" s="43"/>
      <c r="B385" s="43"/>
      <c r="C385" s="43"/>
    </row>
    <row r="386" spans="1:3">
      <c r="A386" s="43"/>
      <c r="B386" s="43"/>
      <c r="C386" s="43"/>
    </row>
    <row r="387" spans="1:3">
      <c r="A387" s="43"/>
      <c r="B387" s="43"/>
      <c r="C387" s="43"/>
    </row>
    <row r="388" spans="1:3">
      <c r="A388" s="43"/>
      <c r="B388" s="43"/>
      <c r="C388" s="43"/>
    </row>
    <row r="389" spans="1:3">
      <c r="A389" s="43"/>
      <c r="B389" s="43"/>
      <c r="C389" s="43"/>
    </row>
    <row r="390" spans="1:3">
      <c r="A390" s="43"/>
      <c r="B390" s="43"/>
      <c r="C390" s="43"/>
    </row>
    <row r="391" spans="1:3">
      <c r="A391" s="43"/>
      <c r="B391" s="43"/>
      <c r="C391" s="43"/>
    </row>
    <row r="392" spans="1:3">
      <c r="A392" s="43"/>
      <c r="B392" s="43"/>
      <c r="C392" s="43"/>
    </row>
    <row r="393" spans="1:3">
      <c r="A393" s="43"/>
      <c r="B393" s="43"/>
      <c r="C393" s="43"/>
    </row>
    <row r="394" spans="1:3">
      <c r="A394" s="43"/>
      <c r="B394" s="43"/>
      <c r="C394" s="43"/>
    </row>
    <row r="395" spans="1:3">
      <c r="A395" s="43"/>
      <c r="B395" s="43"/>
      <c r="C395" s="43"/>
    </row>
    <row r="396" spans="1:3">
      <c r="A396" s="43"/>
      <c r="B396" s="43"/>
      <c r="C396" s="43"/>
    </row>
    <row r="397" spans="1:3">
      <c r="A397" s="43"/>
      <c r="B397" s="43"/>
      <c r="C397" s="43"/>
    </row>
    <row r="398" spans="1:3">
      <c r="A398" s="43"/>
      <c r="B398" s="43"/>
      <c r="C398" s="43"/>
    </row>
    <row r="399" spans="1:3">
      <c r="A399" s="43"/>
      <c r="B399" s="43"/>
      <c r="C399" s="43"/>
    </row>
    <row r="400" spans="1:3">
      <c r="A400" s="43"/>
      <c r="B400" s="43"/>
      <c r="C400" s="43"/>
    </row>
    <row r="401" spans="1:3">
      <c r="A401" s="43"/>
      <c r="B401" s="43"/>
      <c r="C401" s="43"/>
    </row>
    <row r="402" spans="1:3">
      <c r="A402" s="43"/>
      <c r="B402" s="43"/>
      <c r="C402" s="43"/>
    </row>
    <row r="403" spans="1:3">
      <c r="A403" s="43"/>
      <c r="B403" s="43"/>
      <c r="C403" s="43"/>
    </row>
    <row r="404" spans="1:3">
      <c r="A404" s="43"/>
      <c r="B404" s="43"/>
      <c r="C404" s="43"/>
    </row>
    <row r="405" spans="1:3">
      <c r="A405" s="43"/>
      <c r="B405" s="43"/>
      <c r="C405" s="43"/>
    </row>
    <row r="406" spans="1:3">
      <c r="A406" s="43"/>
      <c r="B406" s="43"/>
      <c r="C406" s="43"/>
    </row>
    <row r="407" spans="1:3">
      <c r="A407" s="43"/>
      <c r="B407" s="43"/>
      <c r="C407" s="43"/>
    </row>
    <row r="408" spans="1:3">
      <c r="A408" s="43"/>
      <c r="B408" s="43"/>
      <c r="C408" s="43"/>
    </row>
    <row r="409" spans="1:3">
      <c r="A409" s="43"/>
      <c r="B409" s="43"/>
      <c r="C409" s="43"/>
    </row>
    <row r="410" spans="1:3">
      <c r="A410" s="43"/>
      <c r="B410" s="43"/>
      <c r="C410" s="43"/>
    </row>
    <row r="411" spans="1:3">
      <c r="A411" s="43"/>
      <c r="B411" s="43"/>
      <c r="C411" s="43"/>
    </row>
    <row r="412" spans="1:3">
      <c r="A412" s="43"/>
      <c r="B412" s="43"/>
      <c r="C412" s="43"/>
    </row>
    <row r="413" spans="1:3">
      <c r="A413" s="43"/>
      <c r="B413" s="43"/>
      <c r="C413" s="43"/>
    </row>
    <row r="414" spans="1:3">
      <c r="A414" s="43"/>
      <c r="B414" s="43"/>
      <c r="C414" s="43"/>
    </row>
    <row r="415" spans="1:3">
      <c r="A415" s="43"/>
      <c r="B415" s="43"/>
      <c r="C415" s="43"/>
    </row>
    <row r="416" spans="1:3">
      <c r="A416" s="43"/>
      <c r="B416" s="43"/>
      <c r="C416" s="43"/>
    </row>
    <row r="417" spans="1:3">
      <c r="A417" s="43"/>
      <c r="B417" s="43"/>
      <c r="C417" s="43"/>
    </row>
    <row r="418" spans="1:3">
      <c r="A418" s="43"/>
      <c r="B418" s="43"/>
      <c r="C418" s="43"/>
    </row>
    <row r="419" spans="1:3">
      <c r="A419" s="43"/>
      <c r="B419" s="43"/>
      <c r="C419" s="43"/>
    </row>
    <row r="420" spans="1:3">
      <c r="A420" s="43"/>
      <c r="B420" s="43"/>
      <c r="C420" s="43"/>
    </row>
    <row r="421" spans="1:3">
      <c r="A421" s="43"/>
      <c r="B421" s="43"/>
      <c r="C421" s="43"/>
    </row>
    <row r="422" spans="1:3">
      <c r="A422" s="43"/>
      <c r="B422" s="43"/>
      <c r="C422" s="43"/>
    </row>
    <row r="423" spans="1:3">
      <c r="A423" s="43"/>
      <c r="B423" s="43"/>
      <c r="C423" s="43"/>
    </row>
    <row r="424" spans="1:3">
      <c r="A424" s="43"/>
      <c r="B424" s="43"/>
      <c r="C424" s="43"/>
    </row>
    <row r="425" spans="1:3">
      <c r="A425" s="43"/>
      <c r="B425" s="43"/>
      <c r="C425" s="43"/>
    </row>
    <row r="426" spans="1:3">
      <c r="A426" s="43"/>
      <c r="B426" s="43"/>
      <c r="C426" s="43"/>
    </row>
    <row r="427" spans="1:3">
      <c r="A427" s="43"/>
      <c r="B427" s="43"/>
      <c r="C427" s="43"/>
    </row>
    <row r="428" spans="1:3">
      <c r="A428" s="43"/>
      <c r="B428" s="43"/>
      <c r="C428" s="43"/>
    </row>
    <row r="429" spans="1:3">
      <c r="A429" s="43"/>
      <c r="B429" s="43"/>
      <c r="C429" s="43"/>
    </row>
    <row r="430" spans="1:3">
      <c r="A430" s="43"/>
      <c r="B430" s="43"/>
      <c r="C430" s="43"/>
    </row>
    <row r="431" spans="1:3">
      <c r="A431" s="43"/>
      <c r="B431" s="43"/>
      <c r="C431" s="43"/>
    </row>
    <row r="432" spans="1:3">
      <c r="A432" s="43"/>
      <c r="B432" s="43"/>
      <c r="C432" s="43"/>
    </row>
    <row r="433" spans="1:3">
      <c r="A433" s="43"/>
      <c r="B433" s="43"/>
      <c r="C433" s="43"/>
    </row>
    <row r="434" spans="1:3">
      <c r="A434" s="43"/>
      <c r="B434" s="43"/>
      <c r="C434" s="43"/>
    </row>
    <row r="435" spans="1:3">
      <c r="A435" s="43"/>
      <c r="B435" s="43"/>
      <c r="C435" s="43"/>
    </row>
    <row r="436" spans="1:3">
      <c r="A436" s="43"/>
      <c r="B436" s="43"/>
      <c r="C436" s="43"/>
    </row>
    <row r="437" spans="1:3">
      <c r="A437" s="43"/>
      <c r="B437" s="43"/>
      <c r="C437" s="43"/>
    </row>
    <row r="438" spans="1:3">
      <c r="A438" s="43"/>
      <c r="B438" s="43"/>
      <c r="C438" s="43"/>
    </row>
    <row r="439" spans="1:3">
      <c r="A439" s="43"/>
      <c r="B439" s="43"/>
      <c r="C439" s="43"/>
    </row>
    <row r="440" spans="1:3">
      <c r="A440" s="43"/>
      <c r="B440" s="43"/>
      <c r="C440" s="43"/>
    </row>
    <row r="441" spans="1:3">
      <c r="A441" s="43"/>
      <c r="B441" s="43"/>
      <c r="C441" s="43"/>
    </row>
    <row r="442" spans="1:3">
      <c r="A442" s="43"/>
      <c r="B442" s="43"/>
      <c r="C442" s="43"/>
    </row>
    <row r="443" spans="1:3">
      <c r="A443" s="43"/>
      <c r="B443" s="43"/>
      <c r="C443" s="43"/>
    </row>
    <row r="444" spans="1:3">
      <c r="A444" s="48"/>
      <c r="B444" s="43"/>
      <c r="C444" s="43"/>
    </row>
    <row r="445" spans="1:3">
      <c r="A445" s="48"/>
      <c r="B445" s="43"/>
      <c r="C445" s="48"/>
    </row>
    <row r="446" spans="1:3">
      <c r="A446" s="43"/>
      <c r="B446" s="43"/>
      <c r="C446" s="48"/>
    </row>
    <row r="447" spans="1:3">
      <c r="A447" s="43"/>
      <c r="B447" s="43"/>
      <c r="C447" s="48"/>
    </row>
    <row r="448" spans="1:3">
      <c r="A448" s="43"/>
      <c r="B448" s="43"/>
      <c r="C448" s="43"/>
    </row>
    <row r="449" spans="1:3">
      <c r="A449" s="43"/>
      <c r="B449" s="43"/>
      <c r="C449" s="43"/>
    </row>
    <row r="450" spans="1:3">
      <c r="A450" s="43"/>
      <c r="B450" s="43"/>
      <c r="C450" s="43"/>
    </row>
    <row r="451" spans="1:3">
      <c r="A451" s="43"/>
      <c r="B451" s="43"/>
      <c r="C451" s="43"/>
    </row>
    <row r="452" spans="1:3">
      <c r="A452" s="43"/>
      <c r="B452" s="43"/>
      <c r="C452" s="43"/>
    </row>
    <row r="453" spans="1:3">
      <c r="A453" s="43"/>
      <c r="B453" s="43"/>
      <c r="C453" s="43"/>
    </row>
    <row r="454" spans="1:3">
      <c r="A454" s="43"/>
      <c r="B454" s="43"/>
      <c r="C454" s="43"/>
    </row>
    <row r="455" spans="1:3">
      <c r="A455" s="43"/>
      <c r="B455" s="43"/>
      <c r="C455" s="43"/>
    </row>
    <row r="456" spans="1:3">
      <c r="A456" s="43"/>
      <c r="B456" s="43"/>
      <c r="C456" s="43"/>
    </row>
    <row r="457" spans="1:3">
      <c r="A457" s="43"/>
      <c r="B457" s="43"/>
      <c r="C457" s="43"/>
    </row>
    <row r="458" spans="1:3">
      <c r="A458" s="43"/>
      <c r="B458" s="43"/>
      <c r="C458" s="43"/>
    </row>
    <row r="459" spans="1:3">
      <c r="A459" s="43"/>
      <c r="B459" s="43"/>
      <c r="C459" s="43"/>
    </row>
    <row r="460" spans="1:3">
      <c r="A460" s="43"/>
      <c r="B460" s="43"/>
      <c r="C460" s="43"/>
    </row>
    <row r="461" spans="1:3">
      <c r="A461" s="43"/>
      <c r="B461" s="43"/>
      <c r="C461" s="43"/>
    </row>
    <row r="462" spans="1:3">
      <c r="A462" s="43"/>
      <c r="B462" s="43"/>
      <c r="C462" s="43"/>
    </row>
    <row r="463" spans="1:3">
      <c r="A463" s="43"/>
      <c r="B463" s="43"/>
      <c r="C463" s="43"/>
    </row>
    <row r="464" spans="1:3">
      <c r="A464" s="43"/>
      <c r="B464" s="43"/>
      <c r="C464" s="43"/>
    </row>
    <row r="465" spans="1:3">
      <c r="A465" s="43"/>
      <c r="B465" s="43"/>
      <c r="C465" s="43"/>
    </row>
    <row r="466" spans="1:3">
      <c r="A466" s="43"/>
      <c r="B466" s="43"/>
      <c r="C466" s="43"/>
    </row>
    <row r="467" spans="1:3">
      <c r="A467" s="43"/>
      <c r="B467" s="43"/>
      <c r="C467" s="43"/>
    </row>
    <row r="468" spans="1:3">
      <c r="A468" s="43"/>
      <c r="B468" s="43"/>
      <c r="C468" s="43"/>
    </row>
    <row r="469" spans="1:3">
      <c r="A469" s="43"/>
      <c r="B469" s="43"/>
      <c r="C469" s="43"/>
    </row>
    <row r="470" spans="1:3">
      <c r="A470" s="43"/>
      <c r="B470" s="43"/>
      <c r="C470" s="43"/>
    </row>
    <row r="471" spans="1:3">
      <c r="A471" s="43"/>
      <c r="B471" s="43"/>
      <c r="C471" s="43"/>
    </row>
    <row r="472" spans="1:3">
      <c r="A472" s="43"/>
      <c r="B472" s="43"/>
      <c r="C472" s="43"/>
    </row>
    <row r="473" spans="1:3">
      <c r="A473" s="43"/>
      <c r="B473" s="43"/>
      <c r="C473" s="43"/>
    </row>
    <row r="474" spans="1:3">
      <c r="A474" s="43"/>
      <c r="B474" s="43"/>
      <c r="C474" s="43"/>
    </row>
    <row r="475" spans="1:3">
      <c r="A475" s="43"/>
      <c r="B475" s="43"/>
      <c r="C475" s="43"/>
    </row>
    <row r="476" spans="1:3">
      <c r="A476" s="43"/>
      <c r="B476" s="43"/>
      <c r="C476" s="43"/>
    </row>
    <row r="477" spans="1:3">
      <c r="A477" s="43"/>
      <c r="B477" s="43"/>
      <c r="C477" s="43"/>
    </row>
    <row r="478" spans="1:3">
      <c r="A478" s="43"/>
      <c r="B478" s="43"/>
      <c r="C478" s="43"/>
    </row>
    <row r="479" spans="1:3">
      <c r="A479" s="43"/>
      <c r="B479" s="43"/>
      <c r="C479" s="43"/>
    </row>
    <row r="480" spans="1:3">
      <c r="A480" s="43"/>
      <c r="B480" s="43"/>
      <c r="C480" s="43"/>
    </row>
    <row r="481" spans="1:3">
      <c r="A481" s="43"/>
      <c r="B481" s="43"/>
      <c r="C481" s="43"/>
    </row>
    <row r="482" spans="1:3">
      <c r="A482" s="43"/>
      <c r="B482" s="43"/>
      <c r="C482" s="43"/>
    </row>
    <row r="483" spans="1:3">
      <c r="A483" s="43"/>
      <c r="B483" s="43"/>
      <c r="C483" s="43"/>
    </row>
    <row r="484" spans="1:3">
      <c r="A484" s="43"/>
      <c r="B484" s="43"/>
      <c r="C484" s="43"/>
    </row>
    <row r="485" spans="1:3">
      <c r="A485" s="43"/>
      <c r="B485" s="43"/>
      <c r="C485" s="43"/>
    </row>
    <row r="486" spans="1:3">
      <c r="A486" s="43"/>
      <c r="B486" s="43"/>
      <c r="C486" s="43"/>
    </row>
    <row r="487" spans="1:3">
      <c r="A487" s="43"/>
      <c r="B487" s="43"/>
      <c r="C487" s="43"/>
    </row>
    <row r="488" spans="1:3">
      <c r="A488" s="43"/>
      <c r="B488" s="43"/>
      <c r="C488" s="43"/>
    </row>
    <row r="489" spans="1:3">
      <c r="A489" s="43"/>
      <c r="B489" s="43"/>
      <c r="C489" s="43"/>
    </row>
    <row r="490" spans="1:3">
      <c r="A490" s="43"/>
      <c r="B490" s="43"/>
      <c r="C490" s="43"/>
    </row>
    <row r="491" spans="1:3">
      <c r="A491" s="43"/>
      <c r="B491" s="43"/>
      <c r="C491" s="43"/>
    </row>
    <row r="492" spans="1:3">
      <c r="A492" s="43"/>
      <c r="B492" s="43"/>
      <c r="C492" s="43"/>
    </row>
    <row r="493" spans="1:3">
      <c r="A493" s="43"/>
      <c r="B493" s="43"/>
      <c r="C493" s="43"/>
    </row>
    <row r="494" spans="1:3">
      <c r="A494" s="43"/>
      <c r="B494" s="43"/>
      <c r="C494" s="43"/>
    </row>
    <row r="495" spans="1:3">
      <c r="A495" s="43"/>
      <c r="B495" s="43"/>
      <c r="C495" s="43"/>
    </row>
    <row r="496" spans="1:3">
      <c r="A496" s="43"/>
      <c r="B496" s="43"/>
      <c r="C496" s="43"/>
    </row>
    <row r="497" spans="1:3">
      <c r="A497" s="43"/>
      <c r="B497" s="43"/>
      <c r="C497" s="43"/>
    </row>
    <row r="498" spans="1:3">
      <c r="A498" s="43"/>
      <c r="B498" s="43"/>
      <c r="C498" s="43"/>
    </row>
    <row r="499" spans="1:3">
      <c r="A499" s="43"/>
      <c r="B499" s="43"/>
      <c r="C499" s="43"/>
    </row>
    <row r="500" spans="1:3">
      <c r="A500" s="43"/>
      <c r="B500" s="43"/>
      <c r="C500" s="43"/>
    </row>
    <row r="501" spans="1:3">
      <c r="A501" s="43"/>
      <c r="B501" s="43"/>
      <c r="C501" s="43"/>
    </row>
    <row r="502" spans="1:3">
      <c r="A502" s="43"/>
      <c r="B502" s="43"/>
      <c r="C502" s="43"/>
    </row>
    <row r="503" spans="1:3">
      <c r="A503" s="43"/>
      <c r="B503" s="43"/>
      <c r="C503" s="43"/>
    </row>
    <row r="504" spans="1:3">
      <c r="A504" s="43"/>
      <c r="B504" s="43"/>
      <c r="C504" s="43"/>
    </row>
    <row r="505" spans="1:3">
      <c r="A505" s="43"/>
      <c r="B505" s="43"/>
      <c r="C505" s="43"/>
    </row>
    <row r="506" spans="1:3">
      <c r="A506" s="43"/>
      <c r="B506" s="43"/>
      <c r="C506" s="43"/>
    </row>
    <row r="507" spans="1:3">
      <c r="A507" s="43"/>
      <c r="B507" s="43"/>
      <c r="C507" s="43"/>
    </row>
    <row r="508" spans="1:3">
      <c r="A508" s="43"/>
      <c r="B508" s="43"/>
      <c r="C508" s="43"/>
    </row>
    <row r="509" spans="1:3">
      <c r="A509" s="43"/>
      <c r="B509" s="43"/>
      <c r="C509" s="43"/>
    </row>
    <row r="510" spans="1:3">
      <c r="A510" s="48"/>
      <c r="B510" s="43"/>
      <c r="C510" s="43"/>
    </row>
    <row r="511" spans="1:3">
      <c r="A511" s="48"/>
      <c r="B511" s="43"/>
      <c r="C511" s="48"/>
    </row>
    <row r="512" spans="1:3">
      <c r="A512" s="43"/>
      <c r="B512" s="43"/>
      <c r="C512" s="48"/>
    </row>
    <row r="513" spans="1:3">
      <c r="A513" s="43"/>
      <c r="B513" s="43"/>
      <c r="C513" s="48"/>
    </row>
    <row r="514" spans="1:3">
      <c r="A514" s="43"/>
      <c r="B514" s="43"/>
      <c r="C514" s="43"/>
    </row>
    <row r="515" spans="1:3">
      <c r="A515" s="43"/>
      <c r="B515" s="43"/>
      <c r="C515" s="43"/>
    </row>
    <row r="516" spans="1:3">
      <c r="A516" s="43"/>
      <c r="B516" s="43"/>
      <c r="C516" s="43"/>
    </row>
    <row r="517" spans="1:3">
      <c r="A517" s="43"/>
      <c r="B517" s="43"/>
      <c r="C517" s="43"/>
    </row>
    <row r="518" spans="1:3">
      <c r="A518" s="43"/>
      <c r="B518" s="43"/>
      <c r="C518" s="43"/>
    </row>
    <row r="519" spans="1:3">
      <c r="A519" s="43"/>
      <c r="B519" s="43"/>
      <c r="C519" s="43"/>
    </row>
    <row r="520" spans="1:3">
      <c r="A520" s="43"/>
      <c r="B520" s="43"/>
      <c r="C520" s="43"/>
    </row>
    <row r="521" spans="1:3">
      <c r="A521" s="43"/>
      <c r="B521" s="43"/>
      <c r="C521" s="43"/>
    </row>
    <row r="522" spans="1:3">
      <c r="A522" s="43"/>
      <c r="B522" s="43"/>
      <c r="C522" s="43"/>
    </row>
    <row r="523" spans="1:3">
      <c r="A523" s="43"/>
      <c r="B523" s="43"/>
      <c r="C523" s="43"/>
    </row>
    <row r="524" spans="1:3">
      <c r="A524" s="43"/>
      <c r="B524" s="43"/>
      <c r="C524" s="43"/>
    </row>
    <row r="525" spans="1:3">
      <c r="A525" s="43"/>
      <c r="B525" s="43"/>
      <c r="C525" s="43"/>
    </row>
    <row r="526" spans="1:3">
      <c r="A526" s="43"/>
      <c r="B526" s="43"/>
      <c r="C526" s="43"/>
    </row>
    <row r="527" spans="1:3">
      <c r="A527" s="43"/>
      <c r="B527" s="43"/>
      <c r="C527" s="43"/>
    </row>
    <row r="528" spans="1:3">
      <c r="A528" s="43"/>
      <c r="B528" s="43"/>
      <c r="C528" s="43"/>
    </row>
    <row r="529" spans="1:3">
      <c r="A529" s="43"/>
      <c r="B529" s="43"/>
      <c r="C529" s="43"/>
    </row>
    <row r="530" spans="1:3">
      <c r="A530" s="43"/>
      <c r="B530" s="43"/>
      <c r="C530" s="43"/>
    </row>
    <row r="531" spans="1:3">
      <c r="A531" s="43"/>
      <c r="B531" s="43"/>
      <c r="C531" s="43"/>
    </row>
    <row r="532" spans="1:3">
      <c r="A532" s="43"/>
      <c r="B532" s="43"/>
      <c r="C532" s="43"/>
    </row>
    <row r="533" spans="1:3">
      <c r="A533" s="43"/>
      <c r="B533" s="43"/>
      <c r="C533" s="43"/>
    </row>
    <row r="534" spans="1:3">
      <c r="A534" s="43"/>
      <c r="B534" s="43"/>
      <c r="C534" s="43"/>
    </row>
    <row r="535" spans="1:3">
      <c r="A535" s="43"/>
      <c r="B535" s="43"/>
      <c r="C535" s="43"/>
    </row>
    <row r="536" spans="1:3">
      <c r="A536" s="43"/>
      <c r="B536" s="43"/>
      <c r="C536" s="43"/>
    </row>
    <row r="537" spans="1:3">
      <c r="A537" s="43"/>
      <c r="B537" s="43"/>
      <c r="C537" s="43"/>
    </row>
    <row r="538" spans="1:3">
      <c r="A538" s="43"/>
      <c r="B538" s="43"/>
      <c r="C538" s="43"/>
    </row>
    <row r="539" spans="1:3">
      <c r="A539" s="43"/>
      <c r="B539" s="43"/>
      <c r="C539" s="43"/>
    </row>
    <row r="540" spans="1:3">
      <c r="A540" s="43"/>
      <c r="B540" s="43"/>
      <c r="C540" s="43"/>
    </row>
    <row r="541" spans="1:3">
      <c r="A541" s="43"/>
      <c r="B541" s="43"/>
      <c r="C541" s="43"/>
    </row>
    <row r="542" spans="1:3">
      <c r="A542" s="43"/>
      <c r="B542" s="43"/>
      <c r="C542" s="43"/>
    </row>
    <row r="543" spans="1:3">
      <c r="A543" s="43"/>
      <c r="B543" s="43"/>
      <c r="C543" s="43"/>
    </row>
    <row r="544" spans="1:3">
      <c r="A544" s="43"/>
      <c r="B544" s="43"/>
      <c r="C544" s="43"/>
    </row>
    <row r="545" spans="1:3">
      <c r="A545" s="43"/>
      <c r="B545" s="43"/>
      <c r="C545" s="43"/>
    </row>
    <row r="546" spans="1:3">
      <c r="A546" s="43"/>
      <c r="B546" s="43"/>
      <c r="C546" s="43"/>
    </row>
    <row r="547" spans="1:3">
      <c r="A547" s="43"/>
      <c r="B547" s="43"/>
      <c r="C547" s="43"/>
    </row>
    <row r="548" spans="1:3">
      <c r="A548" s="43"/>
      <c r="B548" s="43"/>
      <c r="C548" s="43"/>
    </row>
    <row r="549" spans="1:3">
      <c r="A549" s="43"/>
      <c r="B549" s="43"/>
      <c r="C549" s="43"/>
    </row>
    <row r="550" spans="1:3">
      <c r="A550" s="43"/>
      <c r="B550" s="43"/>
      <c r="C550" s="43"/>
    </row>
    <row r="551" spans="1:3">
      <c r="A551" s="43"/>
      <c r="B551" s="43"/>
      <c r="C551" s="43"/>
    </row>
    <row r="552" spans="1:3">
      <c r="A552" s="43"/>
      <c r="B552" s="43"/>
      <c r="C552" s="43"/>
    </row>
    <row r="553" spans="1:3">
      <c r="A553" s="43"/>
      <c r="B553" s="43"/>
      <c r="C553" s="43"/>
    </row>
    <row r="554" spans="1:3">
      <c r="A554" s="43"/>
      <c r="B554" s="43"/>
      <c r="C554" s="43"/>
    </row>
    <row r="555" spans="1:3">
      <c r="A555" s="43"/>
      <c r="B555" s="43"/>
      <c r="C555" s="43"/>
    </row>
    <row r="556" spans="1:3">
      <c r="A556" s="43"/>
      <c r="B556" s="43"/>
      <c r="C556" s="43"/>
    </row>
    <row r="557" spans="1:3">
      <c r="A557" s="43"/>
      <c r="B557" s="43"/>
      <c r="C557" s="43"/>
    </row>
    <row r="558" spans="1:3">
      <c r="A558" s="43"/>
      <c r="B558" s="43"/>
      <c r="C558" s="43"/>
    </row>
    <row r="559" spans="1:3">
      <c r="A559" s="43"/>
      <c r="B559" s="43"/>
      <c r="C559" s="43"/>
    </row>
    <row r="560" spans="1:3">
      <c r="A560" s="43"/>
      <c r="B560" s="43"/>
      <c r="C560" s="43"/>
    </row>
    <row r="561" spans="1:3">
      <c r="A561" s="43"/>
      <c r="B561" s="43"/>
      <c r="C561" s="43"/>
    </row>
    <row r="562" spans="1:3">
      <c r="A562" s="43"/>
      <c r="B562" s="43"/>
      <c r="C562" s="43"/>
    </row>
    <row r="563" spans="1:3">
      <c r="A563" s="43"/>
      <c r="B563" s="43"/>
      <c r="C563" s="43"/>
    </row>
    <row r="564" spans="1:3">
      <c r="A564" s="43"/>
      <c r="B564" s="43"/>
      <c r="C564" s="43"/>
    </row>
    <row r="565" spans="1:3">
      <c r="A565" s="43"/>
      <c r="B565" s="43"/>
      <c r="C565" s="43"/>
    </row>
    <row r="566" spans="1:3">
      <c r="A566" s="43"/>
      <c r="B566" s="43"/>
      <c r="C566" s="43"/>
    </row>
    <row r="567" spans="1:3">
      <c r="A567" s="43"/>
      <c r="B567" s="43"/>
      <c r="C567" s="43"/>
    </row>
    <row r="568" spans="1:3">
      <c r="A568" s="43"/>
      <c r="B568" s="43"/>
      <c r="C568" s="43"/>
    </row>
    <row r="569" spans="1:3">
      <c r="A569" s="43"/>
      <c r="B569" s="43"/>
      <c r="C569" s="43"/>
    </row>
    <row r="570" spans="1:3">
      <c r="A570" s="43"/>
      <c r="B570" s="43"/>
      <c r="C570" s="43"/>
    </row>
    <row r="571" spans="1:3">
      <c r="A571" s="43"/>
      <c r="B571" s="43"/>
      <c r="C571" s="43"/>
    </row>
    <row r="572" spans="1:3">
      <c r="A572" s="43"/>
      <c r="B572" s="43"/>
      <c r="C572" s="43"/>
    </row>
    <row r="573" spans="1:3">
      <c r="A573" s="43"/>
      <c r="B573" s="43"/>
      <c r="C573" s="43"/>
    </row>
    <row r="574" spans="1:3">
      <c r="A574" s="43"/>
      <c r="B574" s="43"/>
      <c r="C574" s="43"/>
    </row>
    <row r="575" spans="1:3">
      <c r="A575" s="43"/>
      <c r="B575" s="43"/>
      <c r="C575" s="43"/>
    </row>
    <row r="576" spans="1:3">
      <c r="A576" s="48"/>
      <c r="B576" s="43"/>
      <c r="C576" s="43"/>
    </row>
    <row r="577" spans="1:3">
      <c r="A577" s="48"/>
      <c r="B577" s="43"/>
      <c r="C577" s="48"/>
    </row>
    <row r="578" spans="1:3">
      <c r="A578" s="43"/>
      <c r="B578" s="43"/>
      <c r="C578" s="48"/>
    </row>
    <row r="579" spans="1:3">
      <c r="A579" s="43"/>
      <c r="B579" s="43"/>
      <c r="C579" s="48"/>
    </row>
    <row r="580" spans="1:3">
      <c r="A580" s="43"/>
      <c r="B580" s="43"/>
      <c r="C580" s="43"/>
    </row>
    <row r="581" spans="1:3">
      <c r="A581" s="43"/>
      <c r="B581" s="43"/>
      <c r="C581" s="43"/>
    </row>
    <row r="582" spans="1:3">
      <c r="A582" s="43"/>
      <c r="B582" s="43"/>
      <c r="C582" s="43"/>
    </row>
    <row r="583" spans="1:3">
      <c r="A583" s="43"/>
      <c r="B583" s="43"/>
      <c r="C583" s="43"/>
    </row>
    <row r="584" spans="1:3">
      <c r="A584" s="43"/>
      <c r="B584" s="43"/>
      <c r="C584" s="43"/>
    </row>
    <row r="585" spans="1:3" ht="13.5" thickBot="1">
      <c r="A585" s="43"/>
      <c r="B585" s="43"/>
      <c r="C585" s="43"/>
    </row>
    <row r="586" spans="1:3">
      <c r="A586" s="45"/>
      <c r="B586" s="45"/>
      <c r="C586" s="45"/>
    </row>
    <row r="587" spans="1:3">
      <c r="A587" s="43"/>
      <c r="B587" s="46"/>
      <c r="C587" s="46"/>
    </row>
    <row r="588" spans="1:3">
      <c r="A588" s="43"/>
      <c r="B588" s="43"/>
      <c r="C588" s="43"/>
    </row>
    <row r="589" spans="1:3">
      <c r="A589" s="43"/>
      <c r="B589" s="43"/>
      <c r="C589" s="43"/>
    </row>
    <row r="590" spans="1:3">
      <c r="A590" s="43"/>
      <c r="B590" s="43"/>
      <c r="C590" s="43"/>
    </row>
  </sheetData>
  <autoFilter ref="A1:C607">
    <sortState ref="A2:C607">
      <sortCondition ref="A1:A607"/>
    </sortState>
  </autoFilter>
  <phoneticPr fontId="20" type="noConversion"/>
  <pageMargins left="0.27777777777777779" right="0.27777777777777779" top="0.27777777777777779" bottom="0.27777777777777779" header="0.5" footer="0.5"/>
  <pageSetup pageOrder="overThenDown" orientation="portrait" horizontalDpi="300" verticalDpi="3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46"/>
  <sheetViews>
    <sheetView workbookViewId="0">
      <selection activeCell="T23" sqref="T23"/>
    </sheetView>
  </sheetViews>
  <sheetFormatPr baseColWidth="10" defaultColWidth="4.1640625" defaultRowHeight="12.75"/>
  <cols>
    <col min="1" max="1" width="7.5" style="44" bestFit="1" customWidth="1"/>
    <col min="2" max="2" width="32.83203125" style="44" bestFit="1" customWidth="1"/>
    <col min="3" max="3" width="14.6640625" style="44" bestFit="1" customWidth="1"/>
    <col min="4" max="4" width="12.6640625" style="44" bestFit="1" customWidth="1"/>
    <col min="5" max="16" width="4.1640625" style="44"/>
    <col min="17" max="17" width="18.1640625" style="44" bestFit="1" customWidth="1"/>
    <col min="18" max="18" width="37.5" style="44" bestFit="1" customWidth="1"/>
    <col min="19" max="19" width="19.83203125" style="44" bestFit="1" customWidth="1"/>
    <col min="20" max="20" width="19" style="44" bestFit="1" customWidth="1"/>
    <col min="21" max="16384" width="4.1640625" style="44"/>
  </cols>
  <sheetData>
    <row r="1" spans="1:20">
      <c r="A1" s="47"/>
      <c r="B1" s="47" t="s">
        <v>419</v>
      </c>
      <c r="C1" s="47" t="s">
        <v>417</v>
      </c>
      <c r="D1" s="47" t="s">
        <v>418</v>
      </c>
      <c r="E1" s="47"/>
      <c r="F1" s="47"/>
      <c r="G1" s="47"/>
    </row>
    <row r="2" spans="1:20">
      <c r="A2" s="43"/>
      <c r="B2" s="47" t="s">
        <v>403</v>
      </c>
      <c r="C2" s="49">
        <v>384999.95</v>
      </c>
      <c r="D2" s="49">
        <v>0</v>
      </c>
      <c r="E2" s="43"/>
      <c r="F2" s="43"/>
      <c r="G2" s="43"/>
    </row>
    <row r="3" spans="1:20">
      <c r="A3" s="47"/>
      <c r="B3" s="47" t="s">
        <v>403</v>
      </c>
      <c r="C3" s="49">
        <v>259999.94</v>
      </c>
      <c r="D3" s="49">
        <v>0</v>
      </c>
      <c r="E3" s="47"/>
      <c r="F3" s="47"/>
      <c r="G3" s="47"/>
    </row>
    <row r="4" spans="1:20">
      <c r="A4" s="43"/>
      <c r="B4" s="47" t="s">
        <v>403</v>
      </c>
      <c r="C4" s="49">
        <v>302499.95</v>
      </c>
      <c r="D4" s="49">
        <v>0</v>
      </c>
      <c r="E4" s="43"/>
      <c r="F4" s="43"/>
      <c r="G4" s="43"/>
    </row>
    <row r="5" spans="1:20">
      <c r="A5" s="47"/>
      <c r="B5" s="47" t="s">
        <v>403</v>
      </c>
      <c r="C5" s="49">
        <v>357499.94</v>
      </c>
      <c r="D5" s="49">
        <v>0</v>
      </c>
      <c r="E5" s="47"/>
      <c r="F5" s="47"/>
      <c r="G5" s="47"/>
    </row>
    <row r="6" spans="1:20">
      <c r="A6" s="43"/>
      <c r="B6" s="47" t="s">
        <v>403</v>
      </c>
      <c r="C6" s="49">
        <v>180000</v>
      </c>
      <c r="D6" s="49">
        <v>0</v>
      </c>
      <c r="E6" s="43"/>
      <c r="F6" s="43"/>
      <c r="G6" s="43"/>
    </row>
    <row r="7" spans="1:20">
      <c r="A7" s="47"/>
      <c r="B7" s="47" t="s">
        <v>403</v>
      </c>
      <c r="C7" s="49">
        <v>454999.94</v>
      </c>
      <c r="D7" s="49">
        <v>0</v>
      </c>
      <c r="E7" s="47"/>
      <c r="F7" s="47"/>
      <c r="G7" s="47"/>
    </row>
    <row r="8" spans="1:20">
      <c r="A8" s="43"/>
      <c r="B8" s="47" t="s">
        <v>403</v>
      </c>
      <c r="C8" s="49">
        <v>302499.95</v>
      </c>
      <c r="D8" s="49">
        <v>0</v>
      </c>
      <c r="E8" s="43"/>
      <c r="F8" s="43"/>
      <c r="G8" s="43"/>
    </row>
    <row r="9" spans="1:20">
      <c r="A9" s="47"/>
      <c r="B9" s="47" t="s">
        <v>403</v>
      </c>
      <c r="C9" s="49">
        <v>419999.94</v>
      </c>
      <c r="D9" s="49">
        <v>0</v>
      </c>
      <c r="E9" s="47"/>
      <c r="F9" s="47"/>
      <c r="G9" s="47"/>
      <c r="R9" s="50" t="s">
        <v>420</v>
      </c>
      <c r="S9" t="s">
        <v>423</v>
      </c>
      <c r="T9" t="s">
        <v>424</v>
      </c>
    </row>
    <row r="10" spans="1:20">
      <c r="A10" s="43"/>
      <c r="B10" s="47" t="s">
        <v>403</v>
      </c>
      <c r="C10" s="49">
        <v>454999.94</v>
      </c>
      <c r="D10" s="49">
        <v>0</v>
      </c>
      <c r="E10" s="43"/>
      <c r="F10" s="43"/>
      <c r="G10" s="43"/>
      <c r="Q10" s="54" t="s">
        <v>682</v>
      </c>
      <c r="R10" t="s">
        <v>403</v>
      </c>
      <c r="S10" s="52">
        <v>9341385.4600000009</v>
      </c>
      <c r="T10" s="52">
        <v>0</v>
      </c>
    </row>
    <row r="11" spans="1:20">
      <c r="A11" s="47"/>
      <c r="B11" s="47" t="s">
        <v>403</v>
      </c>
      <c r="C11" s="49">
        <v>239999.94</v>
      </c>
      <c r="D11" s="49">
        <v>0</v>
      </c>
      <c r="E11" s="47"/>
      <c r="F11" s="47"/>
      <c r="G11" s="47"/>
      <c r="Q11" s="54" t="s">
        <v>696</v>
      </c>
      <c r="R11" t="s">
        <v>404</v>
      </c>
      <c r="S11" s="52">
        <v>0</v>
      </c>
      <c r="T11" s="52">
        <v>253333.27000000002</v>
      </c>
    </row>
    <row r="12" spans="1:20">
      <c r="A12" s="43"/>
      <c r="B12" s="47" t="s">
        <v>403</v>
      </c>
      <c r="C12" s="49">
        <v>320833.28000000003</v>
      </c>
      <c r="D12" s="49">
        <v>0</v>
      </c>
      <c r="E12" s="43"/>
      <c r="F12" s="43"/>
      <c r="G12" s="43"/>
      <c r="Q12" s="54" t="s">
        <v>694</v>
      </c>
      <c r="R12" t="s">
        <v>406</v>
      </c>
      <c r="S12" s="52">
        <v>440000</v>
      </c>
      <c r="T12" s="52">
        <v>0</v>
      </c>
    </row>
    <row r="13" spans="1:20">
      <c r="A13" s="47"/>
      <c r="B13" s="47" t="s">
        <v>403</v>
      </c>
      <c r="C13" s="49">
        <v>454999.94</v>
      </c>
      <c r="D13" s="49">
        <v>0</v>
      </c>
      <c r="E13" s="47"/>
      <c r="F13" s="47"/>
      <c r="G13" s="47"/>
      <c r="Q13" s="54" t="s">
        <v>695</v>
      </c>
      <c r="R13" t="s">
        <v>407</v>
      </c>
      <c r="S13" s="52">
        <v>1439999.64</v>
      </c>
      <c r="T13" s="52">
        <v>0</v>
      </c>
    </row>
    <row r="14" spans="1:20">
      <c r="A14" s="43"/>
      <c r="B14" s="47" t="s">
        <v>403</v>
      </c>
      <c r="C14" s="49">
        <v>311666.61</v>
      </c>
      <c r="D14" s="49">
        <v>0</v>
      </c>
      <c r="E14" s="43"/>
      <c r="F14" s="43"/>
      <c r="G14" s="43"/>
      <c r="Q14" s="55">
        <v>6111003</v>
      </c>
      <c r="R14" t="s">
        <v>408</v>
      </c>
      <c r="S14" s="52">
        <v>799999.80999999994</v>
      </c>
      <c r="T14" s="52">
        <v>0</v>
      </c>
    </row>
    <row r="15" spans="1:20">
      <c r="A15" s="47"/>
      <c r="B15" s="47" t="s">
        <v>403</v>
      </c>
      <c r="C15" s="49">
        <v>308220</v>
      </c>
      <c r="D15" s="49">
        <v>0</v>
      </c>
      <c r="E15" s="47"/>
      <c r="F15" s="47"/>
      <c r="G15" s="47"/>
      <c r="Q15" s="55">
        <v>2151003</v>
      </c>
      <c r="R15" t="s">
        <v>409</v>
      </c>
      <c r="S15" s="52">
        <v>0</v>
      </c>
      <c r="T15" s="52">
        <v>54000</v>
      </c>
    </row>
    <row r="16" spans="1:20">
      <c r="A16" s="43"/>
      <c r="B16" s="47" t="s">
        <v>403</v>
      </c>
      <c r="C16" s="49">
        <v>195000</v>
      </c>
      <c r="D16" s="49">
        <v>0</v>
      </c>
      <c r="E16" s="43"/>
      <c r="F16" s="43"/>
      <c r="G16" s="43"/>
      <c r="Q16" s="55">
        <v>6111001</v>
      </c>
      <c r="R16" t="s">
        <v>410</v>
      </c>
      <c r="S16" s="52">
        <v>838026.65999999992</v>
      </c>
      <c r="T16" s="52">
        <v>0</v>
      </c>
    </row>
    <row r="17" spans="1:20">
      <c r="A17" s="47"/>
      <c r="B17" s="47" t="s">
        <v>403</v>
      </c>
      <c r="C17" s="49">
        <v>302499.95</v>
      </c>
      <c r="D17" s="49">
        <v>0</v>
      </c>
      <c r="E17" s="47"/>
      <c r="F17" s="47"/>
      <c r="G17" s="47"/>
      <c r="Q17" s="55">
        <v>2151002</v>
      </c>
      <c r="R17" t="s">
        <v>411</v>
      </c>
      <c r="S17" s="52">
        <v>0</v>
      </c>
      <c r="T17" s="52">
        <v>24923.160000000018</v>
      </c>
    </row>
    <row r="18" spans="1:20">
      <c r="A18" s="43"/>
      <c r="B18" s="47" t="s">
        <v>403</v>
      </c>
      <c r="C18" s="49">
        <v>721500</v>
      </c>
      <c r="D18" s="49">
        <v>0</v>
      </c>
      <c r="E18" s="43"/>
      <c r="F18" s="43"/>
      <c r="G18" s="43"/>
      <c r="Q18" s="55">
        <v>2151001</v>
      </c>
      <c r="R18" t="s">
        <v>412</v>
      </c>
      <c r="S18" s="52">
        <v>0</v>
      </c>
      <c r="T18" s="52">
        <v>199384.73999999993</v>
      </c>
    </row>
    <row r="19" spans="1:20">
      <c r="A19" s="47"/>
      <c r="B19" s="47" t="s">
        <v>403</v>
      </c>
      <c r="C19" s="49">
        <v>384999.95</v>
      </c>
      <c r="D19" s="49">
        <v>0</v>
      </c>
      <c r="E19" s="47"/>
      <c r="F19" s="47"/>
      <c r="G19" s="47"/>
      <c r="Q19" s="55">
        <v>6111001</v>
      </c>
      <c r="R19" t="s">
        <v>413</v>
      </c>
      <c r="S19" s="52">
        <v>3959999.0099999979</v>
      </c>
      <c r="T19" s="52">
        <v>0</v>
      </c>
    </row>
    <row r="20" spans="1:20">
      <c r="A20" s="43"/>
      <c r="B20" s="47" t="s">
        <v>403</v>
      </c>
      <c r="C20" s="49">
        <v>329999.94</v>
      </c>
      <c r="D20" s="49">
        <v>0</v>
      </c>
      <c r="E20" s="43"/>
      <c r="F20" s="43"/>
      <c r="G20" s="43"/>
      <c r="R20" t="s">
        <v>421</v>
      </c>
      <c r="S20" s="52"/>
      <c r="T20" s="52"/>
    </row>
    <row r="21" spans="1:20">
      <c r="A21" s="47"/>
      <c r="B21" s="47" t="s">
        <v>403</v>
      </c>
      <c r="C21" s="49">
        <v>357499.94</v>
      </c>
      <c r="D21" s="49">
        <v>0</v>
      </c>
      <c r="E21" s="47"/>
      <c r="F21" s="47"/>
      <c r="G21" s="47"/>
      <c r="R21" t="s">
        <v>422</v>
      </c>
      <c r="S21" s="52">
        <v>16819410.579999998</v>
      </c>
      <c r="T21" s="52">
        <v>531641.16999999993</v>
      </c>
    </row>
    <row r="22" spans="1:20">
      <c r="A22" s="43"/>
      <c r="B22" s="47" t="s">
        <v>403</v>
      </c>
      <c r="C22" s="49">
        <v>390000</v>
      </c>
      <c r="D22" s="49">
        <v>0</v>
      </c>
      <c r="E22" s="43"/>
      <c r="F22" s="43"/>
      <c r="G22" s="43"/>
      <c r="R22"/>
      <c r="S22"/>
      <c r="T22"/>
    </row>
    <row r="23" spans="1:20">
      <c r="A23" s="47"/>
      <c r="B23" s="47" t="s">
        <v>403</v>
      </c>
      <c r="C23" s="49">
        <v>357499.94</v>
      </c>
      <c r="D23" s="49">
        <v>0</v>
      </c>
      <c r="E23" s="47"/>
      <c r="F23" s="47"/>
      <c r="G23" s="47"/>
      <c r="R23"/>
      <c r="S23"/>
      <c r="T23" s="56">
        <f>GETPIVOTDATA("Suma de Asignacion",$R$9)-GETPIVOTDATA("Suma de Deduccion",$R$9)</f>
        <v>16287769.409999998</v>
      </c>
    </row>
    <row r="24" spans="1:20">
      <c r="A24" s="43"/>
      <c r="B24" s="47" t="s">
        <v>403</v>
      </c>
      <c r="C24" s="49">
        <v>454999.94</v>
      </c>
      <c r="D24" s="49">
        <v>0</v>
      </c>
      <c r="E24" s="43"/>
      <c r="F24" s="43"/>
      <c r="G24" s="43"/>
      <c r="R24"/>
      <c r="S24"/>
      <c r="T24"/>
    </row>
    <row r="25" spans="1:20">
      <c r="A25" s="47"/>
      <c r="B25" s="47" t="s">
        <v>403</v>
      </c>
      <c r="C25" s="49">
        <v>233333.3</v>
      </c>
      <c r="D25" s="49">
        <v>0</v>
      </c>
      <c r="E25" s="47"/>
      <c r="F25" s="47"/>
      <c r="G25" s="47"/>
      <c r="R25"/>
      <c r="S25"/>
      <c r="T25"/>
    </row>
    <row r="26" spans="1:20">
      <c r="A26" s="43"/>
      <c r="B26" s="47" t="s">
        <v>403</v>
      </c>
      <c r="C26" s="49">
        <v>320833.28000000003</v>
      </c>
      <c r="D26" s="49">
        <v>0</v>
      </c>
      <c r="E26" s="43"/>
      <c r="F26" s="43"/>
      <c r="G26" s="43"/>
      <c r="R26"/>
      <c r="S26"/>
      <c r="T26"/>
    </row>
    <row r="27" spans="1:20">
      <c r="A27" s="47"/>
      <c r="B27" s="47" t="s">
        <v>403</v>
      </c>
      <c r="C27" s="49">
        <v>279999.96000000002</v>
      </c>
      <c r="D27" s="49">
        <v>0</v>
      </c>
      <c r="E27" s="47"/>
      <c r="F27" s="47"/>
      <c r="G27" s="47"/>
    </row>
    <row r="28" spans="1:20">
      <c r="A28" s="43"/>
      <c r="B28" s="47" t="s">
        <v>403</v>
      </c>
      <c r="C28" s="49">
        <v>259999.94</v>
      </c>
      <c r="D28" s="49">
        <v>0</v>
      </c>
      <c r="E28" s="43"/>
      <c r="F28" s="43"/>
      <c r="G28" s="43"/>
    </row>
    <row r="29" spans="1:20">
      <c r="A29" s="47"/>
      <c r="B29" s="47" t="s">
        <v>404</v>
      </c>
      <c r="C29" s="49">
        <v>0</v>
      </c>
      <c r="D29" s="49">
        <v>26666.66</v>
      </c>
      <c r="E29" s="47"/>
      <c r="F29" s="47"/>
      <c r="G29" s="47"/>
    </row>
    <row r="30" spans="1:20">
      <c r="A30" s="43"/>
      <c r="B30" s="47" t="s">
        <v>404</v>
      </c>
      <c r="C30" s="49">
        <v>0</v>
      </c>
      <c r="D30" s="49">
        <v>13333.33</v>
      </c>
      <c r="E30" s="43"/>
      <c r="F30" s="43"/>
      <c r="G30" s="43"/>
    </row>
    <row r="31" spans="1:20">
      <c r="A31" s="47"/>
      <c r="B31" s="47" t="s">
        <v>404</v>
      </c>
      <c r="C31" s="49">
        <v>0</v>
      </c>
      <c r="D31" s="49">
        <v>106666.64</v>
      </c>
      <c r="E31" s="47"/>
      <c r="F31" s="47"/>
      <c r="G31" s="47"/>
    </row>
    <row r="32" spans="1:20">
      <c r="A32" s="43"/>
      <c r="B32" s="47" t="s">
        <v>404</v>
      </c>
      <c r="C32" s="49">
        <v>0</v>
      </c>
      <c r="D32" s="49">
        <v>26666.66</v>
      </c>
      <c r="E32" s="43"/>
      <c r="F32" s="43"/>
      <c r="G32" s="43"/>
    </row>
    <row r="33" spans="1:7">
      <c r="A33" s="47"/>
      <c r="B33" s="47" t="s">
        <v>404</v>
      </c>
      <c r="C33" s="49">
        <v>0</v>
      </c>
      <c r="D33" s="49">
        <v>79999.98</v>
      </c>
      <c r="E33" s="47"/>
      <c r="F33" s="47"/>
      <c r="G33" s="47"/>
    </row>
    <row r="34" spans="1:7">
      <c r="A34" s="43"/>
      <c r="B34" s="47" t="s">
        <v>406</v>
      </c>
      <c r="C34" s="49">
        <v>20000</v>
      </c>
      <c r="D34" s="49">
        <v>0</v>
      </c>
      <c r="E34" s="43"/>
      <c r="F34" s="43"/>
      <c r="G34" s="43"/>
    </row>
    <row r="35" spans="1:7">
      <c r="A35" s="47"/>
      <c r="B35" s="47" t="s">
        <v>406</v>
      </c>
      <c r="C35" s="49">
        <v>20000</v>
      </c>
      <c r="D35" s="49">
        <v>0</v>
      </c>
      <c r="E35" s="47"/>
      <c r="F35" s="47"/>
      <c r="G35" s="47"/>
    </row>
    <row r="36" spans="1:7">
      <c r="A36" s="43"/>
      <c r="B36" s="47" t="s">
        <v>406</v>
      </c>
      <c r="C36" s="49">
        <v>20000</v>
      </c>
      <c r="D36" s="49">
        <v>0</v>
      </c>
      <c r="E36" s="43"/>
      <c r="F36" s="43"/>
      <c r="G36" s="43"/>
    </row>
    <row r="37" spans="1:7">
      <c r="A37" s="47"/>
      <c r="B37" s="47" t="s">
        <v>406</v>
      </c>
      <c r="C37" s="49">
        <v>20000</v>
      </c>
      <c r="D37" s="49">
        <v>0</v>
      </c>
      <c r="E37" s="47"/>
      <c r="F37" s="47"/>
      <c r="G37" s="47"/>
    </row>
    <row r="38" spans="1:7">
      <c r="A38" s="43"/>
      <c r="B38" s="47" t="s">
        <v>406</v>
      </c>
      <c r="C38" s="49">
        <v>20000</v>
      </c>
      <c r="D38" s="49">
        <v>0</v>
      </c>
      <c r="E38" s="43"/>
      <c r="F38" s="43"/>
      <c r="G38" s="43"/>
    </row>
    <row r="39" spans="1:7">
      <c r="A39" s="47"/>
      <c r="B39" s="47" t="s">
        <v>406</v>
      </c>
      <c r="C39" s="49">
        <v>20000</v>
      </c>
      <c r="D39" s="49">
        <v>0</v>
      </c>
      <c r="E39" s="47"/>
      <c r="F39" s="47"/>
      <c r="G39" s="47"/>
    </row>
    <row r="40" spans="1:7">
      <c r="A40" s="43"/>
      <c r="B40" s="47" t="s">
        <v>406</v>
      </c>
      <c r="C40" s="49">
        <v>20000</v>
      </c>
      <c r="D40" s="49">
        <v>0</v>
      </c>
      <c r="E40" s="43"/>
      <c r="F40" s="43"/>
      <c r="G40" s="43"/>
    </row>
    <row r="41" spans="1:7">
      <c r="A41" s="47"/>
      <c r="B41" s="47" t="s">
        <v>406</v>
      </c>
      <c r="C41" s="49">
        <v>20000</v>
      </c>
      <c r="D41" s="49">
        <v>0</v>
      </c>
      <c r="E41" s="47"/>
      <c r="F41" s="47"/>
      <c r="G41" s="47"/>
    </row>
    <row r="42" spans="1:7">
      <c r="A42" s="43"/>
      <c r="B42" s="47" t="s">
        <v>406</v>
      </c>
      <c r="C42" s="49">
        <v>20000</v>
      </c>
      <c r="D42" s="49">
        <v>0</v>
      </c>
      <c r="E42" s="43"/>
      <c r="F42" s="43"/>
      <c r="G42" s="43"/>
    </row>
    <row r="43" spans="1:7">
      <c r="A43" s="47"/>
      <c r="B43" s="47" t="s">
        <v>406</v>
      </c>
      <c r="C43" s="49">
        <v>20000</v>
      </c>
      <c r="D43" s="49">
        <v>0</v>
      </c>
      <c r="E43" s="47"/>
      <c r="F43" s="47"/>
      <c r="G43" s="47"/>
    </row>
    <row r="44" spans="1:7">
      <c r="A44" s="43"/>
      <c r="B44" s="47" t="s">
        <v>406</v>
      </c>
      <c r="C44" s="49">
        <v>20000</v>
      </c>
      <c r="D44" s="49">
        <v>0</v>
      </c>
      <c r="E44" s="43"/>
      <c r="F44" s="43"/>
      <c r="G44" s="43"/>
    </row>
    <row r="45" spans="1:7">
      <c r="A45" s="47"/>
      <c r="B45" s="47" t="s">
        <v>406</v>
      </c>
      <c r="C45" s="49">
        <v>20000</v>
      </c>
      <c r="D45" s="49">
        <v>0</v>
      </c>
      <c r="E45" s="47"/>
      <c r="F45" s="47"/>
      <c r="G45" s="47"/>
    </row>
    <row r="46" spans="1:7">
      <c r="A46" s="43"/>
      <c r="B46" s="47" t="s">
        <v>406</v>
      </c>
      <c r="C46" s="49">
        <v>20000</v>
      </c>
      <c r="D46" s="49">
        <v>0</v>
      </c>
      <c r="E46" s="43"/>
      <c r="F46" s="43"/>
      <c r="G46" s="43"/>
    </row>
    <row r="47" spans="1:7">
      <c r="A47" s="47"/>
      <c r="B47" s="47" t="s">
        <v>406</v>
      </c>
      <c r="C47" s="49">
        <v>20000</v>
      </c>
      <c r="D47" s="49">
        <v>0</v>
      </c>
      <c r="E47" s="47"/>
      <c r="F47" s="47"/>
      <c r="G47" s="47"/>
    </row>
    <row r="48" spans="1:7">
      <c r="A48" s="43"/>
      <c r="B48" s="47" t="s">
        <v>406</v>
      </c>
      <c r="C48" s="49">
        <v>20000</v>
      </c>
      <c r="D48" s="49">
        <v>0</v>
      </c>
      <c r="E48" s="43"/>
      <c r="F48" s="43"/>
      <c r="G48" s="43"/>
    </row>
    <row r="49" spans="1:7">
      <c r="A49" s="47"/>
      <c r="B49" s="47" t="s">
        <v>406</v>
      </c>
      <c r="C49" s="49">
        <v>20000</v>
      </c>
      <c r="D49" s="49">
        <v>0</v>
      </c>
      <c r="E49" s="47"/>
      <c r="F49" s="47"/>
      <c r="G49" s="47"/>
    </row>
    <row r="50" spans="1:7">
      <c r="A50" s="43"/>
      <c r="B50" s="47" t="s">
        <v>406</v>
      </c>
      <c r="C50" s="49">
        <v>20000</v>
      </c>
      <c r="D50" s="49">
        <v>0</v>
      </c>
      <c r="E50" s="43"/>
      <c r="F50" s="43"/>
      <c r="G50" s="43"/>
    </row>
    <row r="51" spans="1:7">
      <c r="A51" s="47"/>
      <c r="B51" s="47" t="s">
        <v>406</v>
      </c>
      <c r="C51" s="49">
        <v>20000</v>
      </c>
      <c r="D51" s="49">
        <v>0</v>
      </c>
      <c r="E51" s="47"/>
      <c r="F51" s="47"/>
      <c r="G51" s="47"/>
    </row>
    <row r="52" spans="1:7">
      <c r="A52" s="43"/>
      <c r="B52" s="47" t="s">
        <v>406</v>
      </c>
      <c r="C52" s="49">
        <v>20000</v>
      </c>
      <c r="D52" s="49">
        <v>0</v>
      </c>
      <c r="E52" s="43"/>
      <c r="F52" s="43"/>
      <c r="G52" s="43"/>
    </row>
    <row r="53" spans="1:7">
      <c r="A53" s="47"/>
      <c r="B53" s="47" t="s">
        <v>406</v>
      </c>
      <c r="C53" s="49">
        <v>20000</v>
      </c>
      <c r="D53" s="49">
        <v>0</v>
      </c>
      <c r="E53" s="47"/>
      <c r="F53" s="47"/>
      <c r="G53" s="47"/>
    </row>
    <row r="54" spans="1:7">
      <c r="A54" s="43"/>
      <c r="B54" s="47" t="s">
        <v>406</v>
      </c>
      <c r="C54" s="49">
        <v>20000</v>
      </c>
      <c r="D54" s="49">
        <v>0</v>
      </c>
      <c r="E54" s="43"/>
      <c r="F54" s="43"/>
      <c r="G54" s="43"/>
    </row>
    <row r="55" spans="1:7">
      <c r="A55" s="47"/>
      <c r="B55" s="47" t="s">
        <v>406</v>
      </c>
      <c r="C55" s="49">
        <v>20000</v>
      </c>
      <c r="D55" s="49">
        <v>0</v>
      </c>
      <c r="E55" s="47"/>
      <c r="F55" s="47"/>
      <c r="G55" s="47"/>
    </row>
    <row r="56" spans="1:7">
      <c r="A56" s="43"/>
      <c r="B56" s="47" t="s">
        <v>407</v>
      </c>
      <c r="C56" s="49">
        <v>53333.32</v>
      </c>
      <c r="D56" s="49">
        <v>0</v>
      </c>
      <c r="E56" s="43"/>
      <c r="F56" s="43"/>
      <c r="G56" s="43"/>
    </row>
    <row r="57" spans="1:7">
      <c r="A57" s="47"/>
      <c r="B57" s="47" t="s">
        <v>407</v>
      </c>
      <c r="C57" s="49">
        <v>53333.32</v>
      </c>
      <c r="D57" s="49">
        <v>0</v>
      </c>
      <c r="E57" s="47"/>
      <c r="F57" s="47"/>
      <c r="G57" s="47"/>
    </row>
    <row r="58" spans="1:7">
      <c r="A58" s="43"/>
      <c r="B58" s="47" t="s">
        <v>407</v>
      </c>
      <c r="C58" s="49">
        <v>53333.32</v>
      </c>
      <c r="D58" s="49">
        <v>0</v>
      </c>
      <c r="E58" s="43"/>
      <c r="F58" s="43"/>
      <c r="G58" s="43"/>
    </row>
    <row r="59" spans="1:7">
      <c r="A59" s="47"/>
      <c r="B59" s="47" t="s">
        <v>407</v>
      </c>
      <c r="C59" s="49">
        <v>53333.32</v>
      </c>
      <c r="D59" s="49">
        <v>0</v>
      </c>
      <c r="E59" s="47"/>
      <c r="F59" s="47"/>
      <c r="G59" s="47"/>
    </row>
    <row r="60" spans="1:7">
      <c r="A60" s="43"/>
      <c r="B60" s="47" t="s">
        <v>407</v>
      </c>
      <c r="C60" s="49">
        <v>53333.32</v>
      </c>
      <c r="D60" s="49">
        <v>0</v>
      </c>
      <c r="E60" s="43"/>
      <c r="F60" s="43"/>
      <c r="G60" s="43"/>
    </row>
    <row r="61" spans="1:7">
      <c r="A61" s="47"/>
      <c r="B61" s="47" t="s">
        <v>407</v>
      </c>
      <c r="C61" s="49">
        <v>53333.32</v>
      </c>
      <c r="D61" s="49">
        <v>0</v>
      </c>
      <c r="E61" s="47"/>
      <c r="F61" s="47"/>
      <c r="G61" s="47"/>
    </row>
    <row r="62" spans="1:7">
      <c r="A62" s="43"/>
      <c r="B62" s="47" t="s">
        <v>407</v>
      </c>
      <c r="C62" s="49">
        <v>53333.32</v>
      </c>
      <c r="D62" s="49">
        <v>0</v>
      </c>
      <c r="E62" s="43"/>
      <c r="F62" s="43"/>
      <c r="G62" s="43"/>
    </row>
    <row r="63" spans="1:7">
      <c r="A63" s="47"/>
      <c r="B63" s="47" t="s">
        <v>407</v>
      </c>
      <c r="C63" s="49">
        <v>53333.32</v>
      </c>
      <c r="D63" s="49">
        <v>0</v>
      </c>
      <c r="E63" s="47"/>
      <c r="F63" s="47"/>
      <c r="G63" s="47"/>
    </row>
    <row r="64" spans="1:7">
      <c r="A64" s="43"/>
      <c r="B64" s="47" t="s">
        <v>407</v>
      </c>
      <c r="C64" s="49">
        <v>53333.32</v>
      </c>
      <c r="D64" s="49">
        <v>0</v>
      </c>
      <c r="E64" s="43"/>
      <c r="F64" s="43"/>
      <c r="G64" s="43"/>
    </row>
    <row r="65" spans="1:7">
      <c r="A65" s="47"/>
      <c r="B65" s="47" t="s">
        <v>407</v>
      </c>
      <c r="C65" s="49">
        <v>53333.32</v>
      </c>
      <c r="D65" s="49">
        <v>0</v>
      </c>
      <c r="E65" s="47"/>
      <c r="F65" s="47"/>
      <c r="G65" s="47"/>
    </row>
    <row r="66" spans="1:7">
      <c r="A66" s="43"/>
      <c r="B66" s="47" t="s">
        <v>407</v>
      </c>
      <c r="C66" s="49">
        <v>53333.32</v>
      </c>
      <c r="D66" s="49">
        <v>0</v>
      </c>
      <c r="E66" s="43"/>
      <c r="F66" s="43"/>
      <c r="G66" s="43"/>
    </row>
    <row r="67" spans="1:7">
      <c r="A67" s="43"/>
      <c r="B67" s="47" t="s">
        <v>407</v>
      </c>
      <c r="C67" s="49">
        <v>53333.32</v>
      </c>
      <c r="D67" s="49">
        <v>0</v>
      </c>
      <c r="E67" s="43"/>
      <c r="F67" s="43"/>
      <c r="G67" s="43"/>
    </row>
    <row r="68" spans="1:7">
      <c r="A68" s="43"/>
      <c r="B68" s="47" t="s">
        <v>407</v>
      </c>
      <c r="C68" s="49">
        <v>53333.32</v>
      </c>
      <c r="D68" s="49">
        <v>0</v>
      </c>
      <c r="E68" s="43"/>
      <c r="F68" s="43"/>
      <c r="G68" s="43"/>
    </row>
    <row r="69" spans="1:7">
      <c r="A69" s="43"/>
      <c r="B69" s="47" t="s">
        <v>407</v>
      </c>
      <c r="C69" s="49">
        <v>53333.32</v>
      </c>
      <c r="D69" s="49">
        <v>0</v>
      </c>
      <c r="E69" s="43"/>
      <c r="F69" s="43"/>
      <c r="G69" s="43"/>
    </row>
    <row r="70" spans="1:7">
      <c r="A70" s="48" t="s">
        <v>416</v>
      </c>
      <c r="B70" s="47" t="s">
        <v>407</v>
      </c>
      <c r="C70" s="49">
        <v>53333.32</v>
      </c>
      <c r="D70" s="49">
        <v>0</v>
      </c>
      <c r="E70" s="43"/>
      <c r="F70" s="43"/>
      <c r="G70" s="43"/>
    </row>
    <row r="71" spans="1:7">
      <c r="A71" s="48"/>
      <c r="B71" s="47" t="s">
        <v>407</v>
      </c>
      <c r="C71" s="49">
        <v>53333.32</v>
      </c>
      <c r="D71" s="49">
        <v>0</v>
      </c>
      <c r="E71" s="48"/>
      <c r="F71" s="48"/>
      <c r="G71" s="48"/>
    </row>
    <row r="72" spans="1:7">
      <c r="A72" s="43"/>
      <c r="B72" s="47" t="s">
        <v>407</v>
      </c>
      <c r="C72" s="49">
        <v>53333.32</v>
      </c>
      <c r="D72" s="49">
        <v>0</v>
      </c>
      <c r="E72" s="48"/>
      <c r="F72" s="48"/>
      <c r="G72" s="48"/>
    </row>
    <row r="73" spans="1:7">
      <c r="A73" s="43"/>
      <c r="B73" s="47" t="s">
        <v>407</v>
      </c>
      <c r="C73" s="49">
        <v>53333.32</v>
      </c>
      <c r="D73" s="49">
        <v>0</v>
      </c>
      <c r="E73" s="48"/>
      <c r="F73" s="48"/>
      <c r="G73" s="48"/>
    </row>
    <row r="74" spans="1:7">
      <c r="A74" s="47"/>
      <c r="B74" s="47" t="s">
        <v>407</v>
      </c>
      <c r="C74" s="49">
        <v>53333.32</v>
      </c>
      <c r="D74" s="49">
        <v>0</v>
      </c>
      <c r="E74" s="47"/>
      <c r="F74" s="47"/>
      <c r="G74" s="47"/>
    </row>
    <row r="75" spans="1:7">
      <c r="A75" s="43"/>
      <c r="B75" s="47" t="s">
        <v>407</v>
      </c>
      <c r="C75" s="49">
        <v>53333.32</v>
      </c>
      <c r="D75" s="49">
        <v>0</v>
      </c>
      <c r="E75" s="43"/>
      <c r="F75" s="43"/>
      <c r="G75" s="43"/>
    </row>
    <row r="76" spans="1:7">
      <c r="A76" s="47"/>
      <c r="B76" s="47" t="s">
        <v>407</v>
      </c>
      <c r="C76" s="49">
        <v>53333.32</v>
      </c>
      <c r="D76" s="49">
        <v>0</v>
      </c>
      <c r="E76" s="47"/>
      <c r="F76" s="47"/>
      <c r="G76" s="47"/>
    </row>
    <row r="77" spans="1:7">
      <c r="A77" s="43"/>
      <c r="B77" s="47" t="s">
        <v>407</v>
      </c>
      <c r="C77" s="49">
        <v>53333.32</v>
      </c>
      <c r="D77" s="49">
        <v>0</v>
      </c>
      <c r="E77" s="43"/>
      <c r="F77" s="43"/>
      <c r="G77" s="43"/>
    </row>
    <row r="78" spans="1:7">
      <c r="A78" s="47"/>
      <c r="B78" s="47" t="s">
        <v>407</v>
      </c>
      <c r="C78" s="49">
        <v>53333.32</v>
      </c>
      <c r="D78" s="49">
        <v>0</v>
      </c>
      <c r="E78" s="47"/>
      <c r="F78" s="47"/>
      <c r="G78" s="47"/>
    </row>
    <row r="79" spans="1:7">
      <c r="A79" s="43"/>
      <c r="B79" s="47" t="s">
        <v>407</v>
      </c>
      <c r="C79" s="49">
        <v>53333.32</v>
      </c>
      <c r="D79" s="49">
        <v>0</v>
      </c>
      <c r="E79" s="43"/>
      <c r="F79" s="43"/>
      <c r="G79" s="43"/>
    </row>
    <row r="80" spans="1:7">
      <c r="A80" s="47"/>
      <c r="B80" s="47" t="s">
        <v>407</v>
      </c>
      <c r="C80" s="49">
        <v>53333.32</v>
      </c>
      <c r="D80" s="49">
        <v>0</v>
      </c>
      <c r="E80" s="47"/>
      <c r="F80" s="47"/>
      <c r="G80" s="47"/>
    </row>
    <row r="81" spans="1:7">
      <c r="A81" s="43"/>
      <c r="B81" s="47" t="s">
        <v>407</v>
      </c>
      <c r="C81" s="49">
        <v>53333.32</v>
      </c>
      <c r="D81" s="49">
        <v>0</v>
      </c>
      <c r="E81" s="43"/>
      <c r="F81" s="43"/>
      <c r="G81" s="43"/>
    </row>
    <row r="82" spans="1:7">
      <c r="A82" s="47"/>
      <c r="B82" s="47" t="s">
        <v>407</v>
      </c>
      <c r="C82" s="49">
        <v>53333.32</v>
      </c>
      <c r="D82" s="49">
        <v>0</v>
      </c>
      <c r="E82" s="47"/>
      <c r="F82" s="47"/>
      <c r="G82" s="47"/>
    </row>
    <row r="83" spans="1:7">
      <c r="A83" s="43"/>
      <c r="B83" s="47" t="s">
        <v>408</v>
      </c>
      <c r="C83" s="49">
        <v>39999.99</v>
      </c>
      <c r="D83" s="49">
        <v>0</v>
      </c>
      <c r="E83" s="43"/>
      <c r="F83" s="43"/>
      <c r="G83" s="43"/>
    </row>
    <row r="84" spans="1:7">
      <c r="A84" s="47"/>
      <c r="B84" s="47" t="s">
        <v>408</v>
      </c>
      <c r="C84" s="49">
        <v>39999.99</v>
      </c>
      <c r="D84" s="49">
        <v>0</v>
      </c>
      <c r="E84" s="47"/>
      <c r="F84" s="47"/>
      <c r="G84" s="47"/>
    </row>
    <row r="85" spans="1:7">
      <c r="A85" s="43"/>
      <c r="B85" s="47" t="s">
        <v>408</v>
      </c>
      <c r="C85" s="49">
        <v>39999.99</v>
      </c>
      <c r="D85" s="49">
        <v>0</v>
      </c>
      <c r="E85" s="43"/>
      <c r="F85" s="43"/>
      <c r="G85" s="43"/>
    </row>
    <row r="86" spans="1:7">
      <c r="A86" s="47"/>
      <c r="B86" s="47" t="s">
        <v>408</v>
      </c>
      <c r="C86" s="49">
        <v>39999.99</v>
      </c>
      <c r="D86" s="49">
        <v>0</v>
      </c>
      <c r="E86" s="47"/>
      <c r="F86" s="47"/>
      <c r="G86" s="47"/>
    </row>
    <row r="87" spans="1:7">
      <c r="A87" s="43"/>
      <c r="B87" s="47" t="s">
        <v>408</v>
      </c>
      <c r="C87" s="49">
        <v>39999.99</v>
      </c>
      <c r="D87" s="49">
        <v>0</v>
      </c>
      <c r="E87" s="43"/>
      <c r="F87" s="43"/>
      <c r="G87" s="43"/>
    </row>
    <row r="88" spans="1:7">
      <c r="A88" s="47"/>
      <c r="B88" s="47" t="s">
        <v>408</v>
      </c>
      <c r="C88" s="49">
        <v>39999.99</v>
      </c>
      <c r="D88" s="49">
        <v>0</v>
      </c>
      <c r="E88" s="47"/>
      <c r="F88" s="47"/>
      <c r="G88" s="47"/>
    </row>
    <row r="89" spans="1:7">
      <c r="A89" s="43"/>
      <c r="B89" s="47" t="s">
        <v>408</v>
      </c>
      <c r="C89" s="49">
        <v>39999.99</v>
      </c>
      <c r="D89" s="49">
        <v>0</v>
      </c>
      <c r="E89" s="43"/>
      <c r="F89" s="43"/>
      <c r="G89" s="43"/>
    </row>
    <row r="90" spans="1:7">
      <c r="A90" s="47"/>
      <c r="B90" s="47" t="s">
        <v>408</v>
      </c>
      <c r="C90" s="49">
        <v>39999.99</v>
      </c>
      <c r="D90" s="49">
        <v>0</v>
      </c>
      <c r="E90" s="47"/>
      <c r="F90" s="47"/>
      <c r="G90" s="47"/>
    </row>
    <row r="91" spans="1:7">
      <c r="A91" s="43"/>
      <c r="B91" s="47" t="s">
        <v>408</v>
      </c>
      <c r="C91" s="49">
        <v>39999.99</v>
      </c>
      <c r="D91" s="49">
        <v>0</v>
      </c>
      <c r="E91" s="43"/>
      <c r="F91" s="43"/>
      <c r="G91" s="43"/>
    </row>
    <row r="92" spans="1:7">
      <c r="A92" s="47"/>
      <c r="B92" s="47" t="s">
        <v>408</v>
      </c>
      <c r="C92" s="49">
        <v>39999.99</v>
      </c>
      <c r="D92" s="49">
        <v>0</v>
      </c>
      <c r="E92" s="47"/>
      <c r="F92" s="47"/>
      <c r="G92" s="47"/>
    </row>
    <row r="93" spans="1:7">
      <c r="A93" s="43"/>
      <c r="B93" s="47" t="s">
        <v>408</v>
      </c>
      <c r="C93" s="49">
        <v>39999.99</v>
      </c>
      <c r="D93" s="49">
        <v>0</v>
      </c>
      <c r="E93" s="43"/>
      <c r="F93" s="43"/>
      <c r="G93" s="43"/>
    </row>
    <row r="94" spans="1:7">
      <c r="A94" s="47"/>
      <c r="B94" s="47" t="s">
        <v>408</v>
      </c>
      <c r="C94" s="49">
        <v>39999.99</v>
      </c>
      <c r="D94" s="49">
        <v>0</v>
      </c>
      <c r="E94" s="47"/>
      <c r="F94" s="47"/>
      <c r="G94" s="47"/>
    </row>
    <row r="95" spans="1:7">
      <c r="A95" s="43"/>
      <c r="B95" s="47" t="s">
        <v>408</v>
      </c>
      <c r="C95" s="49">
        <v>39999.99</v>
      </c>
      <c r="D95" s="49">
        <v>0</v>
      </c>
      <c r="E95" s="43"/>
      <c r="F95" s="43"/>
      <c r="G95" s="43"/>
    </row>
    <row r="96" spans="1:7">
      <c r="A96" s="47"/>
      <c r="B96" s="47" t="s">
        <v>408</v>
      </c>
      <c r="C96" s="49">
        <v>39999.99</v>
      </c>
      <c r="D96" s="49">
        <v>0</v>
      </c>
      <c r="E96" s="47"/>
      <c r="F96" s="47"/>
      <c r="G96" s="47"/>
    </row>
    <row r="97" spans="1:7">
      <c r="A97" s="43"/>
      <c r="B97" s="47" t="s">
        <v>408</v>
      </c>
      <c r="C97" s="49">
        <v>39999.99</v>
      </c>
      <c r="D97" s="49">
        <v>0</v>
      </c>
      <c r="E97" s="43"/>
      <c r="F97" s="43"/>
      <c r="G97" s="43"/>
    </row>
    <row r="98" spans="1:7">
      <c r="A98" s="47"/>
      <c r="B98" s="47" t="s">
        <v>408</v>
      </c>
      <c r="C98" s="49">
        <v>39999.99</v>
      </c>
      <c r="D98" s="49">
        <v>0</v>
      </c>
      <c r="E98" s="47"/>
      <c r="F98" s="47"/>
      <c r="G98" s="47"/>
    </row>
    <row r="99" spans="1:7">
      <c r="A99" s="43"/>
      <c r="B99" s="47" t="s">
        <v>408</v>
      </c>
      <c r="C99" s="49">
        <v>39999.99</v>
      </c>
      <c r="D99" s="49">
        <v>0</v>
      </c>
      <c r="E99" s="43"/>
      <c r="F99" s="43"/>
      <c r="G99" s="43"/>
    </row>
    <row r="100" spans="1:7">
      <c r="A100" s="47"/>
      <c r="B100" s="47" t="s">
        <v>408</v>
      </c>
      <c r="C100" s="49">
        <v>20000</v>
      </c>
      <c r="D100" s="49">
        <v>0</v>
      </c>
      <c r="E100" s="47"/>
      <c r="F100" s="47"/>
      <c r="G100" s="47"/>
    </row>
    <row r="101" spans="1:7">
      <c r="A101" s="43"/>
      <c r="B101" s="47" t="s">
        <v>408</v>
      </c>
      <c r="C101" s="49">
        <v>39999.99</v>
      </c>
      <c r="D101" s="49">
        <v>0</v>
      </c>
      <c r="E101" s="43"/>
      <c r="F101" s="43"/>
      <c r="G101" s="43"/>
    </row>
    <row r="102" spans="1:7">
      <c r="A102" s="47"/>
      <c r="B102" s="47" t="s">
        <v>408</v>
      </c>
      <c r="C102" s="49">
        <v>20000</v>
      </c>
      <c r="D102" s="49">
        <v>0</v>
      </c>
      <c r="E102" s="47"/>
      <c r="F102" s="47"/>
      <c r="G102" s="47"/>
    </row>
    <row r="103" spans="1:7">
      <c r="A103" s="43"/>
      <c r="B103" s="47" t="s">
        <v>408</v>
      </c>
      <c r="C103" s="49">
        <v>39999.99</v>
      </c>
      <c r="D103" s="49">
        <v>0</v>
      </c>
      <c r="E103" s="43"/>
      <c r="F103" s="43"/>
      <c r="G103" s="43"/>
    </row>
    <row r="104" spans="1:7">
      <c r="A104" s="47"/>
      <c r="B104" s="47" t="s">
        <v>409</v>
      </c>
      <c r="C104" s="49">
        <v>0</v>
      </c>
      <c r="D104" s="49">
        <v>2000</v>
      </c>
      <c r="E104" s="47"/>
      <c r="F104" s="47"/>
      <c r="G104" s="47"/>
    </row>
    <row r="105" spans="1:7">
      <c r="A105" s="43"/>
      <c r="B105" s="47" t="s">
        <v>409</v>
      </c>
      <c r="C105" s="49">
        <v>0</v>
      </c>
      <c r="D105" s="49">
        <v>2000</v>
      </c>
      <c r="E105" s="43"/>
      <c r="F105" s="43"/>
      <c r="G105" s="43"/>
    </row>
    <row r="106" spans="1:7">
      <c r="A106" s="47"/>
      <c r="B106" s="47" t="s">
        <v>409</v>
      </c>
      <c r="C106" s="49">
        <v>0</v>
      </c>
      <c r="D106" s="49">
        <v>2000</v>
      </c>
      <c r="E106" s="47"/>
      <c r="F106" s="47"/>
      <c r="G106" s="47"/>
    </row>
    <row r="107" spans="1:7">
      <c r="A107" s="43"/>
      <c r="B107" s="47" t="s">
        <v>409</v>
      </c>
      <c r="C107" s="49">
        <v>0</v>
      </c>
      <c r="D107" s="49">
        <v>2000</v>
      </c>
      <c r="E107" s="43"/>
      <c r="F107" s="43"/>
      <c r="G107" s="43"/>
    </row>
    <row r="108" spans="1:7">
      <c r="A108" s="47"/>
      <c r="B108" s="47" t="s">
        <v>409</v>
      </c>
      <c r="C108" s="49">
        <v>0</v>
      </c>
      <c r="D108" s="49">
        <v>2000</v>
      </c>
      <c r="E108" s="47"/>
      <c r="F108" s="47"/>
      <c r="G108" s="47"/>
    </row>
    <row r="109" spans="1:7">
      <c r="A109" s="43"/>
      <c r="B109" s="47" t="s">
        <v>409</v>
      </c>
      <c r="C109" s="49">
        <v>0</v>
      </c>
      <c r="D109" s="49">
        <v>2000</v>
      </c>
      <c r="E109" s="43"/>
      <c r="F109" s="43"/>
      <c r="G109" s="43"/>
    </row>
    <row r="110" spans="1:7">
      <c r="A110" s="47"/>
      <c r="B110" s="47" t="s">
        <v>409</v>
      </c>
      <c r="C110" s="49">
        <v>0</v>
      </c>
      <c r="D110" s="49">
        <v>2000</v>
      </c>
      <c r="E110" s="47"/>
      <c r="F110" s="47"/>
      <c r="G110" s="47"/>
    </row>
    <row r="111" spans="1:7">
      <c r="A111" s="43"/>
      <c r="B111" s="47" t="s">
        <v>409</v>
      </c>
      <c r="C111" s="49">
        <v>0</v>
      </c>
      <c r="D111" s="49">
        <v>2000</v>
      </c>
      <c r="E111" s="43"/>
      <c r="F111" s="43"/>
      <c r="G111" s="43"/>
    </row>
    <row r="112" spans="1:7">
      <c r="A112" s="47"/>
      <c r="B112" s="47" t="s">
        <v>409</v>
      </c>
      <c r="C112" s="49">
        <v>0</v>
      </c>
      <c r="D112" s="49">
        <v>2000</v>
      </c>
      <c r="E112" s="47"/>
      <c r="F112" s="47"/>
      <c r="G112" s="47"/>
    </row>
    <row r="113" spans="1:7">
      <c r="A113" s="43"/>
      <c r="B113" s="47" t="s">
        <v>409</v>
      </c>
      <c r="C113" s="49">
        <v>0</v>
      </c>
      <c r="D113" s="49">
        <v>2000</v>
      </c>
      <c r="E113" s="43"/>
      <c r="F113" s="43"/>
      <c r="G113" s="43"/>
    </row>
    <row r="114" spans="1:7">
      <c r="A114" s="47"/>
      <c r="B114" s="47" t="s">
        <v>409</v>
      </c>
      <c r="C114" s="49">
        <v>0</v>
      </c>
      <c r="D114" s="49">
        <v>2000</v>
      </c>
      <c r="E114" s="47"/>
      <c r="F114" s="47"/>
      <c r="G114" s="47"/>
    </row>
    <row r="115" spans="1:7">
      <c r="A115" s="43"/>
      <c r="B115" s="47" t="s">
        <v>409</v>
      </c>
      <c r="C115" s="49">
        <v>0</v>
      </c>
      <c r="D115" s="49">
        <v>2000</v>
      </c>
      <c r="E115" s="43"/>
      <c r="F115" s="43"/>
      <c r="G115" s="43"/>
    </row>
    <row r="116" spans="1:7">
      <c r="A116" s="47"/>
      <c r="B116" s="47" t="s">
        <v>409</v>
      </c>
      <c r="C116" s="49">
        <v>0</v>
      </c>
      <c r="D116" s="49">
        <v>2000</v>
      </c>
      <c r="E116" s="47"/>
      <c r="F116" s="47"/>
      <c r="G116" s="47"/>
    </row>
    <row r="117" spans="1:7">
      <c r="A117" s="43"/>
      <c r="B117" s="47" t="s">
        <v>409</v>
      </c>
      <c r="C117" s="49">
        <v>0</v>
      </c>
      <c r="D117" s="49">
        <v>2000</v>
      </c>
      <c r="E117" s="43"/>
      <c r="F117" s="43"/>
      <c r="G117" s="43"/>
    </row>
    <row r="118" spans="1:7">
      <c r="A118" s="47"/>
      <c r="B118" s="47" t="s">
        <v>409</v>
      </c>
      <c r="C118" s="49">
        <v>0</v>
      </c>
      <c r="D118" s="49">
        <v>2000</v>
      </c>
      <c r="E118" s="47"/>
      <c r="F118" s="47"/>
      <c r="G118" s="47"/>
    </row>
    <row r="119" spans="1:7">
      <c r="A119" s="43"/>
      <c r="B119" s="47" t="s">
        <v>409</v>
      </c>
      <c r="C119" s="49">
        <v>0</v>
      </c>
      <c r="D119" s="49">
        <v>2000</v>
      </c>
      <c r="E119" s="43"/>
      <c r="F119" s="43"/>
      <c r="G119" s="43"/>
    </row>
    <row r="120" spans="1:7">
      <c r="A120" s="47"/>
      <c r="B120" s="47" t="s">
        <v>409</v>
      </c>
      <c r="C120" s="49">
        <v>0</v>
      </c>
      <c r="D120" s="49">
        <v>2000</v>
      </c>
      <c r="E120" s="47"/>
      <c r="F120" s="47"/>
      <c r="G120" s="47"/>
    </row>
    <row r="121" spans="1:7">
      <c r="A121" s="43"/>
      <c r="B121" s="47" t="s">
        <v>409</v>
      </c>
      <c r="C121" s="49">
        <v>0</v>
      </c>
      <c r="D121" s="49">
        <v>2000</v>
      </c>
      <c r="E121" s="43"/>
      <c r="F121" s="43"/>
      <c r="G121" s="43"/>
    </row>
    <row r="122" spans="1:7">
      <c r="A122" s="47"/>
      <c r="B122" s="47" t="s">
        <v>409</v>
      </c>
      <c r="C122" s="49">
        <v>0</v>
      </c>
      <c r="D122" s="49">
        <v>2000</v>
      </c>
      <c r="E122" s="47"/>
      <c r="F122" s="47"/>
      <c r="G122" s="47"/>
    </row>
    <row r="123" spans="1:7">
      <c r="A123" s="43"/>
      <c r="B123" s="47" t="s">
        <v>409</v>
      </c>
      <c r="C123" s="49">
        <v>0</v>
      </c>
      <c r="D123" s="49">
        <v>2000</v>
      </c>
      <c r="E123" s="43"/>
      <c r="F123" s="43"/>
      <c r="G123" s="43"/>
    </row>
    <row r="124" spans="1:7">
      <c r="A124" s="47"/>
      <c r="B124" s="47" t="s">
        <v>409</v>
      </c>
      <c r="C124" s="49">
        <v>0</v>
      </c>
      <c r="D124" s="49">
        <v>2000</v>
      </c>
      <c r="E124" s="47"/>
      <c r="F124" s="47"/>
      <c r="G124" s="47"/>
    </row>
    <row r="125" spans="1:7">
      <c r="A125" s="43"/>
      <c r="B125" s="47" t="s">
        <v>409</v>
      </c>
      <c r="C125" s="49">
        <v>0</v>
      </c>
      <c r="D125" s="49">
        <v>2000</v>
      </c>
      <c r="E125" s="43"/>
      <c r="F125" s="43"/>
      <c r="G125" s="43"/>
    </row>
    <row r="126" spans="1:7">
      <c r="A126" s="47"/>
      <c r="B126" s="47" t="s">
        <v>409</v>
      </c>
      <c r="C126" s="49">
        <v>0</v>
      </c>
      <c r="D126" s="49">
        <v>2000</v>
      </c>
      <c r="E126" s="47"/>
      <c r="F126" s="47"/>
      <c r="G126" s="47"/>
    </row>
    <row r="127" spans="1:7">
      <c r="A127" s="43"/>
      <c r="B127" s="47" t="s">
        <v>409</v>
      </c>
      <c r="C127" s="49">
        <v>0</v>
      </c>
      <c r="D127" s="49">
        <v>2000</v>
      </c>
      <c r="E127" s="43"/>
      <c r="F127" s="43"/>
      <c r="G127" s="43"/>
    </row>
    <row r="128" spans="1:7">
      <c r="A128" s="47"/>
      <c r="B128" s="47" t="s">
        <v>409</v>
      </c>
      <c r="C128" s="49">
        <v>0</v>
      </c>
      <c r="D128" s="49">
        <v>2000</v>
      </c>
      <c r="E128" s="47"/>
      <c r="F128" s="47"/>
      <c r="G128" s="47"/>
    </row>
    <row r="129" spans="1:7">
      <c r="A129" s="43"/>
      <c r="B129" s="47" t="s">
        <v>409</v>
      </c>
      <c r="C129" s="49">
        <v>0</v>
      </c>
      <c r="D129" s="49">
        <v>2000</v>
      </c>
      <c r="E129" s="43"/>
      <c r="F129" s="43"/>
      <c r="G129" s="43"/>
    </row>
    <row r="130" spans="1:7">
      <c r="A130" s="47"/>
      <c r="B130" s="47" t="s">
        <v>409</v>
      </c>
      <c r="C130" s="49">
        <v>0</v>
      </c>
      <c r="D130" s="49">
        <v>2000</v>
      </c>
      <c r="E130" s="47"/>
      <c r="F130" s="47"/>
      <c r="G130" s="47"/>
    </row>
    <row r="131" spans="1:7">
      <c r="A131" s="43"/>
      <c r="B131" s="47" t="s">
        <v>410</v>
      </c>
      <c r="C131" s="49">
        <v>100000</v>
      </c>
      <c r="D131" s="49">
        <v>0</v>
      </c>
      <c r="E131" s="43"/>
      <c r="F131" s="43"/>
      <c r="G131" s="43"/>
    </row>
    <row r="132" spans="1:7">
      <c r="A132" s="47"/>
      <c r="B132" s="47" t="s">
        <v>410</v>
      </c>
      <c r="C132" s="49">
        <v>90000</v>
      </c>
      <c r="D132" s="49">
        <v>0</v>
      </c>
      <c r="E132" s="47"/>
      <c r="F132" s="47"/>
      <c r="G132" s="47"/>
    </row>
    <row r="133" spans="1:7">
      <c r="A133" s="43"/>
      <c r="B133" s="47" t="s">
        <v>410</v>
      </c>
      <c r="C133" s="49">
        <v>50000</v>
      </c>
      <c r="D133" s="49">
        <v>0</v>
      </c>
      <c r="E133" s="43"/>
      <c r="F133" s="43"/>
      <c r="G133" s="43"/>
    </row>
    <row r="134" spans="1:7">
      <c r="A134" s="47"/>
      <c r="B134" s="47" t="s">
        <v>410</v>
      </c>
      <c r="C134" s="49">
        <v>50000</v>
      </c>
      <c r="D134" s="49">
        <v>0</v>
      </c>
      <c r="E134" s="47"/>
      <c r="F134" s="47"/>
      <c r="G134" s="47"/>
    </row>
    <row r="135" spans="1:7">
      <c r="A135" s="43"/>
      <c r="B135" s="47" t="s">
        <v>410</v>
      </c>
      <c r="C135" s="49">
        <v>80000</v>
      </c>
      <c r="D135" s="49">
        <v>0</v>
      </c>
      <c r="E135" s="43"/>
      <c r="F135" s="43"/>
      <c r="G135" s="43"/>
    </row>
    <row r="136" spans="1:7">
      <c r="A136" s="47"/>
      <c r="B136" s="47" t="s">
        <v>410</v>
      </c>
      <c r="C136" s="49">
        <v>200000</v>
      </c>
      <c r="D136" s="49">
        <v>0</v>
      </c>
      <c r="E136" s="47"/>
      <c r="F136" s="47"/>
      <c r="G136" s="47"/>
    </row>
    <row r="137" spans="1:7">
      <c r="A137" s="43"/>
      <c r="B137" s="47" t="s">
        <v>410</v>
      </c>
      <c r="C137" s="49">
        <v>90693.33</v>
      </c>
      <c r="D137" s="49">
        <v>0</v>
      </c>
      <c r="E137" s="43"/>
      <c r="F137" s="43"/>
      <c r="G137" s="43"/>
    </row>
    <row r="138" spans="1:7">
      <c r="A138" s="47"/>
      <c r="B138" s="47" t="s">
        <v>410</v>
      </c>
      <c r="C138" s="49">
        <v>127333.33</v>
      </c>
      <c r="D138" s="49">
        <v>0</v>
      </c>
      <c r="E138" s="47"/>
      <c r="F138" s="47"/>
      <c r="G138" s="47"/>
    </row>
    <row r="139" spans="1:7">
      <c r="A139" s="43"/>
      <c r="B139" s="47" t="s">
        <v>410</v>
      </c>
      <c r="C139" s="49">
        <v>50000</v>
      </c>
      <c r="D139" s="49">
        <v>0</v>
      </c>
      <c r="E139" s="43"/>
      <c r="F139" s="43"/>
      <c r="G139" s="43"/>
    </row>
    <row r="140" spans="1:7">
      <c r="A140" s="47"/>
      <c r="B140" s="47" t="s">
        <v>411</v>
      </c>
      <c r="C140" s="49">
        <v>0</v>
      </c>
      <c r="D140" s="49">
        <v>923.08</v>
      </c>
      <c r="E140" s="47"/>
      <c r="F140" s="47"/>
      <c r="G140" s="47"/>
    </row>
    <row r="141" spans="1:7">
      <c r="A141" s="43"/>
      <c r="B141" s="47" t="s">
        <v>411</v>
      </c>
      <c r="C141" s="49">
        <v>0</v>
      </c>
      <c r="D141" s="49">
        <v>923.08</v>
      </c>
      <c r="E141" s="43"/>
      <c r="F141" s="43"/>
      <c r="G141" s="43"/>
    </row>
    <row r="142" spans="1:7">
      <c r="A142" s="47"/>
      <c r="B142" s="47" t="s">
        <v>411</v>
      </c>
      <c r="C142" s="49">
        <v>0</v>
      </c>
      <c r="D142" s="49">
        <v>923.08</v>
      </c>
      <c r="E142" s="47"/>
      <c r="F142" s="47"/>
      <c r="G142" s="47"/>
    </row>
    <row r="143" spans="1:7">
      <c r="A143" s="43"/>
      <c r="B143" s="47" t="s">
        <v>411</v>
      </c>
      <c r="C143" s="49">
        <v>0</v>
      </c>
      <c r="D143" s="49">
        <v>923.08</v>
      </c>
      <c r="E143" s="43"/>
      <c r="F143" s="43"/>
      <c r="G143" s="43"/>
    </row>
    <row r="144" spans="1:7">
      <c r="A144" s="47"/>
      <c r="B144" s="47" t="s">
        <v>411</v>
      </c>
      <c r="C144" s="49">
        <v>0</v>
      </c>
      <c r="D144" s="49">
        <v>923.08</v>
      </c>
      <c r="E144" s="47"/>
      <c r="F144" s="47"/>
      <c r="G144" s="47"/>
    </row>
    <row r="145" spans="1:7">
      <c r="A145" s="43"/>
      <c r="B145" s="47" t="s">
        <v>411</v>
      </c>
      <c r="C145" s="49">
        <v>0</v>
      </c>
      <c r="D145" s="49">
        <v>923.08</v>
      </c>
      <c r="E145" s="43"/>
      <c r="F145" s="43"/>
      <c r="G145" s="43"/>
    </row>
    <row r="146" spans="1:7">
      <c r="A146" s="47"/>
      <c r="B146" s="47" t="s">
        <v>411</v>
      </c>
      <c r="C146" s="49">
        <v>0</v>
      </c>
      <c r="D146" s="49">
        <v>923.08</v>
      </c>
      <c r="E146" s="47"/>
      <c r="F146" s="47"/>
      <c r="G146" s="47"/>
    </row>
    <row r="147" spans="1:7">
      <c r="A147" s="43"/>
      <c r="B147" s="47" t="s">
        <v>411</v>
      </c>
      <c r="C147" s="49">
        <v>0</v>
      </c>
      <c r="D147" s="49">
        <v>923.08</v>
      </c>
      <c r="E147" s="43"/>
      <c r="F147" s="43"/>
      <c r="G147" s="43"/>
    </row>
    <row r="148" spans="1:7">
      <c r="A148" s="47"/>
      <c r="B148" s="47" t="s">
        <v>411</v>
      </c>
      <c r="C148" s="49">
        <v>0</v>
      </c>
      <c r="D148" s="49">
        <v>923.08</v>
      </c>
      <c r="E148" s="47"/>
      <c r="F148" s="47"/>
      <c r="G148" s="47"/>
    </row>
    <row r="149" spans="1:7">
      <c r="A149" s="43"/>
      <c r="B149" s="47" t="s">
        <v>411</v>
      </c>
      <c r="C149" s="49">
        <v>0</v>
      </c>
      <c r="D149" s="49">
        <v>923.08</v>
      </c>
      <c r="E149" s="43"/>
      <c r="F149" s="43"/>
      <c r="G149" s="43"/>
    </row>
    <row r="150" spans="1:7">
      <c r="A150" s="47"/>
      <c r="B150" s="47" t="s">
        <v>411</v>
      </c>
      <c r="C150" s="49">
        <v>0</v>
      </c>
      <c r="D150" s="49">
        <v>923.08</v>
      </c>
      <c r="E150" s="47"/>
      <c r="F150" s="47"/>
      <c r="G150" s="47"/>
    </row>
    <row r="151" spans="1:7">
      <c r="A151" s="43"/>
      <c r="B151" s="47" t="s">
        <v>411</v>
      </c>
      <c r="C151" s="49">
        <v>0</v>
      </c>
      <c r="D151" s="49">
        <v>923.08</v>
      </c>
      <c r="E151" s="43"/>
      <c r="F151" s="43"/>
      <c r="G151" s="43"/>
    </row>
    <row r="152" spans="1:7">
      <c r="A152" s="47"/>
      <c r="B152" s="47" t="s">
        <v>411</v>
      </c>
      <c r="C152" s="49">
        <v>0</v>
      </c>
      <c r="D152" s="49">
        <v>923.08</v>
      </c>
      <c r="E152" s="47"/>
      <c r="F152" s="47"/>
      <c r="G152" s="47"/>
    </row>
    <row r="153" spans="1:7">
      <c r="A153" s="43"/>
      <c r="B153" s="47" t="s">
        <v>411</v>
      </c>
      <c r="C153" s="49">
        <v>0</v>
      </c>
      <c r="D153" s="49">
        <v>923.08</v>
      </c>
      <c r="E153" s="43"/>
      <c r="F153" s="43"/>
      <c r="G153" s="43"/>
    </row>
    <row r="154" spans="1:7">
      <c r="A154" s="47"/>
      <c r="B154" s="47" t="s">
        <v>411</v>
      </c>
      <c r="C154" s="49">
        <v>0</v>
      </c>
      <c r="D154" s="49">
        <v>923.08</v>
      </c>
      <c r="E154" s="47"/>
      <c r="F154" s="47"/>
      <c r="G154" s="47"/>
    </row>
    <row r="155" spans="1:7">
      <c r="A155" s="43"/>
      <c r="B155" s="47" t="s">
        <v>411</v>
      </c>
      <c r="C155" s="49">
        <v>0</v>
      </c>
      <c r="D155" s="49">
        <v>923.08</v>
      </c>
      <c r="E155" s="43"/>
      <c r="F155" s="43"/>
      <c r="G155" s="43"/>
    </row>
    <row r="156" spans="1:7">
      <c r="A156" s="47"/>
      <c r="B156" s="47" t="s">
        <v>411</v>
      </c>
      <c r="C156" s="49">
        <v>0</v>
      </c>
      <c r="D156" s="49">
        <v>923.08</v>
      </c>
      <c r="E156" s="47"/>
      <c r="F156" s="47"/>
      <c r="G156" s="47"/>
    </row>
    <row r="157" spans="1:7">
      <c r="A157" s="43"/>
      <c r="B157" s="47" t="s">
        <v>411</v>
      </c>
      <c r="C157" s="49">
        <v>0</v>
      </c>
      <c r="D157" s="49">
        <v>923.08</v>
      </c>
      <c r="E157" s="43"/>
      <c r="F157" s="43"/>
      <c r="G157" s="43"/>
    </row>
    <row r="158" spans="1:7">
      <c r="A158" s="47"/>
      <c r="B158" s="47" t="s">
        <v>411</v>
      </c>
      <c r="C158" s="49">
        <v>0</v>
      </c>
      <c r="D158" s="49">
        <v>923.08</v>
      </c>
      <c r="E158" s="47"/>
      <c r="F158" s="47"/>
      <c r="G158" s="47"/>
    </row>
    <row r="159" spans="1:7">
      <c r="A159" s="43"/>
      <c r="B159" s="47" t="s">
        <v>411</v>
      </c>
      <c r="C159" s="49">
        <v>0</v>
      </c>
      <c r="D159" s="49">
        <v>923.08</v>
      </c>
      <c r="E159" s="43"/>
      <c r="F159" s="43"/>
      <c r="G159" s="43"/>
    </row>
    <row r="160" spans="1:7">
      <c r="A160" s="47"/>
      <c r="B160" s="47" t="s">
        <v>411</v>
      </c>
      <c r="C160" s="49">
        <v>0</v>
      </c>
      <c r="D160" s="49">
        <v>923.08</v>
      </c>
      <c r="E160" s="47"/>
      <c r="F160" s="47"/>
      <c r="G160" s="47"/>
    </row>
    <row r="161" spans="1:7">
      <c r="A161" s="43"/>
      <c r="B161" s="47" t="s">
        <v>411</v>
      </c>
      <c r="C161" s="49">
        <v>0</v>
      </c>
      <c r="D161" s="49">
        <v>923.08</v>
      </c>
      <c r="E161" s="43"/>
      <c r="F161" s="43"/>
      <c r="G161" s="43"/>
    </row>
    <row r="162" spans="1:7">
      <c r="A162" s="47"/>
      <c r="B162" s="47" t="s">
        <v>411</v>
      </c>
      <c r="C162" s="49">
        <v>0</v>
      </c>
      <c r="D162" s="49">
        <v>923.08</v>
      </c>
      <c r="E162" s="47"/>
      <c r="F162" s="47"/>
      <c r="G162" s="47"/>
    </row>
    <row r="163" spans="1:7">
      <c r="A163" s="43"/>
      <c r="B163" s="47" t="s">
        <v>411</v>
      </c>
      <c r="C163" s="49">
        <v>0</v>
      </c>
      <c r="D163" s="49">
        <v>923.08</v>
      </c>
      <c r="E163" s="43"/>
      <c r="F163" s="43"/>
      <c r="G163" s="43"/>
    </row>
    <row r="164" spans="1:7">
      <c r="A164" s="47"/>
      <c r="B164" s="47" t="s">
        <v>411</v>
      </c>
      <c r="C164" s="49">
        <v>0</v>
      </c>
      <c r="D164" s="49">
        <v>923.08</v>
      </c>
      <c r="E164" s="47"/>
      <c r="F164" s="47"/>
      <c r="G164" s="47"/>
    </row>
    <row r="165" spans="1:7">
      <c r="A165" s="43"/>
      <c r="B165" s="47" t="s">
        <v>411</v>
      </c>
      <c r="C165" s="49">
        <v>0</v>
      </c>
      <c r="D165" s="49">
        <v>923.08</v>
      </c>
      <c r="E165" s="43"/>
      <c r="F165" s="43"/>
      <c r="G165" s="43"/>
    </row>
    <row r="166" spans="1:7">
      <c r="A166" s="47"/>
      <c r="B166" s="47" t="s">
        <v>411</v>
      </c>
      <c r="C166" s="49">
        <v>0</v>
      </c>
      <c r="D166" s="49">
        <v>923.08</v>
      </c>
      <c r="E166" s="47"/>
      <c r="F166" s="47"/>
      <c r="G166" s="47"/>
    </row>
    <row r="167" spans="1:7">
      <c r="A167" s="43"/>
      <c r="B167" s="47" t="s">
        <v>412</v>
      </c>
      <c r="C167" s="49">
        <v>0</v>
      </c>
      <c r="D167" s="49">
        <v>7384.62</v>
      </c>
      <c r="E167" s="43"/>
      <c r="F167" s="43"/>
      <c r="G167" s="43"/>
    </row>
    <row r="168" spans="1:7">
      <c r="A168" s="47"/>
      <c r="B168" s="47" t="s">
        <v>412</v>
      </c>
      <c r="C168" s="49">
        <v>0</v>
      </c>
      <c r="D168" s="49">
        <v>7384.62</v>
      </c>
      <c r="E168" s="47"/>
      <c r="F168" s="47"/>
      <c r="G168" s="47"/>
    </row>
    <row r="169" spans="1:7">
      <c r="A169" s="43"/>
      <c r="B169" s="47" t="s">
        <v>412</v>
      </c>
      <c r="C169" s="49">
        <v>0</v>
      </c>
      <c r="D169" s="49">
        <v>7384.62</v>
      </c>
      <c r="E169" s="43"/>
      <c r="F169" s="43"/>
      <c r="G169" s="43"/>
    </row>
    <row r="170" spans="1:7">
      <c r="A170" s="47"/>
      <c r="B170" s="47" t="s">
        <v>412</v>
      </c>
      <c r="C170" s="49">
        <v>0</v>
      </c>
      <c r="D170" s="49">
        <v>7384.62</v>
      </c>
      <c r="E170" s="47"/>
      <c r="F170" s="47"/>
      <c r="G170" s="47"/>
    </row>
    <row r="171" spans="1:7">
      <c r="A171" s="43"/>
      <c r="B171" s="47" t="s">
        <v>412</v>
      </c>
      <c r="C171" s="49">
        <v>0</v>
      </c>
      <c r="D171" s="49">
        <v>7384.62</v>
      </c>
      <c r="E171" s="43"/>
      <c r="F171" s="43"/>
      <c r="G171" s="43"/>
    </row>
    <row r="172" spans="1:7">
      <c r="A172" s="47"/>
      <c r="B172" s="47" t="s">
        <v>412</v>
      </c>
      <c r="C172" s="49">
        <v>0</v>
      </c>
      <c r="D172" s="49">
        <v>7384.62</v>
      </c>
      <c r="E172" s="47"/>
      <c r="F172" s="47"/>
      <c r="G172" s="47"/>
    </row>
    <row r="173" spans="1:7">
      <c r="A173" s="43"/>
      <c r="B173" s="47" t="s">
        <v>412</v>
      </c>
      <c r="C173" s="49">
        <v>0</v>
      </c>
      <c r="D173" s="49">
        <v>7384.62</v>
      </c>
      <c r="E173" s="43"/>
      <c r="F173" s="43"/>
      <c r="G173" s="43"/>
    </row>
    <row r="174" spans="1:7">
      <c r="A174" s="47"/>
      <c r="B174" s="47" t="s">
        <v>412</v>
      </c>
      <c r="C174" s="49">
        <v>0</v>
      </c>
      <c r="D174" s="49">
        <v>7384.62</v>
      </c>
      <c r="E174" s="47"/>
      <c r="F174" s="47"/>
      <c r="G174" s="47"/>
    </row>
    <row r="175" spans="1:7">
      <c r="A175" s="43"/>
      <c r="B175" s="47" t="s">
        <v>412</v>
      </c>
      <c r="C175" s="49">
        <v>0</v>
      </c>
      <c r="D175" s="49">
        <v>7384.62</v>
      </c>
      <c r="E175" s="43"/>
      <c r="F175" s="43"/>
      <c r="G175" s="43"/>
    </row>
    <row r="176" spans="1:7">
      <c r="A176" s="47"/>
      <c r="B176" s="47" t="s">
        <v>412</v>
      </c>
      <c r="C176" s="49">
        <v>0</v>
      </c>
      <c r="D176" s="49">
        <v>7384.62</v>
      </c>
      <c r="E176" s="47"/>
      <c r="F176" s="47"/>
      <c r="G176" s="47"/>
    </row>
    <row r="177" spans="1:7">
      <c r="A177" s="43"/>
      <c r="B177" s="47" t="s">
        <v>412</v>
      </c>
      <c r="C177" s="49">
        <v>0</v>
      </c>
      <c r="D177" s="49">
        <v>7384.62</v>
      </c>
      <c r="E177" s="43"/>
      <c r="F177" s="43"/>
      <c r="G177" s="43"/>
    </row>
    <row r="178" spans="1:7">
      <c r="A178" s="47"/>
      <c r="B178" s="47" t="s">
        <v>412</v>
      </c>
      <c r="C178" s="49">
        <v>0</v>
      </c>
      <c r="D178" s="49">
        <v>7384.62</v>
      </c>
      <c r="E178" s="47"/>
      <c r="F178" s="47"/>
      <c r="G178" s="47"/>
    </row>
    <row r="179" spans="1:7">
      <c r="A179" s="43"/>
      <c r="B179" s="47" t="s">
        <v>412</v>
      </c>
      <c r="C179" s="49">
        <v>0</v>
      </c>
      <c r="D179" s="49">
        <v>7384.62</v>
      </c>
      <c r="E179" s="43"/>
      <c r="F179" s="43"/>
      <c r="G179" s="43"/>
    </row>
    <row r="180" spans="1:7">
      <c r="A180" s="47"/>
      <c r="B180" s="47" t="s">
        <v>412</v>
      </c>
      <c r="C180" s="49">
        <v>0</v>
      </c>
      <c r="D180" s="49">
        <v>7384.62</v>
      </c>
      <c r="E180" s="47"/>
      <c r="F180" s="47"/>
      <c r="G180" s="47"/>
    </row>
    <row r="181" spans="1:7">
      <c r="A181" s="43"/>
      <c r="B181" s="47" t="s">
        <v>412</v>
      </c>
      <c r="C181" s="49">
        <v>0</v>
      </c>
      <c r="D181" s="49">
        <v>7384.62</v>
      </c>
      <c r="E181" s="43"/>
      <c r="F181" s="43"/>
      <c r="G181" s="43"/>
    </row>
    <row r="182" spans="1:7">
      <c r="A182" s="47"/>
      <c r="B182" s="47" t="s">
        <v>412</v>
      </c>
      <c r="C182" s="49">
        <v>0</v>
      </c>
      <c r="D182" s="49">
        <v>7384.62</v>
      </c>
      <c r="E182" s="47"/>
      <c r="F182" s="47"/>
      <c r="G182" s="47"/>
    </row>
    <row r="183" spans="1:7">
      <c r="A183" s="43"/>
      <c r="B183" s="47" t="s">
        <v>412</v>
      </c>
      <c r="C183" s="49">
        <v>0</v>
      </c>
      <c r="D183" s="49">
        <v>7384.62</v>
      </c>
      <c r="E183" s="43"/>
      <c r="F183" s="43"/>
      <c r="G183" s="43"/>
    </row>
    <row r="184" spans="1:7">
      <c r="A184" s="47"/>
      <c r="B184" s="47" t="s">
        <v>412</v>
      </c>
      <c r="C184" s="49">
        <v>0</v>
      </c>
      <c r="D184" s="49">
        <v>7384.62</v>
      </c>
      <c r="E184" s="47"/>
      <c r="F184" s="47"/>
      <c r="G184" s="47"/>
    </row>
    <row r="185" spans="1:7">
      <c r="A185" s="43"/>
      <c r="B185" s="47" t="s">
        <v>412</v>
      </c>
      <c r="C185" s="49">
        <v>0</v>
      </c>
      <c r="D185" s="49">
        <v>7384.62</v>
      </c>
      <c r="E185" s="43"/>
      <c r="F185" s="43"/>
      <c r="G185" s="43"/>
    </row>
    <row r="186" spans="1:7">
      <c r="A186" s="47"/>
      <c r="B186" s="47" t="s">
        <v>412</v>
      </c>
      <c r="C186" s="49">
        <v>0</v>
      </c>
      <c r="D186" s="49">
        <v>7384.62</v>
      </c>
      <c r="E186" s="47"/>
      <c r="F186" s="47"/>
      <c r="G186" s="47"/>
    </row>
    <row r="187" spans="1:7">
      <c r="A187" s="43"/>
      <c r="B187" s="47" t="s">
        <v>412</v>
      </c>
      <c r="C187" s="49">
        <v>0</v>
      </c>
      <c r="D187" s="49">
        <v>7384.62</v>
      </c>
      <c r="E187" s="43"/>
      <c r="F187" s="43"/>
      <c r="G187" s="43"/>
    </row>
    <row r="188" spans="1:7">
      <c r="A188" s="47"/>
      <c r="B188" s="47" t="s">
        <v>412</v>
      </c>
      <c r="C188" s="49">
        <v>0</v>
      </c>
      <c r="D188" s="49">
        <v>7384.62</v>
      </c>
      <c r="E188" s="47"/>
      <c r="F188" s="47"/>
      <c r="G188" s="47"/>
    </row>
    <row r="189" spans="1:7">
      <c r="A189" s="43"/>
      <c r="B189" s="47" t="s">
        <v>412</v>
      </c>
      <c r="C189" s="49">
        <v>0</v>
      </c>
      <c r="D189" s="49">
        <v>7384.62</v>
      </c>
      <c r="E189" s="43"/>
      <c r="F189" s="43"/>
      <c r="G189" s="43"/>
    </row>
    <row r="190" spans="1:7">
      <c r="A190" s="47"/>
      <c r="B190" s="47" t="s">
        <v>412</v>
      </c>
      <c r="C190" s="49">
        <v>0</v>
      </c>
      <c r="D190" s="49">
        <v>7384.62</v>
      </c>
      <c r="E190" s="47"/>
      <c r="F190" s="47"/>
      <c r="G190" s="47"/>
    </row>
    <row r="191" spans="1:7">
      <c r="A191" s="43"/>
      <c r="B191" s="47" t="s">
        <v>412</v>
      </c>
      <c r="C191" s="49">
        <v>0</v>
      </c>
      <c r="D191" s="49">
        <v>7384.62</v>
      </c>
      <c r="E191" s="43"/>
      <c r="F191" s="43"/>
      <c r="G191" s="43"/>
    </row>
    <row r="192" spans="1:7">
      <c r="A192" s="43"/>
      <c r="B192" s="47" t="s">
        <v>412</v>
      </c>
      <c r="C192" s="49">
        <v>0</v>
      </c>
      <c r="D192" s="49">
        <v>7384.62</v>
      </c>
      <c r="E192" s="43"/>
      <c r="F192" s="43"/>
      <c r="G192" s="43"/>
    </row>
    <row r="193" spans="1:7">
      <c r="A193" s="43"/>
      <c r="B193" s="47" t="s">
        <v>412</v>
      </c>
      <c r="C193" s="49">
        <v>0</v>
      </c>
      <c r="D193" s="49">
        <v>7384.62</v>
      </c>
      <c r="E193" s="43"/>
      <c r="F193" s="43"/>
      <c r="G193" s="43"/>
    </row>
    <row r="194" spans="1:7">
      <c r="A194" s="43"/>
      <c r="B194" s="47" t="s">
        <v>413</v>
      </c>
      <c r="C194" s="49">
        <v>146666.63</v>
      </c>
      <c r="D194" s="49">
        <v>0</v>
      </c>
      <c r="E194" s="43"/>
      <c r="F194" s="43"/>
      <c r="G194" s="43"/>
    </row>
    <row r="195" spans="1:7">
      <c r="A195" s="48" t="s">
        <v>416</v>
      </c>
      <c r="B195" s="47" t="s">
        <v>413</v>
      </c>
      <c r="C195" s="49">
        <v>146666.63</v>
      </c>
      <c r="D195" s="49">
        <v>0</v>
      </c>
      <c r="E195" s="43"/>
      <c r="F195" s="43"/>
      <c r="G195" s="43"/>
    </row>
    <row r="196" spans="1:7">
      <c r="A196" s="48"/>
      <c r="B196" s="47" t="s">
        <v>413</v>
      </c>
      <c r="C196" s="49">
        <v>146666.63</v>
      </c>
      <c r="D196" s="49">
        <v>0</v>
      </c>
      <c r="E196" s="48"/>
      <c r="F196" s="48"/>
      <c r="G196" s="48"/>
    </row>
    <row r="197" spans="1:7">
      <c r="A197" s="43"/>
      <c r="B197" s="47" t="s">
        <v>413</v>
      </c>
      <c r="C197" s="49">
        <v>146666.63</v>
      </c>
      <c r="D197" s="49">
        <v>0</v>
      </c>
      <c r="E197" s="48"/>
      <c r="F197" s="48"/>
      <c r="G197" s="48"/>
    </row>
    <row r="198" spans="1:7">
      <c r="A198" s="43"/>
      <c r="B198" s="47" t="s">
        <v>413</v>
      </c>
      <c r="C198" s="49">
        <v>146666.63</v>
      </c>
      <c r="D198" s="49">
        <v>0</v>
      </c>
      <c r="E198" s="48"/>
      <c r="F198" s="48"/>
      <c r="G198" s="48"/>
    </row>
    <row r="199" spans="1:7">
      <c r="A199" s="47"/>
      <c r="B199" s="47" t="s">
        <v>413</v>
      </c>
      <c r="C199" s="49">
        <v>146666.63</v>
      </c>
      <c r="D199" s="49">
        <v>0</v>
      </c>
      <c r="E199" s="47"/>
      <c r="F199" s="47"/>
      <c r="G199" s="47"/>
    </row>
    <row r="200" spans="1:7">
      <c r="A200" s="43"/>
      <c r="B200" s="47" t="s">
        <v>413</v>
      </c>
      <c r="C200" s="49">
        <v>146666.63</v>
      </c>
      <c r="D200" s="49">
        <v>0</v>
      </c>
      <c r="E200" s="43"/>
      <c r="F200" s="43"/>
      <c r="G200" s="43"/>
    </row>
    <row r="201" spans="1:7">
      <c r="A201" s="47"/>
      <c r="B201" s="47" t="s">
        <v>413</v>
      </c>
      <c r="C201" s="49">
        <v>146666.63</v>
      </c>
      <c r="D201" s="49">
        <v>0</v>
      </c>
      <c r="E201" s="47"/>
      <c r="F201" s="47"/>
      <c r="G201" s="47"/>
    </row>
    <row r="202" spans="1:7">
      <c r="A202" s="43"/>
      <c r="B202" s="47" t="s">
        <v>413</v>
      </c>
      <c r="C202" s="49">
        <v>146666.63</v>
      </c>
      <c r="D202" s="49">
        <v>0</v>
      </c>
      <c r="E202" s="43"/>
      <c r="F202" s="43"/>
      <c r="G202" s="43"/>
    </row>
    <row r="203" spans="1:7">
      <c r="A203" s="47"/>
      <c r="B203" s="47" t="s">
        <v>413</v>
      </c>
      <c r="C203" s="49">
        <v>146666.63</v>
      </c>
      <c r="D203" s="49">
        <v>0</v>
      </c>
      <c r="E203" s="47"/>
      <c r="F203" s="47"/>
      <c r="G203" s="47"/>
    </row>
    <row r="204" spans="1:7">
      <c r="A204" s="43"/>
      <c r="B204" s="47" t="s">
        <v>413</v>
      </c>
      <c r="C204" s="49">
        <v>146666.63</v>
      </c>
      <c r="D204" s="49">
        <v>0</v>
      </c>
      <c r="E204" s="43"/>
      <c r="F204" s="43"/>
      <c r="G204" s="43"/>
    </row>
    <row r="205" spans="1:7">
      <c r="A205" s="47"/>
      <c r="B205" s="47" t="s">
        <v>413</v>
      </c>
      <c r="C205" s="49">
        <v>146666.63</v>
      </c>
      <c r="D205" s="49">
        <v>0</v>
      </c>
      <c r="E205" s="47"/>
      <c r="F205" s="47"/>
      <c r="G205" s="47"/>
    </row>
    <row r="206" spans="1:7">
      <c r="A206" s="43"/>
      <c r="B206" s="47" t="s">
        <v>413</v>
      </c>
      <c r="C206" s="49">
        <v>146666.63</v>
      </c>
      <c r="D206" s="49">
        <v>0</v>
      </c>
      <c r="E206" s="43"/>
      <c r="F206" s="43"/>
      <c r="G206" s="43"/>
    </row>
    <row r="207" spans="1:7">
      <c r="A207" s="47"/>
      <c r="B207" s="47" t="s">
        <v>413</v>
      </c>
      <c r="C207" s="49">
        <v>146666.63</v>
      </c>
      <c r="D207" s="49">
        <v>0</v>
      </c>
      <c r="E207" s="47"/>
      <c r="F207" s="47"/>
      <c r="G207" s="47"/>
    </row>
    <row r="208" spans="1:7">
      <c r="A208" s="43"/>
      <c r="B208" s="47" t="s">
        <v>413</v>
      </c>
      <c r="C208" s="49">
        <v>146666.63</v>
      </c>
      <c r="D208" s="49">
        <v>0</v>
      </c>
      <c r="E208" s="43"/>
      <c r="F208" s="43"/>
      <c r="G208" s="43"/>
    </row>
    <row r="209" spans="1:7">
      <c r="A209" s="47"/>
      <c r="B209" s="47" t="s">
        <v>413</v>
      </c>
      <c r="C209" s="49">
        <v>146666.63</v>
      </c>
      <c r="D209" s="49">
        <v>0</v>
      </c>
      <c r="E209" s="47"/>
      <c r="F209" s="47"/>
      <c r="G209" s="47"/>
    </row>
    <row r="210" spans="1:7">
      <c r="A210" s="43"/>
      <c r="B210" s="47" t="s">
        <v>413</v>
      </c>
      <c r="C210" s="49">
        <v>146666.63</v>
      </c>
      <c r="D210" s="49">
        <v>0</v>
      </c>
      <c r="E210" s="43"/>
      <c r="F210" s="43"/>
      <c r="G210" s="43"/>
    </row>
    <row r="211" spans="1:7">
      <c r="A211" s="47"/>
      <c r="B211" s="47" t="s">
        <v>413</v>
      </c>
      <c r="C211" s="49">
        <v>146666.63</v>
      </c>
      <c r="D211" s="49">
        <v>0</v>
      </c>
      <c r="E211" s="47"/>
      <c r="F211" s="47"/>
      <c r="G211" s="47"/>
    </row>
    <row r="212" spans="1:7">
      <c r="A212" s="43"/>
      <c r="B212" s="47" t="s">
        <v>413</v>
      </c>
      <c r="C212" s="49">
        <v>146666.63</v>
      </c>
      <c r="D212" s="49">
        <v>0</v>
      </c>
      <c r="E212" s="43"/>
      <c r="F212" s="43"/>
      <c r="G212" s="43"/>
    </row>
    <row r="213" spans="1:7">
      <c r="A213" s="47"/>
      <c r="B213" s="47" t="s">
        <v>413</v>
      </c>
      <c r="C213" s="49">
        <v>146666.63</v>
      </c>
      <c r="D213" s="49">
        <v>0</v>
      </c>
      <c r="E213" s="47"/>
      <c r="F213" s="47"/>
      <c r="G213" s="47"/>
    </row>
    <row r="214" spans="1:7">
      <c r="A214" s="43"/>
      <c r="B214" s="47" t="s">
        <v>413</v>
      </c>
      <c r="C214" s="49">
        <v>146666.63</v>
      </c>
      <c r="D214" s="49">
        <v>0</v>
      </c>
      <c r="E214" s="43"/>
      <c r="F214" s="43"/>
      <c r="G214" s="43"/>
    </row>
    <row r="215" spans="1:7">
      <c r="A215" s="47"/>
      <c r="B215" s="47" t="s">
        <v>413</v>
      </c>
      <c r="C215" s="49">
        <v>146666.63</v>
      </c>
      <c r="D215" s="49">
        <v>0</v>
      </c>
      <c r="E215" s="47"/>
      <c r="F215" s="47"/>
      <c r="G215" s="47"/>
    </row>
    <row r="216" spans="1:7">
      <c r="A216" s="43"/>
      <c r="B216" s="47" t="s">
        <v>413</v>
      </c>
      <c r="C216" s="49">
        <v>146666.63</v>
      </c>
      <c r="D216" s="49">
        <v>0</v>
      </c>
      <c r="E216" s="43"/>
      <c r="F216" s="43"/>
      <c r="G216" s="43"/>
    </row>
    <row r="217" spans="1:7">
      <c r="A217" s="47"/>
      <c r="B217" s="47" t="s">
        <v>413</v>
      </c>
      <c r="C217" s="49">
        <v>146666.63</v>
      </c>
      <c r="D217" s="49">
        <v>0</v>
      </c>
      <c r="E217" s="47"/>
      <c r="F217" s="47"/>
      <c r="G217" s="47"/>
    </row>
    <row r="218" spans="1:7">
      <c r="A218" s="43"/>
      <c r="B218" s="47" t="s">
        <v>413</v>
      </c>
      <c r="C218" s="49">
        <v>146666.63</v>
      </c>
      <c r="D218" s="49">
        <v>0</v>
      </c>
      <c r="E218" s="43"/>
      <c r="F218" s="43"/>
      <c r="G218" s="43"/>
    </row>
    <row r="219" spans="1:7">
      <c r="A219" s="47"/>
      <c r="B219" s="47" t="s">
        <v>413</v>
      </c>
      <c r="C219" s="49">
        <v>146666.63</v>
      </c>
      <c r="D219" s="49">
        <v>0</v>
      </c>
      <c r="E219" s="47"/>
      <c r="F219" s="47"/>
      <c r="G219" s="47"/>
    </row>
    <row r="220" spans="1:7">
      <c r="A220" s="43"/>
      <c r="B220" s="47" t="s">
        <v>413</v>
      </c>
      <c r="C220" s="49">
        <v>146666.63</v>
      </c>
      <c r="D220" s="49">
        <v>0</v>
      </c>
      <c r="E220" s="43"/>
      <c r="F220" s="43"/>
      <c r="G220" s="43"/>
    </row>
    <row r="221" spans="1:7">
      <c r="A221" s="47"/>
      <c r="B221" s="43"/>
      <c r="C221" s="43"/>
      <c r="D221" s="43"/>
      <c r="E221" s="47"/>
      <c r="F221" s="47"/>
      <c r="G221" s="47"/>
    </row>
    <row r="222" spans="1:7">
      <c r="A222" s="43"/>
      <c r="B222" s="43"/>
      <c r="C222" s="43"/>
      <c r="D222" s="43"/>
      <c r="E222" s="43"/>
      <c r="F222" s="43"/>
      <c r="G222" s="43"/>
    </row>
    <row r="223" spans="1:7">
      <c r="A223" s="47"/>
      <c r="B223" s="43"/>
      <c r="C223" s="43"/>
      <c r="D223" s="43"/>
      <c r="E223" s="47"/>
      <c r="F223" s="47"/>
      <c r="G223" s="47"/>
    </row>
    <row r="224" spans="1:7">
      <c r="A224" s="43"/>
      <c r="B224" s="43"/>
      <c r="C224" s="43"/>
      <c r="D224" s="43"/>
      <c r="E224" s="43"/>
      <c r="F224" s="43"/>
      <c r="G224" s="43"/>
    </row>
    <row r="225" spans="1:7">
      <c r="A225" s="47"/>
      <c r="B225" s="43"/>
      <c r="C225" s="43"/>
      <c r="D225" s="43"/>
      <c r="E225" s="47"/>
      <c r="F225" s="47"/>
      <c r="G225" s="47"/>
    </row>
    <row r="226" spans="1:7">
      <c r="A226" s="43"/>
      <c r="B226" s="43"/>
      <c r="C226" s="43"/>
      <c r="D226" s="43"/>
      <c r="E226" s="43"/>
      <c r="F226" s="43"/>
      <c r="G226" s="43"/>
    </row>
    <row r="227" spans="1:7">
      <c r="A227" s="47"/>
      <c r="B227" s="43"/>
      <c r="C227" s="43"/>
      <c r="D227" s="43"/>
      <c r="E227" s="47"/>
      <c r="F227" s="47"/>
      <c r="G227" s="47"/>
    </row>
    <row r="228" spans="1:7">
      <c r="A228" s="43"/>
      <c r="B228" s="43"/>
      <c r="C228" s="43"/>
      <c r="D228" s="43"/>
      <c r="E228" s="43"/>
      <c r="F228" s="43"/>
      <c r="G228" s="43"/>
    </row>
    <row r="229" spans="1:7">
      <c r="A229" s="47"/>
      <c r="B229" s="43"/>
      <c r="C229" s="43"/>
      <c r="D229" s="43"/>
      <c r="E229" s="47"/>
      <c r="F229" s="47"/>
      <c r="G229" s="47"/>
    </row>
    <row r="230" spans="1:7">
      <c r="A230" s="43"/>
      <c r="B230" s="43"/>
      <c r="C230" s="43"/>
      <c r="D230" s="43"/>
      <c r="E230" s="43"/>
      <c r="F230" s="43"/>
      <c r="G230" s="43"/>
    </row>
    <row r="231" spans="1:7">
      <c r="A231" s="47"/>
      <c r="B231" s="43"/>
      <c r="C231" s="43"/>
      <c r="D231" s="43"/>
      <c r="E231" s="47"/>
      <c r="F231" s="47"/>
      <c r="G231" s="47"/>
    </row>
    <row r="232" spans="1:7">
      <c r="A232" s="43"/>
      <c r="B232" s="43"/>
      <c r="C232" s="43"/>
      <c r="D232" s="43"/>
      <c r="E232" s="43"/>
      <c r="F232" s="43"/>
      <c r="G232" s="43"/>
    </row>
    <row r="233" spans="1:7">
      <c r="A233" s="47"/>
      <c r="B233" s="43"/>
      <c r="C233" s="43"/>
      <c r="D233" s="43"/>
      <c r="E233" s="47"/>
      <c r="F233" s="47"/>
      <c r="G233" s="47"/>
    </row>
    <row r="234" spans="1:7">
      <c r="A234" s="43"/>
      <c r="B234" s="43"/>
      <c r="C234" s="43"/>
      <c r="D234" s="43"/>
      <c r="E234" s="43"/>
      <c r="F234" s="43"/>
      <c r="G234" s="43"/>
    </row>
    <row r="235" spans="1:7">
      <c r="A235" s="47"/>
      <c r="B235" s="43"/>
      <c r="C235" s="43"/>
      <c r="D235" s="43"/>
      <c r="E235" s="47"/>
      <c r="F235" s="47"/>
      <c r="G235" s="47"/>
    </row>
    <row r="236" spans="1:7">
      <c r="A236" s="43"/>
      <c r="B236" s="43"/>
      <c r="C236" s="43"/>
      <c r="D236" s="43"/>
      <c r="E236" s="43"/>
      <c r="F236" s="43"/>
      <c r="G236" s="43"/>
    </row>
    <row r="237" spans="1:7">
      <c r="A237" s="47"/>
      <c r="B237" s="43"/>
      <c r="C237" s="43"/>
      <c r="D237" s="43"/>
      <c r="E237" s="47"/>
      <c r="F237" s="47"/>
      <c r="G237" s="47"/>
    </row>
    <row r="238" spans="1:7">
      <c r="A238" s="43"/>
      <c r="B238" s="43"/>
      <c r="C238" s="43"/>
      <c r="D238" s="43"/>
      <c r="E238" s="43"/>
      <c r="F238" s="43"/>
      <c r="G238" s="43"/>
    </row>
    <row r="239" spans="1:7">
      <c r="A239" s="47"/>
      <c r="B239" s="43"/>
      <c r="C239" s="43"/>
      <c r="D239" s="43"/>
      <c r="E239" s="47"/>
      <c r="F239" s="47"/>
      <c r="G239" s="47"/>
    </row>
    <row r="240" spans="1:7">
      <c r="A240" s="43"/>
      <c r="B240" s="43"/>
      <c r="C240" s="43"/>
      <c r="D240" s="43"/>
      <c r="E240" s="43"/>
      <c r="F240" s="43"/>
      <c r="G240" s="43"/>
    </row>
    <row r="241" spans="1:7">
      <c r="A241" s="47"/>
      <c r="B241" s="43"/>
      <c r="C241" s="43"/>
      <c r="D241" s="43"/>
      <c r="E241" s="47"/>
      <c r="F241" s="47"/>
      <c r="G241" s="47"/>
    </row>
    <row r="242" spans="1:7">
      <c r="A242" s="43"/>
      <c r="B242" s="43"/>
      <c r="C242" s="43"/>
      <c r="D242" s="43"/>
      <c r="E242" s="43"/>
      <c r="F242" s="43"/>
      <c r="G242" s="43"/>
    </row>
    <row r="243" spans="1:7">
      <c r="A243" s="47"/>
      <c r="B243" s="43"/>
      <c r="C243" s="43"/>
      <c r="D243" s="43"/>
      <c r="E243" s="47"/>
      <c r="F243" s="47"/>
      <c r="G243" s="47"/>
    </row>
    <row r="244" spans="1:7">
      <c r="A244" s="43"/>
      <c r="B244" s="43"/>
      <c r="C244" s="43"/>
      <c r="D244" s="43"/>
      <c r="E244" s="43"/>
      <c r="F244" s="43"/>
      <c r="G244" s="43"/>
    </row>
    <row r="245" spans="1:7">
      <c r="A245" s="47"/>
      <c r="B245" s="43"/>
      <c r="C245" s="43"/>
      <c r="D245" s="43"/>
      <c r="E245" s="47"/>
      <c r="F245" s="47"/>
      <c r="G245" s="47"/>
    </row>
    <row r="246" spans="1:7">
      <c r="A246" s="43"/>
      <c r="B246" s="43"/>
      <c r="C246" s="43"/>
      <c r="D246" s="43"/>
      <c r="E246" s="43"/>
      <c r="F246" s="43"/>
      <c r="G246" s="43"/>
    </row>
    <row r="247" spans="1:7">
      <c r="A247" s="47"/>
      <c r="B247" s="43"/>
      <c r="C247" s="43"/>
      <c r="D247" s="43"/>
      <c r="E247" s="47"/>
      <c r="F247" s="47"/>
      <c r="G247" s="47"/>
    </row>
    <row r="248" spans="1:7">
      <c r="A248" s="43"/>
      <c r="B248" s="43"/>
      <c r="C248" s="43"/>
      <c r="D248" s="43"/>
      <c r="E248" s="43"/>
      <c r="F248" s="43"/>
      <c r="G248" s="43"/>
    </row>
    <row r="249" spans="1:7">
      <c r="A249" s="47"/>
      <c r="B249" s="43"/>
      <c r="C249" s="43"/>
      <c r="D249" s="43"/>
      <c r="E249" s="47"/>
      <c r="F249" s="47"/>
      <c r="G249" s="47"/>
    </row>
    <row r="250" spans="1:7">
      <c r="A250" s="43"/>
      <c r="B250" s="43"/>
      <c r="C250" s="43"/>
      <c r="D250" s="43"/>
      <c r="E250" s="43"/>
      <c r="F250" s="43"/>
      <c r="G250" s="43"/>
    </row>
    <row r="251" spans="1:7">
      <c r="A251" s="47"/>
      <c r="B251" s="43"/>
      <c r="C251" s="43"/>
      <c r="D251" s="43"/>
      <c r="E251" s="47"/>
      <c r="F251" s="47"/>
      <c r="G251" s="47"/>
    </row>
    <row r="252" spans="1:7">
      <c r="A252" s="43"/>
      <c r="B252" s="43"/>
      <c r="C252" s="43"/>
      <c r="D252" s="43"/>
      <c r="E252" s="43"/>
      <c r="F252" s="43"/>
      <c r="G252" s="43"/>
    </row>
    <row r="253" spans="1:7">
      <c r="A253" s="47"/>
      <c r="B253" s="43"/>
      <c r="C253" s="43"/>
      <c r="D253" s="43"/>
      <c r="E253" s="47"/>
      <c r="F253" s="47"/>
      <c r="G253" s="47"/>
    </row>
    <row r="254" spans="1:7">
      <c r="A254" s="43"/>
      <c r="B254" s="43"/>
      <c r="C254" s="43"/>
      <c r="D254" s="43"/>
      <c r="E254" s="43"/>
      <c r="F254" s="43"/>
      <c r="G254" s="43"/>
    </row>
    <row r="255" spans="1:7">
      <c r="A255" s="47"/>
      <c r="B255" s="43"/>
      <c r="C255" s="43"/>
      <c r="D255" s="43"/>
      <c r="E255" s="47"/>
      <c r="F255" s="47"/>
      <c r="G255" s="47"/>
    </row>
    <row r="256" spans="1:7">
      <c r="A256" s="43"/>
      <c r="B256" s="43"/>
      <c r="C256" s="43"/>
      <c r="D256" s="43"/>
      <c r="E256" s="43"/>
      <c r="F256" s="43"/>
      <c r="G256" s="43"/>
    </row>
    <row r="257" spans="1:7">
      <c r="A257" s="47"/>
      <c r="B257" s="43"/>
      <c r="C257" s="43"/>
      <c r="D257" s="43"/>
      <c r="E257" s="47"/>
      <c r="F257" s="47"/>
      <c r="G257" s="47"/>
    </row>
    <row r="258" spans="1:7">
      <c r="A258" s="43"/>
      <c r="B258" s="43"/>
      <c r="C258" s="43"/>
      <c r="D258" s="43"/>
      <c r="E258" s="43"/>
      <c r="F258" s="43"/>
      <c r="G258" s="43"/>
    </row>
    <row r="259" spans="1:7">
      <c r="A259" s="47"/>
      <c r="B259" s="43"/>
      <c r="C259" s="43"/>
      <c r="D259" s="43"/>
      <c r="E259" s="47"/>
      <c r="F259" s="47"/>
      <c r="G259" s="47"/>
    </row>
    <row r="260" spans="1:7">
      <c r="A260" s="43"/>
      <c r="B260" s="43"/>
      <c r="C260" s="43"/>
      <c r="D260" s="43"/>
      <c r="E260" s="43"/>
      <c r="F260" s="43"/>
      <c r="G260" s="43"/>
    </row>
    <row r="261" spans="1:7">
      <c r="A261" s="47"/>
      <c r="B261" s="43"/>
      <c r="C261" s="43"/>
      <c r="D261" s="43"/>
      <c r="E261" s="47"/>
      <c r="F261" s="47"/>
      <c r="G261" s="47"/>
    </row>
    <row r="262" spans="1:7">
      <c r="A262" s="43"/>
      <c r="B262" s="43"/>
      <c r="C262" s="43"/>
      <c r="D262" s="43"/>
      <c r="E262" s="43"/>
      <c r="F262" s="43"/>
      <c r="G262" s="43"/>
    </row>
    <row r="263" spans="1:7">
      <c r="A263" s="47"/>
      <c r="B263" s="43"/>
      <c r="C263" s="43"/>
      <c r="D263" s="43"/>
      <c r="E263" s="47"/>
      <c r="F263" s="47"/>
      <c r="G263" s="47"/>
    </row>
    <row r="264" spans="1:7">
      <c r="A264" s="43"/>
      <c r="B264" s="43"/>
      <c r="C264" s="43"/>
      <c r="D264" s="43"/>
      <c r="E264" s="43"/>
      <c r="F264" s="43"/>
      <c r="G264" s="43"/>
    </row>
    <row r="265" spans="1:7">
      <c r="A265" s="47"/>
      <c r="B265" s="43"/>
      <c r="C265" s="43"/>
      <c r="D265" s="43"/>
      <c r="E265" s="47"/>
      <c r="F265" s="47"/>
      <c r="G265" s="47"/>
    </row>
    <row r="266" spans="1:7">
      <c r="A266" s="43"/>
      <c r="B266" s="43"/>
      <c r="C266" s="43"/>
      <c r="D266" s="43"/>
      <c r="E266" s="43"/>
      <c r="F266" s="43"/>
      <c r="G266" s="43"/>
    </row>
    <row r="267" spans="1:7">
      <c r="A267" s="47"/>
      <c r="B267" s="43"/>
      <c r="C267" s="43"/>
      <c r="D267" s="43"/>
      <c r="E267" s="47"/>
      <c r="F267" s="47"/>
      <c r="G267" s="47"/>
    </row>
    <row r="268" spans="1:7">
      <c r="A268" s="43"/>
      <c r="B268" s="43"/>
      <c r="C268" s="43"/>
      <c r="D268" s="43"/>
      <c r="E268" s="43"/>
      <c r="F268" s="43"/>
      <c r="G268" s="43"/>
    </row>
    <row r="269" spans="1:7">
      <c r="A269" s="47"/>
      <c r="B269" s="43"/>
      <c r="C269" s="43"/>
      <c r="D269" s="43"/>
      <c r="E269" s="47"/>
      <c r="F269" s="47"/>
      <c r="G269" s="47"/>
    </row>
    <row r="270" spans="1:7">
      <c r="A270" s="43"/>
      <c r="B270" s="43"/>
      <c r="C270" s="43"/>
      <c r="D270" s="43"/>
      <c r="E270" s="43"/>
      <c r="F270" s="43"/>
      <c r="G270" s="43"/>
    </row>
    <row r="271" spans="1:7">
      <c r="A271" s="47"/>
      <c r="B271" s="43"/>
      <c r="C271" s="43"/>
      <c r="D271" s="43"/>
      <c r="E271" s="47"/>
      <c r="F271" s="47"/>
      <c r="G271" s="47"/>
    </row>
    <row r="272" spans="1:7">
      <c r="A272" s="43"/>
      <c r="B272" s="43"/>
      <c r="C272" s="43"/>
      <c r="D272" s="43"/>
      <c r="E272" s="43"/>
      <c r="F272" s="43"/>
      <c r="G272" s="43"/>
    </row>
    <row r="273" spans="1:7">
      <c r="A273" s="47"/>
      <c r="B273" s="43"/>
      <c r="C273" s="43"/>
      <c r="D273" s="43"/>
      <c r="E273" s="47"/>
      <c r="F273" s="47"/>
      <c r="G273" s="47"/>
    </row>
    <row r="274" spans="1:7">
      <c r="A274" s="43"/>
      <c r="B274" s="48"/>
      <c r="C274" s="43"/>
      <c r="D274" s="43"/>
      <c r="E274" s="43"/>
      <c r="F274" s="43"/>
      <c r="G274" s="43"/>
    </row>
    <row r="275" spans="1:7">
      <c r="A275" s="47"/>
      <c r="B275" s="48"/>
      <c r="C275" s="43"/>
      <c r="D275" s="48"/>
      <c r="E275" s="47"/>
      <c r="F275" s="47"/>
      <c r="G275" s="47"/>
    </row>
    <row r="276" spans="1:7">
      <c r="A276" s="43"/>
      <c r="B276" s="43"/>
      <c r="C276" s="43"/>
      <c r="D276" s="48"/>
      <c r="E276" s="43"/>
      <c r="F276" s="43"/>
      <c r="G276" s="43"/>
    </row>
    <row r="277" spans="1:7">
      <c r="A277" s="47"/>
      <c r="B277" s="43"/>
      <c r="C277" s="43"/>
      <c r="D277" s="48"/>
      <c r="E277" s="47"/>
      <c r="F277" s="47"/>
      <c r="G277" s="47"/>
    </row>
    <row r="278" spans="1:7">
      <c r="A278" s="43"/>
      <c r="B278" s="43"/>
      <c r="C278" s="43"/>
      <c r="D278" s="43"/>
      <c r="E278" s="43"/>
      <c r="F278" s="43"/>
      <c r="G278" s="43"/>
    </row>
    <row r="279" spans="1:7">
      <c r="A279" s="47"/>
      <c r="B279" s="43"/>
      <c r="C279" s="43"/>
      <c r="D279" s="43"/>
      <c r="E279" s="47"/>
      <c r="F279" s="47"/>
      <c r="G279" s="47"/>
    </row>
    <row r="280" spans="1:7">
      <c r="A280" s="43"/>
      <c r="B280" s="43"/>
      <c r="C280" s="43"/>
      <c r="D280" s="43"/>
      <c r="E280" s="43"/>
      <c r="F280" s="43"/>
      <c r="G280" s="43"/>
    </row>
    <row r="281" spans="1:7">
      <c r="A281" s="47"/>
      <c r="B281" s="43"/>
      <c r="C281" s="43"/>
      <c r="D281" s="43"/>
      <c r="E281" s="47"/>
      <c r="F281" s="47"/>
      <c r="G281" s="47"/>
    </row>
    <row r="282" spans="1:7">
      <c r="A282" s="43"/>
      <c r="B282" s="43"/>
      <c r="C282" s="43"/>
      <c r="D282" s="43"/>
      <c r="E282" s="43"/>
      <c r="F282" s="43"/>
      <c r="G282" s="43"/>
    </row>
    <row r="283" spans="1:7">
      <c r="A283" s="47"/>
      <c r="B283" s="43"/>
      <c r="C283" s="43"/>
      <c r="D283" s="43"/>
      <c r="E283" s="47"/>
      <c r="F283" s="47"/>
      <c r="G283" s="47"/>
    </row>
    <row r="284" spans="1:7">
      <c r="A284" s="43"/>
      <c r="B284" s="43"/>
      <c r="C284" s="43"/>
      <c r="D284" s="43"/>
      <c r="E284" s="43"/>
      <c r="F284" s="43"/>
      <c r="G284" s="43"/>
    </row>
    <row r="285" spans="1:7">
      <c r="A285" s="47"/>
      <c r="B285" s="43"/>
      <c r="C285" s="43"/>
      <c r="D285" s="43"/>
      <c r="E285" s="47"/>
      <c r="F285" s="47"/>
      <c r="G285" s="47"/>
    </row>
    <row r="286" spans="1:7">
      <c r="A286" s="43"/>
      <c r="B286" s="43"/>
      <c r="C286" s="43"/>
      <c r="D286" s="43"/>
      <c r="E286" s="43"/>
      <c r="F286" s="43"/>
      <c r="G286" s="43"/>
    </row>
    <row r="287" spans="1:7">
      <c r="A287" s="47"/>
      <c r="B287" s="43"/>
      <c r="C287" s="43"/>
      <c r="D287" s="43"/>
      <c r="E287" s="47"/>
      <c r="F287" s="47"/>
      <c r="G287" s="47"/>
    </row>
    <row r="288" spans="1:7">
      <c r="A288" s="43"/>
      <c r="B288" s="43"/>
      <c r="C288" s="43"/>
      <c r="D288" s="43"/>
      <c r="E288" s="43"/>
      <c r="F288" s="43"/>
      <c r="G288" s="43"/>
    </row>
    <row r="289" spans="1:7">
      <c r="A289" s="47"/>
      <c r="B289" s="43"/>
      <c r="C289" s="43"/>
      <c r="D289" s="43"/>
      <c r="E289" s="47"/>
      <c r="F289" s="47"/>
      <c r="G289" s="47"/>
    </row>
    <row r="290" spans="1:7">
      <c r="A290" s="43"/>
      <c r="B290" s="43"/>
      <c r="C290" s="43"/>
      <c r="D290" s="43"/>
      <c r="E290" s="43"/>
      <c r="F290" s="43"/>
      <c r="G290" s="43"/>
    </row>
    <row r="291" spans="1:7">
      <c r="A291" s="47"/>
      <c r="B291" s="43"/>
      <c r="C291" s="43"/>
      <c r="D291" s="43"/>
      <c r="E291" s="47"/>
      <c r="F291" s="47"/>
      <c r="G291" s="47"/>
    </row>
    <row r="292" spans="1:7">
      <c r="A292" s="43"/>
      <c r="B292" s="43"/>
      <c r="C292" s="43"/>
      <c r="D292" s="43"/>
      <c r="E292" s="43"/>
      <c r="F292" s="43"/>
      <c r="G292" s="43"/>
    </row>
    <row r="293" spans="1:7">
      <c r="A293" s="47"/>
      <c r="B293" s="43"/>
      <c r="C293" s="43"/>
      <c r="D293" s="43"/>
      <c r="E293" s="47"/>
      <c r="F293" s="47"/>
      <c r="G293" s="47"/>
    </row>
    <row r="294" spans="1:7">
      <c r="A294" s="43"/>
      <c r="B294" s="43"/>
      <c r="C294" s="43"/>
      <c r="D294" s="43"/>
      <c r="E294" s="43"/>
      <c r="F294" s="43"/>
      <c r="G294" s="43"/>
    </row>
    <row r="295" spans="1:7">
      <c r="A295" s="47"/>
      <c r="B295" s="43"/>
      <c r="C295" s="43"/>
      <c r="D295" s="43"/>
      <c r="E295" s="47"/>
      <c r="F295" s="47"/>
      <c r="G295" s="47"/>
    </row>
    <row r="296" spans="1:7">
      <c r="A296" s="43"/>
      <c r="B296" s="43"/>
      <c r="C296" s="43"/>
      <c r="D296" s="43"/>
      <c r="E296" s="43"/>
      <c r="F296" s="43"/>
      <c r="G296" s="43"/>
    </row>
    <row r="297" spans="1:7">
      <c r="A297" s="47"/>
      <c r="B297" s="43"/>
      <c r="C297" s="43"/>
      <c r="D297" s="43"/>
      <c r="E297" s="47"/>
      <c r="F297" s="47"/>
      <c r="G297" s="47"/>
    </row>
    <row r="298" spans="1:7">
      <c r="A298" s="43"/>
      <c r="B298" s="43"/>
      <c r="C298" s="43"/>
      <c r="D298" s="43"/>
      <c r="E298" s="43"/>
      <c r="F298" s="43"/>
      <c r="G298" s="43"/>
    </row>
    <row r="299" spans="1:7">
      <c r="A299" s="47"/>
      <c r="B299" s="43"/>
      <c r="C299" s="43"/>
      <c r="D299" s="43"/>
      <c r="E299" s="47"/>
      <c r="F299" s="47"/>
      <c r="G299" s="47"/>
    </row>
    <row r="300" spans="1:7">
      <c r="A300" s="43"/>
      <c r="B300" s="43"/>
      <c r="C300" s="43"/>
      <c r="D300" s="43"/>
      <c r="E300" s="43"/>
      <c r="F300" s="43"/>
      <c r="G300" s="43"/>
    </row>
    <row r="301" spans="1:7">
      <c r="A301" s="47"/>
      <c r="B301" s="43"/>
      <c r="C301" s="43"/>
      <c r="D301" s="43"/>
      <c r="E301" s="47"/>
      <c r="F301" s="47"/>
      <c r="G301" s="47"/>
    </row>
    <row r="302" spans="1:7">
      <c r="A302" s="43"/>
      <c r="B302" s="43"/>
      <c r="C302" s="43"/>
      <c r="D302" s="43"/>
      <c r="E302" s="43"/>
      <c r="F302" s="43"/>
      <c r="G302" s="43"/>
    </row>
    <row r="303" spans="1:7">
      <c r="A303" s="47"/>
      <c r="B303" s="43"/>
      <c r="C303" s="43"/>
      <c r="D303" s="43"/>
      <c r="E303" s="47"/>
      <c r="F303" s="47"/>
      <c r="G303" s="47"/>
    </row>
    <row r="304" spans="1:7">
      <c r="A304" s="43"/>
      <c r="B304" s="43"/>
      <c r="C304" s="43"/>
      <c r="D304" s="43"/>
      <c r="E304" s="43"/>
      <c r="F304" s="43"/>
      <c r="G304" s="43"/>
    </row>
    <row r="305" spans="1:7">
      <c r="A305" s="47"/>
      <c r="B305" s="43"/>
      <c r="C305" s="43"/>
      <c r="D305" s="43"/>
      <c r="E305" s="47"/>
      <c r="F305" s="47"/>
      <c r="G305" s="47"/>
    </row>
    <row r="306" spans="1:7">
      <c r="A306" s="43"/>
      <c r="B306" s="43"/>
      <c r="C306" s="43"/>
      <c r="D306" s="43"/>
      <c r="E306" s="43"/>
      <c r="F306" s="43"/>
      <c r="G306" s="43"/>
    </row>
    <row r="307" spans="1:7">
      <c r="A307" s="47"/>
      <c r="B307" s="43"/>
      <c r="C307" s="43"/>
      <c r="D307" s="43"/>
      <c r="E307" s="47"/>
      <c r="F307" s="47"/>
      <c r="G307" s="47"/>
    </row>
    <row r="308" spans="1:7">
      <c r="A308" s="43"/>
      <c r="B308" s="43"/>
      <c r="C308" s="43"/>
      <c r="D308" s="43"/>
      <c r="E308" s="43"/>
      <c r="F308" s="43"/>
      <c r="G308" s="43"/>
    </row>
    <row r="309" spans="1:7">
      <c r="A309" s="47"/>
      <c r="B309" s="43"/>
      <c r="C309" s="43"/>
      <c r="D309" s="43"/>
      <c r="E309" s="47"/>
      <c r="F309" s="47"/>
      <c r="G309" s="47"/>
    </row>
    <row r="310" spans="1:7">
      <c r="A310" s="43"/>
      <c r="B310" s="43"/>
      <c r="C310" s="43"/>
      <c r="D310" s="43"/>
      <c r="E310" s="43"/>
      <c r="F310" s="43"/>
      <c r="G310" s="43"/>
    </row>
    <row r="311" spans="1:7">
      <c r="A311" s="47"/>
      <c r="B311" s="43"/>
      <c r="C311" s="43"/>
      <c r="D311" s="43"/>
      <c r="E311" s="47"/>
      <c r="F311" s="47"/>
      <c r="G311" s="47"/>
    </row>
    <row r="312" spans="1:7">
      <c r="A312" s="43"/>
      <c r="B312" s="43"/>
      <c r="C312" s="43"/>
      <c r="D312" s="43"/>
      <c r="E312" s="43"/>
      <c r="F312" s="43"/>
      <c r="G312" s="43"/>
    </row>
    <row r="313" spans="1:7">
      <c r="A313" s="47"/>
      <c r="B313" s="43"/>
      <c r="C313" s="43"/>
      <c r="D313" s="43"/>
      <c r="E313" s="47"/>
      <c r="F313" s="47"/>
      <c r="G313" s="47"/>
    </row>
    <row r="314" spans="1:7">
      <c r="A314" s="43"/>
      <c r="B314" s="43"/>
      <c r="C314" s="43"/>
      <c r="D314" s="43"/>
      <c r="E314" s="43"/>
      <c r="F314" s="43"/>
      <c r="G314" s="43"/>
    </row>
    <row r="315" spans="1:7">
      <c r="A315" s="47"/>
      <c r="B315" s="43"/>
      <c r="C315" s="43"/>
      <c r="D315" s="43"/>
      <c r="E315" s="47"/>
      <c r="F315" s="47"/>
      <c r="G315" s="47"/>
    </row>
    <row r="316" spans="1:7">
      <c r="A316" s="43"/>
      <c r="B316" s="43"/>
      <c r="C316" s="43"/>
      <c r="D316" s="43"/>
      <c r="E316" s="43"/>
      <c r="F316" s="43"/>
      <c r="G316" s="43"/>
    </row>
    <row r="317" spans="1:7">
      <c r="A317" s="43"/>
      <c r="B317" s="43"/>
      <c r="C317" s="43"/>
      <c r="D317" s="43"/>
      <c r="E317" s="43"/>
      <c r="F317" s="43"/>
      <c r="G317" s="43"/>
    </row>
    <row r="318" spans="1:7">
      <c r="A318" s="43"/>
      <c r="B318" s="43"/>
      <c r="C318" s="43"/>
      <c r="D318" s="43"/>
      <c r="E318" s="43"/>
      <c r="F318" s="43"/>
      <c r="G318" s="43"/>
    </row>
    <row r="319" spans="1:7">
      <c r="A319" s="43"/>
      <c r="B319" s="43"/>
      <c r="C319" s="43"/>
      <c r="D319" s="43"/>
      <c r="E319" s="43"/>
      <c r="F319" s="43"/>
      <c r="G319" s="43"/>
    </row>
    <row r="320" spans="1:7">
      <c r="A320" s="48" t="s">
        <v>416</v>
      </c>
      <c r="B320" s="43"/>
      <c r="C320" s="43"/>
      <c r="D320" s="43"/>
      <c r="E320" s="43"/>
      <c r="F320" s="43"/>
      <c r="G320" s="43"/>
    </row>
    <row r="321" spans="1:7">
      <c r="A321" s="48"/>
      <c r="B321" s="43"/>
      <c r="C321" s="43"/>
      <c r="D321" s="43"/>
      <c r="E321" s="48"/>
      <c r="F321" s="48"/>
      <c r="G321" s="48"/>
    </row>
    <row r="322" spans="1:7">
      <c r="A322" s="43"/>
      <c r="B322" s="43"/>
      <c r="C322" s="43"/>
      <c r="D322" s="43"/>
      <c r="E322" s="48"/>
      <c r="F322" s="48"/>
      <c r="G322" s="48"/>
    </row>
    <row r="323" spans="1:7">
      <c r="A323" s="43"/>
      <c r="B323" s="43"/>
      <c r="C323" s="43"/>
      <c r="D323" s="43"/>
      <c r="E323" s="48"/>
      <c r="F323" s="48"/>
      <c r="G323" s="48"/>
    </row>
    <row r="324" spans="1:7">
      <c r="A324" s="47"/>
      <c r="B324" s="43"/>
      <c r="C324" s="43"/>
      <c r="D324" s="43"/>
      <c r="E324" s="47"/>
      <c r="F324" s="47"/>
      <c r="G324" s="47"/>
    </row>
    <row r="325" spans="1:7">
      <c r="A325" s="43"/>
      <c r="B325" s="43"/>
      <c r="C325" s="43"/>
      <c r="D325" s="43"/>
      <c r="E325" s="43"/>
      <c r="F325" s="43"/>
      <c r="G325" s="43"/>
    </row>
    <row r="326" spans="1:7">
      <c r="A326" s="47"/>
      <c r="B326" s="43"/>
      <c r="C326" s="43"/>
      <c r="D326" s="43"/>
      <c r="E326" s="47"/>
      <c r="F326" s="47"/>
      <c r="G326" s="47"/>
    </row>
    <row r="327" spans="1:7">
      <c r="A327" s="43"/>
      <c r="B327" s="43"/>
      <c r="C327" s="43"/>
      <c r="D327" s="43"/>
      <c r="E327" s="43"/>
      <c r="F327" s="43"/>
      <c r="G327" s="43"/>
    </row>
    <row r="328" spans="1:7">
      <c r="A328" s="47"/>
      <c r="B328" s="43"/>
      <c r="C328" s="43"/>
      <c r="D328" s="43"/>
      <c r="E328" s="47"/>
      <c r="F328" s="47"/>
      <c r="G328" s="47"/>
    </row>
    <row r="329" spans="1:7">
      <c r="A329" s="43"/>
      <c r="B329" s="43"/>
      <c r="C329" s="43"/>
      <c r="D329" s="43"/>
      <c r="E329" s="43"/>
      <c r="F329" s="43"/>
      <c r="G329" s="43"/>
    </row>
    <row r="330" spans="1:7">
      <c r="A330" s="47"/>
      <c r="B330" s="43"/>
      <c r="C330" s="43"/>
      <c r="D330" s="43"/>
      <c r="E330" s="47"/>
      <c r="F330" s="47"/>
      <c r="G330" s="47"/>
    </row>
    <row r="331" spans="1:7">
      <c r="A331" s="43"/>
      <c r="B331" s="43"/>
      <c r="C331" s="43"/>
      <c r="D331" s="43"/>
      <c r="E331" s="43"/>
      <c r="F331" s="43"/>
      <c r="G331" s="43"/>
    </row>
    <row r="332" spans="1:7">
      <c r="A332" s="47"/>
      <c r="B332" s="43"/>
      <c r="C332" s="43"/>
      <c r="D332" s="43"/>
      <c r="E332" s="47"/>
      <c r="F332" s="47"/>
      <c r="G332" s="47"/>
    </row>
    <row r="333" spans="1:7">
      <c r="A333" s="43"/>
      <c r="B333" s="43"/>
      <c r="C333" s="43"/>
      <c r="D333" s="43"/>
      <c r="E333" s="43"/>
      <c r="F333" s="43"/>
      <c r="G333" s="43"/>
    </row>
    <row r="334" spans="1:7">
      <c r="A334" s="47"/>
      <c r="B334" s="43"/>
      <c r="C334" s="43"/>
      <c r="D334" s="43"/>
      <c r="E334" s="47"/>
      <c r="F334" s="47"/>
      <c r="G334" s="47"/>
    </row>
    <row r="335" spans="1:7">
      <c r="A335" s="43"/>
      <c r="B335" s="43"/>
      <c r="C335" s="43"/>
      <c r="D335" s="43"/>
      <c r="E335" s="43"/>
      <c r="F335" s="43"/>
      <c r="G335" s="43"/>
    </row>
    <row r="336" spans="1:7">
      <c r="A336" s="47"/>
      <c r="B336" s="43"/>
      <c r="C336" s="43"/>
      <c r="D336" s="43"/>
      <c r="E336" s="47"/>
      <c r="F336" s="47"/>
      <c r="G336" s="47"/>
    </row>
    <row r="337" spans="1:7">
      <c r="A337" s="43"/>
      <c r="B337" s="43"/>
      <c r="C337" s="43"/>
      <c r="D337" s="43"/>
      <c r="E337" s="43"/>
      <c r="F337" s="43"/>
      <c r="G337" s="43"/>
    </row>
    <row r="338" spans="1:7">
      <c r="A338" s="47"/>
      <c r="B338" s="43"/>
      <c r="C338" s="43"/>
      <c r="D338" s="43"/>
      <c r="E338" s="47"/>
      <c r="F338" s="47"/>
      <c r="G338" s="47"/>
    </row>
    <row r="339" spans="1:7">
      <c r="A339" s="43"/>
      <c r="B339" s="43"/>
      <c r="C339" s="43"/>
      <c r="D339" s="43"/>
      <c r="E339" s="43"/>
      <c r="F339" s="43"/>
      <c r="G339" s="43"/>
    </row>
    <row r="340" spans="1:7">
      <c r="A340" s="47"/>
      <c r="B340" s="48"/>
      <c r="C340" s="43"/>
      <c r="D340" s="43"/>
      <c r="E340" s="47"/>
      <c r="F340" s="47"/>
      <c r="G340" s="47"/>
    </row>
    <row r="341" spans="1:7">
      <c r="A341" s="43"/>
      <c r="B341" s="48"/>
      <c r="C341" s="43"/>
      <c r="D341" s="48"/>
      <c r="E341" s="43"/>
      <c r="F341" s="43"/>
      <c r="G341" s="43"/>
    </row>
    <row r="342" spans="1:7">
      <c r="A342" s="47"/>
      <c r="B342" s="43"/>
      <c r="C342" s="43"/>
      <c r="D342" s="48"/>
      <c r="E342" s="47"/>
      <c r="F342" s="47"/>
      <c r="G342" s="47"/>
    </row>
    <row r="343" spans="1:7">
      <c r="A343" s="43"/>
      <c r="B343" s="43"/>
      <c r="C343" s="43"/>
      <c r="D343" s="48"/>
      <c r="E343" s="43"/>
      <c r="F343" s="43"/>
      <c r="G343" s="43"/>
    </row>
    <row r="344" spans="1:7">
      <c r="A344" s="47"/>
      <c r="B344" s="43"/>
      <c r="C344" s="43"/>
      <c r="D344" s="43"/>
      <c r="E344" s="47"/>
      <c r="F344" s="47"/>
      <c r="G344" s="47"/>
    </row>
    <row r="345" spans="1:7">
      <c r="A345" s="43"/>
      <c r="B345" s="43"/>
      <c r="C345" s="43"/>
      <c r="D345" s="43"/>
      <c r="E345" s="43"/>
      <c r="F345" s="43"/>
      <c r="G345" s="43"/>
    </row>
    <row r="346" spans="1:7">
      <c r="A346" s="47"/>
      <c r="B346" s="43"/>
      <c r="C346" s="43"/>
      <c r="D346" s="43"/>
      <c r="E346" s="47"/>
      <c r="F346" s="47"/>
      <c r="G346" s="47"/>
    </row>
    <row r="347" spans="1:7">
      <c r="A347" s="43"/>
      <c r="B347" s="43"/>
      <c r="C347" s="43"/>
      <c r="D347" s="43"/>
      <c r="E347" s="43"/>
      <c r="F347" s="43"/>
      <c r="G347" s="43"/>
    </row>
    <row r="348" spans="1:7">
      <c r="A348" s="47"/>
      <c r="B348" s="43"/>
      <c r="C348" s="43"/>
      <c r="D348" s="43"/>
      <c r="E348" s="47"/>
      <c r="F348" s="47"/>
      <c r="G348" s="47"/>
    </row>
    <row r="349" spans="1:7">
      <c r="A349" s="43"/>
      <c r="B349" s="43"/>
      <c r="C349" s="43"/>
      <c r="D349" s="43"/>
      <c r="E349" s="43"/>
      <c r="F349" s="43"/>
      <c r="G349" s="43"/>
    </row>
    <row r="350" spans="1:7">
      <c r="A350" s="47"/>
      <c r="B350" s="43"/>
      <c r="C350" s="43"/>
      <c r="D350" s="43"/>
      <c r="E350" s="47"/>
      <c r="F350" s="47"/>
      <c r="G350" s="47"/>
    </row>
    <row r="351" spans="1:7">
      <c r="A351" s="43"/>
      <c r="B351" s="43"/>
      <c r="C351" s="43"/>
      <c r="D351" s="43"/>
      <c r="E351" s="43"/>
      <c r="F351" s="43"/>
      <c r="G351" s="43"/>
    </row>
    <row r="352" spans="1:7">
      <c r="A352" s="47"/>
      <c r="B352" s="43"/>
      <c r="C352" s="43"/>
      <c r="D352" s="43"/>
      <c r="E352" s="47"/>
      <c r="F352" s="47"/>
      <c r="G352" s="47"/>
    </row>
    <row r="353" spans="1:7">
      <c r="A353" s="43"/>
      <c r="B353" s="43"/>
      <c r="C353" s="43"/>
      <c r="D353" s="43"/>
      <c r="E353" s="43"/>
      <c r="F353" s="43"/>
      <c r="G353" s="43"/>
    </row>
    <row r="354" spans="1:7">
      <c r="A354" s="47"/>
      <c r="B354" s="43"/>
      <c r="C354" s="43"/>
      <c r="D354" s="43"/>
      <c r="E354" s="47"/>
      <c r="F354" s="47"/>
      <c r="G354" s="47"/>
    </row>
    <row r="355" spans="1:7">
      <c r="A355" s="43"/>
      <c r="B355" s="43"/>
      <c r="C355" s="43"/>
      <c r="D355" s="43"/>
      <c r="E355" s="43"/>
      <c r="F355" s="43"/>
      <c r="G355" s="43"/>
    </row>
    <row r="356" spans="1:7">
      <c r="A356" s="47"/>
      <c r="B356" s="43"/>
      <c r="C356" s="43"/>
      <c r="D356" s="43"/>
      <c r="E356" s="47"/>
      <c r="F356" s="47"/>
      <c r="G356" s="47"/>
    </row>
    <row r="357" spans="1:7">
      <c r="A357" s="43"/>
      <c r="B357" s="43"/>
      <c r="C357" s="43"/>
      <c r="D357" s="43"/>
      <c r="E357" s="43"/>
      <c r="F357" s="43"/>
      <c r="G357" s="43"/>
    </row>
    <row r="358" spans="1:7">
      <c r="A358" s="47"/>
      <c r="B358" s="43"/>
      <c r="C358" s="43"/>
      <c r="D358" s="43"/>
      <c r="E358" s="47"/>
      <c r="F358" s="47"/>
      <c r="G358" s="47"/>
    </row>
    <row r="359" spans="1:7">
      <c r="A359" s="43"/>
      <c r="B359" s="43"/>
      <c r="C359" s="43"/>
      <c r="D359" s="43"/>
      <c r="E359" s="43"/>
      <c r="F359" s="43"/>
      <c r="G359" s="43"/>
    </row>
    <row r="360" spans="1:7">
      <c r="A360" s="47"/>
      <c r="B360" s="43"/>
      <c r="C360" s="43"/>
      <c r="D360" s="43"/>
      <c r="E360" s="47"/>
      <c r="F360" s="47"/>
      <c r="G360" s="47"/>
    </row>
    <row r="361" spans="1:7">
      <c r="A361" s="43"/>
      <c r="B361" s="43"/>
      <c r="C361" s="43"/>
      <c r="D361" s="43"/>
      <c r="E361" s="43"/>
      <c r="F361" s="43"/>
      <c r="G361" s="43"/>
    </row>
    <row r="362" spans="1:7">
      <c r="A362" s="47"/>
      <c r="B362" s="43"/>
      <c r="C362" s="43"/>
      <c r="D362" s="43"/>
      <c r="E362" s="47"/>
      <c r="F362" s="47"/>
      <c r="G362" s="47"/>
    </row>
    <row r="363" spans="1:7">
      <c r="A363" s="43"/>
      <c r="B363" s="43"/>
      <c r="C363" s="43"/>
      <c r="D363" s="43"/>
      <c r="E363" s="43"/>
      <c r="F363" s="43"/>
      <c r="G363" s="43"/>
    </row>
    <row r="364" spans="1:7">
      <c r="A364" s="47"/>
      <c r="B364" s="43"/>
      <c r="C364" s="43"/>
      <c r="D364" s="43"/>
      <c r="E364" s="47"/>
      <c r="F364" s="47"/>
      <c r="G364" s="47"/>
    </row>
    <row r="365" spans="1:7">
      <c r="A365" s="43"/>
      <c r="B365" s="43"/>
      <c r="C365" s="43"/>
      <c r="D365" s="43"/>
      <c r="E365" s="43"/>
      <c r="F365" s="43"/>
      <c r="G365" s="43"/>
    </row>
    <row r="366" spans="1:7">
      <c r="A366" s="47"/>
      <c r="B366" s="43"/>
      <c r="C366" s="43"/>
      <c r="D366" s="43"/>
      <c r="E366" s="47"/>
      <c r="F366" s="47"/>
      <c r="G366" s="47"/>
    </row>
    <row r="367" spans="1:7">
      <c r="A367" s="43"/>
      <c r="B367" s="43"/>
      <c r="C367" s="43"/>
      <c r="D367" s="43"/>
      <c r="E367" s="43"/>
      <c r="F367" s="43"/>
      <c r="G367" s="43"/>
    </row>
    <row r="368" spans="1:7">
      <c r="A368" s="47"/>
      <c r="B368" s="43"/>
      <c r="C368" s="43"/>
      <c r="D368" s="43"/>
      <c r="E368" s="47"/>
      <c r="F368" s="47"/>
      <c r="G368" s="47"/>
    </row>
    <row r="369" spans="1:7">
      <c r="A369" s="43"/>
      <c r="B369" s="43"/>
      <c r="C369" s="43"/>
      <c r="D369" s="43"/>
      <c r="E369" s="43"/>
      <c r="F369" s="43"/>
      <c r="G369" s="43"/>
    </row>
    <row r="370" spans="1:7">
      <c r="A370" s="47"/>
      <c r="B370" s="43"/>
      <c r="C370" s="43"/>
      <c r="D370" s="43"/>
      <c r="E370" s="47"/>
      <c r="F370" s="47"/>
      <c r="G370" s="47"/>
    </row>
    <row r="371" spans="1:7">
      <c r="A371" s="43"/>
      <c r="B371" s="43"/>
      <c r="C371" s="43"/>
      <c r="D371" s="43"/>
      <c r="E371" s="43"/>
      <c r="F371" s="43"/>
      <c r="G371" s="43"/>
    </row>
    <row r="372" spans="1:7">
      <c r="A372" s="47"/>
      <c r="B372" s="43"/>
      <c r="C372" s="43"/>
      <c r="D372" s="43"/>
      <c r="E372" s="47"/>
      <c r="F372" s="47"/>
      <c r="G372" s="47"/>
    </row>
    <row r="373" spans="1:7">
      <c r="A373" s="43"/>
      <c r="B373" s="43"/>
      <c r="C373" s="43"/>
      <c r="D373" s="43"/>
      <c r="E373" s="43"/>
      <c r="F373" s="43"/>
      <c r="G373" s="43"/>
    </row>
    <row r="374" spans="1:7">
      <c r="A374" s="47"/>
      <c r="B374" s="43"/>
      <c r="C374" s="43"/>
      <c r="D374" s="43"/>
      <c r="E374" s="47"/>
      <c r="F374" s="47"/>
      <c r="G374" s="47"/>
    </row>
    <row r="375" spans="1:7">
      <c r="A375" s="43"/>
      <c r="B375" s="43"/>
      <c r="C375" s="43"/>
      <c r="D375" s="43"/>
      <c r="E375" s="43"/>
      <c r="F375" s="43"/>
      <c r="G375" s="43"/>
    </row>
    <row r="376" spans="1:7">
      <c r="A376" s="47"/>
      <c r="B376" s="43"/>
      <c r="C376" s="43"/>
      <c r="D376" s="43"/>
      <c r="E376" s="47"/>
      <c r="F376" s="47"/>
      <c r="G376" s="47"/>
    </row>
    <row r="377" spans="1:7">
      <c r="A377" s="43"/>
      <c r="B377" s="43"/>
      <c r="C377" s="43"/>
      <c r="D377" s="43"/>
      <c r="E377" s="43"/>
      <c r="F377" s="43"/>
      <c r="G377" s="43"/>
    </row>
    <row r="378" spans="1:7">
      <c r="A378" s="47"/>
      <c r="B378" s="43"/>
      <c r="C378" s="43"/>
      <c r="D378" s="43"/>
      <c r="E378" s="47"/>
      <c r="F378" s="47"/>
      <c r="G378" s="47"/>
    </row>
    <row r="379" spans="1:7">
      <c r="A379" s="43"/>
      <c r="B379" s="43"/>
      <c r="C379" s="43"/>
      <c r="D379" s="43"/>
      <c r="E379" s="43"/>
      <c r="F379" s="43"/>
      <c r="G379" s="43"/>
    </row>
    <row r="380" spans="1:7">
      <c r="A380" s="47"/>
      <c r="B380" s="43"/>
      <c r="C380" s="43"/>
      <c r="D380" s="43"/>
      <c r="E380" s="47"/>
      <c r="F380" s="47"/>
      <c r="G380" s="47"/>
    </row>
    <row r="381" spans="1:7">
      <c r="A381" s="43"/>
      <c r="B381" s="43"/>
      <c r="C381" s="43"/>
      <c r="D381" s="43"/>
      <c r="E381" s="43"/>
      <c r="F381" s="43"/>
      <c r="G381" s="43"/>
    </row>
    <row r="382" spans="1:7">
      <c r="A382" s="47"/>
      <c r="B382" s="43"/>
      <c r="C382" s="43"/>
      <c r="D382" s="43"/>
      <c r="E382" s="47"/>
      <c r="F382" s="47"/>
      <c r="G382" s="47"/>
    </row>
    <row r="383" spans="1:7">
      <c r="A383" s="43"/>
      <c r="B383" s="43"/>
      <c r="C383" s="43"/>
      <c r="D383" s="43"/>
      <c r="E383" s="43"/>
      <c r="F383" s="43"/>
      <c r="G383" s="43"/>
    </row>
    <row r="384" spans="1:7">
      <c r="A384" s="47"/>
      <c r="B384" s="43"/>
      <c r="C384" s="43"/>
      <c r="D384" s="43"/>
      <c r="E384" s="47"/>
      <c r="F384" s="47"/>
      <c r="G384" s="47"/>
    </row>
    <row r="385" spans="1:7">
      <c r="A385" s="43"/>
      <c r="B385" s="43"/>
      <c r="C385" s="43"/>
      <c r="D385" s="43"/>
      <c r="E385" s="43"/>
      <c r="F385" s="43"/>
      <c r="G385" s="43"/>
    </row>
    <row r="386" spans="1:7">
      <c r="A386" s="47"/>
      <c r="B386" s="43"/>
      <c r="C386" s="43"/>
      <c r="D386" s="43"/>
      <c r="E386" s="47"/>
      <c r="F386" s="47"/>
      <c r="G386" s="47"/>
    </row>
    <row r="387" spans="1:7">
      <c r="A387" s="43"/>
      <c r="B387" s="43"/>
      <c r="C387" s="43"/>
      <c r="D387" s="43"/>
      <c r="E387" s="43"/>
      <c r="F387" s="43"/>
      <c r="G387" s="43"/>
    </row>
    <row r="388" spans="1:7">
      <c r="A388" s="47"/>
      <c r="B388" s="43"/>
      <c r="C388" s="43"/>
      <c r="D388" s="43"/>
      <c r="E388" s="47"/>
      <c r="F388" s="47"/>
      <c r="G388" s="47"/>
    </row>
    <row r="389" spans="1:7">
      <c r="A389" s="43"/>
      <c r="B389" s="43"/>
      <c r="C389" s="43"/>
      <c r="D389" s="43"/>
      <c r="E389" s="43"/>
      <c r="F389" s="43"/>
      <c r="G389" s="43"/>
    </row>
    <row r="390" spans="1:7">
      <c r="A390" s="47"/>
      <c r="B390" s="43"/>
      <c r="C390" s="43"/>
      <c r="D390" s="43"/>
      <c r="E390" s="47"/>
      <c r="F390" s="47"/>
      <c r="G390" s="47"/>
    </row>
    <row r="391" spans="1:7">
      <c r="A391" s="43"/>
      <c r="B391" s="43"/>
      <c r="C391" s="43"/>
      <c r="D391" s="43"/>
      <c r="E391" s="43"/>
      <c r="F391" s="43"/>
      <c r="G391" s="43"/>
    </row>
    <row r="392" spans="1:7">
      <c r="A392" s="47"/>
      <c r="B392" s="43"/>
      <c r="C392" s="43"/>
      <c r="D392" s="43"/>
      <c r="E392" s="47"/>
      <c r="F392" s="47"/>
      <c r="G392" s="47"/>
    </row>
    <row r="393" spans="1:7">
      <c r="A393" s="43"/>
      <c r="B393" s="43"/>
      <c r="C393" s="43"/>
      <c r="D393" s="43"/>
      <c r="E393" s="43"/>
      <c r="F393" s="43"/>
      <c r="G393" s="43"/>
    </row>
    <row r="394" spans="1:7">
      <c r="A394" s="47"/>
      <c r="B394" s="43"/>
      <c r="C394" s="43"/>
      <c r="D394" s="43"/>
      <c r="E394" s="47"/>
      <c r="F394" s="47"/>
      <c r="G394" s="47"/>
    </row>
    <row r="395" spans="1:7">
      <c r="A395" s="43"/>
      <c r="B395" s="43"/>
      <c r="C395" s="43"/>
      <c r="D395" s="43"/>
      <c r="E395" s="43"/>
      <c r="F395" s="43"/>
      <c r="G395" s="43"/>
    </row>
    <row r="396" spans="1:7">
      <c r="A396" s="47"/>
      <c r="B396" s="43"/>
      <c r="C396" s="43"/>
      <c r="D396" s="43"/>
      <c r="E396" s="47"/>
      <c r="F396" s="47"/>
      <c r="G396" s="47"/>
    </row>
    <row r="397" spans="1:7">
      <c r="A397" s="43"/>
      <c r="B397" s="43"/>
      <c r="C397" s="43"/>
      <c r="D397" s="43"/>
      <c r="E397" s="43"/>
      <c r="F397" s="43"/>
      <c r="G397" s="43"/>
    </row>
    <row r="398" spans="1:7">
      <c r="A398" s="47"/>
      <c r="B398" s="43"/>
      <c r="C398" s="43"/>
      <c r="D398" s="43"/>
      <c r="E398" s="47"/>
      <c r="F398" s="47"/>
      <c r="G398" s="47"/>
    </row>
    <row r="399" spans="1:7">
      <c r="A399" s="43"/>
      <c r="B399" s="43"/>
      <c r="C399" s="43"/>
      <c r="D399" s="43"/>
      <c r="E399" s="43"/>
      <c r="F399" s="43"/>
      <c r="G399" s="43"/>
    </row>
    <row r="400" spans="1:7">
      <c r="A400" s="47"/>
      <c r="B400" s="43"/>
      <c r="C400" s="43"/>
      <c r="D400" s="43"/>
      <c r="E400" s="47"/>
      <c r="F400" s="47"/>
      <c r="G400" s="47"/>
    </row>
    <row r="401" spans="1:7">
      <c r="A401" s="43"/>
      <c r="B401" s="43"/>
      <c r="C401" s="43"/>
      <c r="D401" s="43"/>
      <c r="E401" s="43"/>
      <c r="F401" s="43"/>
      <c r="G401" s="43"/>
    </row>
    <row r="402" spans="1:7">
      <c r="A402" s="47"/>
      <c r="B402" s="43"/>
      <c r="C402" s="43"/>
      <c r="D402" s="43"/>
      <c r="E402" s="47"/>
      <c r="F402" s="47"/>
      <c r="G402" s="47"/>
    </row>
    <row r="403" spans="1:7">
      <c r="A403" s="43"/>
      <c r="B403" s="43"/>
      <c r="C403" s="43"/>
      <c r="D403" s="43"/>
      <c r="E403" s="43"/>
      <c r="F403" s="43"/>
      <c r="G403" s="43"/>
    </row>
    <row r="404" spans="1:7">
      <c r="A404" s="47"/>
      <c r="B404" s="43"/>
      <c r="C404" s="43"/>
      <c r="D404" s="43"/>
      <c r="E404" s="47"/>
      <c r="F404" s="47"/>
      <c r="G404" s="47"/>
    </row>
    <row r="405" spans="1:7">
      <c r="A405" s="43"/>
      <c r="B405" s="43"/>
      <c r="C405" s="43"/>
      <c r="D405" s="43"/>
      <c r="E405" s="43"/>
      <c r="F405" s="43"/>
      <c r="G405" s="43"/>
    </row>
    <row r="406" spans="1:7">
      <c r="A406" s="47"/>
      <c r="B406" s="48"/>
      <c r="C406" s="43"/>
      <c r="D406" s="43"/>
      <c r="E406" s="47"/>
      <c r="F406" s="47"/>
      <c r="G406" s="47"/>
    </row>
    <row r="407" spans="1:7">
      <c r="A407" s="43"/>
      <c r="B407" s="48"/>
      <c r="C407" s="43"/>
      <c r="D407" s="48"/>
      <c r="E407" s="43"/>
      <c r="F407" s="43"/>
      <c r="G407" s="43"/>
    </row>
    <row r="408" spans="1:7">
      <c r="A408" s="47"/>
      <c r="B408" s="43"/>
      <c r="C408" s="43"/>
      <c r="D408" s="48"/>
      <c r="E408" s="47"/>
      <c r="F408" s="47"/>
      <c r="G408" s="47"/>
    </row>
    <row r="409" spans="1:7">
      <c r="A409" s="43"/>
      <c r="B409" s="43"/>
      <c r="C409" s="43"/>
      <c r="D409" s="48"/>
      <c r="E409" s="43"/>
      <c r="F409" s="43"/>
      <c r="G409" s="43"/>
    </row>
    <row r="410" spans="1:7">
      <c r="A410" s="47"/>
      <c r="B410" s="43"/>
      <c r="C410" s="43"/>
      <c r="D410" s="43"/>
      <c r="E410" s="47"/>
      <c r="F410" s="47"/>
      <c r="G410" s="47"/>
    </row>
    <row r="411" spans="1:7">
      <c r="A411" s="43"/>
      <c r="B411" s="43"/>
      <c r="C411" s="43"/>
      <c r="D411" s="43"/>
      <c r="E411" s="43"/>
      <c r="F411" s="43"/>
      <c r="G411" s="43"/>
    </row>
    <row r="412" spans="1:7">
      <c r="A412" s="47"/>
      <c r="B412" s="43"/>
      <c r="C412" s="43"/>
      <c r="D412" s="43"/>
      <c r="E412" s="47"/>
      <c r="F412" s="47"/>
      <c r="G412" s="47"/>
    </row>
    <row r="413" spans="1:7">
      <c r="A413" s="43"/>
      <c r="B413" s="43"/>
      <c r="C413" s="43"/>
      <c r="D413" s="43"/>
      <c r="E413" s="43"/>
      <c r="F413" s="43"/>
      <c r="G413" s="43"/>
    </row>
    <row r="414" spans="1:7">
      <c r="A414" s="47"/>
      <c r="B414" s="43"/>
      <c r="C414" s="43"/>
      <c r="D414" s="43"/>
      <c r="E414" s="47"/>
      <c r="F414" s="47"/>
      <c r="G414" s="47"/>
    </row>
    <row r="415" spans="1:7">
      <c r="A415" s="43"/>
      <c r="B415" s="43"/>
      <c r="C415" s="43"/>
      <c r="D415" s="43"/>
      <c r="E415" s="43"/>
      <c r="F415" s="43"/>
      <c r="G415" s="43"/>
    </row>
    <row r="416" spans="1:7">
      <c r="A416" s="47"/>
      <c r="B416" s="43"/>
      <c r="C416" s="43"/>
      <c r="D416" s="43"/>
      <c r="E416" s="47"/>
      <c r="F416" s="47"/>
      <c r="G416" s="47"/>
    </row>
    <row r="417" spans="1:7">
      <c r="A417" s="43"/>
      <c r="B417" s="43"/>
      <c r="C417" s="43"/>
      <c r="D417" s="43"/>
      <c r="E417" s="43"/>
      <c r="F417" s="43"/>
      <c r="G417" s="43"/>
    </row>
    <row r="418" spans="1:7">
      <c r="A418" s="47"/>
      <c r="B418" s="43"/>
      <c r="C418" s="43"/>
      <c r="D418" s="43"/>
      <c r="E418" s="47"/>
      <c r="F418" s="47"/>
      <c r="G418" s="47"/>
    </row>
    <row r="419" spans="1:7">
      <c r="A419" s="43"/>
      <c r="B419" s="43"/>
      <c r="C419" s="43"/>
      <c r="D419" s="43"/>
      <c r="E419" s="43"/>
      <c r="F419" s="43"/>
      <c r="G419" s="43"/>
    </row>
    <row r="420" spans="1:7">
      <c r="A420" s="47"/>
      <c r="B420" s="43"/>
      <c r="C420" s="43"/>
      <c r="D420" s="43"/>
      <c r="E420" s="47"/>
      <c r="F420" s="47"/>
      <c r="G420" s="47"/>
    </row>
    <row r="421" spans="1:7">
      <c r="A421" s="43"/>
      <c r="B421" s="43"/>
      <c r="C421" s="43"/>
      <c r="D421" s="43"/>
      <c r="E421" s="43"/>
      <c r="F421" s="43"/>
      <c r="G421" s="43"/>
    </row>
    <row r="422" spans="1:7">
      <c r="A422" s="47"/>
      <c r="B422" s="43"/>
      <c r="C422" s="43"/>
      <c r="D422" s="43"/>
      <c r="E422" s="47"/>
      <c r="F422" s="47"/>
      <c r="G422" s="47"/>
    </row>
    <row r="423" spans="1:7">
      <c r="A423" s="43"/>
      <c r="B423" s="43"/>
      <c r="C423" s="43"/>
      <c r="D423" s="43"/>
      <c r="E423" s="43"/>
      <c r="F423" s="43"/>
      <c r="G423" s="43"/>
    </row>
    <row r="424" spans="1:7">
      <c r="A424" s="47"/>
      <c r="B424" s="43"/>
      <c r="C424" s="43"/>
      <c r="D424" s="43"/>
      <c r="E424" s="47"/>
      <c r="F424" s="47"/>
      <c r="G424" s="47"/>
    </row>
    <row r="425" spans="1:7">
      <c r="A425" s="43"/>
      <c r="B425" s="43"/>
      <c r="C425" s="43"/>
      <c r="D425" s="43"/>
      <c r="E425" s="43"/>
      <c r="F425" s="43"/>
      <c r="G425" s="43"/>
    </row>
    <row r="426" spans="1:7">
      <c r="A426" s="47"/>
      <c r="B426" s="43"/>
      <c r="C426" s="43"/>
      <c r="D426" s="43"/>
      <c r="E426" s="47"/>
      <c r="F426" s="47"/>
      <c r="G426" s="47"/>
    </row>
    <row r="427" spans="1:7">
      <c r="A427" s="43"/>
      <c r="B427" s="43"/>
      <c r="C427" s="43"/>
      <c r="D427" s="43"/>
      <c r="E427" s="43"/>
      <c r="F427" s="43"/>
      <c r="G427" s="43"/>
    </row>
    <row r="428" spans="1:7">
      <c r="A428" s="47"/>
      <c r="B428" s="43"/>
      <c r="C428" s="43"/>
      <c r="D428" s="43"/>
      <c r="E428" s="47"/>
      <c r="F428" s="47"/>
      <c r="G428" s="47"/>
    </row>
    <row r="429" spans="1:7">
      <c r="A429" s="43"/>
      <c r="B429" s="43"/>
      <c r="C429" s="43"/>
      <c r="D429" s="43"/>
      <c r="E429" s="43"/>
      <c r="F429" s="43"/>
      <c r="G429" s="43"/>
    </row>
    <row r="430" spans="1:7">
      <c r="A430" s="47"/>
      <c r="B430" s="43"/>
      <c r="C430" s="43"/>
      <c r="D430" s="43"/>
      <c r="E430" s="47"/>
      <c r="F430" s="47"/>
      <c r="G430" s="47"/>
    </row>
    <row r="431" spans="1:7">
      <c r="A431" s="43"/>
      <c r="B431" s="43"/>
      <c r="C431" s="43"/>
      <c r="D431" s="43"/>
      <c r="E431" s="43"/>
      <c r="F431" s="43"/>
      <c r="G431" s="43"/>
    </row>
    <row r="432" spans="1:7">
      <c r="A432" s="47"/>
      <c r="B432" s="43"/>
      <c r="C432" s="43"/>
      <c r="D432" s="43"/>
      <c r="E432" s="47"/>
      <c r="F432" s="47"/>
      <c r="G432" s="47"/>
    </row>
    <row r="433" spans="1:7">
      <c r="A433" s="43"/>
      <c r="B433" s="43"/>
      <c r="C433" s="43"/>
      <c r="D433" s="43"/>
      <c r="E433" s="43"/>
      <c r="F433" s="43"/>
      <c r="G433" s="43"/>
    </row>
    <row r="434" spans="1:7">
      <c r="A434" s="47"/>
      <c r="B434" s="43"/>
      <c r="C434" s="43"/>
      <c r="D434" s="43"/>
      <c r="E434" s="47"/>
      <c r="F434" s="47"/>
      <c r="G434" s="47"/>
    </row>
    <row r="435" spans="1:7">
      <c r="A435" s="43"/>
      <c r="B435" s="43"/>
      <c r="C435" s="43"/>
      <c r="D435" s="43"/>
      <c r="E435" s="43"/>
      <c r="F435" s="43"/>
      <c r="G435" s="43"/>
    </row>
    <row r="436" spans="1:7">
      <c r="A436" s="47"/>
      <c r="B436" s="43"/>
      <c r="C436" s="43"/>
      <c r="D436" s="43"/>
      <c r="E436" s="47"/>
      <c r="F436" s="47"/>
      <c r="G436" s="47"/>
    </row>
    <row r="437" spans="1:7">
      <c r="A437" s="43"/>
      <c r="B437" s="43"/>
      <c r="C437" s="43"/>
      <c r="D437" s="43"/>
      <c r="E437" s="43"/>
      <c r="F437" s="43"/>
      <c r="G437" s="43"/>
    </row>
    <row r="438" spans="1:7">
      <c r="A438" s="47"/>
      <c r="B438" s="43"/>
      <c r="C438" s="43"/>
      <c r="D438" s="43"/>
      <c r="E438" s="47"/>
      <c r="F438" s="47"/>
      <c r="G438" s="47"/>
    </row>
    <row r="439" spans="1:7">
      <c r="A439" s="43"/>
      <c r="B439" s="43"/>
      <c r="C439" s="43"/>
      <c r="D439" s="43"/>
      <c r="E439" s="43"/>
      <c r="F439" s="43"/>
      <c r="G439" s="43"/>
    </row>
    <row r="440" spans="1:7">
      <c r="A440" s="47"/>
      <c r="B440" s="43"/>
      <c r="C440" s="43"/>
      <c r="D440" s="43"/>
      <c r="E440" s="47"/>
      <c r="F440" s="47"/>
      <c r="G440" s="47"/>
    </row>
    <row r="441" spans="1:7">
      <c r="A441" s="43"/>
      <c r="B441" s="43"/>
      <c r="C441" s="43"/>
      <c r="D441" s="43"/>
      <c r="E441" s="43"/>
      <c r="F441" s="43"/>
      <c r="G441" s="43"/>
    </row>
    <row r="442" spans="1:7">
      <c r="A442" s="43"/>
      <c r="B442" s="43"/>
      <c r="C442" s="43"/>
      <c r="D442" s="43"/>
      <c r="E442" s="43"/>
      <c r="F442" s="43"/>
      <c r="G442" s="43"/>
    </row>
    <row r="443" spans="1:7">
      <c r="A443" s="43"/>
      <c r="B443" s="43"/>
      <c r="C443" s="43"/>
      <c r="D443" s="43"/>
      <c r="E443" s="43"/>
      <c r="F443" s="43"/>
      <c r="G443" s="43"/>
    </row>
    <row r="444" spans="1:7">
      <c r="A444" s="43"/>
      <c r="B444" s="43"/>
      <c r="C444" s="43"/>
      <c r="D444" s="43"/>
      <c r="E444" s="43"/>
      <c r="F444" s="43"/>
      <c r="G444" s="43"/>
    </row>
    <row r="445" spans="1:7">
      <c r="A445" s="48" t="s">
        <v>416</v>
      </c>
      <c r="B445" s="43"/>
      <c r="C445" s="43"/>
      <c r="D445" s="43"/>
      <c r="E445" s="43"/>
      <c r="F445" s="43"/>
      <c r="G445" s="43"/>
    </row>
    <row r="446" spans="1:7">
      <c r="A446" s="48"/>
      <c r="B446" s="43"/>
      <c r="C446" s="43"/>
      <c r="D446" s="43"/>
      <c r="E446" s="48"/>
      <c r="F446" s="48"/>
      <c r="G446" s="48"/>
    </row>
    <row r="447" spans="1:7">
      <c r="A447" s="43"/>
      <c r="B447" s="43"/>
      <c r="C447" s="43"/>
      <c r="D447" s="43"/>
      <c r="E447" s="48"/>
      <c r="F447" s="48"/>
      <c r="G447" s="48"/>
    </row>
    <row r="448" spans="1:7">
      <c r="A448" s="43"/>
      <c r="B448" s="43"/>
      <c r="C448" s="43"/>
      <c r="D448" s="43"/>
      <c r="E448" s="48"/>
      <c r="F448" s="48"/>
      <c r="G448" s="48"/>
    </row>
    <row r="449" spans="1:7">
      <c r="A449" s="47"/>
      <c r="B449" s="43"/>
      <c r="C449" s="43"/>
      <c r="D449" s="43"/>
      <c r="E449" s="47"/>
      <c r="F449" s="47"/>
      <c r="G449" s="47"/>
    </row>
    <row r="450" spans="1:7">
      <c r="A450" s="43"/>
      <c r="B450" s="43"/>
      <c r="C450" s="43"/>
      <c r="D450" s="43"/>
      <c r="E450" s="43"/>
      <c r="F450" s="43"/>
      <c r="G450" s="43"/>
    </row>
    <row r="451" spans="1:7">
      <c r="A451" s="47"/>
      <c r="B451" s="43"/>
      <c r="C451" s="43"/>
      <c r="D451" s="43"/>
      <c r="E451" s="47"/>
      <c r="F451" s="47"/>
      <c r="G451" s="47"/>
    </row>
    <row r="452" spans="1:7">
      <c r="A452" s="43"/>
      <c r="B452" s="43"/>
      <c r="C452" s="43"/>
      <c r="D452" s="43"/>
      <c r="E452" s="43"/>
      <c r="F452" s="43"/>
      <c r="G452" s="43"/>
    </row>
    <row r="453" spans="1:7">
      <c r="A453" s="47"/>
      <c r="B453" s="43"/>
      <c r="C453" s="43"/>
      <c r="D453" s="43"/>
      <c r="E453" s="47"/>
      <c r="F453" s="47"/>
      <c r="G453" s="47"/>
    </row>
    <row r="454" spans="1:7">
      <c r="A454" s="43"/>
      <c r="B454" s="43"/>
      <c r="C454" s="43"/>
      <c r="D454" s="43"/>
      <c r="E454" s="43"/>
      <c r="F454" s="43"/>
      <c r="G454" s="43"/>
    </row>
    <row r="455" spans="1:7">
      <c r="A455" s="47"/>
      <c r="B455" s="43"/>
      <c r="C455" s="43"/>
      <c r="D455" s="43"/>
      <c r="E455" s="47"/>
      <c r="F455" s="47"/>
      <c r="G455" s="47"/>
    </row>
    <row r="456" spans="1:7">
      <c r="A456" s="43"/>
      <c r="B456" s="43"/>
      <c r="C456" s="43"/>
      <c r="D456" s="43"/>
      <c r="E456" s="43"/>
      <c r="F456" s="43"/>
      <c r="G456" s="43"/>
    </row>
    <row r="457" spans="1:7">
      <c r="A457" s="47"/>
      <c r="B457" s="43"/>
      <c r="C457" s="43"/>
      <c r="D457" s="43"/>
      <c r="E457" s="47"/>
      <c r="F457" s="47"/>
      <c r="G457" s="47"/>
    </row>
    <row r="458" spans="1:7">
      <c r="A458" s="43"/>
      <c r="B458" s="43"/>
      <c r="C458" s="43"/>
      <c r="D458" s="43"/>
      <c r="E458" s="43"/>
      <c r="F458" s="43"/>
      <c r="G458" s="43"/>
    </row>
    <row r="459" spans="1:7">
      <c r="A459" s="47"/>
      <c r="B459" s="43"/>
      <c r="C459" s="43"/>
      <c r="D459" s="43"/>
      <c r="E459" s="47"/>
      <c r="F459" s="47"/>
      <c r="G459" s="47"/>
    </row>
    <row r="460" spans="1:7">
      <c r="A460" s="43"/>
      <c r="B460" s="43"/>
      <c r="C460" s="43"/>
      <c r="D460" s="43"/>
      <c r="E460" s="43"/>
      <c r="F460" s="43"/>
      <c r="G460" s="43"/>
    </row>
    <row r="461" spans="1:7">
      <c r="A461" s="47"/>
      <c r="B461" s="43"/>
      <c r="C461" s="43"/>
      <c r="D461" s="43"/>
      <c r="E461" s="47"/>
      <c r="F461" s="47"/>
      <c r="G461" s="47"/>
    </row>
    <row r="462" spans="1:7">
      <c r="A462" s="43"/>
      <c r="B462" s="43"/>
      <c r="C462" s="43"/>
      <c r="D462" s="43"/>
      <c r="E462" s="43"/>
      <c r="F462" s="43"/>
      <c r="G462" s="43"/>
    </row>
    <row r="463" spans="1:7">
      <c r="A463" s="47"/>
      <c r="B463" s="43"/>
      <c r="C463" s="43"/>
      <c r="D463" s="43"/>
      <c r="E463" s="47"/>
      <c r="F463" s="47"/>
      <c r="G463" s="47"/>
    </row>
    <row r="464" spans="1:7">
      <c r="A464" s="43"/>
      <c r="B464" s="43"/>
      <c r="C464" s="43"/>
      <c r="D464" s="43"/>
      <c r="E464" s="43"/>
      <c r="F464" s="43"/>
      <c r="G464" s="43"/>
    </row>
    <row r="465" spans="1:7">
      <c r="A465" s="47"/>
      <c r="B465" s="43"/>
      <c r="C465" s="43"/>
      <c r="D465" s="43"/>
      <c r="E465" s="47"/>
      <c r="F465" s="47"/>
      <c r="G465" s="47"/>
    </row>
    <row r="466" spans="1:7">
      <c r="A466" s="43"/>
      <c r="B466" s="43"/>
      <c r="C466" s="43"/>
      <c r="D466" s="43"/>
      <c r="E466" s="43"/>
      <c r="F466" s="43"/>
      <c r="G466" s="43"/>
    </row>
    <row r="467" spans="1:7">
      <c r="A467" s="47"/>
      <c r="B467" s="43"/>
      <c r="C467" s="43"/>
      <c r="D467" s="43"/>
      <c r="E467" s="47"/>
      <c r="F467" s="47"/>
      <c r="G467" s="47"/>
    </row>
    <row r="468" spans="1:7">
      <c r="A468" s="43"/>
      <c r="B468" s="43"/>
      <c r="C468" s="43"/>
      <c r="D468" s="43"/>
      <c r="E468" s="43"/>
      <c r="F468" s="43"/>
      <c r="G468" s="43"/>
    </row>
    <row r="469" spans="1:7">
      <c r="A469" s="47"/>
      <c r="B469" s="43"/>
      <c r="C469" s="43"/>
      <c r="D469" s="43"/>
      <c r="E469" s="47"/>
      <c r="F469" s="47"/>
      <c r="G469" s="47"/>
    </row>
    <row r="470" spans="1:7">
      <c r="A470" s="43"/>
      <c r="B470" s="43"/>
      <c r="C470" s="43"/>
      <c r="D470" s="43"/>
      <c r="E470" s="43"/>
      <c r="F470" s="43"/>
      <c r="G470" s="43"/>
    </row>
    <row r="471" spans="1:7">
      <c r="A471" s="47"/>
      <c r="B471" s="43"/>
      <c r="C471" s="43"/>
      <c r="D471" s="43"/>
      <c r="E471" s="47"/>
      <c r="F471" s="47"/>
      <c r="G471" s="47"/>
    </row>
    <row r="472" spans="1:7">
      <c r="A472" s="43"/>
      <c r="B472" s="48"/>
      <c r="C472" s="43"/>
      <c r="D472" s="43"/>
      <c r="E472" s="43"/>
      <c r="F472" s="43"/>
      <c r="G472" s="43"/>
    </row>
    <row r="473" spans="1:7">
      <c r="A473" s="47"/>
      <c r="B473" s="48"/>
      <c r="C473" s="43"/>
      <c r="D473" s="48"/>
      <c r="E473" s="47"/>
      <c r="F473" s="47"/>
      <c r="G473" s="47"/>
    </row>
    <row r="474" spans="1:7">
      <c r="A474" s="43"/>
      <c r="B474" s="43"/>
      <c r="C474" s="43"/>
      <c r="D474" s="48"/>
      <c r="E474" s="43"/>
      <c r="F474" s="43"/>
      <c r="G474" s="43"/>
    </row>
    <row r="475" spans="1:7">
      <c r="A475" s="47"/>
      <c r="B475" s="43"/>
      <c r="C475" s="43"/>
      <c r="D475" s="48"/>
      <c r="E475" s="47"/>
      <c r="F475" s="47"/>
      <c r="G475" s="47"/>
    </row>
    <row r="476" spans="1:7">
      <c r="A476" s="43"/>
      <c r="B476" s="43"/>
      <c r="C476" s="43"/>
      <c r="D476" s="43"/>
      <c r="E476" s="43"/>
      <c r="F476" s="43"/>
      <c r="G476" s="43"/>
    </row>
    <row r="477" spans="1:7">
      <c r="A477" s="47"/>
      <c r="B477" s="43"/>
      <c r="C477" s="43"/>
      <c r="D477" s="43"/>
      <c r="E477" s="47"/>
      <c r="F477" s="47"/>
      <c r="G477" s="47"/>
    </row>
    <row r="478" spans="1:7">
      <c r="A478" s="43"/>
      <c r="B478" s="43"/>
      <c r="C478" s="43"/>
      <c r="D478" s="43"/>
      <c r="E478" s="43"/>
      <c r="F478" s="43"/>
      <c r="G478" s="43"/>
    </row>
    <row r="479" spans="1:7">
      <c r="A479" s="47"/>
      <c r="B479" s="43"/>
      <c r="C479" s="43"/>
      <c r="D479" s="43"/>
      <c r="E479" s="47"/>
      <c r="F479" s="47"/>
      <c r="G479" s="47"/>
    </row>
    <row r="480" spans="1:7">
      <c r="A480" s="43"/>
      <c r="B480" s="43"/>
      <c r="C480" s="43"/>
      <c r="D480" s="43"/>
      <c r="E480" s="43"/>
      <c r="F480" s="43"/>
      <c r="G480" s="43"/>
    </row>
    <row r="481" spans="1:7">
      <c r="A481" s="47"/>
      <c r="B481" s="43"/>
      <c r="C481" s="43"/>
      <c r="D481" s="43"/>
      <c r="E481" s="47"/>
      <c r="F481" s="47"/>
      <c r="G481" s="47"/>
    </row>
    <row r="482" spans="1:7">
      <c r="A482" s="43"/>
      <c r="B482" s="43"/>
      <c r="C482" s="43"/>
      <c r="D482" s="43"/>
      <c r="E482" s="43"/>
      <c r="F482" s="43"/>
      <c r="G482" s="43"/>
    </row>
    <row r="483" spans="1:7">
      <c r="A483" s="47"/>
      <c r="B483" s="43"/>
      <c r="C483" s="43"/>
      <c r="D483" s="43"/>
      <c r="E483" s="47"/>
      <c r="F483" s="47"/>
      <c r="G483" s="47"/>
    </row>
    <row r="484" spans="1:7">
      <c r="A484" s="43"/>
      <c r="B484" s="43"/>
      <c r="C484" s="43"/>
      <c r="D484" s="43"/>
      <c r="E484" s="43"/>
      <c r="F484" s="43"/>
      <c r="G484" s="43"/>
    </row>
    <row r="485" spans="1:7">
      <c r="A485" s="47"/>
      <c r="B485" s="43"/>
      <c r="C485" s="43"/>
      <c r="D485" s="43"/>
      <c r="E485" s="47"/>
      <c r="F485" s="47"/>
      <c r="G485" s="47"/>
    </row>
    <row r="486" spans="1:7">
      <c r="A486" s="43"/>
      <c r="B486" s="43"/>
      <c r="C486" s="43"/>
      <c r="D486" s="43"/>
      <c r="E486" s="43"/>
      <c r="F486" s="43"/>
      <c r="G486" s="43"/>
    </row>
    <row r="487" spans="1:7">
      <c r="A487" s="47"/>
      <c r="B487" s="43"/>
      <c r="C487" s="43"/>
      <c r="D487" s="43"/>
      <c r="E487" s="47"/>
      <c r="F487" s="47"/>
      <c r="G487" s="47"/>
    </row>
    <row r="488" spans="1:7">
      <c r="A488" s="43"/>
      <c r="B488" s="43"/>
      <c r="C488" s="43"/>
      <c r="D488" s="43"/>
      <c r="E488" s="43"/>
      <c r="F488" s="43"/>
      <c r="G488" s="43"/>
    </row>
    <row r="489" spans="1:7">
      <c r="A489" s="47"/>
      <c r="B489" s="43"/>
      <c r="C489" s="43"/>
      <c r="D489" s="43"/>
      <c r="E489" s="47"/>
      <c r="F489" s="47"/>
      <c r="G489" s="47"/>
    </row>
    <row r="490" spans="1:7">
      <c r="A490" s="43"/>
      <c r="B490" s="43"/>
      <c r="C490" s="43"/>
      <c r="D490" s="43"/>
      <c r="E490" s="43"/>
      <c r="F490" s="43"/>
      <c r="G490" s="43"/>
    </row>
    <row r="491" spans="1:7">
      <c r="A491" s="47"/>
      <c r="B491" s="43"/>
      <c r="C491" s="43"/>
      <c r="D491" s="43"/>
      <c r="E491" s="47"/>
      <c r="F491" s="47"/>
      <c r="G491" s="47"/>
    </row>
    <row r="492" spans="1:7">
      <c r="A492" s="43"/>
      <c r="B492" s="43"/>
      <c r="C492" s="43"/>
      <c r="D492" s="43"/>
      <c r="E492" s="43"/>
      <c r="F492" s="43"/>
      <c r="G492" s="43"/>
    </row>
    <row r="493" spans="1:7">
      <c r="A493" s="47"/>
      <c r="B493" s="43"/>
      <c r="C493" s="43"/>
      <c r="D493" s="43"/>
      <c r="E493" s="47"/>
      <c r="F493" s="47"/>
      <c r="G493" s="47"/>
    </row>
    <row r="494" spans="1:7">
      <c r="A494" s="43"/>
      <c r="B494" s="43"/>
      <c r="C494" s="43"/>
      <c r="D494" s="43"/>
      <c r="E494" s="43"/>
      <c r="F494" s="43"/>
      <c r="G494" s="43"/>
    </row>
    <row r="495" spans="1:7">
      <c r="A495" s="47"/>
      <c r="B495" s="43"/>
      <c r="C495" s="43"/>
      <c r="D495" s="43"/>
      <c r="E495" s="47"/>
      <c r="F495" s="47"/>
      <c r="G495" s="47"/>
    </row>
    <row r="496" spans="1:7">
      <c r="A496" s="43"/>
      <c r="B496" s="43"/>
      <c r="C496" s="43"/>
      <c r="D496" s="43"/>
      <c r="E496" s="43"/>
      <c r="F496" s="43"/>
      <c r="G496" s="43"/>
    </row>
    <row r="497" spans="1:7">
      <c r="A497" s="47"/>
      <c r="B497" s="43"/>
      <c r="C497" s="43"/>
      <c r="D497" s="43"/>
      <c r="E497" s="47"/>
      <c r="F497" s="47"/>
      <c r="G497" s="47"/>
    </row>
    <row r="498" spans="1:7">
      <c r="A498" s="43"/>
      <c r="B498" s="43"/>
      <c r="C498" s="43"/>
      <c r="D498" s="43"/>
      <c r="E498" s="43"/>
      <c r="F498" s="43"/>
      <c r="G498" s="43"/>
    </row>
    <row r="499" spans="1:7">
      <c r="A499" s="47"/>
      <c r="B499" s="43"/>
      <c r="C499" s="43"/>
      <c r="D499" s="43"/>
      <c r="E499" s="47"/>
      <c r="F499" s="47"/>
      <c r="G499" s="47"/>
    </row>
    <row r="500" spans="1:7">
      <c r="A500" s="43"/>
      <c r="B500" s="43"/>
      <c r="C500" s="43"/>
      <c r="D500" s="43"/>
      <c r="E500" s="43"/>
      <c r="F500" s="43"/>
      <c r="G500" s="43"/>
    </row>
    <row r="501" spans="1:7">
      <c r="A501" s="47"/>
      <c r="B501" s="43"/>
      <c r="C501" s="43"/>
      <c r="D501" s="43"/>
      <c r="E501" s="47"/>
      <c r="F501" s="47"/>
      <c r="G501" s="47"/>
    </row>
    <row r="502" spans="1:7">
      <c r="A502" s="43"/>
      <c r="B502" s="43"/>
      <c r="C502" s="43"/>
      <c r="D502" s="43"/>
      <c r="E502" s="43"/>
      <c r="F502" s="43"/>
      <c r="G502" s="43"/>
    </row>
    <row r="503" spans="1:7">
      <c r="A503" s="47"/>
      <c r="B503" s="43"/>
      <c r="C503" s="43"/>
      <c r="D503" s="43"/>
      <c r="E503" s="47"/>
      <c r="F503" s="47"/>
      <c r="G503" s="47"/>
    </row>
    <row r="504" spans="1:7">
      <c r="A504" s="43"/>
      <c r="B504" s="43"/>
      <c r="C504" s="43"/>
      <c r="D504" s="43"/>
      <c r="E504" s="43"/>
      <c r="F504" s="43"/>
      <c r="G504" s="43"/>
    </row>
    <row r="505" spans="1:7">
      <c r="A505" s="47"/>
      <c r="B505" s="43"/>
      <c r="C505" s="43"/>
      <c r="D505" s="43"/>
      <c r="E505" s="47"/>
      <c r="F505" s="47"/>
      <c r="G505" s="47"/>
    </row>
    <row r="506" spans="1:7">
      <c r="A506" s="43"/>
      <c r="B506" s="43"/>
      <c r="C506" s="43"/>
      <c r="D506" s="43"/>
      <c r="E506" s="43"/>
      <c r="F506" s="43"/>
      <c r="G506" s="43"/>
    </row>
    <row r="507" spans="1:7">
      <c r="A507" s="47"/>
      <c r="B507" s="43"/>
      <c r="C507" s="43"/>
      <c r="D507" s="43"/>
      <c r="E507" s="47"/>
      <c r="F507" s="47"/>
      <c r="G507" s="47"/>
    </row>
    <row r="508" spans="1:7">
      <c r="A508" s="43"/>
      <c r="B508" s="43"/>
      <c r="C508" s="43"/>
      <c r="D508" s="43"/>
      <c r="E508" s="43"/>
      <c r="F508" s="43"/>
      <c r="G508" s="43"/>
    </row>
    <row r="509" spans="1:7">
      <c r="A509" s="47"/>
      <c r="B509" s="43"/>
      <c r="C509" s="43"/>
      <c r="D509" s="43"/>
      <c r="E509" s="47"/>
      <c r="F509" s="47"/>
      <c r="G509" s="47"/>
    </row>
    <row r="510" spans="1:7">
      <c r="A510" s="43"/>
      <c r="B510" s="43"/>
      <c r="C510" s="43"/>
      <c r="D510" s="43"/>
      <c r="E510" s="43"/>
      <c r="F510" s="43"/>
      <c r="G510" s="43"/>
    </row>
    <row r="511" spans="1:7">
      <c r="A511" s="47"/>
      <c r="B511" s="43"/>
      <c r="C511" s="43"/>
      <c r="D511" s="43"/>
      <c r="E511" s="47"/>
      <c r="F511" s="47"/>
      <c r="G511" s="47"/>
    </row>
    <row r="512" spans="1:7">
      <c r="A512" s="43"/>
      <c r="B512" s="43"/>
      <c r="C512" s="43"/>
      <c r="D512" s="43"/>
      <c r="E512" s="43"/>
      <c r="F512" s="43"/>
      <c r="G512" s="43"/>
    </row>
    <row r="513" spans="1:7">
      <c r="A513" s="47"/>
      <c r="B513" s="43"/>
      <c r="C513" s="43"/>
      <c r="D513" s="43"/>
      <c r="E513" s="47"/>
      <c r="F513" s="47"/>
      <c r="G513" s="47"/>
    </row>
    <row r="514" spans="1:7">
      <c r="A514" s="43"/>
      <c r="B514" s="43"/>
      <c r="C514" s="43"/>
      <c r="D514" s="43"/>
      <c r="E514" s="43"/>
      <c r="F514" s="43"/>
      <c r="G514" s="43"/>
    </row>
    <row r="515" spans="1:7">
      <c r="A515" s="47"/>
      <c r="B515" s="43"/>
      <c r="C515" s="43"/>
      <c r="D515" s="43"/>
      <c r="E515" s="47"/>
      <c r="F515" s="47"/>
      <c r="G515" s="47"/>
    </row>
    <row r="516" spans="1:7">
      <c r="A516" s="43"/>
      <c r="B516" s="43"/>
      <c r="C516" s="43"/>
      <c r="D516" s="43"/>
      <c r="E516" s="43"/>
      <c r="F516" s="43"/>
      <c r="G516" s="43"/>
    </row>
    <row r="517" spans="1:7">
      <c r="A517" s="47"/>
      <c r="B517" s="43"/>
      <c r="C517" s="43"/>
      <c r="D517" s="43"/>
      <c r="E517" s="47"/>
      <c r="F517" s="47"/>
      <c r="G517" s="47"/>
    </row>
    <row r="518" spans="1:7">
      <c r="A518" s="43"/>
      <c r="B518" s="43"/>
      <c r="C518" s="43"/>
      <c r="D518" s="43"/>
      <c r="E518" s="43"/>
      <c r="F518" s="43"/>
      <c r="G518" s="43"/>
    </row>
    <row r="519" spans="1:7">
      <c r="A519" s="47"/>
      <c r="B519" s="43"/>
      <c r="C519" s="43"/>
      <c r="D519" s="43"/>
      <c r="E519" s="47"/>
      <c r="F519" s="47"/>
      <c r="G519" s="47"/>
    </row>
    <row r="520" spans="1:7">
      <c r="A520" s="43"/>
      <c r="B520" s="43"/>
      <c r="C520" s="43"/>
      <c r="D520" s="43"/>
      <c r="E520" s="43"/>
      <c r="F520" s="43"/>
      <c r="G520" s="43"/>
    </row>
    <row r="521" spans="1:7">
      <c r="A521" s="47"/>
      <c r="B521" s="43"/>
      <c r="C521" s="43"/>
      <c r="D521" s="43"/>
      <c r="E521" s="47"/>
      <c r="F521" s="47"/>
      <c r="G521" s="47"/>
    </row>
    <row r="522" spans="1:7">
      <c r="A522" s="43"/>
      <c r="B522" s="43"/>
      <c r="C522" s="43"/>
      <c r="D522" s="43"/>
      <c r="E522" s="43"/>
      <c r="F522" s="43"/>
      <c r="G522" s="43"/>
    </row>
    <row r="523" spans="1:7">
      <c r="A523" s="47"/>
      <c r="B523" s="43"/>
      <c r="C523" s="43"/>
      <c r="D523" s="43"/>
      <c r="E523" s="47"/>
      <c r="F523" s="47"/>
      <c r="G523" s="47"/>
    </row>
    <row r="524" spans="1:7">
      <c r="A524" s="43"/>
      <c r="B524" s="43"/>
      <c r="C524" s="43"/>
      <c r="D524" s="43"/>
      <c r="E524" s="43"/>
      <c r="F524" s="43"/>
      <c r="G524" s="43"/>
    </row>
    <row r="525" spans="1:7">
      <c r="A525" s="47"/>
      <c r="B525" s="43"/>
      <c r="C525" s="43"/>
      <c r="D525" s="43"/>
      <c r="E525" s="47"/>
      <c r="F525" s="47"/>
      <c r="G525" s="47"/>
    </row>
    <row r="526" spans="1:7">
      <c r="A526" s="43"/>
      <c r="B526" s="43"/>
      <c r="C526" s="43"/>
      <c r="D526" s="43"/>
      <c r="E526" s="43"/>
      <c r="F526" s="43"/>
      <c r="G526" s="43"/>
    </row>
    <row r="527" spans="1:7">
      <c r="A527" s="47"/>
      <c r="B527" s="43"/>
      <c r="C527" s="43"/>
      <c r="D527" s="43"/>
      <c r="E527" s="47"/>
      <c r="F527" s="47"/>
      <c r="G527" s="47"/>
    </row>
    <row r="528" spans="1:7">
      <c r="A528" s="43"/>
      <c r="B528" s="43"/>
      <c r="C528" s="43"/>
      <c r="D528" s="43"/>
      <c r="E528" s="43"/>
      <c r="F528" s="43"/>
      <c r="G528" s="43"/>
    </row>
    <row r="529" spans="1:7">
      <c r="A529" s="47"/>
      <c r="B529" s="43"/>
      <c r="C529" s="43"/>
      <c r="D529" s="43"/>
      <c r="E529" s="47"/>
      <c r="F529" s="47"/>
      <c r="G529" s="47"/>
    </row>
    <row r="530" spans="1:7">
      <c r="A530" s="43"/>
      <c r="B530" s="43"/>
      <c r="C530" s="43"/>
      <c r="D530" s="43"/>
      <c r="E530" s="43"/>
      <c r="F530" s="43"/>
      <c r="G530" s="43"/>
    </row>
    <row r="531" spans="1:7">
      <c r="A531" s="47"/>
      <c r="B531" s="43"/>
      <c r="C531" s="43"/>
      <c r="D531" s="43"/>
      <c r="E531" s="47"/>
      <c r="F531" s="47"/>
      <c r="G531" s="47"/>
    </row>
    <row r="532" spans="1:7">
      <c r="A532" s="43"/>
      <c r="B532" s="43"/>
      <c r="C532" s="43"/>
      <c r="D532" s="43"/>
      <c r="E532" s="43"/>
      <c r="F532" s="43"/>
      <c r="G532" s="43"/>
    </row>
    <row r="533" spans="1:7">
      <c r="A533" s="47"/>
      <c r="B533" s="43"/>
      <c r="C533" s="43"/>
      <c r="D533" s="43"/>
      <c r="E533" s="47"/>
      <c r="F533" s="47"/>
      <c r="G533" s="47"/>
    </row>
    <row r="534" spans="1:7">
      <c r="A534" s="43"/>
      <c r="B534" s="43"/>
      <c r="C534" s="43"/>
      <c r="D534" s="43"/>
      <c r="E534" s="43"/>
      <c r="F534" s="43"/>
      <c r="G534" s="43"/>
    </row>
    <row r="535" spans="1:7">
      <c r="A535" s="47"/>
      <c r="B535" s="43"/>
      <c r="C535" s="43"/>
      <c r="D535" s="43"/>
      <c r="E535" s="47"/>
      <c r="F535" s="47"/>
      <c r="G535" s="47"/>
    </row>
    <row r="536" spans="1:7">
      <c r="A536" s="43"/>
      <c r="B536" s="43"/>
      <c r="C536" s="43"/>
      <c r="D536" s="43"/>
      <c r="E536" s="43"/>
      <c r="F536" s="43"/>
      <c r="G536" s="43"/>
    </row>
    <row r="537" spans="1:7">
      <c r="A537" s="47"/>
      <c r="B537" s="43"/>
      <c r="C537" s="43"/>
      <c r="D537" s="43"/>
      <c r="E537" s="47"/>
      <c r="F537" s="47"/>
      <c r="G537" s="47"/>
    </row>
    <row r="538" spans="1:7">
      <c r="A538" s="43"/>
      <c r="B538" s="48"/>
      <c r="C538" s="43"/>
      <c r="D538" s="43"/>
      <c r="E538" s="43"/>
      <c r="F538" s="43"/>
      <c r="G538" s="43"/>
    </row>
    <row r="539" spans="1:7">
      <c r="A539" s="47"/>
      <c r="B539" s="48"/>
      <c r="C539" s="43"/>
      <c r="D539" s="48"/>
      <c r="E539" s="47"/>
      <c r="F539" s="47"/>
      <c r="G539" s="47"/>
    </row>
    <row r="540" spans="1:7">
      <c r="A540" s="43"/>
      <c r="B540" s="43"/>
      <c r="C540" s="43"/>
      <c r="D540" s="48"/>
      <c r="E540" s="43"/>
      <c r="F540" s="43"/>
      <c r="G540" s="43"/>
    </row>
    <row r="541" spans="1:7">
      <c r="A541" s="47"/>
      <c r="B541" s="43"/>
      <c r="C541" s="43"/>
      <c r="D541" s="48"/>
      <c r="E541" s="47"/>
      <c r="F541" s="47"/>
      <c r="G541" s="47"/>
    </row>
    <row r="542" spans="1:7">
      <c r="A542" s="43"/>
      <c r="B542" s="43"/>
      <c r="C542" s="43"/>
      <c r="D542" s="43"/>
      <c r="E542" s="43"/>
      <c r="F542" s="43"/>
      <c r="G542" s="43"/>
    </row>
    <row r="543" spans="1:7">
      <c r="A543" s="47"/>
      <c r="B543" s="43"/>
      <c r="C543" s="43"/>
      <c r="D543" s="43"/>
      <c r="E543" s="47"/>
      <c r="F543" s="47"/>
      <c r="G543" s="47"/>
    </row>
    <row r="544" spans="1:7">
      <c r="A544" s="43"/>
      <c r="B544" s="43"/>
      <c r="C544" s="43"/>
      <c r="D544" s="43"/>
      <c r="E544" s="43"/>
      <c r="F544" s="43"/>
      <c r="G544" s="43"/>
    </row>
    <row r="545" spans="1:7">
      <c r="A545" s="47"/>
      <c r="B545" s="43"/>
      <c r="C545" s="43"/>
      <c r="D545" s="43"/>
      <c r="E545" s="47"/>
      <c r="F545" s="47"/>
      <c r="G545" s="47"/>
    </row>
    <row r="546" spans="1:7">
      <c r="A546" s="43"/>
      <c r="B546" s="43"/>
      <c r="C546" s="43"/>
      <c r="D546" s="43"/>
      <c r="E546" s="43"/>
      <c r="F546" s="43"/>
      <c r="G546" s="43"/>
    </row>
    <row r="547" spans="1:7">
      <c r="A547" s="47"/>
      <c r="B547" s="43"/>
      <c r="C547" s="43"/>
      <c r="D547" s="43"/>
      <c r="E547" s="47"/>
      <c r="F547" s="47"/>
      <c r="G547" s="47"/>
    </row>
    <row r="548" spans="1:7">
      <c r="A548" s="43"/>
      <c r="B548" s="43"/>
      <c r="C548" s="43"/>
      <c r="D548" s="43"/>
      <c r="E548" s="43"/>
      <c r="F548" s="43"/>
      <c r="G548" s="43"/>
    </row>
    <row r="549" spans="1:7">
      <c r="A549" s="47"/>
      <c r="B549" s="43"/>
      <c r="C549" s="43"/>
      <c r="D549" s="43"/>
      <c r="E549" s="47"/>
      <c r="F549" s="47"/>
      <c r="G549" s="47"/>
    </row>
    <row r="550" spans="1:7">
      <c r="A550" s="43"/>
      <c r="B550" s="43"/>
      <c r="C550" s="43"/>
      <c r="D550" s="43"/>
      <c r="E550" s="43"/>
      <c r="F550" s="43"/>
      <c r="G550" s="43"/>
    </row>
    <row r="551" spans="1:7">
      <c r="A551" s="47"/>
      <c r="B551" s="43"/>
      <c r="C551" s="43"/>
      <c r="D551" s="43"/>
      <c r="E551" s="47"/>
      <c r="F551" s="47"/>
      <c r="G551" s="47"/>
    </row>
    <row r="552" spans="1:7">
      <c r="A552" s="43"/>
      <c r="B552" s="43"/>
      <c r="C552" s="43"/>
      <c r="D552" s="43"/>
      <c r="E552" s="43"/>
      <c r="F552" s="43"/>
      <c r="G552" s="43"/>
    </row>
    <row r="553" spans="1:7">
      <c r="A553" s="47"/>
      <c r="B553" s="43"/>
      <c r="C553" s="43"/>
      <c r="D553" s="43"/>
      <c r="E553" s="47"/>
      <c r="F553" s="47"/>
      <c r="G553" s="47"/>
    </row>
    <row r="554" spans="1:7">
      <c r="A554" s="43"/>
      <c r="B554" s="43"/>
      <c r="C554" s="43"/>
      <c r="D554" s="43"/>
      <c r="E554" s="43"/>
      <c r="F554" s="43"/>
      <c r="G554" s="43"/>
    </row>
    <row r="555" spans="1:7">
      <c r="A555" s="47"/>
      <c r="B555" s="43"/>
      <c r="C555" s="43"/>
      <c r="D555" s="43"/>
      <c r="E555" s="47"/>
      <c r="F555" s="47"/>
      <c r="G555" s="47"/>
    </row>
    <row r="556" spans="1:7">
      <c r="A556" s="43"/>
      <c r="B556" s="43"/>
      <c r="C556" s="43"/>
      <c r="D556" s="43"/>
      <c r="E556" s="43"/>
      <c r="F556" s="43"/>
      <c r="G556" s="43"/>
    </row>
    <row r="557" spans="1:7">
      <c r="A557" s="47"/>
      <c r="B557" s="43"/>
      <c r="C557" s="43"/>
      <c r="D557" s="43"/>
      <c r="E557" s="47"/>
      <c r="F557" s="47"/>
      <c r="G557" s="47"/>
    </row>
    <row r="558" spans="1:7">
      <c r="A558" s="43"/>
      <c r="B558" s="43"/>
      <c r="C558" s="43"/>
      <c r="D558" s="43"/>
      <c r="E558" s="43"/>
      <c r="F558" s="43"/>
      <c r="G558" s="43"/>
    </row>
    <row r="559" spans="1:7">
      <c r="A559" s="47"/>
      <c r="B559" s="43"/>
      <c r="C559" s="43"/>
      <c r="D559" s="43"/>
      <c r="E559" s="47"/>
      <c r="F559" s="47"/>
      <c r="G559" s="47"/>
    </row>
    <row r="560" spans="1:7">
      <c r="A560" s="43"/>
      <c r="B560" s="43"/>
      <c r="C560" s="43"/>
      <c r="D560" s="43"/>
      <c r="E560" s="43"/>
      <c r="F560" s="43"/>
      <c r="G560" s="43"/>
    </row>
    <row r="561" spans="1:7">
      <c r="A561" s="47"/>
      <c r="B561" s="43"/>
      <c r="C561" s="43"/>
      <c r="D561" s="43"/>
      <c r="E561" s="47"/>
      <c r="F561" s="47"/>
      <c r="G561" s="47"/>
    </row>
    <row r="562" spans="1:7">
      <c r="A562" s="43"/>
      <c r="B562" s="43"/>
      <c r="C562" s="43"/>
      <c r="D562" s="43"/>
      <c r="E562" s="43"/>
      <c r="F562" s="43"/>
      <c r="G562" s="43"/>
    </row>
    <row r="563" spans="1:7">
      <c r="A563" s="47"/>
      <c r="B563" s="43"/>
      <c r="C563" s="43"/>
      <c r="D563" s="43"/>
      <c r="E563" s="47"/>
      <c r="F563" s="47"/>
      <c r="G563" s="47"/>
    </row>
    <row r="564" spans="1:7">
      <c r="A564" s="43"/>
      <c r="B564" s="43"/>
      <c r="C564" s="43"/>
      <c r="D564" s="43"/>
      <c r="E564" s="43"/>
      <c r="F564" s="43"/>
      <c r="G564" s="43"/>
    </row>
    <row r="565" spans="1:7">
      <c r="A565" s="47"/>
      <c r="B565" s="43"/>
      <c r="C565" s="43"/>
      <c r="D565" s="43"/>
      <c r="E565" s="47"/>
      <c r="F565" s="47"/>
      <c r="G565" s="47"/>
    </row>
    <row r="566" spans="1:7">
      <c r="A566" s="43"/>
      <c r="B566" s="43"/>
      <c r="C566" s="43"/>
      <c r="D566" s="43"/>
      <c r="E566" s="43"/>
      <c r="F566" s="43"/>
      <c r="G566" s="43"/>
    </row>
    <row r="567" spans="1:7">
      <c r="A567" s="43"/>
      <c r="B567" s="43"/>
      <c r="C567" s="43"/>
      <c r="D567" s="43"/>
      <c r="E567" s="43"/>
      <c r="F567" s="43"/>
      <c r="G567" s="43"/>
    </row>
    <row r="568" spans="1:7">
      <c r="A568" s="43"/>
      <c r="B568" s="43"/>
      <c r="C568" s="43"/>
      <c r="D568" s="43"/>
      <c r="E568" s="43"/>
      <c r="F568" s="43"/>
      <c r="G568" s="43"/>
    </row>
    <row r="569" spans="1:7">
      <c r="A569" s="43"/>
      <c r="B569" s="43"/>
      <c r="C569" s="43"/>
      <c r="D569" s="43"/>
      <c r="E569" s="43"/>
      <c r="F569" s="43"/>
      <c r="G569" s="43"/>
    </row>
    <row r="570" spans="1:7">
      <c r="A570" s="48" t="s">
        <v>416</v>
      </c>
      <c r="B570" s="43"/>
      <c r="C570" s="43"/>
      <c r="D570" s="43"/>
      <c r="E570" s="43"/>
      <c r="F570" s="43"/>
      <c r="G570" s="43"/>
    </row>
    <row r="571" spans="1:7">
      <c r="A571" s="48"/>
      <c r="B571" s="43"/>
      <c r="C571" s="43"/>
      <c r="D571" s="43"/>
      <c r="E571" s="48"/>
      <c r="F571" s="48"/>
      <c r="G571" s="48"/>
    </row>
    <row r="572" spans="1:7">
      <c r="A572" s="43"/>
      <c r="B572" s="43"/>
      <c r="C572" s="43"/>
      <c r="D572" s="43"/>
      <c r="E572" s="48"/>
      <c r="F572" s="48"/>
      <c r="G572" s="48"/>
    </row>
    <row r="573" spans="1:7">
      <c r="A573" s="43"/>
      <c r="B573" s="43"/>
      <c r="C573" s="43"/>
      <c r="D573" s="43"/>
      <c r="E573" s="48"/>
      <c r="F573" s="48"/>
      <c r="G573" s="48"/>
    </row>
    <row r="574" spans="1:7">
      <c r="A574" s="47"/>
      <c r="B574" s="43"/>
      <c r="C574" s="43"/>
      <c r="D574" s="43"/>
      <c r="E574" s="47"/>
      <c r="F574" s="47"/>
      <c r="G574" s="47"/>
    </row>
    <row r="575" spans="1:7">
      <c r="A575" s="43"/>
      <c r="B575" s="43"/>
      <c r="C575" s="43"/>
      <c r="D575" s="43"/>
      <c r="E575" s="43"/>
      <c r="F575" s="43"/>
      <c r="G575" s="43"/>
    </row>
    <row r="576" spans="1:7">
      <c r="A576" s="47"/>
      <c r="B576" s="43"/>
      <c r="C576" s="43"/>
      <c r="D576" s="43"/>
      <c r="E576" s="47"/>
      <c r="F576" s="47"/>
      <c r="G576" s="47"/>
    </row>
    <row r="577" spans="1:7">
      <c r="A577" s="43"/>
      <c r="B577" s="43"/>
      <c r="C577" s="43"/>
      <c r="D577" s="43"/>
      <c r="E577" s="43"/>
      <c r="F577" s="43"/>
      <c r="G577" s="43"/>
    </row>
    <row r="578" spans="1:7">
      <c r="A578" s="47"/>
      <c r="B578" s="43"/>
      <c r="C578" s="43"/>
      <c r="D578" s="43"/>
      <c r="E578" s="47"/>
      <c r="F578" s="47"/>
      <c r="G578" s="47"/>
    </row>
    <row r="579" spans="1:7">
      <c r="A579" s="43"/>
      <c r="B579" s="43"/>
      <c r="C579" s="43"/>
      <c r="D579" s="43"/>
      <c r="E579" s="43"/>
      <c r="F579" s="43"/>
      <c r="G579" s="43"/>
    </row>
    <row r="580" spans="1:7">
      <c r="A580" s="47"/>
      <c r="B580" s="43"/>
      <c r="C580" s="43"/>
      <c r="D580" s="43"/>
      <c r="E580" s="47"/>
      <c r="F580" s="47"/>
      <c r="G580" s="47"/>
    </row>
    <row r="581" spans="1:7">
      <c r="A581" s="43"/>
      <c r="B581" s="43"/>
      <c r="C581" s="43"/>
      <c r="D581" s="43"/>
      <c r="E581" s="43"/>
      <c r="F581" s="43"/>
      <c r="G581" s="43"/>
    </row>
    <row r="582" spans="1:7">
      <c r="A582" s="47"/>
      <c r="B582" s="43"/>
      <c r="C582" s="43"/>
      <c r="D582" s="43"/>
      <c r="E582" s="47"/>
      <c r="F582" s="47"/>
      <c r="G582" s="47"/>
    </row>
    <row r="583" spans="1:7">
      <c r="A583" s="43"/>
      <c r="B583" s="43"/>
      <c r="C583" s="43"/>
      <c r="D583" s="43"/>
      <c r="E583" s="43"/>
      <c r="F583" s="43"/>
      <c r="G583" s="43"/>
    </row>
    <row r="584" spans="1:7">
      <c r="A584" s="47"/>
      <c r="B584" s="43"/>
      <c r="C584" s="43"/>
      <c r="D584" s="43"/>
      <c r="E584" s="47"/>
      <c r="F584" s="47"/>
      <c r="G584" s="47"/>
    </row>
    <row r="585" spans="1:7">
      <c r="A585" s="43"/>
      <c r="B585" s="43"/>
      <c r="C585" s="43"/>
      <c r="D585" s="43"/>
      <c r="E585" s="43"/>
      <c r="F585" s="43"/>
      <c r="G585" s="43"/>
    </row>
    <row r="586" spans="1:7">
      <c r="A586" s="47"/>
      <c r="B586" s="43"/>
      <c r="C586" s="43"/>
      <c r="D586" s="43"/>
      <c r="E586" s="47"/>
      <c r="F586" s="47"/>
      <c r="G586" s="47"/>
    </row>
    <row r="587" spans="1:7">
      <c r="A587" s="43"/>
      <c r="B587" s="43"/>
      <c r="C587" s="43"/>
      <c r="D587" s="43"/>
      <c r="E587" s="43"/>
      <c r="F587" s="43"/>
      <c r="G587" s="43"/>
    </row>
    <row r="588" spans="1:7">
      <c r="A588" s="47"/>
      <c r="B588" s="43"/>
      <c r="C588" s="43"/>
      <c r="D588" s="43"/>
      <c r="E588" s="47"/>
      <c r="F588" s="47"/>
      <c r="G588" s="47"/>
    </row>
    <row r="589" spans="1:7">
      <c r="A589" s="43"/>
      <c r="B589" s="43"/>
      <c r="C589" s="43"/>
      <c r="D589" s="43"/>
      <c r="E589" s="43"/>
      <c r="F589" s="43"/>
      <c r="G589" s="43"/>
    </row>
    <row r="590" spans="1:7">
      <c r="A590" s="47"/>
      <c r="B590" s="43"/>
      <c r="C590" s="43"/>
      <c r="D590" s="43"/>
      <c r="E590" s="47"/>
      <c r="F590" s="47"/>
      <c r="G590" s="47"/>
    </row>
    <row r="591" spans="1:7">
      <c r="A591" s="43"/>
      <c r="B591" s="43"/>
      <c r="C591" s="43"/>
      <c r="D591" s="43"/>
      <c r="E591" s="43"/>
      <c r="F591" s="43"/>
      <c r="G591" s="43"/>
    </row>
    <row r="592" spans="1:7">
      <c r="A592" s="47"/>
      <c r="B592" s="43"/>
      <c r="C592" s="43"/>
      <c r="D592" s="43"/>
      <c r="E592" s="47"/>
      <c r="F592" s="47"/>
      <c r="G592" s="47"/>
    </row>
    <row r="593" spans="1:7">
      <c r="A593" s="43"/>
      <c r="B593" s="43"/>
      <c r="C593" s="43"/>
      <c r="D593" s="43"/>
      <c r="E593" s="43"/>
      <c r="F593" s="43"/>
      <c r="G593" s="43"/>
    </row>
    <row r="594" spans="1:7">
      <c r="A594" s="47"/>
      <c r="B594" s="43"/>
      <c r="C594" s="43"/>
      <c r="D594" s="43"/>
      <c r="E594" s="47"/>
      <c r="F594" s="47"/>
      <c r="G594" s="47"/>
    </row>
    <row r="595" spans="1:7">
      <c r="A595" s="43"/>
      <c r="B595" s="43"/>
      <c r="C595" s="43"/>
      <c r="D595" s="43"/>
      <c r="E595" s="43"/>
      <c r="F595" s="43"/>
      <c r="G595" s="43"/>
    </row>
    <row r="596" spans="1:7">
      <c r="A596" s="47"/>
      <c r="B596" s="43"/>
      <c r="C596" s="43"/>
      <c r="D596" s="43"/>
      <c r="E596" s="47"/>
      <c r="F596" s="47"/>
      <c r="G596" s="47"/>
    </row>
    <row r="597" spans="1:7">
      <c r="A597" s="43"/>
      <c r="B597" s="43"/>
      <c r="C597" s="43"/>
      <c r="D597" s="43"/>
      <c r="E597" s="43"/>
      <c r="F597" s="43"/>
      <c r="G597" s="43"/>
    </row>
    <row r="598" spans="1:7">
      <c r="A598" s="47"/>
      <c r="B598" s="43"/>
      <c r="C598" s="43"/>
      <c r="D598" s="43"/>
      <c r="E598" s="47"/>
      <c r="F598" s="47"/>
      <c r="G598" s="47"/>
    </row>
    <row r="599" spans="1:7">
      <c r="A599" s="43"/>
      <c r="B599" s="43"/>
      <c r="C599" s="43"/>
      <c r="D599" s="43"/>
      <c r="E599" s="43"/>
      <c r="F599" s="43"/>
      <c r="G599" s="43"/>
    </row>
    <row r="600" spans="1:7">
      <c r="A600" s="47"/>
      <c r="B600" s="43"/>
      <c r="C600" s="43"/>
      <c r="D600" s="43"/>
      <c r="E600" s="47"/>
      <c r="F600" s="47"/>
      <c r="G600" s="47"/>
    </row>
    <row r="601" spans="1:7">
      <c r="A601" s="43"/>
      <c r="B601" s="43"/>
      <c r="C601" s="43"/>
      <c r="D601" s="43"/>
      <c r="E601" s="43"/>
      <c r="F601" s="43"/>
      <c r="G601" s="43"/>
    </row>
    <row r="602" spans="1:7">
      <c r="A602" s="47"/>
      <c r="B602" s="43"/>
      <c r="C602" s="43"/>
      <c r="D602" s="43"/>
      <c r="E602" s="47"/>
      <c r="F602" s="47"/>
      <c r="G602" s="47"/>
    </row>
    <row r="603" spans="1:7">
      <c r="A603" s="43"/>
      <c r="B603" s="43"/>
      <c r="C603" s="43"/>
      <c r="D603" s="43"/>
      <c r="E603" s="43"/>
      <c r="F603" s="43"/>
      <c r="G603" s="43"/>
    </row>
    <row r="604" spans="1:7">
      <c r="A604" s="47"/>
      <c r="B604" s="48"/>
      <c r="C604" s="43"/>
      <c r="D604" s="43"/>
      <c r="E604" s="47"/>
      <c r="F604" s="47"/>
      <c r="G604" s="47"/>
    </row>
    <row r="605" spans="1:7">
      <c r="A605" s="43"/>
      <c r="B605" s="48"/>
      <c r="C605" s="43"/>
      <c r="D605" s="48"/>
      <c r="E605" s="43"/>
      <c r="F605" s="43"/>
      <c r="G605" s="43"/>
    </row>
    <row r="606" spans="1:7">
      <c r="A606" s="47"/>
      <c r="B606" s="43"/>
      <c r="C606" s="43"/>
      <c r="D606" s="48"/>
      <c r="E606" s="47"/>
      <c r="F606" s="47"/>
      <c r="G606" s="47"/>
    </row>
    <row r="607" spans="1:7">
      <c r="A607" s="43"/>
      <c r="B607" s="43"/>
      <c r="C607" s="43"/>
      <c r="D607" s="48"/>
      <c r="E607" s="43"/>
      <c r="F607" s="43"/>
      <c r="G607" s="43"/>
    </row>
    <row r="608" spans="1:7">
      <c r="A608" s="47"/>
      <c r="B608" s="43"/>
      <c r="C608" s="43"/>
      <c r="D608" s="43"/>
      <c r="E608" s="47"/>
      <c r="F608" s="47"/>
      <c r="G608" s="47"/>
    </row>
    <row r="609" spans="1:7">
      <c r="A609" s="43"/>
      <c r="B609" s="43"/>
      <c r="C609" s="43"/>
      <c r="D609" s="43"/>
      <c r="E609" s="43"/>
      <c r="F609" s="43"/>
      <c r="G609" s="43"/>
    </row>
    <row r="610" spans="1:7">
      <c r="A610" s="47"/>
      <c r="B610" s="43"/>
      <c r="C610" s="43"/>
      <c r="D610" s="43"/>
      <c r="E610" s="47"/>
      <c r="F610" s="47"/>
      <c r="G610" s="47"/>
    </row>
    <row r="611" spans="1:7">
      <c r="A611" s="43"/>
      <c r="B611" s="43"/>
      <c r="C611" s="43"/>
      <c r="D611" s="43"/>
      <c r="E611" s="43"/>
      <c r="F611" s="43"/>
      <c r="G611" s="43"/>
    </row>
    <row r="612" spans="1:7">
      <c r="A612" s="47"/>
      <c r="B612" s="43"/>
      <c r="C612" s="43"/>
      <c r="D612" s="43"/>
      <c r="E612" s="47"/>
      <c r="F612" s="47"/>
      <c r="G612" s="47"/>
    </row>
    <row r="613" spans="1:7">
      <c r="A613" s="43"/>
      <c r="B613" s="43"/>
      <c r="C613" s="43"/>
      <c r="D613" s="43"/>
      <c r="E613" s="43"/>
      <c r="F613" s="43"/>
      <c r="G613" s="43"/>
    </row>
    <row r="614" spans="1:7">
      <c r="A614" s="47"/>
      <c r="B614" s="43"/>
      <c r="C614" s="43"/>
      <c r="D614" s="43"/>
      <c r="E614" s="47"/>
      <c r="F614" s="47"/>
      <c r="G614" s="47"/>
    </row>
    <row r="615" spans="1:7">
      <c r="A615" s="43"/>
      <c r="B615" s="43"/>
      <c r="C615" s="43"/>
      <c r="D615" s="43"/>
      <c r="E615" s="43"/>
      <c r="F615" s="43"/>
      <c r="G615" s="43"/>
    </row>
    <row r="616" spans="1:7">
      <c r="A616" s="47"/>
      <c r="B616" s="43"/>
      <c r="C616" s="43"/>
      <c r="D616" s="43"/>
      <c r="E616" s="47"/>
      <c r="F616" s="47"/>
      <c r="G616" s="47"/>
    </row>
    <row r="617" spans="1:7">
      <c r="A617" s="43"/>
      <c r="B617" s="43"/>
      <c r="C617" s="43"/>
      <c r="D617" s="43"/>
      <c r="E617" s="43"/>
      <c r="F617" s="43"/>
      <c r="G617" s="43"/>
    </row>
    <row r="618" spans="1:7">
      <c r="A618" s="47"/>
      <c r="B618" s="43"/>
      <c r="C618" s="43"/>
      <c r="D618" s="43"/>
      <c r="E618" s="47"/>
      <c r="F618" s="47"/>
      <c r="G618" s="47"/>
    </row>
    <row r="619" spans="1:7">
      <c r="A619" s="43"/>
      <c r="B619" s="43"/>
      <c r="C619" s="43"/>
      <c r="D619" s="43"/>
      <c r="E619" s="43"/>
      <c r="F619" s="43"/>
      <c r="G619" s="43"/>
    </row>
    <row r="620" spans="1:7">
      <c r="A620" s="47"/>
      <c r="B620" s="43"/>
      <c r="C620" s="43"/>
      <c r="D620" s="43"/>
      <c r="E620" s="47"/>
      <c r="F620" s="47"/>
      <c r="G620" s="47"/>
    </row>
    <row r="621" spans="1:7">
      <c r="A621" s="43"/>
      <c r="B621" s="43"/>
      <c r="C621" s="43"/>
      <c r="D621" s="43"/>
      <c r="E621" s="43"/>
      <c r="F621" s="43"/>
      <c r="G621" s="43"/>
    </row>
    <row r="622" spans="1:7">
      <c r="A622" s="47"/>
      <c r="B622" s="43"/>
      <c r="C622" s="43"/>
      <c r="D622" s="43"/>
      <c r="E622" s="47"/>
      <c r="F622" s="47"/>
      <c r="G622" s="47"/>
    </row>
    <row r="623" spans="1:7">
      <c r="A623" s="43"/>
      <c r="B623" s="43"/>
      <c r="C623" s="43"/>
      <c r="D623" s="43"/>
      <c r="E623" s="43"/>
      <c r="F623" s="43"/>
      <c r="G623" s="43"/>
    </row>
    <row r="624" spans="1:7">
      <c r="A624" s="47"/>
      <c r="B624" s="43"/>
      <c r="C624" s="43"/>
      <c r="D624" s="43"/>
      <c r="E624" s="47"/>
      <c r="F624" s="47"/>
      <c r="G624" s="47"/>
    </row>
    <row r="625" spans="1:7">
      <c r="A625" s="43"/>
      <c r="B625" s="43"/>
      <c r="C625" s="43"/>
      <c r="D625" s="43"/>
      <c r="E625" s="43"/>
      <c r="F625" s="43"/>
      <c r="G625" s="43"/>
    </row>
    <row r="626" spans="1:7">
      <c r="A626" s="47"/>
      <c r="B626" s="43"/>
      <c r="C626" s="43"/>
      <c r="D626" s="43"/>
      <c r="E626" s="47"/>
      <c r="F626" s="47"/>
      <c r="G626" s="47"/>
    </row>
    <row r="627" spans="1:7">
      <c r="A627" s="43"/>
      <c r="B627" s="43"/>
      <c r="C627" s="43"/>
      <c r="D627" s="43"/>
      <c r="E627" s="43"/>
      <c r="F627" s="43"/>
      <c r="G627" s="43"/>
    </row>
    <row r="628" spans="1:7">
      <c r="A628" s="47"/>
      <c r="B628" s="43"/>
      <c r="C628" s="43"/>
      <c r="D628" s="43"/>
      <c r="E628" s="47"/>
      <c r="F628" s="47"/>
      <c r="G628" s="47"/>
    </row>
    <row r="629" spans="1:7">
      <c r="A629" s="43"/>
      <c r="B629" s="43"/>
      <c r="C629" s="43"/>
      <c r="D629" s="43"/>
      <c r="E629" s="43"/>
      <c r="F629" s="43"/>
      <c r="G629" s="43"/>
    </row>
    <row r="630" spans="1:7">
      <c r="A630" s="47"/>
      <c r="B630" s="43"/>
      <c r="C630" s="43"/>
      <c r="D630" s="43"/>
      <c r="E630" s="47"/>
      <c r="F630" s="47"/>
      <c r="G630" s="47"/>
    </row>
    <row r="631" spans="1:7">
      <c r="A631" s="43"/>
      <c r="B631" s="43"/>
      <c r="C631" s="43"/>
      <c r="D631" s="43"/>
      <c r="E631" s="43"/>
      <c r="F631" s="43"/>
      <c r="G631" s="43"/>
    </row>
    <row r="632" spans="1:7">
      <c r="A632" s="47"/>
      <c r="B632" s="43"/>
      <c r="C632" s="43"/>
      <c r="D632" s="43"/>
      <c r="E632" s="47"/>
      <c r="F632" s="47"/>
      <c r="G632" s="47"/>
    </row>
    <row r="633" spans="1:7">
      <c r="A633" s="43"/>
      <c r="B633" s="43"/>
      <c r="C633" s="43"/>
      <c r="D633" s="43"/>
      <c r="E633" s="43"/>
      <c r="F633" s="43"/>
      <c r="G633" s="43"/>
    </row>
    <row r="634" spans="1:7">
      <c r="A634" s="47"/>
      <c r="B634" s="43"/>
      <c r="C634" s="43"/>
      <c r="D634" s="43"/>
      <c r="E634" s="47"/>
      <c r="F634" s="47"/>
      <c r="G634" s="47"/>
    </row>
    <row r="635" spans="1:7">
      <c r="A635" s="43"/>
      <c r="B635" s="43"/>
      <c r="C635" s="43"/>
      <c r="D635" s="43"/>
      <c r="E635" s="43"/>
      <c r="F635" s="43"/>
      <c r="G635" s="43"/>
    </row>
    <row r="636" spans="1:7">
      <c r="A636" s="47"/>
      <c r="B636" s="43"/>
      <c r="C636" s="43"/>
      <c r="D636" s="43"/>
      <c r="E636" s="47"/>
      <c r="F636" s="47"/>
      <c r="G636" s="47"/>
    </row>
    <row r="637" spans="1:7">
      <c r="A637" s="43"/>
      <c r="B637" s="43"/>
      <c r="C637" s="43"/>
      <c r="D637" s="43"/>
      <c r="E637" s="43"/>
      <c r="F637" s="43"/>
      <c r="G637" s="43"/>
    </row>
    <row r="638" spans="1:7">
      <c r="A638" s="47"/>
      <c r="B638" s="43"/>
      <c r="C638" s="43"/>
      <c r="D638" s="43"/>
      <c r="E638" s="47"/>
      <c r="F638" s="47"/>
      <c r="G638" s="47"/>
    </row>
    <row r="639" spans="1:7">
      <c r="A639" s="43"/>
      <c r="B639" s="43"/>
      <c r="C639" s="43"/>
      <c r="D639" s="43"/>
      <c r="E639" s="43"/>
      <c r="F639" s="43"/>
      <c r="G639" s="43"/>
    </row>
    <row r="640" spans="1:7">
      <c r="A640" s="47"/>
      <c r="B640" s="43"/>
      <c r="C640" s="43"/>
      <c r="D640" s="43"/>
      <c r="E640" s="47"/>
      <c r="F640" s="47"/>
      <c r="G640" s="47"/>
    </row>
    <row r="641" spans="1:7" ht="13.5" thickBot="1">
      <c r="A641" s="43"/>
      <c r="B641" s="43"/>
      <c r="C641" s="43"/>
      <c r="D641" s="43"/>
      <c r="E641" s="43"/>
      <c r="F641" s="43"/>
      <c r="G641" s="43"/>
    </row>
    <row r="642" spans="1:7">
      <c r="A642" s="45"/>
      <c r="B642" s="45"/>
      <c r="C642" s="45"/>
      <c r="D642" s="45"/>
      <c r="E642" s="45"/>
      <c r="F642" s="45"/>
      <c r="G642" s="45"/>
    </row>
    <row r="643" spans="1:7">
      <c r="A643" s="43"/>
      <c r="B643" s="43"/>
      <c r="C643" s="46"/>
      <c r="D643" s="46"/>
      <c r="E643" s="46"/>
      <c r="F643" s="46"/>
      <c r="G643" s="46"/>
    </row>
    <row r="644" spans="1:7">
      <c r="A644" s="43"/>
      <c r="B644" s="43"/>
      <c r="C644" s="43"/>
      <c r="D644" s="43"/>
      <c r="E644" s="43"/>
      <c r="F644" s="43"/>
      <c r="G644" s="43"/>
    </row>
    <row r="645" spans="1:7">
      <c r="A645" s="43"/>
      <c r="B645" s="43"/>
      <c r="C645" s="43"/>
      <c r="D645" s="43"/>
      <c r="E645" s="43"/>
      <c r="F645" s="43"/>
      <c r="G645" s="43"/>
    </row>
    <row r="646" spans="1:7">
      <c r="A646" s="43"/>
      <c r="B646" s="43"/>
      <c r="C646" s="43"/>
      <c r="D646" s="43"/>
      <c r="E646" s="43"/>
      <c r="F646" s="43"/>
      <c r="G646" s="43"/>
    </row>
  </sheetData>
  <autoFilter ref="B1:D663">
    <sortState ref="B2:D663">
      <sortCondition ref="B1:B663"/>
    </sortState>
  </autoFilter>
  <phoneticPr fontId="20" type="noConversion"/>
  <pageMargins left="0.27777777777777779" right="0.27777777777777779" top="0.27777777777777779" bottom="0.27777777777777779" header="0.5" footer="0.5"/>
  <pageSetup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I222"/>
  <sheetViews>
    <sheetView workbookViewId="0">
      <selection activeCell="E130" sqref="E130"/>
    </sheetView>
  </sheetViews>
  <sheetFormatPr baseColWidth="10" defaultRowHeight="12.75"/>
  <cols>
    <col min="1" max="1" width="15.33203125" style="39" bestFit="1" customWidth="1"/>
    <col min="2" max="2" width="12" style="39" customWidth="1"/>
    <col min="3" max="3" width="17.83203125" style="39" customWidth="1"/>
    <col min="4" max="4" width="87.5" style="39" bestFit="1" customWidth="1"/>
    <col min="5" max="5" width="23.6640625" style="76" customWidth="1"/>
    <col min="6" max="6" width="19" style="76" customWidth="1"/>
    <col min="7" max="7" width="21.33203125" style="38" bestFit="1" customWidth="1"/>
    <col min="8" max="8" width="12.1640625" style="38" bestFit="1" customWidth="1"/>
    <col min="9" max="9" width="57.83203125" style="38" bestFit="1" customWidth="1"/>
    <col min="10" max="16384" width="12" style="39"/>
  </cols>
  <sheetData>
    <row r="1" spans="1:9" ht="15">
      <c r="A1" s="37" t="s">
        <v>394</v>
      </c>
      <c r="B1" s="37" t="s">
        <v>395</v>
      </c>
      <c r="C1" s="37" t="s">
        <v>396</v>
      </c>
      <c r="D1" s="37" t="s">
        <v>397</v>
      </c>
      <c r="E1" s="82" t="s">
        <v>398</v>
      </c>
      <c r="F1" s="82" t="s">
        <v>399</v>
      </c>
      <c r="G1" s="38" t="s">
        <v>400</v>
      </c>
      <c r="H1" s="38" t="s">
        <v>401</v>
      </c>
      <c r="I1" s="38" t="s">
        <v>402</v>
      </c>
    </row>
    <row r="2" spans="1:9">
      <c r="A2" s="40">
        <v>44012</v>
      </c>
      <c r="B2" s="38" t="s">
        <v>414</v>
      </c>
      <c r="C2" s="72" t="s">
        <v>682</v>
      </c>
      <c r="D2" s="15" t="s">
        <v>403</v>
      </c>
      <c r="E2" s="83">
        <v>8861198.8600000013</v>
      </c>
      <c r="F2" s="83">
        <v>0</v>
      </c>
      <c r="G2" s="38" t="s">
        <v>1133</v>
      </c>
      <c r="I2" s="38" t="s">
        <v>415</v>
      </c>
    </row>
    <row r="3" spans="1:9">
      <c r="A3" s="40">
        <v>44012</v>
      </c>
      <c r="B3" s="38" t="s">
        <v>414</v>
      </c>
      <c r="C3" s="72" t="s">
        <v>696</v>
      </c>
      <c r="D3" s="15" t="s">
        <v>404</v>
      </c>
      <c r="E3" s="83">
        <v>0</v>
      </c>
      <c r="F3" s="83">
        <v>13333.33</v>
      </c>
      <c r="G3" s="38" t="s">
        <v>1133</v>
      </c>
    </row>
    <row r="4" spans="1:9">
      <c r="A4" s="40">
        <v>44012</v>
      </c>
      <c r="B4" s="38" t="s">
        <v>414</v>
      </c>
      <c r="C4" s="72" t="s">
        <v>696</v>
      </c>
      <c r="D4" s="15" t="s">
        <v>405</v>
      </c>
      <c r="E4" s="83">
        <v>0</v>
      </c>
      <c r="F4" s="83">
        <v>13333.33</v>
      </c>
      <c r="G4" s="38" t="s">
        <v>1133</v>
      </c>
    </row>
    <row r="5" spans="1:9">
      <c r="A5" s="40">
        <v>44012</v>
      </c>
      <c r="B5" s="38" t="s">
        <v>414</v>
      </c>
      <c r="C5" s="72" t="s">
        <v>695</v>
      </c>
      <c r="D5" s="15" t="s">
        <v>407</v>
      </c>
      <c r="E5" s="83">
        <v>1439999.64</v>
      </c>
      <c r="F5" s="83">
        <v>0</v>
      </c>
      <c r="G5" s="38" t="s">
        <v>1133</v>
      </c>
    </row>
    <row r="6" spans="1:9">
      <c r="A6" s="40">
        <v>44012</v>
      </c>
      <c r="B6" s="38" t="s">
        <v>414</v>
      </c>
      <c r="C6" s="72" t="s">
        <v>694</v>
      </c>
      <c r="D6" s="15" t="s">
        <v>408</v>
      </c>
      <c r="E6" s="83">
        <v>799999.79999999993</v>
      </c>
      <c r="F6" s="83">
        <v>0</v>
      </c>
      <c r="G6" s="38" t="s">
        <v>1133</v>
      </c>
    </row>
    <row r="7" spans="1:9">
      <c r="A7" s="40">
        <v>44012</v>
      </c>
      <c r="B7" s="38" t="s">
        <v>414</v>
      </c>
      <c r="C7" s="72" t="s">
        <v>901</v>
      </c>
      <c r="D7" s="15" t="s">
        <v>409</v>
      </c>
      <c r="E7" s="83">
        <v>0</v>
      </c>
      <c r="F7" s="83">
        <v>54000</v>
      </c>
      <c r="G7" s="38" t="s">
        <v>1133</v>
      </c>
    </row>
    <row r="8" spans="1:9">
      <c r="A8" s="40">
        <v>44012</v>
      </c>
      <c r="B8" s="38" t="s">
        <v>414</v>
      </c>
      <c r="C8" s="72" t="s">
        <v>696</v>
      </c>
      <c r="D8" s="15" t="s">
        <v>410</v>
      </c>
      <c r="E8" s="83">
        <v>949026.57</v>
      </c>
      <c r="F8" s="83">
        <v>0</v>
      </c>
      <c r="G8" s="38" t="s">
        <v>1133</v>
      </c>
    </row>
    <row r="9" spans="1:9">
      <c r="A9" s="40">
        <v>44012</v>
      </c>
      <c r="B9" s="38" t="s">
        <v>414</v>
      </c>
      <c r="C9" s="72" t="s">
        <v>903</v>
      </c>
      <c r="D9" s="15" t="s">
        <v>411</v>
      </c>
      <c r="E9" s="83">
        <v>0</v>
      </c>
      <c r="F9" s="83">
        <v>37384.739999999991</v>
      </c>
      <c r="G9" s="38" t="s">
        <v>1133</v>
      </c>
    </row>
    <row r="10" spans="1:9">
      <c r="A10" s="40">
        <v>44012</v>
      </c>
      <c r="B10" s="38" t="s">
        <v>414</v>
      </c>
      <c r="C10" s="73">
        <v>2151001</v>
      </c>
      <c r="D10" s="15" t="s">
        <v>412</v>
      </c>
      <c r="E10" s="83">
        <v>0</v>
      </c>
      <c r="F10" s="83">
        <v>299076.84000000008</v>
      </c>
      <c r="G10" s="38" t="s">
        <v>1133</v>
      </c>
    </row>
    <row r="11" spans="1:9">
      <c r="A11" s="40">
        <v>44012</v>
      </c>
      <c r="B11" s="38" t="s">
        <v>414</v>
      </c>
      <c r="C11" s="73">
        <v>6111001</v>
      </c>
      <c r="D11" s="15" t="s">
        <v>413</v>
      </c>
      <c r="E11" s="83">
        <v>3959999.0099999979</v>
      </c>
      <c r="F11" s="83">
        <v>0</v>
      </c>
      <c r="G11" s="38" t="s">
        <v>1133</v>
      </c>
    </row>
    <row r="12" spans="1:9">
      <c r="A12" s="40">
        <v>44012</v>
      </c>
      <c r="B12" s="38" t="s">
        <v>414</v>
      </c>
      <c r="C12" s="72" t="s">
        <v>682</v>
      </c>
      <c r="D12" s="15" t="s">
        <v>403</v>
      </c>
      <c r="E12" s="83">
        <v>9341385.4600000009</v>
      </c>
      <c r="F12" s="83">
        <v>0</v>
      </c>
      <c r="G12" s="38" t="s">
        <v>1134</v>
      </c>
    </row>
    <row r="13" spans="1:9">
      <c r="A13" s="40">
        <v>44012</v>
      </c>
      <c r="B13" s="38" t="s">
        <v>414</v>
      </c>
      <c r="C13" s="72" t="s">
        <v>696</v>
      </c>
      <c r="D13" s="15" t="s">
        <v>404</v>
      </c>
      <c r="E13" s="83">
        <v>0</v>
      </c>
      <c r="F13" s="83">
        <v>253333.27000000002</v>
      </c>
      <c r="G13" s="38" t="s">
        <v>1134</v>
      </c>
    </row>
    <row r="14" spans="1:9">
      <c r="A14" s="40">
        <v>44012</v>
      </c>
      <c r="B14" s="38" t="s">
        <v>414</v>
      </c>
      <c r="C14" s="72" t="s">
        <v>694</v>
      </c>
      <c r="D14" s="15" t="s">
        <v>406</v>
      </c>
      <c r="E14" s="83">
        <v>440000</v>
      </c>
      <c r="F14" s="83">
        <v>0</v>
      </c>
      <c r="G14" s="38" t="s">
        <v>1134</v>
      </c>
    </row>
    <row r="15" spans="1:9">
      <c r="A15" s="40">
        <v>44012</v>
      </c>
      <c r="B15" s="38" t="s">
        <v>414</v>
      </c>
      <c r="C15" s="72" t="s">
        <v>695</v>
      </c>
      <c r="D15" s="15" t="s">
        <v>407</v>
      </c>
      <c r="E15" s="83">
        <v>1439999.64</v>
      </c>
      <c r="F15" s="83">
        <v>0</v>
      </c>
      <c r="G15" s="38" t="s">
        <v>1134</v>
      </c>
    </row>
    <row r="16" spans="1:9">
      <c r="A16" s="40">
        <v>44012</v>
      </c>
      <c r="B16" s="38" t="s">
        <v>414</v>
      </c>
      <c r="C16" s="73">
        <v>6111003</v>
      </c>
      <c r="D16" s="15" t="s">
        <v>408</v>
      </c>
      <c r="E16" s="83">
        <v>799999.80999999994</v>
      </c>
      <c r="F16" s="83">
        <v>0</v>
      </c>
      <c r="G16" s="38" t="s">
        <v>1134</v>
      </c>
    </row>
    <row r="17" spans="1:8">
      <c r="A17" s="40">
        <v>44012</v>
      </c>
      <c r="B17" s="38" t="s">
        <v>414</v>
      </c>
      <c r="C17" s="73">
        <v>2151003</v>
      </c>
      <c r="D17" s="15" t="s">
        <v>409</v>
      </c>
      <c r="E17" s="83">
        <v>0</v>
      </c>
      <c r="F17" s="83">
        <v>54000</v>
      </c>
      <c r="G17" s="38" t="s">
        <v>1134</v>
      </c>
    </row>
    <row r="18" spans="1:8">
      <c r="A18" s="40">
        <v>44012</v>
      </c>
      <c r="B18" s="38" t="s">
        <v>414</v>
      </c>
      <c r="C18" s="73">
        <v>6111001</v>
      </c>
      <c r="D18" s="15" t="s">
        <v>410</v>
      </c>
      <c r="E18" s="83">
        <v>838026.65999999992</v>
      </c>
      <c r="F18" s="83">
        <v>0</v>
      </c>
      <c r="G18" s="38" t="s">
        <v>1134</v>
      </c>
    </row>
    <row r="19" spans="1:8">
      <c r="A19" s="40">
        <v>44012</v>
      </c>
      <c r="B19" s="38" t="s">
        <v>414</v>
      </c>
      <c r="C19" s="73">
        <v>2151002</v>
      </c>
      <c r="D19" s="15" t="s">
        <v>411</v>
      </c>
      <c r="E19" s="83">
        <v>0</v>
      </c>
      <c r="F19" s="83">
        <v>24923.160000000018</v>
      </c>
      <c r="G19" s="38" t="s">
        <v>1134</v>
      </c>
    </row>
    <row r="20" spans="1:8">
      <c r="A20" s="40">
        <v>44012</v>
      </c>
      <c r="B20" s="38" t="s">
        <v>414</v>
      </c>
      <c r="C20" s="73">
        <v>2151001</v>
      </c>
      <c r="D20" s="15" t="s">
        <v>412</v>
      </c>
      <c r="E20" s="83">
        <v>0</v>
      </c>
      <c r="F20" s="83">
        <v>199384.73999999993</v>
      </c>
      <c r="G20" s="38" t="s">
        <v>1134</v>
      </c>
    </row>
    <row r="21" spans="1:8">
      <c r="A21" s="40">
        <v>44012</v>
      </c>
      <c r="B21" s="38" t="s">
        <v>414</v>
      </c>
      <c r="C21" s="73">
        <v>6111001</v>
      </c>
      <c r="D21" s="15" t="s">
        <v>413</v>
      </c>
      <c r="E21" s="83">
        <v>3959999.0099999979</v>
      </c>
      <c r="F21" s="83">
        <v>0</v>
      </c>
      <c r="G21" s="38" t="s">
        <v>1134</v>
      </c>
    </row>
    <row r="22" spans="1:8">
      <c r="A22" s="40">
        <v>44012</v>
      </c>
      <c r="B22" s="38" t="s">
        <v>414</v>
      </c>
      <c r="C22" s="72" t="s">
        <v>130</v>
      </c>
      <c r="D22" s="39" t="s">
        <v>1135</v>
      </c>
      <c r="E22" s="74"/>
      <c r="F22" s="74">
        <v>15593095.640000001</v>
      </c>
      <c r="H22" s="38" t="s">
        <v>132</v>
      </c>
    </row>
    <row r="23" spans="1:8" ht="13.5">
      <c r="A23" s="40">
        <v>44012</v>
      </c>
      <c r="B23" s="38" t="s">
        <v>414</v>
      </c>
      <c r="C23" s="72">
        <v>1112001</v>
      </c>
      <c r="D23" s="27" t="s">
        <v>24</v>
      </c>
      <c r="E23" s="75"/>
      <c r="F23" s="28">
        <v>644692.19999999995</v>
      </c>
      <c r="G23" s="87">
        <v>1146</v>
      </c>
      <c r="H23" s="38" t="s">
        <v>132</v>
      </c>
    </row>
    <row r="24" spans="1:8" ht="13.5">
      <c r="A24" s="40">
        <v>44012</v>
      </c>
      <c r="B24" s="38" t="s">
        <v>414</v>
      </c>
      <c r="C24" s="72">
        <v>1112001</v>
      </c>
      <c r="D24" s="27" t="s">
        <v>24</v>
      </c>
      <c r="E24" s="75"/>
      <c r="F24" s="28">
        <v>512192.2</v>
      </c>
      <c r="G24" s="87">
        <v>1147</v>
      </c>
      <c r="H24" s="38" t="s">
        <v>132</v>
      </c>
    </row>
    <row r="25" spans="1:8" ht="13.5">
      <c r="A25" s="40">
        <v>44012</v>
      </c>
      <c r="B25" s="38" t="s">
        <v>414</v>
      </c>
      <c r="C25" s="72">
        <v>1112001</v>
      </c>
      <c r="D25" s="27" t="s">
        <v>24</v>
      </c>
      <c r="E25" s="75"/>
      <c r="F25" s="28">
        <v>607192.18000000005</v>
      </c>
      <c r="G25" s="87">
        <v>1148</v>
      </c>
      <c r="H25" s="38" t="s">
        <v>132</v>
      </c>
    </row>
    <row r="26" spans="1:8" ht="13.5">
      <c r="A26" s="40">
        <v>44012</v>
      </c>
      <c r="B26" s="38" t="s">
        <v>414</v>
      </c>
      <c r="C26" s="72">
        <v>1112001</v>
      </c>
      <c r="D26" s="27" t="s">
        <v>24</v>
      </c>
      <c r="E26" s="75"/>
      <c r="F26" s="28">
        <v>754692.18</v>
      </c>
      <c r="G26" s="87">
        <v>1149</v>
      </c>
      <c r="H26" s="38" t="s">
        <v>132</v>
      </c>
    </row>
    <row r="27" spans="1:8" ht="13.5">
      <c r="A27" s="40">
        <v>44012</v>
      </c>
      <c r="B27" s="38" t="s">
        <v>414</v>
      </c>
      <c r="C27" s="72">
        <v>1112001</v>
      </c>
      <c r="D27" s="27" t="s">
        <v>24</v>
      </c>
      <c r="E27" s="75"/>
      <c r="F27" s="28">
        <v>694692.2</v>
      </c>
      <c r="G27" s="87">
        <v>1150</v>
      </c>
      <c r="H27" s="38" t="s">
        <v>132</v>
      </c>
    </row>
    <row r="28" spans="1:8" ht="13.5">
      <c r="A28" s="40">
        <v>44012</v>
      </c>
      <c r="B28" s="38" t="s">
        <v>414</v>
      </c>
      <c r="C28" s="72">
        <v>1112001</v>
      </c>
      <c r="D28" s="27" t="s">
        <v>64</v>
      </c>
      <c r="E28" s="75"/>
      <c r="F28" s="28">
        <v>704692.18</v>
      </c>
      <c r="G28" s="87">
        <v>1175</v>
      </c>
      <c r="H28" s="38" t="s">
        <v>132</v>
      </c>
    </row>
    <row r="29" spans="1:8" ht="13.5">
      <c r="A29" s="40">
        <v>44012</v>
      </c>
      <c r="B29" s="38" t="s">
        <v>414</v>
      </c>
      <c r="C29" s="72">
        <v>1112001</v>
      </c>
      <c r="D29" s="27" t="s">
        <v>65</v>
      </c>
      <c r="E29" s="74"/>
      <c r="F29" s="28">
        <v>904692.18</v>
      </c>
      <c r="G29" s="87">
        <v>1177</v>
      </c>
      <c r="H29" s="38" t="s">
        <v>132</v>
      </c>
    </row>
    <row r="30" spans="1:8" ht="13.5">
      <c r="A30" s="40">
        <v>44012</v>
      </c>
      <c r="B30" s="38" t="s">
        <v>414</v>
      </c>
      <c r="C30" s="72">
        <v>1112001</v>
      </c>
      <c r="D30" s="27" t="s">
        <v>110</v>
      </c>
      <c r="E30" s="74"/>
      <c r="F30" s="28">
        <v>509692.18</v>
      </c>
      <c r="G30" s="87">
        <v>1179</v>
      </c>
      <c r="H30" s="38" t="s">
        <v>132</v>
      </c>
    </row>
    <row r="31" spans="1:8" ht="13.5">
      <c r="A31" s="40">
        <v>44012</v>
      </c>
      <c r="B31" s="38" t="s">
        <v>414</v>
      </c>
      <c r="C31" s="72">
        <v>1112001</v>
      </c>
      <c r="D31" s="27" t="s">
        <v>111</v>
      </c>
      <c r="E31" s="74"/>
      <c r="F31" s="28">
        <v>429692.23</v>
      </c>
      <c r="G31" s="87">
        <v>1181</v>
      </c>
      <c r="H31" s="38" t="s">
        <v>132</v>
      </c>
    </row>
    <row r="32" spans="1:8" ht="13.5">
      <c r="A32" s="40">
        <v>44012</v>
      </c>
      <c r="B32" s="38" t="s">
        <v>414</v>
      </c>
      <c r="C32" s="72">
        <v>1112001</v>
      </c>
      <c r="D32" s="27" t="s">
        <v>112</v>
      </c>
      <c r="E32" s="74"/>
      <c r="F32" s="28">
        <v>543858.86</v>
      </c>
      <c r="G32" s="87">
        <v>1183</v>
      </c>
      <c r="H32" s="38" t="s">
        <v>132</v>
      </c>
    </row>
    <row r="33" spans="1:9" ht="13.5">
      <c r="A33" s="40">
        <v>44012</v>
      </c>
      <c r="B33" s="38" t="s">
        <v>414</v>
      </c>
      <c r="C33" s="72">
        <v>1112001</v>
      </c>
      <c r="D33" s="27" t="s">
        <v>69</v>
      </c>
      <c r="E33" s="74"/>
      <c r="F33" s="28">
        <v>444692.24</v>
      </c>
      <c r="G33" s="87">
        <v>1185</v>
      </c>
      <c r="H33" s="38" t="s">
        <v>132</v>
      </c>
    </row>
    <row r="34" spans="1:9" ht="13.5">
      <c r="A34" s="40">
        <v>44012</v>
      </c>
      <c r="B34" s="38" t="s">
        <v>414</v>
      </c>
      <c r="C34" s="72">
        <v>1112001</v>
      </c>
      <c r="D34" s="27" t="s">
        <v>40</v>
      </c>
      <c r="E34" s="74"/>
      <c r="F34" s="28">
        <v>512192.2</v>
      </c>
      <c r="G34" s="87">
        <v>1187</v>
      </c>
      <c r="H34" s="38" t="s">
        <v>132</v>
      </c>
    </row>
    <row r="35" spans="1:9" ht="13.5">
      <c r="A35" s="40">
        <v>44012</v>
      </c>
      <c r="B35" s="38" t="s">
        <v>414</v>
      </c>
      <c r="C35" s="72">
        <v>1112001</v>
      </c>
      <c r="D35" s="27" t="s">
        <v>70</v>
      </c>
      <c r="E35" s="74"/>
      <c r="F35" s="28">
        <v>1098525.57</v>
      </c>
      <c r="G35" s="87">
        <v>1189</v>
      </c>
      <c r="H35" s="38" t="s">
        <v>132</v>
      </c>
    </row>
    <row r="36" spans="1:9" ht="13.5">
      <c r="A36" s="40">
        <v>44012</v>
      </c>
      <c r="B36" s="38" t="s">
        <v>414</v>
      </c>
      <c r="C36" s="72">
        <v>1112001</v>
      </c>
      <c r="D36" s="21" t="s">
        <v>113</v>
      </c>
      <c r="E36" s="74"/>
      <c r="F36" s="86">
        <v>528025.52</v>
      </c>
      <c r="G36" s="88">
        <v>1191</v>
      </c>
      <c r="H36" s="38" t="s">
        <v>132</v>
      </c>
    </row>
    <row r="37" spans="1:9" ht="13.5">
      <c r="A37" s="40">
        <v>44012</v>
      </c>
      <c r="B37" s="38" t="s">
        <v>414</v>
      </c>
      <c r="C37" s="72">
        <v>1112001</v>
      </c>
      <c r="D37" s="27" t="s">
        <v>42</v>
      </c>
      <c r="E37" s="74"/>
      <c r="F37" s="28">
        <v>549692.18000000005</v>
      </c>
      <c r="G37" s="87">
        <v>1193</v>
      </c>
      <c r="H37" s="38" t="s">
        <v>132</v>
      </c>
    </row>
    <row r="38" spans="1:9" ht="13.5">
      <c r="A38" s="40">
        <v>44012</v>
      </c>
      <c r="B38" s="38" t="s">
        <v>414</v>
      </c>
      <c r="C38" s="72">
        <v>1112001</v>
      </c>
      <c r="D38" s="27" t="s">
        <v>114</v>
      </c>
      <c r="F38" s="28">
        <v>603605.57999999996</v>
      </c>
      <c r="G38" s="87">
        <v>1195</v>
      </c>
      <c r="H38" s="38" t="s">
        <v>132</v>
      </c>
    </row>
    <row r="39" spans="1:9" ht="13.5">
      <c r="A39" s="40">
        <v>44012</v>
      </c>
      <c r="B39" s="38" t="s">
        <v>414</v>
      </c>
      <c r="C39" s="72">
        <v>1112001</v>
      </c>
      <c r="D39" s="27" t="s">
        <v>115</v>
      </c>
      <c r="F39" s="28">
        <v>639692.24</v>
      </c>
      <c r="G39" s="87">
        <v>1197</v>
      </c>
      <c r="H39" s="38" t="s">
        <v>132</v>
      </c>
    </row>
    <row r="40" spans="1:9" ht="13.5">
      <c r="A40" s="40">
        <v>44012</v>
      </c>
      <c r="B40" s="38" t="s">
        <v>414</v>
      </c>
      <c r="C40" s="72">
        <v>1112001</v>
      </c>
      <c r="D40" s="27" t="s">
        <v>45</v>
      </c>
      <c r="F40" s="28">
        <v>509692.18</v>
      </c>
      <c r="G40" s="87">
        <v>1199</v>
      </c>
      <c r="H40" s="38" t="s">
        <v>132</v>
      </c>
    </row>
    <row r="41" spans="1:9" ht="13.5">
      <c r="A41" s="40">
        <v>44012</v>
      </c>
      <c r="B41" s="38" t="s">
        <v>414</v>
      </c>
      <c r="C41" s="72">
        <v>1112001</v>
      </c>
      <c r="D41" s="27" t="s">
        <v>46</v>
      </c>
      <c r="F41" s="28">
        <v>559692.18000000005</v>
      </c>
      <c r="G41" s="87">
        <v>1201</v>
      </c>
      <c r="H41" s="38" t="s">
        <v>132</v>
      </c>
      <c r="I41" s="41"/>
    </row>
    <row r="42" spans="1:9" ht="13.5">
      <c r="A42" s="40">
        <v>44012</v>
      </c>
      <c r="B42" s="38" t="s">
        <v>414</v>
      </c>
      <c r="C42" s="72">
        <v>1112001</v>
      </c>
      <c r="D42" s="27" t="s">
        <v>47</v>
      </c>
      <c r="F42" s="28">
        <v>704692.18</v>
      </c>
      <c r="G42" s="87">
        <v>1203</v>
      </c>
      <c r="H42" s="38" t="s">
        <v>132</v>
      </c>
    </row>
    <row r="43" spans="1:9" ht="13.5">
      <c r="A43" s="40">
        <v>44012</v>
      </c>
      <c r="B43" s="38" t="s">
        <v>414</v>
      </c>
      <c r="C43" s="72">
        <v>1112001</v>
      </c>
      <c r="D43" s="27" t="s">
        <v>48</v>
      </c>
      <c r="F43" s="28">
        <v>697192.18</v>
      </c>
      <c r="G43" s="87">
        <v>1205</v>
      </c>
      <c r="H43" s="38" t="s">
        <v>132</v>
      </c>
    </row>
    <row r="44" spans="1:9" ht="13.5">
      <c r="A44" s="40">
        <v>44012</v>
      </c>
      <c r="B44" s="38" t="s">
        <v>414</v>
      </c>
      <c r="C44" s="72">
        <v>1112001</v>
      </c>
      <c r="D44" s="27" t="s">
        <v>116</v>
      </c>
      <c r="F44" s="28">
        <v>543858.86</v>
      </c>
      <c r="G44" s="87">
        <v>1207</v>
      </c>
      <c r="H44" s="38" t="s">
        <v>132</v>
      </c>
    </row>
    <row r="45" spans="1:9" ht="13.5">
      <c r="A45" s="40">
        <v>44012</v>
      </c>
      <c r="B45" s="38" t="s">
        <v>414</v>
      </c>
      <c r="C45" s="72">
        <v>1112001</v>
      </c>
      <c r="D45" s="27" t="s">
        <v>49</v>
      </c>
      <c r="F45" s="28">
        <v>512192.2</v>
      </c>
      <c r="G45" s="87">
        <v>1209</v>
      </c>
      <c r="H45" s="38" t="s">
        <v>132</v>
      </c>
    </row>
    <row r="46" spans="1:9" ht="13.5">
      <c r="A46" s="40">
        <v>44012</v>
      </c>
      <c r="B46" s="38" t="s">
        <v>414</v>
      </c>
      <c r="C46" s="72">
        <v>1112001</v>
      </c>
      <c r="D46" s="27" t="s">
        <v>73</v>
      </c>
      <c r="F46" s="28">
        <v>607192.18000000005</v>
      </c>
      <c r="G46" s="87">
        <v>1211</v>
      </c>
      <c r="H46" s="38" t="s">
        <v>132</v>
      </c>
    </row>
    <row r="47" spans="1:9" ht="13.5">
      <c r="A47" s="40">
        <v>44012</v>
      </c>
      <c r="B47" s="38" t="s">
        <v>414</v>
      </c>
      <c r="C47" s="72">
        <v>1112001</v>
      </c>
      <c r="D47" s="27" t="s">
        <v>51</v>
      </c>
      <c r="E47" s="77"/>
      <c r="F47" s="28">
        <v>409692.24</v>
      </c>
      <c r="G47" s="87">
        <v>1213</v>
      </c>
      <c r="H47" s="38" t="s">
        <v>132</v>
      </c>
    </row>
    <row r="48" spans="1:9" ht="13.5">
      <c r="A48" s="40">
        <v>44012</v>
      </c>
      <c r="B48" s="38" t="s">
        <v>414</v>
      </c>
      <c r="C48" s="72">
        <v>1112001</v>
      </c>
      <c r="D48" s="27" t="s">
        <v>117</v>
      </c>
      <c r="E48" s="77"/>
      <c r="F48" s="28">
        <v>356358.91</v>
      </c>
      <c r="G48" s="87">
        <v>1215</v>
      </c>
      <c r="H48" s="38" t="s">
        <v>132</v>
      </c>
    </row>
    <row r="49" spans="1:9" ht="13.5">
      <c r="A49" s="40">
        <v>44012</v>
      </c>
      <c r="B49" s="38" t="s">
        <v>414</v>
      </c>
      <c r="C49" s="72">
        <v>1112001</v>
      </c>
      <c r="D49" s="27" t="s">
        <v>53</v>
      </c>
      <c r="E49" s="77"/>
      <c r="F49" s="28">
        <v>699692.18</v>
      </c>
      <c r="G49" s="87">
        <v>1217</v>
      </c>
      <c r="H49" s="38" t="s">
        <v>132</v>
      </c>
    </row>
    <row r="50" spans="1:9" ht="13.5">
      <c r="A50" s="40">
        <v>44012</v>
      </c>
      <c r="B50" s="38" t="s">
        <v>414</v>
      </c>
      <c r="C50" s="72" t="s">
        <v>691</v>
      </c>
      <c r="D50" s="38" t="s">
        <v>1136</v>
      </c>
      <c r="E50" s="77"/>
      <c r="F50" s="28">
        <v>5000</v>
      </c>
      <c r="G50" s="38" t="s">
        <v>1137</v>
      </c>
      <c r="H50" s="38" t="s">
        <v>132</v>
      </c>
    </row>
    <row r="51" spans="1:9" ht="13.5">
      <c r="A51" s="40">
        <v>44012</v>
      </c>
      <c r="B51" s="38" t="s">
        <v>414</v>
      </c>
      <c r="C51" s="72" t="s">
        <v>691</v>
      </c>
      <c r="D51" s="38" t="s">
        <v>1138</v>
      </c>
      <c r="E51" s="84">
        <v>19600000</v>
      </c>
      <c r="F51" s="28"/>
    </row>
    <row r="52" spans="1:9" ht="13.5">
      <c r="A52" s="40">
        <v>44012</v>
      </c>
      <c r="B52" s="38" t="s">
        <v>414</v>
      </c>
      <c r="C52" s="78">
        <v>1112001</v>
      </c>
      <c r="D52" s="27" t="s">
        <v>24</v>
      </c>
      <c r="E52" s="77"/>
      <c r="F52" s="28">
        <v>980000</v>
      </c>
      <c r="G52" s="87">
        <v>801</v>
      </c>
      <c r="H52" s="38" t="s">
        <v>132</v>
      </c>
    </row>
    <row r="53" spans="1:9" ht="13.5">
      <c r="A53" s="40">
        <v>44012</v>
      </c>
      <c r="B53" s="38" t="s">
        <v>414</v>
      </c>
      <c r="C53" s="78">
        <v>1112001</v>
      </c>
      <c r="D53" s="27" t="s">
        <v>24</v>
      </c>
      <c r="E53" s="77"/>
      <c r="F53" s="28">
        <v>980000</v>
      </c>
      <c r="G53" s="87">
        <v>802</v>
      </c>
      <c r="H53" s="38" t="s">
        <v>132</v>
      </c>
      <c r="I53" s="39"/>
    </row>
    <row r="54" spans="1:9" ht="13.5">
      <c r="A54" s="40">
        <v>44012</v>
      </c>
      <c r="B54" s="38" t="s">
        <v>414</v>
      </c>
      <c r="C54" s="78">
        <v>1112001</v>
      </c>
      <c r="D54" s="27" t="s">
        <v>24</v>
      </c>
      <c r="E54" s="77"/>
      <c r="F54" s="28">
        <v>980000</v>
      </c>
      <c r="G54" s="87">
        <v>803</v>
      </c>
      <c r="H54" s="38" t="s">
        <v>132</v>
      </c>
    </row>
    <row r="55" spans="1:9" ht="13.5">
      <c r="A55" s="40">
        <v>44012</v>
      </c>
      <c r="B55" s="38" t="s">
        <v>414</v>
      </c>
      <c r="C55" s="78">
        <v>1112001</v>
      </c>
      <c r="D55" s="27" t="s">
        <v>38</v>
      </c>
      <c r="E55" s="77"/>
      <c r="F55" s="28">
        <v>980000</v>
      </c>
      <c r="G55" s="87">
        <v>813</v>
      </c>
      <c r="H55" s="38" t="s">
        <v>132</v>
      </c>
    </row>
    <row r="56" spans="1:9" ht="13.5">
      <c r="A56" s="40">
        <v>44012</v>
      </c>
      <c r="B56" s="38" t="s">
        <v>414</v>
      </c>
      <c r="C56" s="78">
        <v>1112001</v>
      </c>
      <c r="D56" s="27" t="s">
        <v>39</v>
      </c>
      <c r="E56" s="77"/>
      <c r="F56" s="28">
        <v>980000</v>
      </c>
      <c r="G56" s="87">
        <v>815</v>
      </c>
      <c r="H56" s="38" t="s">
        <v>132</v>
      </c>
    </row>
    <row r="57" spans="1:9" ht="13.5">
      <c r="A57" s="40">
        <v>44012</v>
      </c>
      <c r="B57" s="38" t="s">
        <v>414</v>
      </c>
      <c r="C57" s="78">
        <v>1112001</v>
      </c>
      <c r="D57" s="27" t="s">
        <v>40</v>
      </c>
      <c r="E57" s="77"/>
      <c r="F57" s="28">
        <v>980000</v>
      </c>
      <c r="G57" s="87">
        <v>817</v>
      </c>
      <c r="H57" s="38" t="s">
        <v>132</v>
      </c>
    </row>
    <row r="58" spans="1:9" ht="13.5">
      <c r="A58" s="40">
        <v>44012</v>
      </c>
      <c r="B58" s="38" t="s">
        <v>414</v>
      </c>
      <c r="C58" s="78">
        <v>1112001</v>
      </c>
      <c r="D58" s="27" t="s">
        <v>41</v>
      </c>
      <c r="F58" s="28">
        <v>980000</v>
      </c>
      <c r="G58" s="87">
        <v>819</v>
      </c>
      <c r="H58" s="38" t="s">
        <v>132</v>
      </c>
    </row>
    <row r="59" spans="1:9" ht="13.5">
      <c r="A59" s="40">
        <v>44012</v>
      </c>
      <c r="B59" s="38" t="s">
        <v>414</v>
      </c>
      <c r="C59" s="78">
        <v>1112001</v>
      </c>
      <c r="D59" s="27" t="s">
        <v>42</v>
      </c>
      <c r="E59" s="42"/>
      <c r="F59" s="28">
        <v>980000</v>
      </c>
      <c r="G59" s="87">
        <v>821</v>
      </c>
      <c r="H59" s="38" t="s">
        <v>132</v>
      </c>
    </row>
    <row r="60" spans="1:9" ht="13.5">
      <c r="A60" s="40">
        <v>44012</v>
      </c>
      <c r="B60" s="38" t="s">
        <v>414</v>
      </c>
      <c r="C60" s="78">
        <v>1112001</v>
      </c>
      <c r="D60" s="27" t="s">
        <v>43</v>
      </c>
      <c r="F60" s="28">
        <v>980000</v>
      </c>
      <c r="G60" s="87">
        <v>823</v>
      </c>
      <c r="H60" s="38" t="s">
        <v>132</v>
      </c>
    </row>
    <row r="61" spans="1:9" ht="13.5">
      <c r="A61" s="40">
        <v>44012</v>
      </c>
      <c r="B61" s="38" t="s">
        <v>414</v>
      </c>
      <c r="C61" s="78">
        <v>1112001</v>
      </c>
      <c r="D61" s="27" t="s">
        <v>44</v>
      </c>
      <c r="F61" s="28">
        <v>980000</v>
      </c>
      <c r="G61" s="87">
        <v>825</v>
      </c>
      <c r="H61" s="38" t="s">
        <v>132</v>
      </c>
    </row>
    <row r="62" spans="1:9" ht="13.5">
      <c r="A62" s="40">
        <v>44012</v>
      </c>
      <c r="B62" s="38" t="s">
        <v>414</v>
      </c>
      <c r="C62" s="78">
        <v>1112001</v>
      </c>
      <c r="D62" s="27" t="s">
        <v>45</v>
      </c>
      <c r="F62" s="28">
        <v>980000</v>
      </c>
      <c r="G62" s="87">
        <v>827</v>
      </c>
      <c r="H62" s="38" t="s">
        <v>132</v>
      </c>
    </row>
    <row r="63" spans="1:9" ht="13.5">
      <c r="A63" s="40">
        <v>44012</v>
      </c>
      <c r="B63" s="38" t="s">
        <v>414</v>
      </c>
      <c r="C63" s="78">
        <v>1112001</v>
      </c>
      <c r="D63" s="27" t="s">
        <v>46</v>
      </c>
      <c r="F63" s="28">
        <v>980000</v>
      </c>
      <c r="G63" s="87">
        <v>829</v>
      </c>
      <c r="H63" s="38" t="s">
        <v>132</v>
      </c>
    </row>
    <row r="64" spans="1:9" ht="13.5">
      <c r="A64" s="40">
        <v>44012</v>
      </c>
      <c r="B64" s="38" t="s">
        <v>414</v>
      </c>
      <c r="C64" s="78">
        <v>1112001</v>
      </c>
      <c r="D64" s="27" t="s">
        <v>47</v>
      </c>
      <c r="F64" s="28">
        <v>980000</v>
      </c>
      <c r="G64" s="87">
        <v>831</v>
      </c>
      <c r="H64" s="38" t="s">
        <v>132</v>
      </c>
    </row>
    <row r="65" spans="1:8" ht="13.5">
      <c r="A65" s="40">
        <v>44012</v>
      </c>
      <c r="B65" s="38" t="s">
        <v>414</v>
      </c>
      <c r="C65" s="78">
        <v>1112001</v>
      </c>
      <c r="D65" s="27" t="s">
        <v>48</v>
      </c>
      <c r="F65" s="28">
        <v>980000</v>
      </c>
      <c r="G65" s="87">
        <v>833</v>
      </c>
      <c r="H65" s="38" t="s">
        <v>132</v>
      </c>
    </row>
    <row r="66" spans="1:8" ht="13.5">
      <c r="A66" s="40">
        <v>44012</v>
      </c>
      <c r="B66" s="38" t="s">
        <v>414</v>
      </c>
      <c r="C66" s="78">
        <v>1112001</v>
      </c>
      <c r="D66" s="27" t="s">
        <v>49</v>
      </c>
      <c r="F66" s="28">
        <v>980000</v>
      </c>
      <c r="G66" s="87">
        <v>835</v>
      </c>
      <c r="H66" s="38" t="s">
        <v>132</v>
      </c>
    </row>
    <row r="67" spans="1:8" ht="13.5">
      <c r="A67" s="40">
        <v>44012</v>
      </c>
      <c r="B67" s="38" t="s">
        <v>414</v>
      </c>
      <c r="C67" s="78">
        <v>1112001</v>
      </c>
      <c r="D67" s="27" t="s">
        <v>50</v>
      </c>
      <c r="F67" s="28">
        <v>980000</v>
      </c>
      <c r="G67" s="87">
        <v>837</v>
      </c>
      <c r="H67" s="38" t="s">
        <v>132</v>
      </c>
    </row>
    <row r="68" spans="1:8" ht="13.5">
      <c r="A68" s="40">
        <v>44012</v>
      </c>
      <c r="B68" s="38" t="s">
        <v>414</v>
      </c>
      <c r="C68" s="78">
        <v>1112001</v>
      </c>
      <c r="D68" s="27" t="s">
        <v>51</v>
      </c>
      <c r="F68" s="28">
        <v>980000</v>
      </c>
      <c r="G68" s="87">
        <v>839</v>
      </c>
      <c r="H68" s="38" t="s">
        <v>132</v>
      </c>
    </row>
    <row r="69" spans="1:8" ht="13.5">
      <c r="A69" s="40">
        <v>44012</v>
      </c>
      <c r="B69" s="38" t="s">
        <v>414</v>
      </c>
      <c r="C69" s="78">
        <v>1112001</v>
      </c>
      <c r="D69" s="27" t="s">
        <v>52</v>
      </c>
      <c r="F69" s="28">
        <v>980000</v>
      </c>
      <c r="G69" s="87">
        <v>841</v>
      </c>
      <c r="H69" s="38" t="s">
        <v>132</v>
      </c>
    </row>
    <row r="70" spans="1:8" ht="13.5">
      <c r="A70" s="40">
        <v>44012</v>
      </c>
      <c r="B70" s="38" t="s">
        <v>414</v>
      </c>
      <c r="C70" s="78">
        <v>1112001</v>
      </c>
      <c r="D70" s="27" t="s">
        <v>53</v>
      </c>
      <c r="F70" s="28">
        <v>980000</v>
      </c>
      <c r="G70" s="87">
        <v>843</v>
      </c>
      <c r="H70" s="38" t="s">
        <v>132</v>
      </c>
    </row>
    <row r="71" spans="1:8" ht="13.5">
      <c r="A71" s="40">
        <v>44012</v>
      </c>
      <c r="B71" s="38" t="s">
        <v>414</v>
      </c>
      <c r="C71" s="78">
        <v>1112001</v>
      </c>
      <c r="D71" s="27" t="s">
        <v>54</v>
      </c>
      <c r="F71" s="28">
        <v>980000</v>
      </c>
      <c r="G71" s="87">
        <v>845</v>
      </c>
      <c r="H71" s="38" t="s">
        <v>132</v>
      </c>
    </row>
    <row r="72" spans="1:8">
      <c r="A72" s="40">
        <v>44012</v>
      </c>
      <c r="B72" s="38" t="s">
        <v>414</v>
      </c>
      <c r="C72" s="72" t="s">
        <v>686</v>
      </c>
      <c r="D72" s="79" t="s">
        <v>1139</v>
      </c>
      <c r="E72" s="85">
        <v>6120000</v>
      </c>
      <c r="F72" s="80"/>
    </row>
    <row r="73" spans="1:8" ht="13.5">
      <c r="A73" s="40">
        <v>44012</v>
      </c>
      <c r="B73" s="38" t="s">
        <v>414</v>
      </c>
      <c r="C73" s="72">
        <v>1112001</v>
      </c>
      <c r="D73" s="27" t="s">
        <v>24</v>
      </c>
      <c r="F73" s="28">
        <v>220000</v>
      </c>
      <c r="G73" s="87">
        <v>899</v>
      </c>
      <c r="H73" s="38" t="s">
        <v>132</v>
      </c>
    </row>
    <row r="74" spans="1:8" ht="13.5">
      <c r="A74" s="40">
        <v>44012</v>
      </c>
      <c r="B74" s="38" t="s">
        <v>414</v>
      </c>
      <c r="C74" s="72">
        <v>1112001</v>
      </c>
      <c r="D74" s="27" t="s">
        <v>24</v>
      </c>
      <c r="F74" s="28">
        <v>260000</v>
      </c>
      <c r="G74" s="87">
        <v>900</v>
      </c>
      <c r="H74" s="38" t="s">
        <v>132</v>
      </c>
    </row>
    <row r="75" spans="1:8" ht="13.5">
      <c r="A75" s="40">
        <v>44012</v>
      </c>
      <c r="B75" s="38" t="s">
        <v>414</v>
      </c>
      <c r="C75" s="72">
        <v>1112001</v>
      </c>
      <c r="D75" s="27" t="s">
        <v>24</v>
      </c>
      <c r="F75" s="28">
        <v>220000</v>
      </c>
      <c r="G75" s="87">
        <v>901</v>
      </c>
      <c r="H75" s="38" t="s">
        <v>132</v>
      </c>
    </row>
    <row r="76" spans="1:8" ht="13.5">
      <c r="A76" s="40">
        <v>44012</v>
      </c>
      <c r="B76" s="38" t="s">
        <v>414</v>
      </c>
      <c r="C76" s="72">
        <v>1112001</v>
      </c>
      <c r="D76" s="27" t="s">
        <v>24</v>
      </c>
      <c r="F76" s="28">
        <v>220000</v>
      </c>
      <c r="G76" s="87">
        <v>902</v>
      </c>
      <c r="H76" s="38" t="s">
        <v>132</v>
      </c>
    </row>
    <row r="77" spans="1:8" ht="13.5">
      <c r="A77" s="40">
        <v>44012</v>
      </c>
      <c r="B77" s="38" t="s">
        <v>414</v>
      </c>
      <c r="C77" s="72">
        <v>1112001</v>
      </c>
      <c r="D77" s="27" t="s">
        <v>24</v>
      </c>
      <c r="F77" s="28">
        <v>260000</v>
      </c>
      <c r="G77" s="87">
        <v>903</v>
      </c>
      <c r="H77" s="38" t="s">
        <v>132</v>
      </c>
    </row>
    <row r="78" spans="1:8" ht="13.5">
      <c r="A78" s="40">
        <v>44012</v>
      </c>
      <c r="B78" s="38" t="s">
        <v>414</v>
      </c>
      <c r="C78" s="72">
        <v>1112001</v>
      </c>
      <c r="D78" s="27" t="s">
        <v>24</v>
      </c>
      <c r="F78" s="28">
        <v>260000</v>
      </c>
      <c r="G78" s="87">
        <v>904</v>
      </c>
      <c r="H78" s="38" t="s">
        <v>132</v>
      </c>
    </row>
    <row r="79" spans="1:8" ht="13.5">
      <c r="A79" s="40">
        <v>44012</v>
      </c>
      <c r="B79" s="38" t="s">
        <v>414</v>
      </c>
      <c r="C79" s="72">
        <v>1112001</v>
      </c>
      <c r="D79" s="27" t="s">
        <v>24</v>
      </c>
      <c r="F79" s="28">
        <v>200000</v>
      </c>
      <c r="G79" s="87">
        <v>905</v>
      </c>
      <c r="H79" s="38" t="s">
        <v>132</v>
      </c>
    </row>
    <row r="80" spans="1:8" ht="13.5">
      <c r="A80" s="40">
        <v>44012</v>
      </c>
      <c r="B80" s="38" t="s">
        <v>414</v>
      </c>
      <c r="C80" s="72">
        <v>1112001</v>
      </c>
      <c r="D80" s="27" t="s">
        <v>24</v>
      </c>
      <c r="F80" s="28">
        <v>200000</v>
      </c>
      <c r="G80" s="87">
        <v>906</v>
      </c>
      <c r="H80" s="38" t="s">
        <v>132</v>
      </c>
    </row>
    <row r="81" spans="1:8" ht="13.5">
      <c r="A81" s="40">
        <v>44012</v>
      </c>
      <c r="B81" s="38" t="s">
        <v>414</v>
      </c>
      <c r="C81" s="72">
        <v>1112001</v>
      </c>
      <c r="D81" s="27" t="s">
        <v>24</v>
      </c>
      <c r="F81" s="28">
        <v>200000</v>
      </c>
      <c r="G81" s="87">
        <v>907</v>
      </c>
      <c r="H81" s="38" t="s">
        <v>132</v>
      </c>
    </row>
    <row r="82" spans="1:8" ht="13.5">
      <c r="A82" s="40">
        <v>44012</v>
      </c>
      <c r="B82" s="38" t="s">
        <v>414</v>
      </c>
      <c r="C82" s="72">
        <v>1112001</v>
      </c>
      <c r="D82" s="27" t="s">
        <v>24</v>
      </c>
      <c r="F82" s="28">
        <v>200000</v>
      </c>
      <c r="G82" s="87">
        <v>908</v>
      </c>
      <c r="H82" s="38" t="s">
        <v>132</v>
      </c>
    </row>
    <row r="83" spans="1:8" ht="13.5">
      <c r="A83" s="40">
        <v>44012</v>
      </c>
      <c r="B83" s="38" t="s">
        <v>414</v>
      </c>
      <c r="C83" s="72">
        <v>1112001</v>
      </c>
      <c r="D83" s="27" t="s">
        <v>24</v>
      </c>
      <c r="E83" s="42"/>
      <c r="F83" s="28">
        <v>200000</v>
      </c>
      <c r="G83" s="87">
        <v>909</v>
      </c>
      <c r="H83" s="38" t="s">
        <v>132</v>
      </c>
    </row>
    <row r="84" spans="1:8" ht="13.5">
      <c r="A84" s="40">
        <v>44012</v>
      </c>
      <c r="B84" s="38" t="s">
        <v>414</v>
      </c>
      <c r="C84" s="72">
        <v>1112001</v>
      </c>
      <c r="D84" s="27" t="s">
        <v>24</v>
      </c>
      <c r="E84" s="42"/>
      <c r="F84" s="28">
        <v>200000</v>
      </c>
      <c r="G84" s="87">
        <v>910</v>
      </c>
      <c r="H84" s="38" t="s">
        <v>132</v>
      </c>
    </row>
    <row r="85" spans="1:8" ht="13.5">
      <c r="A85" s="40">
        <v>44012</v>
      </c>
      <c r="B85" s="38" t="s">
        <v>414</v>
      </c>
      <c r="C85" s="72">
        <v>1112001</v>
      </c>
      <c r="D85" s="27" t="s">
        <v>24</v>
      </c>
      <c r="E85" s="42"/>
      <c r="F85" s="28">
        <v>200000</v>
      </c>
      <c r="G85" s="87">
        <v>911</v>
      </c>
      <c r="H85" s="38" t="s">
        <v>132</v>
      </c>
    </row>
    <row r="86" spans="1:8" ht="13.5">
      <c r="A86" s="40">
        <v>44012</v>
      </c>
      <c r="B86" s="38" t="s">
        <v>414</v>
      </c>
      <c r="C86" s="72">
        <v>1112001</v>
      </c>
      <c r="D86" s="27" t="s">
        <v>64</v>
      </c>
      <c r="E86" s="42"/>
      <c r="F86" s="28">
        <v>220000</v>
      </c>
      <c r="G86" s="87">
        <v>960</v>
      </c>
      <c r="H86" s="38" t="s">
        <v>132</v>
      </c>
    </row>
    <row r="87" spans="1:8" ht="13.5">
      <c r="A87" s="40">
        <v>44012</v>
      </c>
      <c r="B87" s="38" t="s">
        <v>414</v>
      </c>
      <c r="C87" s="72">
        <v>1112001</v>
      </c>
      <c r="D87" s="27" t="s">
        <v>66</v>
      </c>
      <c r="E87" s="42"/>
      <c r="F87" s="28">
        <v>280000</v>
      </c>
      <c r="G87" s="87">
        <v>962</v>
      </c>
      <c r="H87" s="38" t="s">
        <v>132</v>
      </c>
    </row>
    <row r="88" spans="1:8" ht="13.5">
      <c r="A88" s="40">
        <v>44012</v>
      </c>
      <c r="B88" s="38" t="s">
        <v>414</v>
      </c>
      <c r="C88" s="72">
        <v>1112001</v>
      </c>
      <c r="D88" s="27" t="s">
        <v>67</v>
      </c>
      <c r="E88" s="42"/>
      <c r="F88" s="28">
        <v>260000</v>
      </c>
      <c r="G88" s="87">
        <v>964</v>
      </c>
      <c r="H88" s="38" t="s">
        <v>132</v>
      </c>
    </row>
    <row r="89" spans="1:8" ht="13.5">
      <c r="A89" s="40">
        <v>44012</v>
      </c>
      <c r="B89" s="38" t="s">
        <v>414</v>
      </c>
      <c r="C89" s="72">
        <v>1112001</v>
      </c>
      <c r="D89" s="27" t="s">
        <v>69</v>
      </c>
      <c r="E89" s="42"/>
      <c r="F89" s="28">
        <v>220000</v>
      </c>
      <c r="G89" s="87">
        <v>968</v>
      </c>
      <c r="H89" s="38" t="s">
        <v>132</v>
      </c>
    </row>
    <row r="90" spans="1:8" ht="13.5">
      <c r="A90" s="40">
        <v>44012</v>
      </c>
      <c r="B90" s="38" t="s">
        <v>414</v>
      </c>
      <c r="C90" s="72">
        <v>1112001</v>
      </c>
      <c r="D90" s="27" t="s">
        <v>41</v>
      </c>
      <c r="E90" s="42"/>
      <c r="F90" s="28">
        <v>180000</v>
      </c>
      <c r="G90" s="87">
        <v>974</v>
      </c>
      <c r="H90" s="38" t="s">
        <v>132</v>
      </c>
    </row>
    <row r="91" spans="1:8" ht="13.5">
      <c r="A91" s="40">
        <v>44012</v>
      </c>
      <c r="B91" s="38" t="s">
        <v>414</v>
      </c>
      <c r="C91" s="72">
        <v>1112001</v>
      </c>
      <c r="D91" s="27" t="s">
        <v>74</v>
      </c>
      <c r="E91" s="42"/>
      <c r="F91" s="28">
        <v>240000</v>
      </c>
      <c r="G91" s="87">
        <v>976</v>
      </c>
      <c r="H91" s="38" t="s">
        <v>132</v>
      </c>
    </row>
    <row r="92" spans="1:8" ht="13.5">
      <c r="A92" s="40">
        <v>44012</v>
      </c>
      <c r="B92" s="38" t="s">
        <v>414</v>
      </c>
      <c r="C92" s="72">
        <v>1112001</v>
      </c>
      <c r="D92" s="27" t="s">
        <v>42</v>
      </c>
      <c r="E92" s="42"/>
      <c r="F92" s="28">
        <v>220000</v>
      </c>
      <c r="G92" s="87">
        <v>978</v>
      </c>
      <c r="H92" s="38" t="s">
        <v>132</v>
      </c>
    </row>
    <row r="93" spans="1:8" ht="13.5">
      <c r="A93" s="40">
        <v>44012</v>
      </c>
      <c r="B93" s="38" t="s">
        <v>414</v>
      </c>
      <c r="C93" s="72">
        <v>1112001</v>
      </c>
      <c r="D93" s="27" t="s">
        <v>75</v>
      </c>
      <c r="E93" s="42"/>
      <c r="F93" s="28">
        <v>300000</v>
      </c>
      <c r="G93" s="87">
        <v>980</v>
      </c>
      <c r="H93" s="38" t="s">
        <v>132</v>
      </c>
    </row>
    <row r="94" spans="1:8" ht="13.5">
      <c r="A94" s="40">
        <v>44012</v>
      </c>
      <c r="B94" s="38" t="s">
        <v>414</v>
      </c>
      <c r="C94" s="72">
        <v>1112001</v>
      </c>
      <c r="D94" s="27" t="s">
        <v>72</v>
      </c>
      <c r="E94" s="42"/>
      <c r="F94" s="28">
        <v>220000</v>
      </c>
      <c r="G94" s="87">
        <v>982</v>
      </c>
      <c r="H94" s="38" t="s">
        <v>132</v>
      </c>
    </row>
    <row r="95" spans="1:8" ht="13.5">
      <c r="A95" s="40">
        <v>44012</v>
      </c>
      <c r="B95" s="38" t="s">
        <v>414</v>
      </c>
      <c r="C95" s="72">
        <v>1112001</v>
      </c>
      <c r="D95" s="27" t="s">
        <v>46</v>
      </c>
      <c r="E95" s="42"/>
      <c r="F95" s="28">
        <v>220000</v>
      </c>
      <c r="G95" s="87">
        <v>986</v>
      </c>
      <c r="H95" s="38" t="s">
        <v>132</v>
      </c>
    </row>
    <row r="96" spans="1:8" ht="13.5">
      <c r="A96" s="40">
        <v>44012</v>
      </c>
      <c r="B96" s="38" t="s">
        <v>414</v>
      </c>
      <c r="C96" s="72">
        <v>1112001</v>
      </c>
      <c r="D96" s="27" t="s">
        <v>73</v>
      </c>
      <c r="E96" s="42"/>
      <c r="F96" s="28">
        <v>260000</v>
      </c>
      <c r="G96" s="87">
        <v>993</v>
      </c>
      <c r="H96" s="38" t="s">
        <v>132</v>
      </c>
    </row>
    <row r="97" spans="1:8" ht="13.5">
      <c r="A97" s="40">
        <v>44012</v>
      </c>
      <c r="B97" s="38" t="s">
        <v>414</v>
      </c>
      <c r="C97" s="72">
        <v>1112001</v>
      </c>
      <c r="D97" s="27" t="s">
        <v>51</v>
      </c>
      <c r="E97" s="42"/>
      <c r="F97" s="28">
        <v>220000</v>
      </c>
      <c r="G97" s="87">
        <v>995</v>
      </c>
      <c r="H97" s="38" t="s">
        <v>132</v>
      </c>
    </row>
    <row r="98" spans="1:8" ht="13.5">
      <c r="A98" s="40">
        <v>44012</v>
      </c>
      <c r="B98" s="38" t="s">
        <v>414</v>
      </c>
      <c r="C98" s="72">
        <v>1112001</v>
      </c>
      <c r="D98" s="27" t="s">
        <v>52</v>
      </c>
      <c r="E98" s="42"/>
      <c r="F98" s="28">
        <v>220000</v>
      </c>
      <c r="G98" s="87">
        <v>997</v>
      </c>
      <c r="H98" s="38" t="s">
        <v>132</v>
      </c>
    </row>
    <row r="99" spans="1:8" ht="13.5">
      <c r="A99" s="40">
        <v>44012</v>
      </c>
      <c r="B99" s="38" t="s">
        <v>414</v>
      </c>
      <c r="C99" s="72">
        <v>1112001</v>
      </c>
      <c r="D99" s="27" t="s">
        <v>53</v>
      </c>
      <c r="E99" s="42"/>
      <c r="F99" s="28">
        <v>220000</v>
      </c>
      <c r="G99" s="87">
        <v>999</v>
      </c>
      <c r="H99" s="38" t="s">
        <v>132</v>
      </c>
    </row>
    <row r="100" spans="1:8">
      <c r="A100" s="40">
        <v>44012</v>
      </c>
      <c r="B100" s="38" t="s">
        <v>414</v>
      </c>
      <c r="C100" s="72" t="s">
        <v>688</v>
      </c>
      <c r="D100" s="81" t="s">
        <v>1152</v>
      </c>
      <c r="E100" s="85">
        <v>5573333.3300000001</v>
      </c>
    </row>
    <row r="101" spans="1:8" ht="13.5">
      <c r="A101" s="40">
        <v>44012</v>
      </c>
      <c r="B101" s="38" t="s">
        <v>414</v>
      </c>
      <c r="C101" s="72">
        <v>1112001</v>
      </c>
      <c r="D101" s="27" t="s">
        <v>24</v>
      </c>
      <c r="E101" s="42"/>
      <c r="F101" s="28">
        <v>200000</v>
      </c>
      <c r="G101" s="87">
        <v>912</v>
      </c>
      <c r="H101" s="38" t="s">
        <v>132</v>
      </c>
    </row>
    <row r="102" spans="1:8" ht="13.5">
      <c r="A102" s="40">
        <v>44012</v>
      </c>
      <c r="B102" s="38" t="s">
        <v>414</v>
      </c>
      <c r="C102" s="72">
        <v>1112001</v>
      </c>
      <c r="D102" s="27" t="s">
        <v>64</v>
      </c>
      <c r="E102" s="42"/>
      <c r="F102" s="28">
        <v>200000</v>
      </c>
      <c r="G102" s="87">
        <v>918</v>
      </c>
      <c r="H102" s="38" t="s">
        <v>132</v>
      </c>
    </row>
    <row r="103" spans="1:8" ht="13.5">
      <c r="A103" s="40">
        <v>44012</v>
      </c>
      <c r="B103" s="38" t="s">
        <v>414</v>
      </c>
      <c r="C103" s="72">
        <v>1112001</v>
      </c>
      <c r="D103" s="27" t="s">
        <v>65</v>
      </c>
      <c r="E103" s="42"/>
      <c r="F103" s="28">
        <v>200000</v>
      </c>
      <c r="G103" s="87">
        <v>920</v>
      </c>
      <c r="H103" s="38" t="s">
        <v>132</v>
      </c>
    </row>
    <row r="104" spans="1:8" ht="13.5">
      <c r="A104" s="40">
        <v>44012</v>
      </c>
      <c r="B104" s="38" t="s">
        <v>414</v>
      </c>
      <c r="C104" s="72">
        <v>1112001</v>
      </c>
      <c r="D104" s="27" t="s">
        <v>66</v>
      </c>
      <c r="E104" s="42"/>
      <c r="F104" s="28">
        <v>200000</v>
      </c>
      <c r="G104" s="87">
        <v>922</v>
      </c>
      <c r="H104" s="38" t="s">
        <v>132</v>
      </c>
    </row>
    <row r="105" spans="1:8" ht="13.5">
      <c r="A105" s="40">
        <v>44012</v>
      </c>
      <c r="B105" s="38" t="s">
        <v>414</v>
      </c>
      <c r="C105" s="72">
        <v>1112001</v>
      </c>
      <c r="D105" s="27" t="s">
        <v>67</v>
      </c>
      <c r="E105" s="42"/>
      <c r="F105" s="28">
        <v>200000</v>
      </c>
      <c r="G105" s="87">
        <v>924</v>
      </c>
      <c r="H105" s="38" t="s">
        <v>132</v>
      </c>
    </row>
    <row r="106" spans="1:8" ht="13.5">
      <c r="A106" s="40">
        <v>44012</v>
      </c>
      <c r="B106" s="38" t="s">
        <v>414</v>
      </c>
      <c r="C106" s="72">
        <v>1112001</v>
      </c>
      <c r="D106" s="27" t="s">
        <v>68</v>
      </c>
      <c r="E106" s="42"/>
      <c r="F106" s="28">
        <v>200000</v>
      </c>
      <c r="G106" s="87">
        <v>926</v>
      </c>
      <c r="H106" s="38" t="s">
        <v>132</v>
      </c>
    </row>
    <row r="107" spans="1:8" ht="13.5">
      <c r="A107" s="40">
        <v>44012</v>
      </c>
      <c r="B107" s="38" t="s">
        <v>414</v>
      </c>
      <c r="C107" s="72">
        <v>1112001</v>
      </c>
      <c r="D107" s="27" t="s">
        <v>69</v>
      </c>
      <c r="E107" s="42"/>
      <c r="F107" s="28">
        <v>200000</v>
      </c>
      <c r="G107" s="87">
        <v>928</v>
      </c>
      <c r="H107" s="38" t="s">
        <v>132</v>
      </c>
    </row>
    <row r="108" spans="1:8" ht="13.5">
      <c r="A108" s="40">
        <v>44012</v>
      </c>
      <c r="B108" s="38" t="s">
        <v>414</v>
      </c>
      <c r="C108" s="72">
        <v>1112001</v>
      </c>
      <c r="D108" s="27" t="s">
        <v>40</v>
      </c>
      <c r="E108" s="42"/>
      <c r="F108" s="28">
        <v>200000</v>
      </c>
      <c r="G108" s="87">
        <v>930</v>
      </c>
      <c r="H108" s="38" t="s">
        <v>132</v>
      </c>
    </row>
    <row r="109" spans="1:8" ht="13.5">
      <c r="A109" s="40">
        <v>44012</v>
      </c>
      <c r="B109" s="38" t="s">
        <v>414</v>
      </c>
      <c r="C109" s="72">
        <v>1112001</v>
      </c>
      <c r="D109" s="27" t="s">
        <v>70</v>
      </c>
      <c r="E109" s="42"/>
      <c r="F109" s="28">
        <v>200000</v>
      </c>
      <c r="G109" s="87">
        <v>932</v>
      </c>
      <c r="H109" s="38" t="s">
        <v>132</v>
      </c>
    </row>
    <row r="110" spans="1:8" ht="13.5">
      <c r="A110" s="40">
        <v>44012</v>
      </c>
      <c r="B110" s="38" t="s">
        <v>414</v>
      </c>
      <c r="C110" s="72">
        <v>1112001</v>
      </c>
      <c r="D110" s="27" t="s">
        <v>41</v>
      </c>
      <c r="E110" s="42"/>
      <c r="F110" s="28">
        <v>186666.67</v>
      </c>
      <c r="G110" s="87">
        <v>934</v>
      </c>
      <c r="H110" s="38" t="s">
        <v>132</v>
      </c>
    </row>
    <row r="111" spans="1:8" ht="13.5">
      <c r="A111" s="40">
        <v>44012</v>
      </c>
      <c r="B111" s="38" t="s">
        <v>414</v>
      </c>
      <c r="C111" s="72">
        <v>1112001</v>
      </c>
      <c r="D111" s="27" t="s">
        <v>42</v>
      </c>
      <c r="E111" s="42"/>
      <c r="F111" s="28">
        <v>200000</v>
      </c>
      <c r="G111" s="87">
        <v>936</v>
      </c>
      <c r="H111" s="38" t="s">
        <v>132</v>
      </c>
    </row>
    <row r="112" spans="1:8" ht="13.5">
      <c r="A112" s="40">
        <v>44012</v>
      </c>
      <c r="B112" s="38" t="s">
        <v>414</v>
      </c>
      <c r="C112" s="72">
        <v>1112001</v>
      </c>
      <c r="D112" s="27" t="s">
        <v>71</v>
      </c>
      <c r="E112" s="42"/>
      <c r="F112" s="28">
        <v>186666.67</v>
      </c>
      <c r="G112" s="87">
        <v>938</v>
      </c>
      <c r="H112" s="38" t="s">
        <v>132</v>
      </c>
    </row>
    <row r="113" spans="1:8" ht="13.5">
      <c r="A113" s="40">
        <v>44012</v>
      </c>
      <c r="B113" s="38" t="s">
        <v>414</v>
      </c>
      <c r="C113" s="72">
        <v>1112001</v>
      </c>
      <c r="D113" s="27" t="s">
        <v>72</v>
      </c>
      <c r="E113" s="42"/>
      <c r="F113" s="28">
        <v>200000</v>
      </c>
      <c r="G113" s="87">
        <v>940</v>
      </c>
      <c r="H113" s="38" t="s">
        <v>132</v>
      </c>
    </row>
    <row r="114" spans="1:8" ht="13.5">
      <c r="A114" s="40">
        <v>44012</v>
      </c>
      <c r="B114" s="38" t="s">
        <v>414</v>
      </c>
      <c r="C114" s="72">
        <v>1112001</v>
      </c>
      <c r="D114" s="27" t="s">
        <v>45</v>
      </c>
      <c r="E114" s="42"/>
      <c r="F114" s="28">
        <v>200000</v>
      </c>
      <c r="G114" s="87">
        <v>942</v>
      </c>
      <c r="H114" s="38" t="s">
        <v>132</v>
      </c>
    </row>
    <row r="115" spans="1:8" ht="13.5">
      <c r="A115" s="40">
        <v>44012</v>
      </c>
      <c r="B115" s="38" t="s">
        <v>414</v>
      </c>
      <c r="C115" s="72">
        <v>1112001</v>
      </c>
      <c r="D115" s="27" t="s">
        <v>46</v>
      </c>
      <c r="E115" s="42"/>
      <c r="F115" s="28">
        <v>200000</v>
      </c>
      <c r="G115" s="87">
        <v>944</v>
      </c>
      <c r="H115" s="38" t="s">
        <v>132</v>
      </c>
    </row>
    <row r="116" spans="1:8" ht="13.5">
      <c r="A116" s="40">
        <v>44012</v>
      </c>
      <c r="B116" s="38" t="s">
        <v>414</v>
      </c>
      <c r="C116" s="72">
        <v>1112001</v>
      </c>
      <c r="D116" s="27" t="s">
        <v>47</v>
      </c>
      <c r="E116" s="42"/>
      <c r="F116" s="28">
        <v>200000</v>
      </c>
      <c r="G116" s="87">
        <v>946</v>
      </c>
      <c r="H116" s="38" t="s">
        <v>132</v>
      </c>
    </row>
    <row r="117" spans="1:8" ht="13.5">
      <c r="A117" s="40">
        <v>44012</v>
      </c>
      <c r="B117" s="38" t="s">
        <v>414</v>
      </c>
      <c r="C117" s="72">
        <v>1112001</v>
      </c>
      <c r="D117" s="27" t="s">
        <v>48</v>
      </c>
      <c r="E117" s="42"/>
      <c r="F117" s="28">
        <v>200000</v>
      </c>
      <c r="G117" s="87">
        <v>948</v>
      </c>
      <c r="H117" s="38" t="s">
        <v>132</v>
      </c>
    </row>
    <row r="118" spans="1:8" ht="13.5">
      <c r="A118" s="40">
        <v>44012</v>
      </c>
      <c r="B118" s="38" t="s">
        <v>414</v>
      </c>
      <c r="C118" s="72">
        <v>1112001</v>
      </c>
      <c r="D118" s="27" t="s">
        <v>49</v>
      </c>
      <c r="E118" s="42"/>
      <c r="F118" s="28">
        <v>200000</v>
      </c>
      <c r="G118" s="87">
        <v>950</v>
      </c>
      <c r="H118" s="38" t="s">
        <v>132</v>
      </c>
    </row>
    <row r="119" spans="1:8" ht="13.5">
      <c r="A119" s="40">
        <v>44012</v>
      </c>
      <c r="B119" s="38" t="s">
        <v>414</v>
      </c>
      <c r="C119" s="72">
        <v>1112001</v>
      </c>
      <c r="D119" s="27" t="s">
        <v>73</v>
      </c>
      <c r="E119" s="42"/>
      <c r="F119" s="28">
        <v>200000</v>
      </c>
      <c r="G119" s="87">
        <v>952</v>
      </c>
      <c r="H119" s="38" t="s">
        <v>132</v>
      </c>
    </row>
    <row r="120" spans="1:8" ht="13.5">
      <c r="A120" s="40">
        <v>44012</v>
      </c>
      <c r="B120" s="38" t="s">
        <v>414</v>
      </c>
      <c r="C120" s="72">
        <v>1112001</v>
      </c>
      <c r="D120" s="27" t="s">
        <v>51</v>
      </c>
      <c r="E120" s="42"/>
      <c r="F120" s="28">
        <v>200000</v>
      </c>
      <c r="G120" s="87">
        <v>954</v>
      </c>
      <c r="H120" s="38" t="s">
        <v>132</v>
      </c>
    </row>
    <row r="121" spans="1:8" ht="13.5">
      <c r="A121" s="40">
        <v>44012</v>
      </c>
      <c r="B121" s="38" t="s">
        <v>414</v>
      </c>
      <c r="C121" s="72">
        <v>1112001</v>
      </c>
      <c r="D121" s="27" t="s">
        <v>52</v>
      </c>
      <c r="E121" s="42"/>
      <c r="F121" s="28">
        <v>200000</v>
      </c>
      <c r="G121" s="87">
        <v>956</v>
      </c>
      <c r="H121" s="38" t="s">
        <v>132</v>
      </c>
    </row>
    <row r="122" spans="1:8" ht="13.5">
      <c r="A122" s="40">
        <v>44012</v>
      </c>
      <c r="B122" s="38" t="s">
        <v>414</v>
      </c>
      <c r="C122" s="72">
        <v>1112001</v>
      </c>
      <c r="D122" s="27" t="s">
        <v>53</v>
      </c>
      <c r="E122" s="42"/>
      <c r="F122" s="28">
        <v>200000</v>
      </c>
      <c r="G122" s="87">
        <v>958</v>
      </c>
      <c r="H122" s="38" t="s">
        <v>132</v>
      </c>
    </row>
    <row r="123" spans="1:8" ht="13.5">
      <c r="A123" s="40">
        <v>44012</v>
      </c>
      <c r="B123" s="38" t="s">
        <v>414</v>
      </c>
      <c r="C123" s="72">
        <v>1112001</v>
      </c>
      <c r="D123" s="27" t="s">
        <v>68</v>
      </c>
      <c r="E123" s="42"/>
      <c r="F123" s="28">
        <v>200000</v>
      </c>
      <c r="G123" s="87">
        <v>966</v>
      </c>
      <c r="H123" s="38" t="s">
        <v>132</v>
      </c>
    </row>
    <row r="124" spans="1:8" ht="13.5">
      <c r="A124" s="40">
        <v>44012</v>
      </c>
      <c r="B124" s="38" t="s">
        <v>414</v>
      </c>
      <c r="C124" s="72">
        <v>1112001</v>
      </c>
      <c r="D124" s="27" t="s">
        <v>40</v>
      </c>
      <c r="E124" s="42"/>
      <c r="F124" s="28">
        <v>200000</v>
      </c>
      <c r="G124" s="87">
        <v>970</v>
      </c>
      <c r="H124" s="38" t="s">
        <v>132</v>
      </c>
    </row>
    <row r="125" spans="1:8" ht="13.5">
      <c r="A125" s="40">
        <v>44012</v>
      </c>
      <c r="B125" s="38" t="s">
        <v>414</v>
      </c>
      <c r="C125" s="72">
        <v>1112001</v>
      </c>
      <c r="D125" s="27" t="s">
        <v>70</v>
      </c>
      <c r="E125" s="42"/>
      <c r="F125" s="28">
        <v>200000</v>
      </c>
      <c r="G125" s="87">
        <v>972</v>
      </c>
      <c r="H125" s="38" t="s">
        <v>132</v>
      </c>
    </row>
    <row r="126" spans="1:8" ht="13.5">
      <c r="A126" s="40">
        <v>44012</v>
      </c>
      <c r="B126" s="38" t="s">
        <v>414</v>
      </c>
      <c r="C126" s="72">
        <v>1112001</v>
      </c>
      <c r="D126" s="27" t="s">
        <v>45</v>
      </c>
      <c r="E126" s="42"/>
      <c r="F126" s="28">
        <v>200000</v>
      </c>
      <c r="G126" s="87">
        <v>984</v>
      </c>
      <c r="H126" s="38" t="s">
        <v>132</v>
      </c>
    </row>
    <row r="127" spans="1:8" ht="13.5">
      <c r="A127" s="40">
        <v>44012</v>
      </c>
      <c r="B127" s="38" t="s">
        <v>414</v>
      </c>
      <c r="C127" s="72">
        <v>1112001</v>
      </c>
      <c r="D127" s="27" t="s">
        <v>47</v>
      </c>
      <c r="E127" s="42"/>
      <c r="F127" s="28">
        <v>200000</v>
      </c>
      <c r="G127" s="87">
        <v>988</v>
      </c>
      <c r="H127" s="38" t="s">
        <v>132</v>
      </c>
    </row>
    <row r="128" spans="1:8" ht="13.5">
      <c r="A128" s="40">
        <v>44012</v>
      </c>
      <c r="B128" s="38" t="s">
        <v>414</v>
      </c>
      <c r="C128" s="72">
        <v>1112001</v>
      </c>
      <c r="D128" s="27" t="s">
        <v>49</v>
      </c>
      <c r="E128" s="42"/>
      <c r="F128" s="28">
        <v>200000</v>
      </c>
      <c r="G128" s="87">
        <v>991</v>
      </c>
      <c r="H128" s="38" t="s">
        <v>132</v>
      </c>
    </row>
    <row r="129" spans="1:8">
      <c r="A129" s="40">
        <v>44012</v>
      </c>
      <c r="B129" s="38" t="s">
        <v>414</v>
      </c>
      <c r="C129" s="72" t="s">
        <v>436</v>
      </c>
      <c r="D129" s="81" t="s">
        <v>1140</v>
      </c>
      <c r="E129" s="42">
        <v>0</v>
      </c>
    </row>
    <row r="130" spans="1:8">
      <c r="A130" s="40">
        <v>44012</v>
      </c>
      <c r="B130" s="38" t="s">
        <v>414</v>
      </c>
      <c r="C130" s="72" t="s">
        <v>691</v>
      </c>
      <c r="D130" s="39" t="s">
        <v>1151</v>
      </c>
      <c r="E130" s="76">
        <v>18297000</v>
      </c>
    </row>
    <row r="131" spans="1:8" ht="13.5">
      <c r="A131" s="40">
        <v>44012</v>
      </c>
      <c r="B131" s="38" t="s">
        <v>414</v>
      </c>
      <c r="C131" s="105">
        <v>1112001</v>
      </c>
      <c r="D131" s="27" t="s">
        <v>24</v>
      </c>
      <c r="F131" s="28">
        <v>1016500</v>
      </c>
      <c r="G131" s="87">
        <v>1043</v>
      </c>
      <c r="H131" s="38" t="s">
        <v>132</v>
      </c>
    </row>
    <row r="132" spans="1:8" ht="13.5">
      <c r="A132" s="40">
        <v>44012</v>
      </c>
      <c r="B132" s="38" t="s">
        <v>414</v>
      </c>
      <c r="C132" s="105">
        <v>1112001</v>
      </c>
      <c r="D132" s="27" t="s">
        <v>24</v>
      </c>
      <c r="F132" s="28">
        <v>1016500</v>
      </c>
      <c r="G132" s="87">
        <v>1044</v>
      </c>
      <c r="H132" s="38" t="s">
        <v>132</v>
      </c>
    </row>
    <row r="133" spans="1:8" ht="13.5">
      <c r="A133" s="40">
        <v>44012</v>
      </c>
      <c r="B133" s="38" t="s">
        <v>414</v>
      </c>
      <c r="C133" s="105">
        <v>1112001</v>
      </c>
      <c r="D133" s="27" t="s">
        <v>24</v>
      </c>
      <c r="F133" s="28">
        <v>1016500</v>
      </c>
      <c r="G133" s="87">
        <v>1045</v>
      </c>
      <c r="H133" s="38" t="s">
        <v>132</v>
      </c>
    </row>
    <row r="134" spans="1:8" ht="13.5">
      <c r="A134" s="40">
        <v>44012</v>
      </c>
      <c r="B134" s="38" t="s">
        <v>414</v>
      </c>
      <c r="C134" s="105">
        <v>1112001</v>
      </c>
      <c r="D134" s="27" t="s">
        <v>38</v>
      </c>
      <c r="F134" s="28">
        <v>1016500</v>
      </c>
      <c r="G134" s="87">
        <v>1055</v>
      </c>
      <c r="H134" s="38" t="s">
        <v>132</v>
      </c>
    </row>
    <row r="135" spans="1:8" ht="13.5">
      <c r="A135" s="40">
        <v>44012</v>
      </c>
      <c r="B135" s="38" t="s">
        <v>414</v>
      </c>
      <c r="C135" s="105">
        <v>1112001</v>
      </c>
      <c r="D135" s="27" t="s">
        <v>39</v>
      </c>
      <c r="F135" s="28">
        <v>1016500</v>
      </c>
      <c r="G135" s="87">
        <v>1057</v>
      </c>
      <c r="H135" s="38" t="s">
        <v>132</v>
      </c>
    </row>
    <row r="136" spans="1:8" ht="13.5">
      <c r="A136" s="40">
        <v>44012</v>
      </c>
      <c r="B136" s="38" t="s">
        <v>414</v>
      </c>
      <c r="C136" s="105">
        <v>1112001</v>
      </c>
      <c r="D136" s="27" t="s">
        <v>91</v>
      </c>
      <c r="F136" s="28">
        <v>1016500</v>
      </c>
      <c r="G136" s="87">
        <v>1059</v>
      </c>
      <c r="H136" s="38" t="s">
        <v>132</v>
      </c>
    </row>
    <row r="137" spans="1:8" ht="13.5">
      <c r="A137" s="40">
        <v>44012</v>
      </c>
      <c r="B137" s="38" t="s">
        <v>414</v>
      </c>
      <c r="C137" s="105">
        <v>1112001</v>
      </c>
      <c r="D137" s="27" t="s">
        <v>40</v>
      </c>
      <c r="F137" s="28">
        <v>1016500</v>
      </c>
      <c r="G137" s="87">
        <v>1061</v>
      </c>
      <c r="H137" s="38" t="s">
        <v>132</v>
      </c>
    </row>
    <row r="138" spans="1:8" ht="13.5">
      <c r="A138" s="40">
        <v>44012</v>
      </c>
      <c r="B138" s="38" t="s">
        <v>414</v>
      </c>
      <c r="C138" s="105">
        <v>1112001</v>
      </c>
      <c r="D138" s="27" t="s">
        <v>41</v>
      </c>
      <c r="F138" s="28">
        <v>1016500</v>
      </c>
      <c r="G138" s="87">
        <v>1063</v>
      </c>
      <c r="H138" s="38" t="s">
        <v>132</v>
      </c>
    </row>
    <row r="139" spans="1:8" ht="13.5">
      <c r="A139" s="40">
        <v>44012</v>
      </c>
      <c r="B139" s="38" t="s">
        <v>414</v>
      </c>
      <c r="C139" s="105">
        <v>1112001</v>
      </c>
      <c r="D139" s="27" t="s">
        <v>42</v>
      </c>
      <c r="F139" s="28">
        <v>1016500</v>
      </c>
      <c r="G139" s="87">
        <v>1065</v>
      </c>
      <c r="H139" s="38" t="s">
        <v>132</v>
      </c>
    </row>
    <row r="140" spans="1:8" ht="13.5">
      <c r="A140" s="40">
        <v>44012</v>
      </c>
      <c r="B140" s="38" t="s">
        <v>414</v>
      </c>
      <c r="C140" s="105">
        <v>1112001</v>
      </c>
      <c r="D140" s="27" t="s">
        <v>43</v>
      </c>
      <c r="F140" s="28">
        <v>1016500</v>
      </c>
      <c r="G140" s="87">
        <v>1067</v>
      </c>
      <c r="H140" s="38" t="s">
        <v>132</v>
      </c>
    </row>
    <row r="141" spans="1:8" ht="13.5">
      <c r="A141" s="40">
        <v>44012</v>
      </c>
      <c r="B141" s="38" t="s">
        <v>414</v>
      </c>
      <c r="C141" s="105">
        <v>1112001</v>
      </c>
      <c r="D141" s="27" t="s">
        <v>44</v>
      </c>
      <c r="F141" s="28">
        <v>1016500</v>
      </c>
      <c r="G141" s="87">
        <v>1069</v>
      </c>
      <c r="H141" s="38" t="s">
        <v>132</v>
      </c>
    </row>
    <row r="142" spans="1:8" ht="13.5">
      <c r="A142" s="40">
        <v>44012</v>
      </c>
      <c r="B142" s="38" t="s">
        <v>414</v>
      </c>
      <c r="C142" s="105">
        <v>1112001</v>
      </c>
      <c r="D142" s="27" t="s">
        <v>45</v>
      </c>
      <c r="F142" s="28">
        <v>1016500</v>
      </c>
      <c r="G142" s="87">
        <v>1071</v>
      </c>
      <c r="H142" s="38" t="s">
        <v>132</v>
      </c>
    </row>
    <row r="143" spans="1:8" ht="13.5">
      <c r="A143" s="40">
        <v>44012</v>
      </c>
      <c r="B143" s="38" t="s">
        <v>414</v>
      </c>
      <c r="C143" s="105">
        <v>1112001</v>
      </c>
      <c r="D143" s="27" t="s">
        <v>46</v>
      </c>
      <c r="F143" s="28">
        <v>1016500</v>
      </c>
      <c r="G143" s="87">
        <v>1073</v>
      </c>
      <c r="H143" s="38" t="s">
        <v>132</v>
      </c>
    </row>
    <row r="144" spans="1:8" ht="13.5">
      <c r="A144" s="40">
        <v>44012</v>
      </c>
      <c r="B144" s="38" t="s">
        <v>414</v>
      </c>
      <c r="C144" s="105">
        <v>1112001</v>
      </c>
      <c r="D144" s="27" t="s">
        <v>47</v>
      </c>
      <c r="F144" s="28">
        <v>1016500</v>
      </c>
      <c r="G144" s="87">
        <v>1075</v>
      </c>
      <c r="H144" s="38" t="s">
        <v>132</v>
      </c>
    </row>
    <row r="145" spans="1:8" ht="13.5">
      <c r="A145" s="40">
        <v>44012</v>
      </c>
      <c r="B145" s="38" t="s">
        <v>414</v>
      </c>
      <c r="C145" s="105">
        <v>1112001</v>
      </c>
      <c r="D145" s="27" t="s">
        <v>49</v>
      </c>
      <c r="F145" s="28">
        <v>1016500</v>
      </c>
      <c r="G145" s="87">
        <v>1078</v>
      </c>
      <c r="H145" s="38" t="s">
        <v>132</v>
      </c>
    </row>
    <row r="146" spans="1:8" ht="13.5">
      <c r="A146" s="40">
        <v>44012</v>
      </c>
      <c r="B146" s="38" t="s">
        <v>414</v>
      </c>
      <c r="C146" s="105">
        <v>1112001</v>
      </c>
      <c r="D146" s="27" t="s">
        <v>51</v>
      </c>
      <c r="F146" s="28">
        <v>1016500</v>
      </c>
      <c r="G146" s="87">
        <v>1081</v>
      </c>
      <c r="H146" s="38" t="s">
        <v>132</v>
      </c>
    </row>
    <row r="147" spans="1:8" ht="13.5">
      <c r="A147" s="40">
        <v>44012</v>
      </c>
      <c r="B147" s="38" t="s">
        <v>414</v>
      </c>
      <c r="C147" s="105">
        <v>1112001</v>
      </c>
      <c r="D147" s="27" t="s">
        <v>52</v>
      </c>
      <c r="F147" s="28">
        <v>1016500</v>
      </c>
      <c r="G147" s="87">
        <v>1083</v>
      </c>
      <c r="H147" s="38" t="s">
        <v>132</v>
      </c>
    </row>
    <row r="148" spans="1:8" ht="13.5">
      <c r="A148" s="40">
        <v>44012</v>
      </c>
      <c r="B148" s="38" t="s">
        <v>414</v>
      </c>
      <c r="C148" s="105">
        <v>1112001</v>
      </c>
      <c r="D148" s="27" t="s">
        <v>53</v>
      </c>
      <c r="F148" s="28">
        <v>1016500</v>
      </c>
      <c r="G148" s="87">
        <v>1085</v>
      </c>
      <c r="H148" s="38" t="s">
        <v>132</v>
      </c>
    </row>
    <row r="149" spans="1:8">
      <c r="A149" s="40">
        <v>44012</v>
      </c>
      <c r="B149" s="38" t="s">
        <v>414</v>
      </c>
      <c r="C149" s="72" t="s">
        <v>688</v>
      </c>
      <c r="D149" s="81" t="s">
        <v>1153</v>
      </c>
      <c r="E149" s="85">
        <v>5146666.67</v>
      </c>
    </row>
    <row r="150" spans="1:8" ht="13.5">
      <c r="A150" s="40">
        <v>44012</v>
      </c>
      <c r="B150" s="38" t="s">
        <v>414</v>
      </c>
      <c r="C150" s="105">
        <v>1112001</v>
      </c>
      <c r="D150" s="27" t="s">
        <v>24</v>
      </c>
      <c r="F150" s="28">
        <v>200000</v>
      </c>
      <c r="G150" s="87">
        <v>1138</v>
      </c>
      <c r="H150" s="38" t="s">
        <v>132</v>
      </c>
    </row>
    <row r="151" spans="1:8" ht="13.5">
      <c r="A151" s="40">
        <v>44012</v>
      </c>
      <c r="B151" s="38" t="s">
        <v>414</v>
      </c>
      <c r="C151" s="105">
        <v>1112001</v>
      </c>
      <c r="D151" s="27" t="s">
        <v>24</v>
      </c>
      <c r="F151" s="28">
        <v>200000</v>
      </c>
      <c r="G151" s="87">
        <v>1141</v>
      </c>
      <c r="H151" s="38" t="s">
        <v>132</v>
      </c>
    </row>
    <row r="152" spans="1:8" ht="13.5">
      <c r="A152" s="40">
        <v>44012</v>
      </c>
      <c r="B152" s="38" t="s">
        <v>414</v>
      </c>
      <c r="C152" s="105">
        <v>1112001</v>
      </c>
      <c r="D152" s="27" t="s">
        <v>24</v>
      </c>
      <c r="F152" s="28">
        <v>200000</v>
      </c>
      <c r="G152" s="87">
        <v>1142</v>
      </c>
      <c r="H152" s="38" t="s">
        <v>132</v>
      </c>
    </row>
    <row r="153" spans="1:8" ht="13.5">
      <c r="A153" s="40">
        <v>44012</v>
      </c>
      <c r="B153" s="38" t="s">
        <v>414</v>
      </c>
      <c r="C153" s="105">
        <v>1112001</v>
      </c>
      <c r="D153" s="27" t="s">
        <v>24</v>
      </c>
      <c r="F153" s="28">
        <v>200000</v>
      </c>
      <c r="G153" s="87">
        <v>1143</v>
      </c>
      <c r="H153" s="38" t="s">
        <v>132</v>
      </c>
    </row>
    <row r="154" spans="1:8" ht="13.5">
      <c r="A154" s="40">
        <v>44012</v>
      </c>
      <c r="B154" s="38" t="s">
        <v>414</v>
      </c>
      <c r="C154" s="105">
        <v>1112001</v>
      </c>
      <c r="D154" s="27" t="s">
        <v>24</v>
      </c>
      <c r="F154" s="28">
        <v>200000</v>
      </c>
      <c r="G154" s="87">
        <v>1144</v>
      </c>
      <c r="H154" s="38" t="s">
        <v>132</v>
      </c>
    </row>
    <row r="155" spans="1:8" ht="13.5">
      <c r="A155" s="40">
        <v>44012</v>
      </c>
      <c r="B155" s="38" t="s">
        <v>414</v>
      </c>
      <c r="C155" s="105">
        <v>1112001</v>
      </c>
      <c r="D155" s="27" t="s">
        <v>24</v>
      </c>
      <c r="F155" s="28">
        <v>200000</v>
      </c>
      <c r="G155" s="87">
        <v>1145</v>
      </c>
      <c r="H155" s="38" t="s">
        <v>132</v>
      </c>
    </row>
    <row r="156" spans="1:8" ht="13.5">
      <c r="A156" s="40">
        <v>44012</v>
      </c>
      <c r="B156" s="38" t="s">
        <v>414</v>
      </c>
      <c r="C156" s="105">
        <v>1112001</v>
      </c>
      <c r="D156" s="27" t="s">
        <v>65</v>
      </c>
      <c r="F156" s="28">
        <v>200000</v>
      </c>
      <c r="G156" s="87">
        <v>1221</v>
      </c>
      <c r="H156" s="38" t="s">
        <v>132</v>
      </c>
    </row>
    <row r="157" spans="1:8" ht="13.5">
      <c r="A157" s="40">
        <v>44012</v>
      </c>
      <c r="B157" s="38" t="s">
        <v>414</v>
      </c>
      <c r="C157" s="105">
        <v>1112001</v>
      </c>
      <c r="D157" s="27" t="s">
        <v>110</v>
      </c>
      <c r="F157" s="28">
        <v>200000</v>
      </c>
      <c r="G157" s="87">
        <v>1223</v>
      </c>
      <c r="H157" s="38" t="s">
        <v>132</v>
      </c>
    </row>
    <row r="158" spans="1:8" ht="13.5">
      <c r="A158" s="40">
        <v>44012</v>
      </c>
      <c r="B158" s="38" t="s">
        <v>414</v>
      </c>
      <c r="C158" s="105">
        <v>1112001</v>
      </c>
      <c r="D158" s="27" t="s">
        <v>111</v>
      </c>
      <c r="F158" s="28">
        <v>120000</v>
      </c>
      <c r="G158" s="87">
        <v>1225</v>
      </c>
      <c r="H158" s="38" t="s">
        <v>132</v>
      </c>
    </row>
    <row r="159" spans="1:8" ht="13.5">
      <c r="A159" s="40">
        <v>44012</v>
      </c>
      <c r="B159" s="38" t="s">
        <v>414</v>
      </c>
      <c r="C159" s="105">
        <v>1112001</v>
      </c>
      <c r="D159" s="27" t="s">
        <v>112</v>
      </c>
      <c r="F159" s="28">
        <v>173333.33</v>
      </c>
      <c r="G159" s="87">
        <v>1227</v>
      </c>
      <c r="H159" s="38" t="s">
        <v>132</v>
      </c>
    </row>
    <row r="160" spans="1:8" ht="13.5">
      <c r="A160" s="40">
        <v>44012</v>
      </c>
      <c r="B160" s="38" t="s">
        <v>414</v>
      </c>
      <c r="C160" s="105">
        <v>1112001</v>
      </c>
      <c r="D160" s="27" t="s">
        <v>69</v>
      </c>
      <c r="F160" s="28">
        <v>200000</v>
      </c>
      <c r="G160" s="87">
        <v>1229</v>
      </c>
      <c r="H160" s="38" t="s">
        <v>132</v>
      </c>
    </row>
    <row r="161" spans="1:8" ht="13.5">
      <c r="A161" s="40">
        <v>44012</v>
      </c>
      <c r="B161" s="38" t="s">
        <v>414</v>
      </c>
      <c r="C161" s="105">
        <v>1112001</v>
      </c>
      <c r="D161" s="27" t="s">
        <v>40</v>
      </c>
      <c r="F161" s="28">
        <v>200000</v>
      </c>
      <c r="G161" s="87">
        <v>1231</v>
      </c>
      <c r="H161" s="38" t="s">
        <v>132</v>
      </c>
    </row>
    <row r="162" spans="1:8" ht="13.5">
      <c r="A162" s="40">
        <v>44012</v>
      </c>
      <c r="B162" s="38" t="s">
        <v>414</v>
      </c>
      <c r="C162" s="105">
        <v>1112001</v>
      </c>
      <c r="D162" s="27" t="s">
        <v>70</v>
      </c>
      <c r="F162" s="28">
        <v>200000</v>
      </c>
      <c r="G162" s="87">
        <v>1233</v>
      </c>
      <c r="H162" s="38" t="s">
        <v>132</v>
      </c>
    </row>
    <row r="163" spans="1:8" ht="13.5">
      <c r="A163" s="40">
        <v>44012</v>
      </c>
      <c r="B163" s="38" t="s">
        <v>414</v>
      </c>
      <c r="C163" s="105">
        <v>1112001</v>
      </c>
      <c r="D163" s="27" t="s">
        <v>118</v>
      </c>
      <c r="F163" s="28">
        <v>186666.67</v>
      </c>
      <c r="G163" s="87">
        <v>1235</v>
      </c>
      <c r="H163" s="38" t="s">
        <v>132</v>
      </c>
    </row>
    <row r="164" spans="1:8" ht="13.5">
      <c r="A164" s="40">
        <v>44012</v>
      </c>
      <c r="B164" s="38" t="s">
        <v>414</v>
      </c>
      <c r="C164" s="105">
        <v>1112001</v>
      </c>
      <c r="D164" s="27" t="s">
        <v>42</v>
      </c>
      <c r="F164" s="28">
        <v>200000</v>
      </c>
      <c r="G164" s="87">
        <v>1237</v>
      </c>
      <c r="H164" s="38" t="s">
        <v>132</v>
      </c>
    </row>
    <row r="165" spans="1:8" ht="13.5">
      <c r="A165" s="40">
        <v>44012</v>
      </c>
      <c r="B165" s="38" t="s">
        <v>414</v>
      </c>
      <c r="C165" s="105">
        <v>1112001</v>
      </c>
      <c r="D165" s="27" t="s">
        <v>114</v>
      </c>
      <c r="F165" s="28">
        <v>200000</v>
      </c>
      <c r="G165" s="87">
        <v>1239</v>
      </c>
      <c r="H165" s="38" t="s">
        <v>132</v>
      </c>
    </row>
    <row r="166" spans="1:8" ht="13.5">
      <c r="A166" s="40">
        <v>44012</v>
      </c>
      <c r="B166" s="38" t="s">
        <v>414</v>
      </c>
      <c r="C166" s="105">
        <v>1112001</v>
      </c>
      <c r="D166" s="27" t="s">
        <v>115</v>
      </c>
      <c r="F166" s="28">
        <v>200000</v>
      </c>
      <c r="G166" s="87">
        <v>1241</v>
      </c>
      <c r="H166" s="38" t="s">
        <v>132</v>
      </c>
    </row>
    <row r="167" spans="1:8" ht="13.5">
      <c r="A167" s="40">
        <v>44012</v>
      </c>
      <c r="B167" s="38" t="s">
        <v>414</v>
      </c>
      <c r="C167" s="105">
        <v>1112001</v>
      </c>
      <c r="D167" s="27" t="s">
        <v>45</v>
      </c>
      <c r="F167" s="28">
        <v>200000</v>
      </c>
      <c r="G167" s="87">
        <v>1243</v>
      </c>
      <c r="H167" s="38" t="s">
        <v>132</v>
      </c>
    </row>
    <row r="168" spans="1:8" ht="13.5">
      <c r="A168" s="40">
        <v>44012</v>
      </c>
      <c r="B168" s="38" t="s">
        <v>414</v>
      </c>
      <c r="C168" s="105">
        <v>1112001</v>
      </c>
      <c r="D168" s="27" t="s">
        <v>46</v>
      </c>
      <c r="F168" s="28">
        <v>200000</v>
      </c>
      <c r="G168" s="87">
        <v>1245</v>
      </c>
      <c r="H168" s="38" t="s">
        <v>132</v>
      </c>
    </row>
    <row r="169" spans="1:8" ht="13.5">
      <c r="A169" s="40">
        <v>44012</v>
      </c>
      <c r="B169" s="38" t="s">
        <v>414</v>
      </c>
      <c r="C169" s="105">
        <v>1112001</v>
      </c>
      <c r="D169" s="27" t="s">
        <v>47</v>
      </c>
      <c r="F169" s="28">
        <v>200000</v>
      </c>
      <c r="G169" s="87">
        <v>1247</v>
      </c>
      <c r="H169" s="38" t="s">
        <v>132</v>
      </c>
    </row>
    <row r="170" spans="1:8" ht="13.5">
      <c r="A170" s="40">
        <v>44012</v>
      </c>
      <c r="B170" s="38" t="s">
        <v>414</v>
      </c>
      <c r="C170" s="105">
        <v>1112001</v>
      </c>
      <c r="D170" s="27" t="s">
        <v>48</v>
      </c>
      <c r="F170" s="28">
        <v>200000</v>
      </c>
      <c r="G170" s="87">
        <v>1249</v>
      </c>
      <c r="H170" s="38" t="s">
        <v>132</v>
      </c>
    </row>
    <row r="171" spans="1:8" ht="13.5">
      <c r="A171" s="40">
        <v>44012</v>
      </c>
      <c r="B171" s="38" t="s">
        <v>414</v>
      </c>
      <c r="C171" s="105">
        <v>1112001</v>
      </c>
      <c r="D171" s="27" t="s">
        <v>116</v>
      </c>
      <c r="F171" s="28">
        <v>173333.33</v>
      </c>
      <c r="G171" s="87">
        <v>1251</v>
      </c>
      <c r="H171" s="38" t="s">
        <v>132</v>
      </c>
    </row>
    <row r="172" spans="1:8" ht="13.5">
      <c r="A172" s="40">
        <v>44012</v>
      </c>
      <c r="B172" s="38" t="s">
        <v>414</v>
      </c>
      <c r="C172" s="105">
        <v>1112001</v>
      </c>
      <c r="D172" s="27" t="s">
        <v>49</v>
      </c>
      <c r="F172" s="28">
        <v>200000</v>
      </c>
      <c r="G172" s="87">
        <v>1253</v>
      </c>
      <c r="H172" s="38" t="s">
        <v>132</v>
      </c>
    </row>
    <row r="173" spans="1:8" ht="13.5">
      <c r="A173" s="40">
        <v>44012</v>
      </c>
      <c r="B173" s="38" t="s">
        <v>414</v>
      </c>
      <c r="C173" s="105">
        <v>1112001</v>
      </c>
      <c r="D173" s="27" t="s">
        <v>73</v>
      </c>
      <c r="F173" s="28">
        <v>200000</v>
      </c>
      <c r="G173" s="87">
        <v>1255</v>
      </c>
      <c r="H173" s="38" t="s">
        <v>132</v>
      </c>
    </row>
    <row r="174" spans="1:8" ht="13.5">
      <c r="A174" s="40">
        <v>44012</v>
      </c>
      <c r="B174" s="38" t="s">
        <v>414</v>
      </c>
      <c r="C174" s="105">
        <v>1112001</v>
      </c>
      <c r="D174" s="27" t="s">
        <v>51</v>
      </c>
      <c r="F174" s="28">
        <v>200000</v>
      </c>
      <c r="G174" s="87">
        <v>1257</v>
      </c>
      <c r="H174" s="38" t="s">
        <v>132</v>
      </c>
    </row>
    <row r="175" spans="1:8" ht="13.5">
      <c r="A175" s="40">
        <v>44012</v>
      </c>
      <c r="B175" s="38" t="s">
        <v>414</v>
      </c>
      <c r="C175" s="105">
        <v>1112001</v>
      </c>
      <c r="D175" s="27" t="s">
        <v>117</v>
      </c>
      <c r="F175" s="28">
        <v>93333.33</v>
      </c>
      <c r="G175" s="87">
        <v>1259</v>
      </c>
      <c r="H175" s="38" t="s">
        <v>132</v>
      </c>
    </row>
    <row r="176" spans="1:8" ht="13.5">
      <c r="A176" s="40">
        <v>44012</v>
      </c>
      <c r="B176" s="38" t="s">
        <v>414</v>
      </c>
      <c r="C176" s="105">
        <v>1112001</v>
      </c>
      <c r="D176" s="27" t="s">
        <v>53</v>
      </c>
      <c r="F176" s="28">
        <v>200000</v>
      </c>
      <c r="G176" s="87">
        <v>1261</v>
      </c>
      <c r="H176" s="38" t="s">
        <v>132</v>
      </c>
    </row>
    <row r="177" spans="1:8">
      <c r="A177" s="40">
        <v>44012</v>
      </c>
      <c r="B177" s="38" t="s">
        <v>414</v>
      </c>
      <c r="C177" s="72" t="s">
        <v>686</v>
      </c>
      <c r="D177" s="79" t="s">
        <v>1154</v>
      </c>
      <c r="E177" s="76">
        <v>6220000</v>
      </c>
    </row>
    <row r="178" spans="1:8" ht="13.5">
      <c r="A178" s="40">
        <v>44012</v>
      </c>
      <c r="B178" s="38" t="s">
        <v>414</v>
      </c>
      <c r="C178" s="105">
        <v>1112001</v>
      </c>
      <c r="D178" s="27" t="s">
        <v>24</v>
      </c>
      <c r="F178" s="28">
        <v>260000</v>
      </c>
      <c r="G178" s="87">
        <v>1136</v>
      </c>
      <c r="H178" s="38" t="s">
        <v>132</v>
      </c>
    </row>
    <row r="179" spans="1:8" ht="13.5">
      <c r="A179" s="40">
        <v>44012</v>
      </c>
      <c r="B179" s="38" t="s">
        <v>414</v>
      </c>
      <c r="C179" s="105">
        <v>1112001</v>
      </c>
      <c r="D179" s="27" t="s">
        <v>24</v>
      </c>
      <c r="F179" s="28">
        <v>220000</v>
      </c>
      <c r="G179" s="87">
        <v>1137</v>
      </c>
      <c r="H179" s="38" t="s">
        <v>132</v>
      </c>
    </row>
    <row r="180" spans="1:8" ht="13.5">
      <c r="A180" s="40">
        <v>44012</v>
      </c>
      <c r="B180" s="38" t="s">
        <v>414</v>
      </c>
      <c r="C180" s="105">
        <v>1112001</v>
      </c>
      <c r="D180" s="27" t="s">
        <v>24</v>
      </c>
      <c r="F180" s="28">
        <v>280000</v>
      </c>
      <c r="G180" s="87">
        <v>1139</v>
      </c>
      <c r="H180" s="38" t="s">
        <v>132</v>
      </c>
    </row>
    <row r="181" spans="1:8" ht="13.5">
      <c r="A181" s="40">
        <v>44012</v>
      </c>
      <c r="B181" s="38" t="s">
        <v>414</v>
      </c>
      <c r="C181" s="105">
        <v>1112001</v>
      </c>
      <c r="D181" s="27" t="s">
        <v>24</v>
      </c>
      <c r="F181" s="28">
        <v>260000</v>
      </c>
      <c r="G181" s="87">
        <v>1140</v>
      </c>
      <c r="H181" s="38" t="s">
        <v>132</v>
      </c>
    </row>
    <row r="182" spans="1:8" ht="13.5">
      <c r="A182" s="40">
        <v>44012</v>
      </c>
      <c r="B182" s="38" t="s">
        <v>414</v>
      </c>
      <c r="C182" s="105">
        <v>1112001</v>
      </c>
      <c r="D182" s="27" t="s">
        <v>64</v>
      </c>
      <c r="F182" s="157">
        <v>200000</v>
      </c>
      <c r="G182" s="161">
        <v>1219</v>
      </c>
      <c r="H182" s="38" t="s">
        <v>132</v>
      </c>
    </row>
    <row r="183" spans="1:8" ht="13.5">
      <c r="A183" s="40">
        <v>44012</v>
      </c>
      <c r="B183" s="38" t="s">
        <v>414</v>
      </c>
      <c r="C183" s="105">
        <v>1112001</v>
      </c>
      <c r="D183" s="27" t="s">
        <v>64</v>
      </c>
      <c r="F183" s="158">
        <v>220000</v>
      </c>
      <c r="G183" s="87">
        <v>1263</v>
      </c>
      <c r="H183" s="38" t="s">
        <v>132</v>
      </c>
    </row>
    <row r="184" spans="1:8" ht="13.5">
      <c r="A184" s="40">
        <v>44012</v>
      </c>
      <c r="B184" s="38" t="s">
        <v>414</v>
      </c>
      <c r="C184" s="105">
        <v>1112001</v>
      </c>
      <c r="D184" s="27" t="s">
        <v>65</v>
      </c>
      <c r="F184" s="158">
        <v>300000</v>
      </c>
      <c r="G184" s="87">
        <v>1265</v>
      </c>
      <c r="H184" s="38" t="s">
        <v>132</v>
      </c>
    </row>
    <row r="185" spans="1:8" ht="13.5">
      <c r="A185" s="40">
        <v>44012</v>
      </c>
      <c r="B185" s="38" t="s">
        <v>414</v>
      </c>
      <c r="C185" s="105">
        <v>1112001</v>
      </c>
      <c r="D185" s="27" t="s">
        <v>110</v>
      </c>
      <c r="F185" s="158">
        <v>220000</v>
      </c>
      <c r="G185" s="87">
        <v>1267</v>
      </c>
      <c r="H185" s="38" t="s">
        <v>132</v>
      </c>
    </row>
    <row r="186" spans="1:8" ht="13.5">
      <c r="A186" s="40">
        <v>44012</v>
      </c>
      <c r="B186" s="38" t="s">
        <v>414</v>
      </c>
      <c r="C186" s="105">
        <v>1112001</v>
      </c>
      <c r="D186" s="27" t="s">
        <v>111</v>
      </c>
      <c r="F186" s="158">
        <v>160000</v>
      </c>
      <c r="G186" s="87">
        <v>1269</v>
      </c>
      <c r="H186" s="38" t="s">
        <v>132</v>
      </c>
    </row>
    <row r="187" spans="1:8" ht="13.5">
      <c r="A187" s="40">
        <v>44012</v>
      </c>
      <c r="B187" s="38" t="s">
        <v>414</v>
      </c>
      <c r="C187" s="105">
        <v>1112001</v>
      </c>
      <c r="D187" s="27" t="s">
        <v>112</v>
      </c>
      <c r="F187" s="158">
        <v>220000</v>
      </c>
      <c r="G187" s="87">
        <v>1271</v>
      </c>
      <c r="H187" s="38" t="s">
        <v>132</v>
      </c>
    </row>
    <row r="188" spans="1:8" ht="13.5">
      <c r="A188" s="40">
        <v>44012</v>
      </c>
      <c r="B188" s="38" t="s">
        <v>414</v>
      </c>
      <c r="C188" s="105">
        <v>1112001</v>
      </c>
      <c r="D188" s="27" t="s">
        <v>69</v>
      </c>
      <c r="F188" s="158">
        <v>220000</v>
      </c>
      <c r="G188" s="87">
        <v>1273</v>
      </c>
      <c r="H188" s="38" t="s">
        <v>132</v>
      </c>
    </row>
    <row r="189" spans="1:8" ht="13.5">
      <c r="A189" s="40">
        <v>44012</v>
      </c>
      <c r="B189" s="38" t="s">
        <v>414</v>
      </c>
      <c r="C189" s="105">
        <v>1112001</v>
      </c>
      <c r="D189" s="27" t="s">
        <v>40</v>
      </c>
      <c r="F189" s="158">
        <v>220000</v>
      </c>
      <c r="G189" s="87">
        <v>1275</v>
      </c>
      <c r="H189" s="38" t="s">
        <v>132</v>
      </c>
    </row>
    <row r="190" spans="1:8" ht="13.5">
      <c r="A190" s="40">
        <v>44012</v>
      </c>
      <c r="B190" s="38" t="s">
        <v>414</v>
      </c>
      <c r="C190" s="105">
        <v>1112001</v>
      </c>
      <c r="D190" s="27" t="s">
        <v>70</v>
      </c>
      <c r="F190" s="158">
        <v>260000</v>
      </c>
      <c r="G190" s="87">
        <v>1277</v>
      </c>
      <c r="H190" s="38" t="s">
        <v>132</v>
      </c>
    </row>
    <row r="191" spans="1:8" ht="13.5">
      <c r="A191" s="40">
        <v>44012</v>
      </c>
      <c r="B191" s="38" t="s">
        <v>414</v>
      </c>
      <c r="C191" s="105">
        <v>1112001</v>
      </c>
      <c r="D191" s="27" t="s">
        <v>118</v>
      </c>
      <c r="F191" s="158">
        <v>240000</v>
      </c>
      <c r="G191" s="87">
        <v>1279</v>
      </c>
      <c r="H191" s="38" t="s">
        <v>132</v>
      </c>
    </row>
    <row r="192" spans="1:8" ht="13.5">
      <c r="A192" s="40">
        <v>44012</v>
      </c>
      <c r="B192" s="38" t="s">
        <v>414</v>
      </c>
      <c r="C192" s="105">
        <v>1112001</v>
      </c>
      <c r="D192" s="27" t="s">
        <v>42</v>
      </c>
      <c r="F192" s="158">
        <v>260000</v>
      </c>
      <c r="G192" s="87">
        <v>1281</v>
      </c>
      <c r="H192" s="38" t="s">
        <v>132</v>
      </c>
    </row>
    <row r="193" spans="1:9" ht="13.5">
      <c r="A193" s="40">
        <v>44012</v>
      </c>
      <c r="B193" s="38" t="s">
        <v>414</v>
      </c>
      <c r="C193" s="105">
        <v>1112001</v>
      </c>
      <c r="D193" s="27" t="s">
        <v>114</v>
      </c>
      <c r="F193" s="158">
        <v>260000</v>
      </c>
      <c r="G193" s="87">
        <v>1283</v>
      </c>
      <c r="H193" s="38" t="s">
        <v>132</v>
      </c>
    </row>
    <row r="194" spans="1:9" ht="13.5">
      <c r="A194" s="40">
        <v>44012</v>
      </c>
      <c r="B194" s="38" t="s">
        <v>414</v>
      </c>
      <c r="C194" s="105">
        <v>1112001</v>
      </c>
      <c r="D194" s="27" t="s">
        <v>115</v>
      </c>
      <c r="F194" s="158">
        <v>220000</v>
      </c>
      <c r="G194" s="87">
        <v>1285</v>
      </c>
      <c r="H194" s="38" t="s">
        <v>132</v>
      </c>
    </row>
    <row r="195" spans="1:9" ht="13.5">
      <c r="A195" s="40">
        <v>44012</v>
      </c>
      <c r="B195" s="38" t="s">
        <v>414</v>
      </c>
      <c r="C195" s="105">
        <v>1112001</v>
      </c>
      <c r="D195" s="27" t="s">
        <v>45</v>
      </c>
      <c r="F195" s="159">
        <v>200000</v>
      </c>
      <c r="G195" s="161">
        <v>1287</v>
      </c>
      <c r="H195" s="38" t="s">
        <v>132</v>
      </c>
    </row>
    <row r="196" spans="1:9" ht="13.5">
      <c r="A196" s="40">
        <v>44012</v>
      </c>
      <c r="B196" s="38" t="s">
        <v>414</v>
      </c>
      <c r="C196" s="105">
        <v>1112001</v>
      </c>
      <c r="D196" s="27" t="s">
        <v>46</v>
      </c>
      <c r="F196" s="158">
        <v>220000</v>
      </c>
      <c r="G196" s="87">
        <v>1289</v>
      </c>
      <c r="H196" s="38" t="s">
        <v>132</v>
      </c>
    </row>
    <row r="197" spans="1:9" ht="13.5">
      <c r="A197" s="40">
        <v>44012</v>
      </c>
      <c r="B197" s="38" t="s">
        <v>414</v>
      </c>
      <c r="C197" s="105">
        <v>1112001</v>
      </c>
      <c r="D197" s="27" t="s">
        <v>47</v>
      </c>
      <c r="F197" s="159">
        <v>200000</v>
      </c>
      <c r="G197" s="161">
        <v>1291</v>
      </c>
      <c r="H197" s="38" t="s">
        <v>132</v>
      </c>
    </row>
    <row r="198" spans="1:9" ht="13.5">
      <c r="A198" s="40">
        <v>44012</v>
      </c>
      <c r="B198" s="38" t="s">
        <v>414</v>
      </c>
      <c r="C198" s="105">
        <v>1112001</v>
      </c>
      <c r="D198" s="27" t="s">
        <v>48</v>
      </c>
      <c r="F198" s="158">
        <v>260000</v>
      </c>
      <c r="G198" s="87">
        <v>1293</v>
      </c>
      <c r="H198" s="38" t="s">
        <v>132</v>
      </c>
    </row>
    <row r="199" spans="1:9" ht="13.5">
      <c r="A199" s="40">
        <v>44012</v>
      </c>
      <c r="B199" s="38" t="s">
        <v>414</v>
      </c>
      <c r="C199" s="105">
        <v>1112001</v>
      </c>
      <c r="D199" s="27" t="s">
        <v>116</v>
      </c>
      <c r="F199" s="158">
        <v>220000</v>
      </c>
      <c r="G199" s="87">
        <v>1295</v>
      </c>
      <c r="H199" s="38" t="s">
        <v>132</v>
      </c>
    </row>
    <row r="200" spans="1:9" ht="13.5">
      <c r="A200" s="40">
        <v>44012</v>
      </c>
      <c r="B200" s="38" t="s">
        <v>414</v>
      </c>
      <c r="C200" s="105">
        <v>1112001</v>
      </c>
      <c r="D200" s="27" t="s">
        <v>49</v>
      </c>
      <c r="F200" s="158">
        <v>220000</v>
      </c>
      <c r="G200" s="87">
        <v>1297</v>
      </c>
      <c r="H200" s="38" t="s">
        <v>132</v>
      </c>
    </row>
    <row r="201" spans="1:9" ht="13.5">
      <c r="A201" s="40">
        <v>44012</v>
      </c>
      <c r="B201" s="38" t="s">
        <v>414</v>
      </c>
      <c r="C201" s="105">
        <v>1112001</v>
      </c>
      <c r="D201" s="27" t="s">
        <v>73</v>
      </c>
      <c r="F201" s="158">
        <v>260000</v>
      </c>
      <c r="G201" s="87">
        <v>1299</v>
      </c>
      <c r="H201" s="38" t="s">
        <v>132</v>
      </c>
    </row>
    <row r="202" spans="1:9" ht="13.5">
      <c r="A202" s="40">
        <v>44012</v>
      </c>
      <c r="B202" s="38" t="s">
        <v>414</v>
      </c>
      <c r="C202" s="105">
        <v>1112001</v>
      </c>
      <c r="D202" s="27" t="s">
        <v>51</v>
      </c>
      <c r="F202" s="158">
        <v>220000</v>
      </c>
      <c r="G202" s="87">
        <v>1301</v>
      </c>
      <c r="H202" s="38" t="s">
        <v>132</v>
      </c>
    </row>
    <row r="203" spans="1:9" ht="13.5">
      <c r="A203" s="40">
        <v>44012</v>
      </c>
      <c r="B203" s="38" t="s">
        <v>414</v>
      </c>
      <c r="C203" s="105">
        <v>1112001</v>
      </c>
      <c r="D203" s="27" t="s">
        <v>117</v>
      </c>
      <c r="F203" s="158">
        <v>140000</v>
      </c>
      <c r="G203" s="87">
        <v>1303</v>
      </c>
      <c r="H203" s="38" t="s">
        <v>132</v>
      </c>
    </row>
    <row r="204" spans="1:9" ht="13.5">
      <c r="A204" s="40">
        <v>44012</v>
      </c>
      <c r="B204" s="38" t="s">
        <v>414</v>
      </c>
      <c r="C204" s="105">
        <v>1112001</v>
      </c>
      <c r="D204" s="27" t="s">
        <v>53</v>
      </c>
      <c r="F204" s="158">
        <v>260000</v>
      </c>
      <c r="G204" s="87">
        <v>1305</v>
      </c>
      <c r="H204" s="38" t="s">
        <v>132</v>
      </c>
    </row>
    <row r="205" spans="1:9" ht="13.5">
      <c r="A205" s="40">
        <v>44012</v>
      </c>
      <c r="B205" s="38" t="s">
        <v>414</v>
      </c>
      <c r="C205" s="105">
        <v>1112001</v>
      </c>
      <c r="D205" s="128" t="s">
        <v>23</v>
      </c>
      <c r="E205" s="76">
        <v>980000</v>
      </c>
      <c r="G205" s="38" t="s">
        <v>1176</v>
      </c>
    </row>
    <row r="206" spans="1:9" ht="12" customHeight="1">
      <c r="A206" s="40">
        <v>44012</v>
      </c>
      <c r="B206" s="38" t="s">
        <v>414</v>
      </c>
      <c r="C206" s="105">
        <v>1112001</v>
      </c>
      <c r="D206" s="128" t="s">
        <v>24</v>
      </c>
      <c r="F206" s="76">
        <v>900000</v>
      </c>
      <c r="G206" s="38" t="s">
        <v>1178</v>
      </c>
    </row>
    <row r="207" spans="1:9" ht="13.5">
      <c r="A207" s="40">
        <v>44012</v>
      </c>
      <c r="B207" s="38" t="s">
        <v>414</v>
      </c>
      <c r="C207" s="119" t="s">
        <v>691</v>
      </c>
      <c r="D207" s="128" t="s">
        <v>1177</v>
      </c>
      <c r="F207" s="76">
        <v>80000</v>
      </c>
      <c r="G207" s="38" t="s">
        <v>1178</v>
      </c>
    </row>
    <row r="208" spans="1:9" s="132" customFormat="1" ht="13.5">
      <c r="A208" s="130"/>
      <c r="B208" s="131"/>
      <c r="C208" s="155"/>
      <c r="D208" s="122"/>
      <c r="E208" s="156"/>
      <c r="F208" s="156"/>
      <c r="G208" s="131"/>
      <c r="H208" s="131"/>
      <c r="I208" s="131"/>
    </row>
    <row r="209" spans="1:9" s="132" customFormat="1" ht="13.5">
      <c r="A209" s="130"/>
      <c r="B209" s="131"/>
      <c r="C209" s="155"/>
      <c r="D209" s="122"/>
      <c r="E209" s="156"/>
      <c r="F209" s="156"/>
      <c r="G209" s="131"/>
      <c r="H209" s="131"/>
      <c r="I209" s="131"/>
    </row>
    <row r="210" spans="1:9" s="132" customFormat="1" ht="13.5">
      <c r="A210" s="130"/>
      <c r="B210" s="131"/>
      <c r="C210" s="155"/>
      <c r="D210" s="122"/>
      <c r="E210" s="156"/>
      <c r="F210" s="156"/>
      <c r="G210" s="131"/>
      <c r="H210" s="131"/>
      <c r="I210" s="131"/>
    </row>
    <row r="211" spans="1:9" s="132" customFormat="1" ht="13.5">
      <c r="A211" s="130"/>
      <c r="B211" s="131"/>
      <c r="C211" s="155"/>
      <c r="D211" s="122"/>
      <c r="E211" s="156"/>
      <c r="F211" s="156"/>
      <c r="G211" s="131"/>
      <c r="H211" s="131"/>
      <c r="I211" s="131"/>
    </row>
    <row r="212" spans="1:9" s="132" customFormat="1" ht="13.5">
      <c r="A212" s="130"/>
      <c r="B212" s="131"/>
      <c r="C212" s="155"/>
      <c r="D212" s="122"/>
      <c r="E212" s="156"/>
      <c r="F212" s="156"/>
      <c r="G212" s="131"/>
      <c r="H212" s="131"/>
      <c r="I212" s="131"/>
    </row>
    <row r="213" spans="1:9" s="132" customFormat="1" ht="13.5">
      <c r="A213" s="130"/>
      <c r="B213" s="131"/>
      <c r="C213" s="155"/>
      <c r="D213" s="122"/>
      <c r="E213" s="156"/>
      <c r="F213" s="156"/>
      <c r="G213" s="131"/>
      <c r="H213" s="131"/>
      <c r="I213" s="131"/>
    </row>
    <row r="214" spans="1:9" s="132" customFormat="1" ht="13.5">
      <c r="A214" s="130"/>
      <c r="B214" s="131"/>
      <c r="C214" s="155"/>
      <c r="D214" s="122"/>
      <c r="E214" s="156"/>
      <c r="F214" s="156"/>
      <c r="G214" s="131"/>
      <c r="H214" s="131"/>
      <c r="I214" s="131"/>
    </row>
    <row r="215" spans="1:9" s="132" customFormat="1" ht="13.5">
      <c r="A215" s="130"/>
      <c r="B215" s="131"/>
      <c r="C215" s="155"/>
      <c r="D215" s="122"/>
      <c r="E215" s="156"/>
      <c r="F215" s="156"/>
      <c r="G215" s="131"/>
      <c r="H215" s="131"/>
      <c r="I215" s="131"/>
    </row>
    <row r="216" spans="1:9" s="132" customFormat="1">
      <c r="E216" s="156"/>
      <c r="F216" s="156"/>
      <c r="G216" s="131"/>
      <c r="H216" s="131"/>
      <c r="I216" s="131"/>
    </row>
    <row r="217" spans="1:9" s="132" customFormat="1">
      <c r="E217" s="156"/>
      <c r="F217" s="156"/>
      <c r="G217" s="131"/>
      <c r="H217" s="131"/>
      <c r="I217" s="131"/>
    </row>
    <row r="218" spans="1:9" s="132" customFormat="1">
      <c r="E218" s="160"/>
      <c r="F218" s="160"/>
      <c r="G218" s="131"/>
      <c r="H218" s="131"/>
      <c r="I218" s="131"/>
    </row>
    <row r="219" spans="1:9" s="132" customFormat="1">
      <c r="E219" s="156"/>
      <c r="F219" s="156"/>
      <c r="G219" s="131"/>
      <c r="H219" s="131"/>
      <c r="I219" s="131"/>
    </row>
    <row r="220" spans="1:9" s="132" customFormat="1">
      <c r="E220" s="156"/>
      <c r="F220" s="156"/>
      <c r="G220" s="131"/>
      <c r="H220" s="131"/>
      <c r="I220" s="131"/>
    </row>
    <row r="221" spans="1:9" s="132" customFormat="1">
      <c r="E221" s="156"/>
      <c r="F221" s="156"/>
      <c r="G221" s="131"/>
      <c r="H221" s="131"/>
      <c r="I221" s="131"/>
    </row>
    <row r="222" spans="1:9" s="132" customFormat="1">
      <c r="E222" s="156"/>
      <c r="F222" s="156"/>
      <c r="G222" s="131"/>
      <c r="H222" s="131"/>
      <c r="I222" s="131"/>
    </row>
  </sheetData>
  <autoFilter ref="A1:I207">
    <sortState ref="A2:I106">
      <sortCondition sortBy="cellColor" ref="F1:F106" dxfId="2"/>
    </sortState>
  </autoFilter>
  <phoneticPr fontId="22" type="noConversion"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I6"/>
  <sheetViews>
    <sheetView zoomScaleNormal="100" workbookViewId="0">
      <selection activeCell="C3" sqref="C3"/>
    </sheetView>
  </sheetViews>
  <sheetFormatPr baseColWidth="10" defaultRowHeight="12.75"/>
  <cols>
    <col min="1" max="1" width="15.33203125" style="39" bestFit="1" customWidth="1"/>
    <col min="2" max="2" width="12" style="39" customWidth="1"/>
    <col min="3" max="3" width="17.83203125" style="39" customWidth="1"/>
    <col min="4" max="4" width="47" style="39" customWidth="1"/>
    <col min="5" max="5" width="23.6640625" style="93" customWidth="1"/>
    <col min="6" max="6" width="19" style="93" customWidth="1"/>
    <col min="7" max="7" width="21.33203125" style="38" bestFit="1" customWidth="1"/>
    <col min="8" max="8" width="12.1640625" style="38" bestFit="1" customWidth="1"/>
    <col min="9" max="9" width="57.83203125" style="38" bestFit="1" customWidth="1"/>
    <col min="10" max="16384" width="12" style="39"/>
  </cols>
  <sheetData>
    <row r="1" spans="1:9" ht="15">
      <c r="A1" s="37" t="s">
        <v>394</v>
      </c>
      <c r="B1" s="37" t="s">
        <v>395</v>
      </c>
      <c r="C1" s="37" t="s">
        <v>396</v>
      </c>
      <c r="D1" s="37" t="s">
        <v>397</v>
      </c>
      <c r="E1" s="89" t="s">
        <v>398</v>
      </c>
      <c r="F1" s="89" t="s">
        <v>399</v>
      </c>
      <c r="G1" s="38" t="s">
        <v>400</v>
      </c>
      <c r="H1" s="38" t="s">
        <v>401</v>
      </c>
      <c r="I1" s="38" t="s">
        <v>402</v>
      </c>
    </row>
    <row r="2" spans="1:9" ht="14.25" customHeight="1">
      <c r="A2" s="40">
        <v>44012</v>
      </c>
      <c r="B2" s="38" t="s">
        <v>1147</v>
      </c>
      <c r="C2" s="72" t="s">
        <v>155</v>
      </c>
      <c r="D2" s="81" t="s">
        <v>1141</v>
      </c>
      <c r="E2" s="94">
        <v>1178598503.6400001</v>
      </c>
      <c r="F2" s="95"/>
      <c r="H2" s="38" t="s">
        <v>1142</v>
      </c>
      <c r="I2" s="38" t="s">
        <v>1146</v>
      </c>
    </row>
    <row r="3" spans="1:9">
      <c r="A3" s="40">
        <v>44012</v>
      </c>
      <c r="B3" s="38" t="s">
        <v>1147</v>
      </c>
      <c r="C3" s="72">
        <v>1111002</v>
      </c>
      <c r="D3" s="81" t="s">
        <v>1143</v>
      </c>
      <c r="E3" s="90"/>
      <c r="F3" s="94">
        <v>1178598503.6400001</v>
      </c>
      <c r="H3" s="38" t="s">
        <v>1142</v>
      </c>
    </row>
    <row r="4" spans="1:9" s="38" customFormat="1">
      <c r="A4" s="40">
        <v>44012</v>
      </c>
      <c r="B4" s="38" t="s">
        <v>1147</v>
      </c>
      <c r="C4" s="72" t="s">
        <v>507</v>
      </c>
      <c r="D4" s="81" t="s">
        <v>1144</v>
      </c>
      <c r="E4" s="94">
        <v>2677382.12</v>
      </c>
      <c r="F4" s="92"/>
      <c r="H4" s="38" t="s">
        <v>1145</v>
      </c>
    </row>
    <row r="5" spans="1:9" s="38" customFormat="1">
      <c r="A5" s="40">
        <v>44012</v>
      </c>
      <c r="B5" s="38" t="s">
        <v>1147</v>
      </c>
      <c r="C5" s="72">
        <v>1112001</v>
      </c>
      <c r="D5" s="81" t="s">
        <v>1144</v>
      </c>
      <c r="E5" s="91"/>
      <c r="F5" s="94">
        <v>2677382.12</v>
      </c>
      <c r="H5" s="38" t="s">
        <v>1145</v>
      </c>
    </row>
    <row r="6" spans="1:9" s="38" customFormat="1">
      <c r="A6" s="39"/>
      <c r="B6" s="39"/>
      <c r="C6" s="39"/>
      <c r="D6" s="39"/>
      <c r="E6" s="93"/>
      <c r="F6" s="93"/>
    </row>
  </sheetData>
  <autoFilter ref="A1:I5">
    <sortState ref="A2:I106">
      <sortCondition sortBy="cellColor" ref="F1:F106" dxfId="1"/>
    </sortState>
  </autoFilter>
  <phoneticPr fontId="22" type="noConversion"/>
  <pageMargins left="0.7" right="0.7" top="0.75" bottom="0.75" header="0.3" footer="0.3"/>
  <pageSetup orientation="portrait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I102"/>
  <sheetViews>
    <sheetView topLeftCell="A37" zoomScaleNormal="100" workbookViewId="0">
      <selection activeCell="C63" sqref="C63"/>
    </sheetView>
  </sheetViews>
  <sheetFormatPr baseColWidth="10" defaultRowHeight="12.75"/>
  <cols>
    <col min="1" max="1" width="15.33203125" style="39" bestFit="1" customWidth="1"/>
    <col min="2" max="2" width="12" style="39" customWidth="1"/>
    <col min="3" max="3" width="17.83203125" style="39" customWidth="1"/>
    <col min="4" max="4" width="47" style="39" customWidth="1"/>
    <col min="5" max="5" width="23.6640625" style="93" customWidth="1"/>
    <col min="6" max="6" width="19" style="93" customWidth="1"/>
    <col min="7" max="7" width="21.33203125" style="38" bestFit="1" customWidth="1"/>
    <col min="8" max="8" width="12.1640625" style="38" bestFit="1" customWidth="1"/>
    <col min="9" max="9" width="57.83203125" style="38" bestFit="1" customWidth="1"/>
    <col min="10" max="16384" width="12" style="39"/>
  </cols>
  <sheetData>
    <row r="1" spans="1:9" ht="15">
      <c r="A1" s="37" t="s">
        <v>394</v>
      </c>
      <c r="B1" s="37" t="s">
        <v>395</v>
      </c>
      <c r="C1" s="37" t="s">
        <v>396</v>
      </c>
      <c r="D1" s="37" t="s">
        <v>397</v>
      </c>
      <c r="E1" s="89" t="s">
        <v>398</v>
      </c>
      <c r="F1" s="89" t="s">
        <v>399</v>
      </c>
      <c r="G1" s="38" t="s">
        <v>400</v>
      </c>
      <c r="H1" s="38" t="s">
        <v>401</v>
      </c>
      <c r="I1" s="38" t="s">
        <v>402</v>
      </c>
    </row>
    <row r="2" spans="1:9" ht="14.25" customHeight="1">
      <c r="A2" s="40">
        <v>44012</v>
      </c>
      <c r="B2" s="38" t="s">
        <v>1148</v>
      </c>
      <c r="C2" s="190" t="s">
        <v>1042</v>
      </c>
      <c r="D2" s="190" t="s">
        <v>1480</v>
      </c>
      <c r="E2" s="192">
        <v>1074694.8700000001</v>
      </c>
      <c r="F2" s="192">
        <v>0</v>
      </c>
      <c r="G2" s="78"/>
      <c r="I2" s="38" t="s">
        <v>1149</v>
      </c>
    </row>
    <row r="3" spans="1:9">
      <c r="A3" s="40">
        <v>44012</v>
      </c>
      <c r="B3" s="38" t="s">
        <v>1148</v>
      </c>
      <c r="C3" s="191" t="s">
        <v>155</v>
      </c>
      <c r="D3" s="190" t="s">
        <v>1482</v>
      </c>
      <c r="E3" s="192">
        <v>0</v>
      </c>
      <c r="F3" s="192">
        <v>313920</v>
      </c>
      <c r="G3" s="190" t="s">
        <v>1481</v>
      </c>
    </row>
    <row r="4" spans="1:9" s="38" customFormat="1">
      <c r="A4" s="40">
        <v>44012</v>
      </c>
      <c r="B4" s="38" t="s">
        <v>1148</v>
      </c>
      <c r="C4" s="191" t="s">
        <v>155</v>
      </c>
      <c r="D4" s="190" t="s">
        <v>1484</v>
      </c>
      <c r="E4" s="192">
        <v>0</v>
      </c>
      <c r="F4" s="192">
        <v>760774.87</v>
      </c>
      <c r="G4" s="190" t="s">
        <v>1483</v>
      </c>
    </row>
    <row r="5" spans="1:9" s="38" customFormat="1">
      <c r="A5" s="40">
        <v>44012</v>
      </c>
      <c r="B5" s="38" t="s">
        <v>1148</v>
      </c>
      <c r="C5" s="190" t="s">
        <v>1103</v>
      </c>
      <c r="D5" s="190" t="s">
        <v>1486</v>
      </c>
      <c r="E5" s="192">
        <v>51000000</v>
      </c>
      <c r="F5" s="192">
        <v>0</v>
      </c>
      <c r="G5" s="190" t="s">
        <v>1485</v>
      </c>
    </row>
    <row r="6" spans="1:9" s="38" customFormat="1">
      <c r="A6" s="40">
        <v>44012</v>
      </c>
      <c r="B6" s="38" t="s">
        <v>1148</v>
      </c>
      <c r="C6" s="190" t="s">
        <v>1103</v>
      </c>
      <c r="D6" s="190" t="s">
        <v>1487</v>
      </c>
      <c r="E6" s="192">
        <v>20000000</v>
      </c>
      <c r="F6" s="192">
        <v>0</v>
      </c>
      <c r="G6" s="190" t="s">
        <v>1485</v>
      </c>
    </row>
    <row r="7" spans="1:9">
      <c r="A7" s="40">
        <v>44012</v>
      </c>
      <c r="B7" s="38" t="s">
        <v>1148</v>
      </c>
      <c r="C7" s="190" t="s">
        <v>1103</v>
      </c>
      <c r="D7" s="190" t="s">
        <v>1487</v>
      </c>
      <c r="E7" s="192">
        <v>46000000</v>
      </c>
      <c r="F7" s="192">
        <v>0</v>
      </c>
      <c r="G7" s="190" t="s">
        <v>1485</v>
      </c>
    </row>
    <row r="8" spans="1:9">
      <c r="A8" s="40">
        <v>44012</v>
      </c>
      <c r="B8" s="38" t="s">
        <v>1148</v>
      </c>
      <c r="C8" s="190" t="s">
        <v>1101</v>
      </c>
      <c r="D8" s="190" t="s">
        <v>1488</v>
      </c>
      <c r="E8" s="192">
        <v>1000000</v>
      </c>
      <c r="F8" s="192">
        <v>0</v>
      </c>
      <c r="G8" s="190" t="s">
        <v>1485</v>
      </c>
    </row>
    <row r="9" spans="1:9">
      <c r="A9" s="40">
        <v>44012</v>
      </c>
      <c r="B9" s="38" t="s">
        <v>1148</v>
      </c>
      <c r="C9" s="190" t="s">
        <v>1101</v>
      </c>
      <c r="D9" s="190" t="s">
        <v>1489</v>
      </c>
      <c r="E9" s="192">
        <v>23000000</v>
      </c>
      <c r="F9" s="192">
        <v>0</v>
      </c>
      <c r="G9" s="190" t="s">
        <v>1485</v>
      </c>
    </row>
    <row r="10" spans="1:9">
      <c r="A10" s="40">
        <v>44012</v>
      </c>
      <c r="B10" s="38" t="s">
        <v>1148</v>
      </c>
      <c r="C10" s="190" t="s">
        <v>1103</v>
      </c>
      <c r="D10" s="190" t="s">
        <v>1490</v>
      </c>
      <c r="E10" s="192">
        <v>28000000</v>
      </c>
      <c r="F10" s="192">
        <v>0</v>
      </c>
      <c r="G10" s="190" t="s">
        <v>1485</v>
      </c>
    </row>
    <row r="11" spans="1:9">
      <c r="A11" s="40">
        <v>44012</v>
      </c>
      <c r="B11" s="38" t="s">
        <v>1148</v>
      </c>
      <c r="C11" s="190" t="s">
        <v>1100</v>
      </c>
      <c r="D11" s="190" t="s">
        <v>1491</v>
      </c>
      <c r="E11" s="192">
        <v>25000000</v>
      </c>
      <c r="F11" s="192">
        <v>0</v>
      </c>
      <c r="G11" s="190" t="s">
        <v>1485</v>
      </c>
    </row>
    <row r="12" spans="1:9">
      <c r="A12" s="40">
        <v>44012</v>
      </c>
      <c r="B12" s="38" t="s">
        <v>1148</v>
      </c>
      <c r="C12" s="190" t="s">
        <v>1159</v>
      </c>
      <c r="D12" s="190" t="s">
        <v>1492</v>
      </c>
      <c r="E12" s="192">
        <v>40000000</v>
      </c>
      <c r="F12" s="192">
        <v>0</v>
      </c>
      <c r="G12" s="190" t="s">
        <v>1485</v>
      </c>
    </row>
    <row r="13" spans="1:9">
      <c r="A13" s="40">
        <v>44012</v>
      </c>
      <c r="B13" s="38" t="s">
        <v>1148</v>
      </c>
      <c r="C13" s="190" t="s">
        <v>1161</v>
      </c>
      <c r="D13" s="190" t="s">
        <v>1493</v>
      </c>
      <c r="E13" s="192">
        <v>25768925.789999999</v>
      </c>
      <c r="F13" s="192">
        <v>0</v>
      </c>
      <c r="G13" s="190" t="s">
        <v>1485</v>
      </c>
    </row>
    <row r="14" spans="1:9">
      <c r="A14" s="40">
        <v>44012</v>
      </c>
      <c r="B14" s="38" t="s">
        <v>1148</v>
      </c>
      <c r="C14" s="190" t="s">
        <v>138</v>
      </c>
      <c r="D14" s="190" t="s">
        <v>1494</v>
      </c>
      <c r="E14" s="192">
        <v>11788049.74</v>
      </c>
      <c r="F14" s="192">
        <v>0</v>
      </c>
      <c r="G14" s="190" t="s">
        <v>1447</v>
      </c>
    </row>
    <row r="15" spans="1:9">
      <c r="A15" s="40">
        <v>44012</v>
      </c>
      <c r="B15" s="38" t="s">
        <v>1148</v>
      </c>
      <c r="C15" s="190" t="s">
        <v>1103</v>
      </c>
      <c r="D15" s="190" t="s">
        <v>1495</v>
      </c>
      <c r="E15" s="192">
        <v>36622260</v>
      </c>
      <c r="F15" s="192">
        <v>0</v>
      </c>
      <c r="G15" s="78"/>
    </row>
    <row r="16" spans="1:9">
      <c r="A16" s="40">
        <v>44012</v>
      </c>
      <c r="B16" s="38" t="s">
        <v>1148</v>
      </c>
      <c r="C16" s="190" t="s">
        <v>155</v>
      </c>
      <c r="D16" s="190" t="s">
        <v>1444</v>
      </c>
      <c r="E16" s="192">
        <v>0</v>
      </c>
      <c r="F16" s="192">
        <v>51000000</v>
      </c>
      <c r="G16" s="190" t="s">
        <v>1443</v>
      </c>
    </row>
    <row r="17" spans="1:7">
      <c r="A17" s="40">
        <v>44012</v>
      </c>
      <c r="B17" s="38" t="s">
        <v>1148</v>
      </c>
      <c r="C17" s="190" t="s">
        <v>155</v>
      </c>
      <c r="D17" s="190" t="s">
        <v>1197</v>
      </c>
      <c r="E17" s="192">
        <v>0</v>
      </c>
      <c r="F17" s="192">
        <v>20000000</v>
      </c>
      <c r="G17" s="190" t="s">
        <v>1445</v>
      </c>
    </row>
    <row r="18" spans="1:7">
      <c r="A18" s="40">
        <v>44012</v>
      </c>
      <c r="B18" s="38" t="s">
        <v>1148</v>
      </c>
      <c r="C18" s="190" t="s">
        <v>155</v>
      </c>
      <c r="D18" s="190" t="s">
        <v>1197</v>
      </c>
      <c r="E18" s="192">
        <v>0</v>
      </c>
      <c r="F18" s="192">
        <v>46000000</v>
      </c>
      <c r="G18" s="190" t="s">
        <v>1446</v>
      </c>
    </row>
    <row r="19" spans="1:7">
      <c r="A19" s="40">
        <v>44012</v>
      </c>
      <c r="B19" s="38" t="s">
        <v>1148</v>
      </c>
      <c r="C19" s="190" t="s">
        <v>155</v>
      </c>
      <c r="D19" s="190" t="s">
        <v>1197</v>
      </c>
      <c r="E19" s="192">
        <v>0</v>
      </c>
      <c r="F19" s="192">
        <v>11788049.74</v>
      </c>
      <c r="G19" s="190" t="s">
        <v>1447</v>
      </c>
    </row>
    <row r="20" spans="1:7">
      <c r="A20" s="40">
        <v>44012</v>
      </c>
      <c r="B20" s="38" t="s">
        <v>1148</v>
      </c>
      <c r="C20" s="190" t="s">
        <v>155</v>
      </c>
      <c r="D20" s="190" t="s">
        <v>1449</v>
      </c>
      <c r="E20" s="192">
        <v>0</v>
      </c>
      <c r="F20" s="192">
        <v>1000000</v>
      </c>
      <c r="G20" s="190" t="s">
        <v>1448</v>
      </c>
    </row>
    <row r="21" spans="1:7">
      <c r="A21" s="40">
        <v>44012</v>
      </c>
      <c r="B21" s="38" t="s">
        <v>1148</v>
      </c>
      <c r="C21" s="190" t="s">
        <v>155</v>
      </c>
      <c r="D21" s="190" t="s">
        <v>1197</v>
      </c>
      <c r="E21" s="192">
        <v>0</v>
      </c>
      <c r="F21" s="192">
        <v>23000000</v>
      </c>
      <c r="G21" s="190" t="s">
        <v>1450</v>
      </c>
    </row>
    <row r="22" spans="1:7">
      <c r="A22" s="40">
        <v>44012</v>
      </c>
      <c r="B22" s="38" t="s">
        <v>1148</v>
      </c>
      <c r="C22" s="190" t="s">
        <v>155</v>
      </c>
      <c r="D22" s="190" t="s">
        <v>1197</v>
      </c>
      <c r="E22" s="192">
        <v>0</v>
      </c>
      <c r="F22" s="192">
        <v>28000000</v>
      </c>
      <c r="G22" s="190" t="s">
        <v>1451</v>
      </c>
    </row>
    <row r="23" spans="1:7">
      <c r="A23" s="40">
        <v>44012</v>
      </c>
      <c r="B23" s="38" t="s">
        <v>1148</v>
      </c>
      <c r="C23" s="190" t="s">
        <v>155</v>
      </c>
      <c r="D23" s="190" t="s">
        <v>1453</v>
      </c>
      <c r="E23" s="192">
        <v>0</v>
      </c>
      <c r="F23" s="192">
        <v>36622260</v>
      </c>
      <c r="G23" s="190" t="s">
        <v>1452</v>
      </c>
    </row>
    <row r="24" spans="1:7">
      <c r="A24" s="40">
        <v>44012</v>
      </c>
      <c r="B24" s="38" t="s">
        <v>1148</v>
      </c>
      <c r="C24" s="190" t="s">
        <v>155</v>
      </c>
      <c r="D24" s="190" t="s">
        <v>1455</v>
      </c>
      <c r="E24" s="192">
        <v>0</v>
      </c>
      <c r="F24" s="192">
        <v>25000000</v>
      </c>
      <c r="G24" s="190" t="s">
        <v>1454</v>
      </c>
    </row>
    <row r="25" spans="1:7">
      <c r="A25" s="40">
        <v>44012</v>
      </c>
      <c r="B25" s="38" t="s">
        <v>1148</v>
      </c>
      <c r="C25" s="190" t="s">
        <v>155</v>
      </c>
      <c r="D25" s="190" t="s">
        <v>1457</v>
      </c>
      <c r="E25" s="192">
        <v>0</v>
      </c>
      <c r="F25" s="192">
        <v>40000000</v>
      </c>
      <c r="G25" s="190" t="s">
        <v>1456</v>
      </c>
    </row>
    <row r="26" spans="1:7">
      <c r="A26" s="40">
        <v>44012</v>
      </c>
      <c r="B26" s="38" t="s">
        <v>1148</v>
      </c>
      <c r="C26" s="190" t="s">
        <v>155</v>
      </c>
      <c r="D26" s="190" t="s">
        <v>1459</v>
      </c>
      <c r="E26" s="192">
        <v>0</v>
      </c>
      <c r="F26" s="192">
        <v>25768925.789999999</v>
      </c>
      <c r="G26" s="190" t="s">
        <v>1458</v>
      </c>
    </row>
    <row r="27" spans="1:7">
      <c r="A27" s="40">
        <v>44012</v>
      </c>
      <c r="B27" s="38" t="s">
        <v>1148</v>
      </c>
      <c r="C27" s="190" t="s">
        <v>1103</v>
      </c>
      <c r="D27" s="190" t="s">
        <v>1496</v>
      </c>
      <c r="E27" s="192">
        <v>1066666.55</v>
      </c>
      <c r="F27" s="192">
        <v>0</v>
      </c>
      <c r="G27" s="78"/>
    </row>
    <row r="28" spans="1:7">
      <c r="A28" s="40">
        <v>44012</v>
      </c>
      <c r="B28" s="38" t="s">
        <v>1148</v>
      </c>
      <c r="C28" s="190" t="s">
        <v>155</v>
      </c>
      <c r="D28" s="190" t="s">
        <v>1197</v>
      </c>
      <c r="E28" s="192">
        <v>0</v>
      </c>
      <c r="F28" s="192">
        <v>93333.31</v>
      </c>
      <c r="G28" s="190" t="s">
        <v>1460</v>
      </c>
    </row>
    <row r="29" spans="1:7">
      <c r="A29" s="40">
        <v>44012</v>
      </c>
      <c r="B29" s="38" t="s">
        <v>1148</v>
      </c>
      <c r="C29" s="190" t="s">
        <v>155</v>
      </c>
      <c r="D29" s="190" t="s">
        <v>1197</v>
      </c>
      <c r="E29" s="192">
        <v>0</v>
      </c>
      <c r="F29" s="192">
        <v>93333.31</v>
      </c>
      <c r="G29" s="190" t="s">
        <v>1461</v>
      </c>
    </row>
    <row r="30" spans="1:7">
      <c r="A30" s="40">
        <v>44012</v>
      </c>
      <c r="B30" s="38" t="s">
        <v>1148</v>
      </c>
      <c r="C30" s="190" t="s">
        <v>155</v>
      </c>
      <c r="D30" s="190" t="s">
        <v>1197</v>
      </c>
      <c r="E30" s="192">
        <v>0</v>
      </c>
      <c r="F30" s="192">
        <v>93333.31</v>
      </c>
      <c r="G30" s="190" t="s">
        <v>1462</v>
      </c>
    </row>
    <row r="31" spans="1:7">
      <c r="A31" s="40">
        <v>44012</v>
      </c>
      <c r="B31" s="38" t="s">
        <v>1148</v>
      </c>
      <c r="C31" s="190" t="s">
        <v>155</v>
      </c>
      <c r="D31" s="190" t="s">
        <v>1197</v>
      </c>
      <c r="E31" s="192">
        <v>0</v>
      </c>
      <c r="F31" s="192">
        <v>93333.31</v>
      </c>
      <c r="G31" s="190" t="s">
        <v>1463</v>
      </c>
    </row>
    <row r="32" spans="1:7">
      <c r="A32" s="40">
        <v>44012</v>
      </c>
      <c r="B32" s="38" t="s">
        <v>1148</v>
      </c>
      <c r="C32" s="190" t="s">
        <v>155</v>
      </c>
      <c r="D32" s="190" t="s">
        <v>1197</v>
      </c>
      <c r="E32" s="192">
        <v>0</v>
      </c>
      <c r="F32" s="192">
        <v>120000</v>
      </c>
      <c r="G32" s="190" t="s">
        <v>1464</v>
      </c>
    </row>
    <row r="33" spans="1:7">
      <c r="A33" s="40">
        <v>44012</v>
      </c>
      <c r="B33" s="38" t="s">
        <v>1148</v>
      </c>
      <c r="C33" s="190" t="s">
        <v>155</v>
      </c>
      <c r="D33" s="190" t="s">
        <v>1197</v>
      </c>
      <c r="E33" s="192">
        <v>0</v>
      </c>
      <c r="F33" s="192">
        <v>120000</v>
      </c>
      <c r="G33" s="190" t="s">
        <v>1465</v>
      </c>
    </row>
    <row r="34" spans="1:7">
      <c r="A34" s="40">
        <v>44012</v>
      </c>
      <c r="B34" s="38" t="s">
        <v>1148</v>
      </c>
      <c r="C34" s="190" t="s">
        <v>155</v>
      </c>
      <c r="D34" s="190" t="s">
        <v>1197</v>
      </c>
      <c r="E34" s="192">
        <v>0</v>
      </c>
      <c r="F34" s="192">
        <v>120000</v>
      </c>
      <c r="G34" s="190" t="s">
        <v>1466</v>
      </c>
    </row>
    <row r="35" spans="1:7">
      <c r="A35" s="40">
        <v>44012</v>
      </c>
      <c r="B35" s="38" t="s">
        <v>1148</v>
      </c>
      <c r="C35" s="190" t="s">
        <v>155</v>
      </c>
      <c r="D35" s="190" t="s">
        <v>1197</v>
      </c>
      <c r="E35" s="192">
        <v>0</v>
      </c>
      <c r="F35" s="192">
        <v>120000</v>
      </c>
      <c r="G35" s="190" t="s">
        <v>1467</v>
      </c>
    </row>
    <row r="36" spans="1:7">
      <c r="A36" s="40">
        <v>44012</v>
      </c>
      <c r="B36" s="38" t="s">
        <v>1148</v>
      </c>
      <c r="C36" s="190" t="s">
        <v>155</v>
      </c>
      <c r="D36" s="190" t="s">
        <v>1469</v>
      </c>
      <c r="E36" s="192">
        <v>0</v>
      </c>
      <c r="F36" s="192">
        <v>120000</v>
      </c>
      <c r="G36" s="190" t="s">
        <v>1468</v>
      </c>
    </row>
    <row r="37" spans="1:7">
      <c r="A37" s="40">
        <v>44012</v>
      </c>
      <c r="B37" s="38" t="s">
        <v>1148</v>
      </c>
      <c r="C37" s="190" t="s">
        <v>155</v>
      </c>
      <c r="D37" s="190" t="s">
        <v>1469</v>
      </c>
      <c r="E37" s="192">
        <v>0</v>
      </c>
      <c r="F37" s="192">
        <v>93333.31</v>
      </c>
      <c r="G37" s="190" t="s">
        <v>1470</v>
      </c>
    </row>
    <row r="38" spans="1:7">
      <c r="A38" s="40">
        <v>44012</v>
      </c>
      <c r="B38" s="38" t="s">
        <v>1148</v>
      </c>
      <c r="C38" s="190" t="s">
        <v>436</v>
      </c>
      <c r="D38" s="190" t="s">
        <v>1498</v>
      </c>
      <c r="E38" s="192">
        <v>0.03</v>
      </c>
      <c r="F38" s="192">
        <v>0</v>
      </c>
      <c r="G38" s="190" t="s">
        <v>1497</v>
      </c>
    </row>
    <row r="39" spans="1:7">
      <c r="A39" s="40">
        <v>44012</v>
      </c>
      <c r="B39" s="38" t="s">
        <v>1148</v>
      </c>
      <c r="C39" s="190" t="s">
        <v>676</v>
      </c>
      <c r="D39" s="190" t="s">
        <v>1499</v>
      </c>
      <c r="E39" s="192">
        <v>449314.96</v>
      </c>
      <c r="F39" s="192">
        <v>0</v>
      </c>
      <c r="G39" s="190" t="s">
        <v>1497</v>
      </c>
    </row>
    <row r="40" spans="1:7">
      <c r="A40" s="40">
        <v>44012</v>
      </c>
      <c r="B40" s="38" t="s">
        <v>1148</v>
      </c>
      <c r="C40" s="190" t="s">
        <v>679</v>
      </c>
      <c r="D40" s="190" t="s">
        <v>1500</v>
      </c>
      <c r="E40" s="192">
        <v>66666.649999999994</v>
      </c>
      <c r="F40" s="192">
        <v>0</v>
      </c>
      <c r="G40" s="190" t="s">
        <v>1497</v>
      </c>
    </row>
    <row r="41" spans="1:7">
      <c r="A41" s="40">
        <v>44012</v>
      </c>
      <c r="B41" s="38" t="s">
        <v>1148</v>
      </c>
      <c r="C41" s="190" t="s">
        <v>679</v>
      </c>
      <c r="D41" s="190" t="s">
        <v>1501</v>
      </c>
      <c r="E41" s="192">
        <v>66666.649999999994</v>
      </c>
      <c r="F41" s="192">
        <v>0</v>
      </c>
      <c r="G41" s="190" t="s">
        <v>1497</v>
      </c>
    </row>
    <row r="42" spans="1:7">
      <c r="A42" s="40">
        <v>44012</v>
      </c>
      <c r="B42" s="38" t="s">
        <v>1148</v>
      </c>
      <c r="C42" s="190" t="s">
        <v>674</v>
      </c>
      <c r="D42" s="190" t="s">
        <v>1502</v>
      </c>
      <c r="E42" s="192">
        <v>37442.93</v>
      </c>
      <c r="F42" s="192">
        <v>0</v>
      </c>
      <c r="G42" s="190" t="s">
        <v>1497</v>
      </c>
    </row>
    <row r="43" spans="1:7">
      <c r="A43" s="40">
        <v>44012</v>
      </c>
      <c r="B43" s="38" t="s">
        <v>1148</v>
      </c>
      <c r="C43" s="190" t="s">
        <v>673</v>
      </c>
      <c r="D43" s="190" t="s">
        <v>1503</v>
      </c>
      <c r="E43" s="192">
        <v>10250</v>
      </c>
      <c r="F43" s="192">
        <v>0</v>
      </c>
      <c r="G43" s="190" t="s">
        <v>1497</v>
      </c>
    </row>
    <row r="44" spans="1:7">
      <c r="A44" s="40">
        <v>44012</v>
      </c>
      <c r="B44" s="38" t="s">
        <v>1148</v>
      </c>
      <c r="C44" s="190" t="s">
        <v>696</v>
      </c>
      <c r="D44" s="190" t="s">
        <v>1504</v>
      </c>
      <c r="E44" s="192">
        <v>0</v>
      </c>
      <c r="F44" s="192">
        <v>39999.99</v>
      </c>
      <c r="G44" s="190" t="s">
        <v>1497</v>
      </c>
    </row>
    <row r="45" spans="1:7">
      <c r="A45" s="40">
        <v>44012</v>
      </c>
      <c r="B45" s="38" t="s">
        <v>1148</v>
      </c>
      <c r="C45" s="190" t="s">
        <v>688</v>
      </c>
      <c r="D45" s="190" t="s">
        <v>1505</v>
      </c>
      <c r="E45" s="192">
        <v>0</v>
      </c>
      <c r="F45" s="192">
        <v>39999.99</v>
      </c>
      <c r="G45" s="190" t="s">
        <v>1497</v>
      </c>
    </row>
    <row r="46" spans="1:7">
      <c r="A46" s="40">
        <v>44012</v>
      </c>
      <c r="B46" s="38" t="s">
        <v>1148</v>
      </c>
      <c r="C46" s="190" t="s">
        <v>691</v>
      </c>
      <c r="D46" s="190" t="s">
        <v>1506</v>
      </c>
      <c r="E46" s="192">
        <v>866719.16</v>
      </c>
      <c r="F46" s="192">
        <v>0</v>
      </c>
      <c r="G46" s="190" t="s">
        <v>1497</v>
      </c>
    </row>
    <row r="47" spans="1:7">
      <c r="A47" s="40">
        <v>44012</v>
      </c>
      <c r="B47" s="38" t="s">
        <v>1148</v>
      </c>
      <c r="C47" s="190" t="s">
        <v>696</v>
      </c>
      <c r="D47" s="190" t="s">
        <v>1504</v>
      </c>
      <c r="E47" s="192">
        <v>0</v>
      </c>
      <c r="F47" s="192">
        <v>54999.99</v>
      </c>
      <c r="G47" s="190" t="s">
        <v>1497</v>
      </c>
    </row>
    <row r="48" spans="1:7">
      <c r="A48" s="40">
        <v>44012</v>
      </c>
      <c r="B48" s="38" t="s">
        <v>1148</v>
      </c>
      <c r="C48" s="190" t="s">
        <v>155</v>
      </c>
      <c r="D48" s="190" t="s">
        <v>1197</v>
      </c>
      <c r="E48" s="192">
        <v>0</v>
      </c>
      <c r="F48" s="192">
        <v>1362060.38</v>
      </c>
      <c r="G48" s="190" t="s">
        <v>1471</v>
      </c>
    </row>
    <row r="49" spans="1:7">
      <c r="A49" s="40">
        <v>44012</v>
      </c>
      <c r="B49" s="38" t="s">
        <v>1148</v>
      </c>
      <c r="C49" s="190" t="s">
        <v>676</v>
      </c>
      <c r="D49" s="190" t="s">
        <v>1499</v>
      </c>
      <c r="E49" s="192">
        <v>224657.48</v>
      </c>
      <c r="F49" s="192">
        <v>0</v>
      </c>
      <c r="G49" s="190" t="s">
        <v>1497</v>
      </c>
    </row>
    <row r="50" spans="1:7">
      <c r="A50" s="40">
        <v>44012</v>
      </c>
      <c r="B50" s="38" t="s">
        <v>1148</v>
      </c>
      <c r="C50" s="190" t="s">
        <v>679</v>
      </c>
      <c r="D50" s="190" t="s">
        <v>1500</v>
      </c>
      <c r="E50" s="192">
        <v>49999.99</v>
      </c>
      <c r="F50" s="192">
        <v>0</v>
      </c>
      <c r="G50" s="190" t="s">
        <v>1497</v>
      </c>
    </row>
    <row r="51" spans="1:7">
      <c r="A51" s="40">
        <v>44012</v>
      </c>
      <c r="B51" s="38" t="s">
        <v>1148</v>
      </c>
      <c r="C51" s="190" t="s">
        <v>679</v>
      </c>
      <c r="D51" s="190" t="s">
        <v>1501</v>
      </c>
      <c r="E51" s="192">
        <v>49999.99</v>
      </c>
      <c r="F51" s="192">
        <v>0</v>
      </c>
      <c r="G51" s="190" t="s">
        <v>1497</v>
      </c>
    </row>
    <row r="52" spans="1:7">
      <c r="A52" s="40">
        <v>44012</v>
      </c>
      <c r="B52" s="38" t="s">
        <v>1148</v>
      </c>
      <c r="C52" s="190" t="s">
        <v>674</v>
      </c>
      <c r="D52" s="190" t="s">
        <v>1502</v>
      </c>
      <c r="E52" s="192">
        <v>112328.78</v>
      </c>
      <c r="F52" s="192">
        <v>0</v>
      </c>
      <c r="G52" s="190" t="s">
        <v>1497</v>
      </c>
    </row>
    <row r="53" spans="1:7">
      <c r="A53" s="40">
        <v>44012</v>
      </c>
      <c r="B53" s="38" t="s">
        <v>1148</v>
      </c>
      <c r="C53" s="190" t="s">
        <v>696</v>
      </c>
      <c r="D53" s="190" t="s">
        <v>1507</v>
      </c>
      <c r="E53" s="192">
        <v>53333.32</v>
      </c>
      <c r="F53" s="192">
        <v>0</v>
      </c>
      <c r="G53" s="190" t="s">
        <v>1497</v>
      </c>
    </row>
    <row r="54" spans="1:7">
      <c r="A54" s="40">
        <v>44012</v>
      </c>
      <c r="B54" s="38" t="s">
        <v>1148</v>
      </c>
      <c r="C54" s="190" t="s">
        <v>688</v>
      </c>
      <c r="D54" s="190" t="s">
        <v>1508</v>
      </c>
      <c r="E54" s="192">
        <v>53333.32</v>
      </c>
      <c r="F54" s="192">
        <v>0</v>
      </c>
      <c r="G54" s="190" t="s">
        <v>1497</v>
      </c>
    </row>
    <row r="55" spans="1:7">
      <c r="A55" s="40">
        <v>44012</v>
      </c>
      <c r="B55" s="38" t="s">
        <v>1148</v>
      </c>
      <c r="C55" s="190" t="s">
        <v>673</v>
      </c>
      <c r="D55" s="190" t="s">
        <v>1503</v>
      </c>
      <c r="E55" s="192">
        <v>3407.31</v>
      </c>
      <c r="F55" s="192">
        <v>0</v>
      </c>
      <c r="G55" s="190" t="s">
        <v>1497</v>
      </c>
    </row>
    <row r="56" spans="1:7">
      <c r="A56" s="40">
        <v>44012</v>
      </c>
      <c r="B56" s="38" t="s">
        <v>1148</v>
      </c>
      <c r="C56" s="190" t="s">
        <v>691</v>
      </c>
      <c r="D56" s="190" t="s">
        <v>1506</v>
      </c>
      <c r="E56" s="192">
        <v>678875.84</v>
      </c>
      <c r="F56" s="192">
        <v>0</v>
      </c>
      <c r="G56" s="190" t="s">
        <v>1497</v>
      </c>
    </row>
    <row r="57" spans="1:7">
      <c r="A57" s="40">
        <v>44012</v>
      </c>
      <c r="B57" s="38" t="s">
        <v>1148</v>
      </c>
      <c r="C57" s="190" t="s">
        <v>155</v>
      </c>
      <c r="D57" s="190" t="s">
        <v>1473</v>
      </c>
      <c r="E57" s="192">
        <v>0</v>
      </c>
      <c r="F57" s="192">
        <v>1225935.02</v>
      </c>
      <c r="G57" s="190" t="s">
        <v>1472</v>
      </c>
    </row>
    <row r="58" spans="1:7">
      <c r="A58" s="40">
        <v>44012</v>
      </c>
      <c r="B58" s="38" t="s">
        <v>1148</v>
      </c>
      <c r="C58" s="190" t="s">
        <v>155</v>
      </c>
      <c r="D58" s="190" t="s">
        <v>1233</v>
      </c>
      <c r="E58" s="192">
        <v>0</v>
      </c>
      <c r="F58" s="192">
        <v>0.01</v>
      </c>
      <c r="G58" s="190" t="s">
        <v>1474</v>
      </c>
    </row>
    <row r="59" spans="1:7">
      <c r="A59" s="40">
        <v>44012</v>
      </c>
      <c r="B59" s="38" t="s">
        <v>1148</v>
      </c>
      <c r="C59" s="190" t="s">
        <v>155</v>
      </c>
      <c r="D59" s="190" t="s">
        <v>1267</v>
      </c>
      <c r="E59" s="192">
        <v>0</v>
      </c>
      <c r="F59" s="192">
        <v>0.01</v>
      </c>
      <c r="G59" s="190" t="s">
        <v>1475</v>
      </c>
    </row>
    <row r="60" spans="1:7">
      <c r="A60" s="40">
        <v>44012</v>
      </c>
      <c r="B60" s="38" t="s">
        <v>1148</v>
      </c>
      <c r="C60" s="190" t="s">
        <v>155</v>
      </c>
      <c r="D60" s="190" t="s">
        <v>1477</v>
      </c>
      <c r="E60" s="192">
        <v>0</v>
      </c>
      <c r="F60" s="192">
        <v>1134120.3400000001</v>
      </c>
      <c r="G60" s="190" t="s">
        <v>1476</v>
      </c>
    </row>
    <row r="61" spans="1:7">
      <c r="A61" s="40">
        <v>44012</v>
      </c>
      <c r="B61" s="38" t="s">
        <v>1148</v>
      </c>
      <c r="C61" s="190" t="s">
        <v>155</v>
      </c>
      <c r="D61" s="190" t="s">
        <v>1479</v>
      </c>
      <c r="E61" s="192">
        <v>0</v>
      </c>
      <c r="F61" s="192">
        <v>1407060.37</v>
      </c>
      <c r="G61" s="190" t="s">
        <v>1478</v>
      </c>
    </row>
    <row r="62" spans="1:7">
      <c r="A62" s="40">
        <v>44012</v>
      </c>
      <c r="B62" s="38" t="s">
        <v>1148</v>
      </c>
      <c r="C62" s="190" t="s">
        <v>142</v>
      </c>
      <c r="D62" s="190" t="s">
        <v>1509</v>
      </c>
      <c r="E62" s="192">
        <v>1134120.3400000001</v>
      </c>
      <c r="F62" s="192">
        <v>0</v>
      </c>
      <c r="G62" s="190" t="s">
        <v>1497</v>
      </c>
    </row>
    <row r="63" spans="1:7">
      <c r="A63" s="40">
        <v>44012</v>
      </c>
      <c r="B63" s="38" t="s">
        <v>1148</v>
      </c>
      <c r="C63" s="190" t="s">
        <v>676</v>
      </c>
      <c r="D63" s="190" t="s">
        <v>1510</v>
      </c>
      <c r="E63" s="192">
        <v>1407060.37</v>
      </c>
      <c r="F63" s="192">
        <v>0</v>
      </c>
      <c r="G63" s="190" t="s">
        <v>1497</v>
      </c>
    </row>
    <row r="64" spans="1:7">
      <c r="A64" s="40">
        <v>44012</v>
      </c>
      <c r="B64" s="38" t="s">
        <v>1148</v>
      </c>
      <c r="C64" s="190" t="s">
        <v>436</v>
      </c>
      <c r="D64" s="190" t="s">
        <v>1510</v>
      </c>
      <c r="E64" s="192">
        <v>0</v>
      </c>
      <c r="F64" s="192">
        <v>1.02</v>
      </c>
      <c r="G64" s="190" t="s">
        <v>1511</v>
      </c>
    </row>
    <row r="65" spans="1:2">
      <c r="A65" s="40"/>
      <c r="B65" s="38"/>
    </row>
    <row r="66" spans="1:2">
      <c r="A66" s="40"/>
      <c r="B66" s="38"/>
    </row>
    <row r="67" spans="1:2">
      <c r="A67" s="40"/>
      <c r="B67" s="38"/>
    </row>
    <row r="68" spans="1:2">
      <c r="A68" s="40"/>
      <c r="B68" s="38"/>
    </row>
    <row r="69" spans="1:2">
      <c r="A69" s="40"/>
      <c r="B69" s="38"/>
    </row>
    <row r="70" spans="1:2">
      <c r="A70" s="40"/>
      <c r="B70" s="38"/>
    </row>
    <row r="71" spans="1:2">
      <c r="A71" s="40"/>
      <c r="B71" s="38"/>
    </row>
    <row r="72" spans="1:2">
      <c r="A72" s="40"/>
      <c r="B72" s="38"/>
    </row>
    <row r="73" spans="1:2">
      <c r="A73" s="40"/>
      <c r="B73" s="38"/>
    </row>
    <row r="74" spans="1:2">
      <c r="A74" s="40"/>
      <c r="B74" s="38"/>
    </row>
    <row r="75" spans="1:2">
      <c r="A75" s="40"/>
      <c r="B75" s="38"/>
    </row>
    <row r="76" spans="1:2">
      <c r="A76" s="40"/>
      <c r="B76" s="38"/>
    </row>
    <row r="77" spans="1:2">
      <c r="A77" s="40"/>
      <c r="B77" s="38"/>
    </row>
    <row r="78" spans="1:2">
      <c r="A78" s="40"/>
      <c r="B78" s="38"/>
    </row>
    <row r="79" spans="1:2">
      <c r="A79" s="40"/>
      <c r="B79" s="38"/>
    </row>
    <row r="80" spans="1:2">
      <c r="A80" s="40"/>
      <c r="B80" s="38"/>
    </row>
    <row r="81" spans="1:2">
      <c r="A81" s="40"/>
      <c r="B81" s="38"/>
    </row>
    <row r="82" spans="1:2">
      <c r="A82" s="40"/>
      <c r="B82" s="38"/>
    </row>
    <row r="83" spans="1:2">
      <c r="A83" s="40"/>
      <c r="B83" s="38"/>
    </row>
    <row r="84" spans="1:2">
      <c r="A84" s="40"/>
      <c r="B84" s="38"/>
    </row>
    <row r="85" spans="1:2">
      <c r="A85" s="40"/>
      <c r="B85" s="38"/>
    </row>
    <row r="86" spans="1:2">
      <c r="A86" s="40"/>
      <c r="B86" s="38"/>
    </row>
    <row r="87" spans="1:2">
      <c r="A87" s="40"/>
      <c r="B87" s="38"/>
    </row>
    <row r="88" spans="1:2">
      <c r="A88" s="40"/>
      <c r="B88" s="38"/>
    </row>
    <row r="89" spans="1:2">
      <c r="A89" s="40"/>
      <c r="B89" s="38"/>
    </row>
    <row r="90" spans="1:2">
      <c r="A90" s="40"/>
      <c r="B90" s="38"/>
    </row>
    <row r="91" spans="1:2">
      <c r="A91" s="40"/>
      <c r="B91" s="38"/>
    </row>
    <row r="92" spans="1:2">
      <c r="A92" s="40"/>
      <c r="B92" s="38"/>
    </row>
    <row r="93" spans="1:2">
      <c r="A93" s="40"/>
      <c r="B93" s="38"/>
    </row>
    <row r="94" spans="1:2">
      <c r="A94" s="40"/>
      <c r="B94" s="38"/>
    </row>
    <row r="95" spans="1:2">
      <c r="A95" s="40"/>
      <c r="B95" s="38"/>
    </row>
    <row r="96" spans="1:2">
      <c r="A96" s="40"/>
      <c r="B96" s="38"/>
    </row>
    <row r="97" spans="1:2">
      <c r="A97" s="40"/>
      <c r="B97" s="38"/>
    </row>
    <row r="98" spans="1:2">
      <c r="A98" s="40"/>
      <c r="B98" s="38"/>
    </row>
    <row r="99" spans="1:2">
      <c r="A99" s="40"/>
      <c r="B99" s="38"/>
    </row>
    <row r="100" spans="1:2">
      <c r="A100" s="40"/>
      <c r="B100" s="38"/>
    </row>
    <row r="101" spans="1:2">
      <c r="A101" s="40"/>
      <c r="B101" s="38"/>
    </row>
    <row r="102" spans="1:2">
      <c r="A102" s="40"/>
      <c r="B102" s="38"/>
    </row>
  </sheetData>
  <autoFilter ref="A1:I5">
    <sortState ref="A2:I106">
      <sortCondition sortBy="cellColor" ref="F1:F106" dxfId="0"/>
    </sortState>
  </autoFilter>
  <phoneticPr fontId="20" type="noConversion"/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PLAN DE CTAS</vt:lpstr>
      <vt:lpstr>BANCO</vt:lpstr>
      <vt:lpstr>MAYOR</vt:lpstr>
      <vt:lpstr>1ER QUINCENA</vt:lpstr>
      <vt:lpstr>2DA QUINCENA</vt:lpstr>
      <vt:lpstr>06-05 ASIENTO DE NOMINA</vt:lpstr>
      <vt:lpstr>06-32 ING Y COM</vt:lpstr>
      <vt:lpstr>06-33 ASIENTO VARIOS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CONTABILIDAD AUX</cp:lastModifiedBy>
  <dcterms:created xsi:type="dcterms:W3CDTF">2021-02-26T13:04:48Z</dcterms:created>
  <dcterms:modified xsi:type="dcterms:W3CDTF">2021-03-26T17:19:45Z</dcterms:modified>
</cp:coreProperties>
</file>