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Hoja1!$A$7:$AG$94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8" i="1" l="1"/>
  <c r="Y74" i="1"/>
  <c r="Y29" i="1"/>
  <c r="Y86" i="1"/>
  <c r="Y67" i="1"/>
  <c r="Y39" i="1"/>
  <c r="Y32" i="1"/>
  <c r="Y28" i="1"/>
  <c r="Y24" i="1"/>
  <c r="Y16" i="1"/>
  <c r="V16" i="1"/>
  <c r="Q10" i="1"/>
  <c r="Q11" i="1"/>
  <c r="S64" i="1"/>
  <c r="Q9" i="1" l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8" i="1"/>
  <c r="AF96" i="1" l="1"/>
  <c r="AE96" i="1"/>
  <c r="AC96" i="1"/>
  <c r="AB96" i="1"/>
  <c r="Z96" i="1"/>
  <c r="Y96" i="1"/>
  <c r="W96" i="1"/>
  <c r="V96" i="1"/>
  <c r="K112" i="1" s="1"/>
  <c r="K118" i="1" s="1"/>
  <c r="T96" i="1"/>
  <c r="J112" i="1" s="1"/>
  <c r="S96" i="1"/>
  <c r="J110" i="1" s="1"/>
  <c r="J118" i="1" s="1"/>
  <c r="R96" i="1"/>
  <c r="Q96" i="1"/>
</calcChain>
</file>

<file path=xl/sharedStrings.xml><?xml version="1.0" encoding="utf-8"?>
<sst xmlns="http://schemas.openxmlformats.org/spreadsheetml/2006/main" count="1784" uniqueCount="320">
  <si>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</si>
  <si>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</si>
  <si>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</si>
  <si>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</si>
  <si>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</si>
  <si>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</si>
  <si>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</si>
  <si>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</si>
  <si>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</si>
  <si>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</si>
  <si>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</si>
  <si>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</si>
  <si>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</si>
  <si>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</si>
  <si>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</si>
  <si>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</si>
  <si>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</si>
  <si>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</si>
  <si>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</si>
  <si>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</si>
  <si>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</si>
  <si>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</si>
  <si>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</si>
  <si>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</si>
  <si>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</si>
  <si>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</si>
  <si>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</si>
  <si>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</si>
  <si>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</si>
  <si>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</si>
  <si>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</si>
  <si>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</si>
  <si>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</si>
  <si>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</si>
  <si>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</si>
  <si>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16-10-2021</t>
  </si>
  <si>
    <t>0901</t>
  </si>
  <si>
    <t>001</t>
  </si>
  <si>
    <t>Z1F2000328</t>
  </si>
  <si>
    <t>FC</t>
  </si>
  <si>
    <t/>
  </si>
  <si>
    <t>VENTAS NO CONTRIBUYENTES</t>
  </si>
  <si>
    <t>-</t>
  </si>
  <si>
    <t>2</t>
  </si>
  <si>
    <t>002</t>
  </si>
  <si>
    <t>Z1F2000323</t>
  </si>
  <si>
    <t>3</t>
  </si>
  <si>
    <t>0612</t>
  </si>
  <si>
    <t>84005001</t>
  </si>
  <si>
    <t>INVERCIONES PAPAISA</t>
  </si>
  <si>
    <t>J412888900</t>
  </si>
  <si>
    <t>16</t>
  </si>
  <si>
    <t>4</t>
  </si>
  <si>
    <t>5</t>
  </si>
  <si>
    <t>003</t>
  </si>
  <si>
    <t>Z1F2000324</t>
  </si>
  <si>
    <t>6</t>
  </si>
  <si>
    <t>0611</t>
  </si>
  <si>
    <t>NC</t>
  </si>
  <si>
    <t>00000076</t>
  </si>
  <si>
    <t>61272000</t>
  </si>
  <si>
    <t>VEN</t>
  </si>
  <si>
    <t>JESUS ROJA</t>
  </si>
  <si>
    <t>V12157983</t>
  </si>
  <si>
    <t>7</t>
  </si>
  <si>
    <t>004</t>
  </si>
  <si>
    <t>Z1F2000322</t>
  </si>
  <si>
    <t>8</t>
  </si>
  <si>
    <t>17-10-2021</t>
  </si>
  <si>
    <t>9</t>
  </si>
  <si>
    <t>10</t>
  </si>
  <si>
    <t>0613</t>
  </si>
  <si>
    <t>11</t>
  </si>
  <si>
    <t>12</t>
  </si>
  <si>
    <t>13</t>
  </si>
  <si>
    <t>14</t>
  </si>
  <si>
    <t>15</t>
  </si>
  <si>
    <t>00000077</t>
  </si>
  <si>
    <t>61388000</t>
  </si>
  <si>
    <t>MARINA BRENDINBA</t>
  </si>
  <si>
    <t>V8684385</t>
  </si>
  <si>
    <t>17</t>
  </si>
  <si>
    <t>18-10-2021</t>
  </si>
  <si>
    <t>0610</t>
  </si>
  <si>
    <t>77353000</t>
  </si>
  <si>
    <t>18</t>
  </si>
  <si>
    <t>77354000</t>
  </si>
  <si>
    <t>ARGENIS VALERA</t>
  </si>
  <si>
    <t>V10034049</t>
  </si>
  <si>
    <t>19</t>
  </si>
  <si>
    <t>77355000</t>
  </si>
  <si>
    <t>20</t>
  </si>
  <si>
    <t>21</t>
  </si>
  <si>
    <t>JOSE  VENEGA</t>
  </si>
  <si>
    <t>V14214622</t>
  </si>
  <si>
    <t>22</t>
  </si>
  <si>
    <t>23</t>
  </si>
  <si>
    <t>24</t>
  </si>
  <si>
    <t>25</t>
  </si>
  <si>
    <t>26</t>
  </si>
  <si>
    <t>19-10-2021</t>
  </si>
  <si>
    <t>27</t>
  </si>
  <si>
    <t>28</t>
  </si>
  <si>
    <t>0615</t>
  </si>
  <si>
    <t>29</t>
  </si>
  <si>
    <t>30</t>
  </si>
  <si>
    <t>0614</t>
  </si>
  <si>
    <t>RUBEN MORALES</t>
  </si>
  <si>
    <t>V5450513</t>
  </si>
  <si>
    <t>31</t>
  </si>
  <si>
    <t>32</t>
  </si>
  <si>
    <t>33</t>
  </si>
  <si>
    <t>34</t>
  </si>
  <si>
    <t>20-10-2021</t>
  </si>
  <si>
    <t>35</t>
  </si>
  <si>
    <t>36</t>
  </si>
  <si>
    <t>0616</t>
  </si>
  <si>
    <t>37</t>
  </si>
  <si>
    <t>38</t>
  </si>
  <si>
    <t>00000130</t>
  </si>
  <si>
    <t>84560000</t>
  </si>
  <si>
    <t>TIBIZAI MARIN</t>
  </si>
  <si>
    <t>V26690591</t>
  </si>
  <si>
    <t>39</t>
  </si>
  <si>
    <t>00000131</t>
  </si>
  <si>
    <t>84716001</t>
  </si>
  <si>
    <t>YANELIS MATAMOROS</t>
  </si>
  <si>
    <t>V3121366</t>
  </si>
  <si>
    <t>40</t>
  </si>
  <si>
    <t>41</t>
  </si>
  <si>
    <t>42</t>
  </si>
  <si>
    <t>00000089</t>
  </si>
  <si>
    <t>84537001</t>
  </si>
  <si>
    <t>JOSE SUAREZ</t>
  </si>
  <si>
    <t>V16369828</t>
  </si>
  <si>
    <t>43</t>
  </si>
  <si>
    <t>21-10-2021</t>
  </si>
  <si>
    <t>44</t>
  </si>
  <si>
    <t>45</t>
  </si>
  <si>
    <t>0617</t>
  </si>
  <si>
    <t>46</t>
  </si>
  <si>
    <t>47</t>
  </si>
  <si>
    <t>00000132</t>
  </si>
  <si>
    <t>84227000</t>
  </si>
  <si>
    <t>MILVIDA ROJAS</t>
  </si>
  <si>
    <t>V10279343</t>
  </si>
  <si>
    <t>48</t>
  </si>
  <si>
    <t>49</t>
  </si>
  <si>
    <t>00000078</t>
  </si>
  <si>
    <t>61589000</t>
  </si>
  <si>
    <t>JAVIER MOLINA</t>
  </si>
  <si>
    <t>V10110305</t>
  </si>
  <si>
    <t>50</t>
  </si>
  <si>
    <t>51</t>
  </si>
  <si>
    <t>22-10-2021</t>
  </si>
  <si>
    <t>52</t>
  </si>
  <si>
    <t>77717000</t>
  </si>
  <si>
    <t>CARPINTERIA</t>
  </si>
  <si>
    <t>J294596681</t>
  </si>
  <si>
    <t>53</t>
  </si>
  <si>
    <t>54</t>
  </si>
  <si>
    <t>55</t>
  </si>
  <si>
    <t>56</t>
  </si>
  <si>
    <t>57</t>
  </si>
  <si>
    <t>23-10-2021</t>
  </si>
  <si>
    <t>58</t>
  </si>
  <si>
    <t>59</t>
  </si>
  <si>
    <t>60</t>
  </si>
  <si>
    <t>61</t>
  </si>
  <si>
    <t>0618</t>
  </si>
  <si>
    <t>00000090</t>
  </si>
  <si>
    <t>56427000</t>
  </si>
  <si>
    <t>LUIS GALVIZ</t>
  </si>
  <si>
    <t>V6879532</t>
  </si>
  <si>
    <t>62</t>
  </si>
  <si>
    <t>24-10-2021</t>
  </si>
  <si>
    <t>63</t>
  </si>
  <si>
    <t>64</t>
  </si>
  <si>
    <t>0620</t>
  </si>
  <si>
    <t>00000133</t>
  </si>
  <si>
    <t>85375000</t>
  </si>
  <si>
    <t>LUIS DA SILVA</t>
  </si>
  <si>
    <t>V11821465</t>
  </si>
  <si>
    <t>65</t>
  </si>
  <si>
    <t>66</t>
  </si>
  <si>
    <t>67</t>
  </si>
  <si>
    <t>25-10-2021</t>
  </si>
  <si>
    <t>68</t>
  </si>
  <si>
    <t>69</t>
  </si>
  <si>
    <t>70</t>
  </si>
  <si>
    <t>71</t>
  </si>
  <si>
    <t>72</t>
  </si>
  <si>
    <t>26-10-2021</t>
  </si>
  <si>
    <t>73</t>
  </si>
  <si>
    <t>78139000</t>
  </si>
  <si>
    <t>SILENCIADORES CARRIZAL C.A</t>
  </si>
  <si>
    <t>J306543341</t>
  </si>
  <si>
    <t>74</t>
  </si>
  <si>
    <t>75</t>
  </si>
  <si>
    <t>76</t>
  </si>
  <si>
    <t>0622</t>
  </si>
  <si>
    <t>77</t>
  </si>
  <si>
    <t>78</t>
  </si>
  <si>
    <t>79</t>
  </si>
  <si>
    <t>80</t>
  </si>
  <si>
    <t>27-10-2021</t>
  </si>
  <si>
    <t>81</t>
  </si>
  <si>
    <t>82</t>
  </si>
  <si>
    <t>83</t>
  </si>
  <si>
    <t>00000079</t>
  </si>
  <si>
    <t>62612000</t>
  </si>
  <si>
    <t>VARGAS RODOLFO</t>
  </si>
  <si>
    <t>V4088183</t>
  </si>
  <si>
    <t>84</t>
  </si>
  <si>
    <t>85</t>
  </si>
  <si>
    <t>86</t>
  </si>
  <si>
    <t>28-10-2021</t>
  </si>
  <si>
    <t>87</t>
  </si>
  <si>
    <t>29-10-2021</t>
  </si>
  <si>
    <t>30-10-2021</t>
  </si>
  <si>
    <t>78639000</t>
  </si>
  <si>
    <t>0626-0626</t>
  </si>
  <si>
    <t>0626</t>
  </si>
  <si>
    <t>00000135</t>
  </si>
  <si>
    <t>86429001</t>
  </si>
  <si>
    <t>GENESIS HERNANDEZ</t>
  </si>
  <si>
    <t>V20753545</t>
  </si>
  <si>
    <t>31-10-2021</t>
  </si>
  <si>
    <t>0627</t>
  </si>
  <si>
    <t>00000136</t>
  </si>
  <si>
    <t>86607001</t>
  </si>
  <si>
    <t>JOSE BLANCO</t>
  </si>
  <si>
    <t>V6872809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</si>
  <si>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</si>
  <si>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</si>
  <si>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</si>
  <si>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</si>
  <si>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</si>
  <si>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</si>
  <si>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</si>
  <si>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</si>
  <si>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</si>
  <si>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J413232227</t>
  </si>
  <si>
    <t>CALLE BOLIVAR EDIF N°40 SECTOR CARRIZAL LOS TEQUES EDO MRIRANDA</t>
  </si>
  <si>
    <t>LIBRO DE VENTAS DESDE 16-10-21 hasta 31-10-21</t>
  </si>
  <si>
    <t>0608</t>
  </si>
  <si>
    <t>00077106-00077199</t>
  </si>
  <si>
    <t>0609</t>
  </si>
  <si>
    <t>00077200-00077352</t>
  </si>
  <si>
    <t>00077353-00077467</t>
  </si>
  <si>
    <t>00077468-00077529</t>
  </si>
  <si>
    <t>00077530-00077612</t>
  </si>
  <si>
    <t>00077613-00077690</t>
  </si>
  <si>
    <t>00077691-00077695</t>
  </si>
  <si>
    <t>00077696-00077834</t>
  </si>
  <si>
    <t>00077835-00077854</t>
  </si>
  <si>
    <t>00077855-00077992</t>
  </si>
  <si>
    <t>00077993-00078112</t>
  </si>
  <si>
    <t>00078113-00078120</t>
  </si>
  <si>
    <t>00078121-00078258</t>
  </si>
  <si>
    <t>0619</t>
  </si>
  <si>
    <t>00078259-00078387</t>
  </si>
  <si>
    <t>00078388-00078473</t>
  </si>
  <si>
    <t>0621</t>
  </si>
  <si>
    <t>00078474-00078614</t>
  </si>
  <si>
    <t>00078615-00078620</t>
  </si>
  <si>
    <t>00078621-00078770</t>
  </si>
  <si>
    <t>0623</t>
  </si>
  <si>
    <t>00078771-00078840</t>
  </si>
  <si>
    <t>00061356-00061473</t>
  </si>
  <si>
    <t>00083867-00084060</t>
  </si>
  <si>
    <t>00084061-00084067</t>
  </si>
  <si>
    <t>00084068-00084197</t>
  </si>
  <si>
    <t>00084198-00084356</t>
  </si>
  <si>
    <t>00084357-00084554</t>
  </si>
  <si>
    <t>00084555-00084745</t>
  </si>
  <si>
    <t>00084746-00084892</t>
  </si>
  <si>
    <t>00084893-00085097</t>
  </si>
  <si>
    <t>00085098-00085310</t>
  </si>
  <si>
    <t>00085311-00085448</t>
  </si>
  <si>
    <t>00085449-00085606</t>
  </si>
  <si>
    <t>00085607-00085818</t>
  </si>
  <si>
    <t>00085819-00085959</t>
  </si>
  <si>
    <t>0624</t>
  </si>
  <si>
    <t>00085960-00086127</t>
  </si>
  <si>
    <t>0625</t>
  </si>
  <si>
    <t>00086128-00086295</t>
  </si>
  <si>
    <t>00086296-00086489</t>
  </si>
  <si>
    <t>00086490-00086624</t>
  </si>
  <si>
    <t>00061185-00061355</t>
  </si>
  <si>
    <t>00061474-00061582</t>
  </si>
  <si>
    <t>00061583-00061727</t>
  </si>
  <si>
    <t>00061728-00061848</t>
  </si>
  <si>
    <t>00061849-00061975</t>
  </si>
  <si>
    <t>00061976-00062125</t>
  </si>
  <si>
    <t>00062126-00062332</t>
  </si>
  <si>
    <t>00062333-00062434</t>
  </si>
  <si>
    <t>00062435-00062518</t>
  </si>
  <si>
    <t>00062519-00062580</t>
  </si>
  <si>
    <t>00062581-00062647</t>
  </si>
  <si>
    <t>00062648-00062791</t>
  </si>
  <si>
    <t>00062792-00062895</t>
  </si>
  <si>
    <t>00062896-00063076</t>
  </si>
  <si>
    <t>00063077-00063200</t>
  </si>
  <si>
    <t>00055620-00055734</t>
  </si>
  <si>
    <t>00055735-00055847</t>
  </si>
  <si>
    <t>00055848-00055926</t>
  </si>
  <si>
    <t>00055927-00056054</t>
  </si>
  <si>
    <t>00056055-00056166</t>
  </si>
  <si>
    <t>00056167-00056243</t>
  </si>
  <si>
    <t>00056244-00056334</t>
  </si>
  <si>
    <t>00056335-00056525</t>
  </si>
  <si>
    <t>00056526-00056615</t>
  </si>
  <si>
    <t>00056616-00056699</t>
  </si>
  <si>
    <t>00056700-00056796</t>
  </si>
  <si>
    <t>00056797-00056873</t>
  </si>
  <si>
    <t>00056874-00056982</t>
  </si>
  <si>
    <t>00056983-00057099</t>
  </si>
  <si>
    <t>00057100-00057225</t>
  </si>
  <si>
    <t>00057226-00057333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</si>
</sst>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18"/>
  <sheetViews>
    <sheetView tabSelected="1" workbookViewId="0">
      <pane ySplit="7" topLeftCell="A8" activePane="bottomLeft" state="frozen"/>
      <selection pane="bottomLeft" activeCell="AG118" sqref="A1:AG118"/>
    </sheetView>
  </sheetViews>
  <sheetFormatPr baseColWidth="10" defaultRowHeight="15" x14ac:dyDescent="0.25"/>
  <cols>
    <col min="1" max="1" width="6.28515625" style="20" bestFit="1" customWidth="1"/>
    <col min="2" max="2" width="10.42578125" style="21" bestFit="1" customWidth="1"/>
    <col min="3" max="3" width="9" style="20" bestFit="1" customWidth="1"/>
    <col min="4" max="4" width="5.5703125" style="20" bestFit="1" customWidth="1"/>
    <col min="5" max="5" width="12" style="20" bestFit="1" customWidth="1"/>
    <col min="6" max="6" width="9.7109375" style="20" bestFit="1" customWidth="1"/>
    <col min="7" max="7" width="9.85546875" style="20" bestFit="1" customWidth="1"/>
    <col min="8" max="8" width="17.85546875" style="20" bestFit="1" customWidth="1"/>
    <col min="9" max="9" width="45.5703125" style="22" bestFit="1" customWidth="1"/>
    <col min="10" max="10" width="23.7109375" style="22" bestFit="1" customWidth="1"/>
    <col min="11" max="11" width="20.7109375" style="22" bestFit="1" customWidth="1"/>
    <col min="12" max="12" width="22.42578125" style="22" bestFit="1" customWidth="1"/>
    <col min="13" max="13" width="23.28515625" style="22" bestFit="1" customWidth="1"/>
    <col min="14" max="14" width="18.140625" style="20" bestFit="1" customWidth="1"/>
    <col min="15" max="15" width="34.140625" style="20" bestFit="1" customWidth="1"/>
    <col min="16" max="16" width="10.7109375" style="20" bestFit="1" customWidth="1"/>
    <col min="17" max="17" width="10.7109375" style="22" bestFit="1" customWidth="1"/>
    <col min="18" max="18" width="7" style="22" customWidth="1"/>
    <col min="19" max="19" width="9.7109375" style="22" bestFit="1" customWidth="1"/>
    <col min="20" max="20" width="10.5703125" style="22" bestFit="1" customWidth="1"/>
    <col min="21" max="21" width="17" style="20" bestFit="1" customWidth="1"/>
    <col min="22" max="22" width="8.85546875" style="22" customWidth="1"/>
    <col min="23" max="23" width="15.42578125" style="22" customWidth="1"/>
    <col min="24" max="24" width="12.85546875" style="20" customWidth="1"/>
    <col min="25" max="25" width="9.28515625" style="22" bestFit="1" customWidth="1"/>
    <col min="26" max="26" width="9.7109375" style="22" bestFit="1" customWidth="1"/>
    <col min="27" max="27" width="13.7109375" style="20" customWidth="1"/>
    <col min="28" max="28" width="8.5703125" style="22" bestFit="1" customWidth="1"/>
    <col min="29" max="29" width="12.42578125" style="22" bestFit="1" customWidth="1"/>
    <col min="30" max="30" width="14.140625" style="20" customWidth="1"/>
    <col min="31" max="31" width="9.7109375" style="22" bestFit="1" customWidth="1"/>
    <col min="32" max="32" width="9.85546875" style="22" customWidth="1"/>
    <col min="33" max="33" width="17.42578125" style="20" bestFit="1" customWidth="1"/>
    <col min="34" max="16384" width="11.42578125" style="19"/>
  </cols>
  <sheetData>
    <row r="2" spans="1:33" s="15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3"/>
      <c r="K2" s="13"/>
      <c r="L2" s="13"/>
      <c r="M2" s="13"/>
      <c r="N2" s="14"/>
      <c r="O2" s="14"/>
      <c r="P2" s="14"/>
      <c r="Q2" s="13"/>
      <c r="R2" s="13"/>
      <c r="S2" s="13"/>
      <c r="T2" s="13"/>
      <c r="U2" s="14"/>
      <c r="V2" s="13"/>
      <c r="W2" s="13"/>
      <c r="X2" s="14"/>
      <c r="Y2" s="13"/>
      <c r="Z2" s="13"/>
      <c r="AA2" s="14"/>
      <c r="AB2" s="13"/>
      <c r="AC2" s="13"/>
      <c r="AD2" s="14"/>
      <c r="AE2" s="13"/>
      <c r="AF2" s="13"/>
      <c r="AG2" s="14"/>
    </row>
    <row r="3" spans="1:33" s="15" customFormat="1" x14ac:dyDescent="0.25">
      <c r="A3" s="25" t="s">
        <v>244</v>
      </c>
      <c r="B3" s="25"/>
      <c r="C3" s="25"/>
      <c r="D3" s="25"/>
      <c r="E3" s="25"/>
      <c r="F3" s="25"/>
      <c r="G3" s="25"/>
      <c r="H3" s="25"/>
      <c r="I3" s="25"/>
      <c r="J3" s="13"/>
      <c r="K3" s="13"/>
      <c r="L3" s="13"/>
      <c r="M3" s="13"/>
      <c r="N3" s="14"/>
      <c r="O3" s="14"/>
      <c r="P3" s="14"/>
      <c r="Q3" s="13"/>
      <c r="R3" s="13"/>
      <c r="S3" s="13"/>
      <c r="T3" s="13"/>
      <c r="U3" s="14"/>
      <c r="V3" s="13"/>
      <c r="W3" s="13"/>
      <c r="X3" s="14"/>
      <c r="Y3" s="13"/>
      <c r="Z3" s="13"/>
      <c r="AA3" s="14"/>
      <c r="AB3" s="13"/>
      <c r="AC3" s="13"/>
      <c r="AD3" s="14"/>
      <c r="AE3" s="13"/>
      <c r="AF3" s="13"/>
      <c r="AG3" s="14"/>
    </row>
    <row r="4" spans="1:33" s="15" customFormat="1" x14ac:dyDescent="0.25">
      <c r="A4" s="25" t="s">
        <v>242</v>
      </c>
      <c r="B4" s="25"/>
      <c r="C4" s="25"/>
      <c r="D4" s="25"/>
      <c r="E4" s="25"/>
      <c r="F4" s="25"/>
      <c r="G4" s="25"/>
      <c r="H4" s="25"/>
      <c r="I4" s="25"/>
      <c r="J4" s="13"/>
      <c r="K4" s="13"/>
      <c r="L4" s="13"/>
      <c r="M4" s="13"/>
      <c r="N4" s="14"/>
      <c r="O4" s="14"/>
      <c r="P4" s="14"/>
      <c r="Q4" s="13"/>
      <c r="R4" s="13"/>
      <c r="S4" s="13"/>
      <c r="T4" s="13"/>
      <c r="U4" s="14"/>
      <c r="V4" s="13"/>
      <c r="W4" s="13"/>
      <c r="X4" s="14"/>
      <c r="Y4" s="13"/>
      <c r="Z4" s="13"/>
      <c r="AA4" s="14"/>
      <c r="AB4" s="13"/>
      <c r="AC4" s="13"/>
      <c r="AD4" s="14"/>
      <c r="AE4" s="13"/>
      <c r="AF4" s="13"/>
      <c r="AG4" s="14"/>
    </row>
    <row r="5" spans="1:33" s="15" customFormat="1" x14ac:dyDescent="0.25">
      <c r="A5" s="24" t="s">
        <v>243</v>
      </c>
      <c r="B5" s="24"/>
      <c r="C5" s="24"/>
      <c r="D5" s="24"/>
      <c r="E5" s="24"/>
      <c r="F5" s="24"/>
      <c r="G5" s="24"/>
      <c r="H5" s="24"/>
      <c r="I5" s="24"/>
      <c r="J5" s="13"/>
      <c r="K5" s="13"/>
      <c r="L5" s="13"/>
      <c r="M5" s="13"/>
      <c r="N5" s="14"/>
      <c r="O5" s="14"/>
      <c r="P5" s="14"/>
      <c r="Q5" s="13"/>
      <c r="R5" s="13"/>
      <c r="S5" s="13"/>
      <c r="T5" s="13"/>
      <c r="U5" s="14"/>
      <c r="V5" s="13"/>
      <c r="W5" s="13"/>
      <c r="X5" s="14"/>
      <c r="Y5" s="13"/>
      <c r="Z5" s="13"/>
      <c r="AA5" s="14"/>
      <c r="AB5" s="13"/>
      <c r="AC5" s="13"/>
      <c r="AD5" s="14"/>
      <c r="AE5" s="13"/>
      <c r="AF5" s="13"/>
      <c r="AG5" s="14"/>
    </row>
    <row r="7" spans="1:33" s="29" customFormat="1" ht="87" customHeight="1" x14ac:dyDescent="0.25">
      <c r="A7" s="26" t="s">
        <v>1</v>
      </c>
      <c r="B7" s="27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8" t="s">
        <v>9</v>
      </c>
      <c r="J7" s="28" t="s">
        <v>10</v>
      </c>
      <c r="K7" s="28" t="s">
        <v>11</v>
      </c>
      <c r="L7" s="28" t="s">
        <v>12</v>
      </c>
      <c r="M7" s="28" t="s">
        <v>13</v>
      </c>
      <c r="N7" s="26" t="s">
        <v>14</v>
      </c>
      <c r="O7" s="26" t="s">
        <v>15</v>
      </c>
      <c r="P7" s="26" t="s">
        <v>16</v>
      </c>
      <c r="Q7" s="28" t="s">
        <v>17</v>
      </c>
      <c r="R7" s="28" t="s">
        <v>18</v>
      </c>
      <c r="S7" s="28" t="s">
        <v>19</v>
      </c>
      <c r="T7" s="28" t="s">
        <v>20</v>
      </c>
      <c r="U7" s="26" t="s">
        <v>21</v>
      </c>
      <c r="V7" s="28" t="s">
        <v>22</v>
      </c>
      <c r="W7" s="28" t="s">
        <v>23</v>
      </c>
      <c r="X7" s="26" t="s">
        <v>24</v>
      </c>
      <c r="Y7" s="28" t="s">
        <v>25</v>
      </c>
      <c r="Z7" s="28" t="s">
        <v>26</v>
      </c>
      <c r="AA7" s="26" t="s">
        <v>27</v>
      </c>
      <c r="AB7" s="28" t="s">
        <v>28</v>
      </c>
      <c r="AC7" s="28" t="s">
        <v>29</v>
      </c>
      <c r="AD7" s="26" t="s">
        <v>30</v>
      </c>
      <c r="AE7" s="28" t="s">
        <v>31</v>
      </c>
      <c r="AF7" s="28" t="s">
        <v>32</v>
      </c>
      <c r="AG7" s="26" t="s">
        <v>33</v>
      </c>
    </row>
    <row r="8" spans="1:33" s="4" customFormat="1" x14ac:dyDescent="0.25">
      <c r="A8" s="1" t="s">
        <v>34</v>
      </c>
      <c r="B8" s="2" t="s">
        <v>35</v>
      </c>
      <c r="C8" s="1" t="s">
        <v>36</v>
      </c>
      <c r="D8" s="1" t="s">
        <v>37</v>
      </c>
      <c r="E8" s="1" t="s">
        <v>38</v>
      </c>
      <c r="F8" s="1" t="s">
        <v>245</v>
      </c>
      <c r="G8" s="1" t="s">
        <v>39</v>
      </c>
      <c r="H8" s="1" t="s">
        <v>246</v>
      </c>
      <c r="I8" s="3" t="s">
        <v>40</v>
      </c>
      <c r="J8" s="3" t="s">
        <v>40</v>
      </c>
      <c r="K8" s="3" t="s">
        <v>40</v>
      </c>
      <c r="L8" s="3" t="s">
        <v>40</v>
      </c>
      <c r="M8" s="3">
        <v>0</v>
      </c>
      <c r="N8" s="1" t="s">
        <v>40</v>
      </c>
      <c r="O8" s="1" t="s">
        <v>41</v>
      </c>
      <c r="P8" s="1" t="s">
        <v>40</v>
      </c>
      <c r="Q8" s="3">
        <f>SUM(S8:AG8)</f>
        <v>1145.5433500000001</v>
      </c>
      <c r="R8" s="3">
        <v>0</v>
      </c>
      <c r="S8" s="3">
        <v>968.93335000000025</v>
      </c>
      <c r="T8" s="3">
        <v>0</v>
      </c>
      <c r="U8" s="1" t="s">
        <v>42</v>
      </c>
      <c r="V8" s="3">
        <v>0</v>
      </c>
      <c r="W8" s="3">
        <v>152.25000000000003</v>
      </c>
      <c r="X8" s="1" t="s">
        <v>42</v>
      </c>
      <c r="Y8" s="3">
        <v>24.36</v>
      </c>
      <c r="Z8" s="3">
        <v>0</v>
      </c>
      <c r="AA8" s="1" t="s">
        <v>42</v>
      </c>
      <c r="AB8" s="3">
        <v>0</v>
      </c>
      <c r="AC8" s="3">
        <v>0</v>
      </c>
      <c r="AD8" s="1" t="s">
        <v>42</v>
      </c>
      <c r="AE8" s="3">
        <v>0</v>
      </c>
      <c r="AF8" s="3">
        <v>0</v>
      </c>
      <c r="AG8" s="1" t="s">
        <v>40</v>
      </c>
    </row>
    <row r="9" spans="1:33" s="8" customFormat="1" x14ac:dyDescent="0.25">
      <c r="A9" s="16" t="s">
        <v>43</v>
      </c>
      <c r="B9" s="6" t="s">
        <v>35</v>
      </c>
      <c r="C9" s="5" t="s">
        <v>36</v>
      </c>
      <c r="D9" s="5" t="s">
        <v>44</v>
      </c>
      <c r="E9" s="5" t="s">
        <v>45</v>
      </c>
      <c r="F9" s="5" t="s">
        <v>47</v>
      </c>
      <c r="G9" s="5" t="s">
        <v>39</v>
      </c>
      <c r="H9" s="5" t="s">
        <v>270</v>
      </c>
      <c r="I9" s="7" t="s">
        <v>40</v>
      </c>
      <c r="J9" s="7" t="s">
        <v>40</v>
      </c>
      <c r="K9" s="7" t="s">
        <v>40</v>
      </c>
      <c r="L9" s="7" t="s">
        <v>40</v>
      </c>
      <c r="M9" s="7">
        <v>0</v>
      </c>
      <c r="N9" s="5" t="s">
        <v>40</v>
      </c>
      <c r="O9" s="5" t="s">
        <v>41</v>
      </c>
      <c r="P9" s="5" t="s">
        <v>40</v>
      </c>
      <c r="Q9" s="7">
        <f>SUM(S9:AG9)</f>
        <v>1770.5560739999987</v>
      </c>
      <c r="R9" s="7">
        <v>0</v>
      </c>
      <c r="S9" s="7">
        <v>1416.4354499999988</v>
      </c>
      <c r="T9" s="7">
        <v>0</v>
      </c>
      <c r="U9" s="5" t="s">
        <v>42</v>
      </c>
      <c r="V9" s="7">
        <v>0</v>
      </c>
      <c r="W9" s="7">
        <v>305.27639999999997</v>
      </c>
      <c r="X9" s="5" t="s">
        <v>42</v>
      </c>
      <c r="Y9" s="7">
        <v>48.844223999999997</v>
      </c>
      <c r="Z9" s="7">
        <v>0</v>
      </c>
      <c r="AA9" s="5" t="s">
        <v>42</v>
      </c>
      <c r="AB9" s="7">
        <v>0</v>
      </c>
      <c r="AC9" s="7">
        <v>0</v>
      </c>
      <c r="AD9" s="5" t="s">
        <v>42</v>
      </c>
      <c r="AE9" s="7">
        <v>0</v>
      </c>
      <c r="AF9" s="7">
        <v>0</v>
      </c>
      <c r="AG9" s="5" t="s">
        <v>40</v>
      </c>
    </row>
    <row r="10" spans="1:33" s="8" customFormat="1" x14ac:dyDescent="0.25">
      <c r="A10" s="16" t="s">
        <v>46</v>
      </c>
      <c r="B10" s="6" t="s">
        <v>35</v>
      </c>
      <c r="C10" s="5" t="s">
        <v>36</v>
      </c>
      <c r="D10" s="5" t="s">
        <v>44</v>
      </c>
      <c r="E10" s="5" t="s">
        <v>45</v>
      </c>
      <c r="F10" s="5" t="s">
        <v>47</v>
      </c>
      <c r="G10" s="5" t="s">
        <v>39</v>
      </c>
      <c r="H10" s="5" t="s">
        <v>48</v>
      </c>
      <c r="I10" s="7" t="s">
        <v>40</v>
      </c>
      <c r="J10" s="7" t="s">
        <v>40</v>
      </c>
      <c r="K10" s="7" t="s">
        <v>40</v>
      </c>
      <c r="L10" s="7" t="s">
        <v>40</v>
      </c>
      <c r="M10" s="7">
        <v>0</v>
      </c>
      <c r="N10" s="5" t="s">
        <v>40</v>
      </c>
      <c r="O10" s="5" t="s">
        <v>49</v>
      </c>
      <c r="P10" s="5" t="s">
        <v>50</v>
      </c>
      <c r="Q10" s="7">
        <f>SUM(S10:AG10)</f>
        <v>9.6511999999999993</v>
      </c>
      <c r="R10" s="7">
        <v>0</v>
      </c>
      <c r="S10" s="7">
        <v>0</v>
      </c>
      <c r="T10" s="7">
        <v>8.32</v>
      </c>
      <c r="U10" s="5" t="s">
        <v>51</v>
      </c>
      <c r="V10" s="7">
        <v>1.3311999999999999</v>
      </c>
      <c r="W10" s="7">
        <v>0</v>
      </c>
      <c r="X10" s="5" t="s">
        <v>42</v>
      </c>
      <c r="Y10" s="7">
        <v>0</v>
      </c>
      <c r="Z10" s="7">
        <v>0</v>
      </c>
      <c r="AA10" s="5" t="s">
        <v>42</v>
      </c>
      <c r="AB10" s="7">
        <v>0</v>
      </c>
      <c r="AC10" s="7">
        <v>0</v>
      </c>
      <c r="AD10" s="5" t="s">
        <v>42</v>
      </c>
      <c r="AE10" s="7">
        <v>0</v>
      </c>
      <c r="AF10" s="7">
        <v>0</v>
      </c>
      <c r="AG10" s="5" t="s">
        <v>40</v>
      </c>
    </row>
    <row r="11" spans="1:33" s="8" customFormat="1" x14ac:dyDescent="0.25">
      <c r="A11" s="16" t="s">
        <v>52</v>
      </c>
      <c r="B11" s="6" t="s">
        <v>35</v>
      </c>
      <c r="C11" s="5" t="s">
        <v>36</v>
      </c>
      <c r="D11" s="5" t="s">
        <v>44</v>
      </c>
      <c r="E11" s="5" t="s">
        <v>45</v>
      </c>
      <c r="F11" s="5" t="s">
        <v>47</v>
      </c>
      <c r="G11" s="5" t="s">
        <v>39</v>
      </c>
      <c r="H11" s="5" t="s">
        <v>271</v>
      </c>
      <c r="I11" s="7" t="s">
        <v>40</v>
      </c>
      <c r="J11" s="7" t="s">
        <v>40</v>
      </c>
      <c r="K11" s="7" t="s">
        <v>40</v>
      </c>
      <c r="L11" s="7" t="s">
        <v>40</v>
      </c>
      <c r="M11" s="7">
        <v>0</v>
      </c>
      <c r="N11" s="5" t="s">
        <v>40</v>
      </c>
      <c r="O11" s="5" t="s">
        <v>41</v>
      </c>
      <c r="P11" s="5" t="s">
        <v>40</v>
      </c>
      <c r="Q11" s="7">
        <f>SUM(S11:AG11)</f>
        <v>1194.2950520000002</v>
      </c>
      <c r="R11" s="7">
        <v>0</v>
      </c>
      <c r="S11" s="7">
        <v>898.73175000000003</v>
      </c>
      <c r="T11" s="7">
        <v>0</v>
      </c>
      <c r="U11" s="5" t="s">
        <v>42</v>
      </c>
      <c r="V11" s="7">
        <v>0</v>
      </c>
      <c r="W11" s="7">
        <v>254.79595000000009</v>
      </c>
      <c r="X11" s="5" t="s">
        <v>51</v>
      </c>
      <c r="Y11" s="7">
        <v>40.767352000000002</v>
      </c>
      <c r="Z11" s="7">
        <v>0</v>
      </c>
      <c r="AA11" s="5" t="s">
        <v>42</v>
      </c>
      <c r="AB11" s="7">
        <v>0</v>
      </c>
      <c r="AC11" s="7">
        <v>0</v>
      </c>
      <c r="AD11" s="5" t="s">
        <v>42</v>
      </c>
      <c r="AE11" s="7">
        <v>0</v>
      </c>
      <c r="AF11" s="7">
        <v>0</v>
      </c>
      <c r="AG11" s="5" t="s">
        <v>40</v>
      </c>
    </row>
    <row r="12" spans="1:33" s="12" customFormat="1" x14ac:dyDescent="0.25">
      <c r="A12" s="16" t="s">
        <v>53</v>
      </c>
      <c r="B12" s="10" t="s">
        <v>35</v>
      </c>
      <c r="C12" s="9" t="s">
        <v>36</v>
      </c>
      <c r="D12" s="9" t="s">
        <v>54</v>
      </c>
      <c r="E12" s="9" t="s">
        <v>55</v>
      </c>
      <c r="F12" s="9" t="s">
        <v>57</v>
      </c>
      <c r="G12" s="9" t="s">
        <v>39</v>
      </c>
      <c r="H12" s="9" t="s">
        <v>289</v>
      </c>
      <c r="I12" s="11" t="s">
        <v>40</v>
      </c>
      <c r="J12" s="11" t="s">
        <v>40</v>
      </c>
      <c r="K12" s="11" t="s">
        <v>40</v>
      </c>
      <c r="L12" s="11" t="s">
        <v>40</v>
      </c>
      <c r="M12" s="11">
        <v>0</v>
      </c>
      <c r="N12" s="9" t="s">
        <v>40</v>
      </c>
      <c r="O12" s="9" t="s">
        <v>41</v>
      </c>
      <c r="P12" s="9" t="s">
        <v>40</v>
      </c>
      <c r="Q12" s="11">
        <f>SUM(S12:AG12)</f>
        <v>2224.8549899999994</v>
      </c>
      <c r="R12" s="11">
        <v>0</v>
      </c>
      <c r="S12" s="11">
        <v>1850.7735499999994</v>
      </c>
      <c r="T12" s="11">
        <v>0</v>
      </c>
      <c r="U12" s="9" t="s">
        <v>42</v>
      </c>
      <c r="V12" s="11">
        <v>0</v>
      </c>
      <c r="W12" s="11">
        <v>322.48400000000004</v>
      </c>
      <c r="X12" s="9" t="s">
        <v>51</v>
      </c>
      <c r="Y12" s="11">
        <v>51.597440000000006</v>
      </c>
      <c r="Z12" s="11">
        <v>0</v>
      </c>
      <c r="AA12" s="9" t="s">
        <v>42</v>
      </c>
      <c r="AB12" s="11">
        <v>0</v>
      </c>
      <c r="AC12" s="11">
        <v>0</v>
      </c>
      <c r="AD12" s="9" t="s">
        <v>42</v>
      </c>
      <c r="AE12" s="11">
        <v>0</v>
      </c>
      <c r="AF12" s="11">
        <v>0</v>
      </c>
      <c r="AG12" s="9" t="s">
        <v>40</v>
      </c>
    </row>
    <row r="13" spans="1:33" s="12" customFormat="1" x14ac:dyDescent="0.25">
      <c r="A13" s="16" t="s">
        <v>56</v>
      </c>
      <c r="B13" s="10" t="s">
        <v>35</v>
      </c>
      <c r="C13" s="9" t="s">
        <v>36</v>
      </c>
      <c r="D13" s="9" t="s">
        <v>54</v>
      </c>
      <c r="E13" s="9" t="s">
        <v>55</v>
      </c>
      <c r="F13" s="9" t="s">
        <v>57</v>
      </c>
      <c r="G13" s="9" t="s">
        <v>58</v>
      </c>
      <c r="H13" s="9" t="s">
        <v>40</v>
      </c>
      <c r="I13" s="11" t="s">
        <v>59</v>
      </c>
      <c r="J13" s="11" t="s">
        <v>40</v>
      </c>
      <c r="K13" s="11" t="s">
        <v>60</v>
      </c>
      <c r="L13" s="11" t="s">
        <v>35</v>
      </c>
      <c r="M13" s="11">
        <v>8.32</v>
      </c>
      <c r="N13" s="9" t="s">
        <v>61</v>
      </c>
      <c r="O13" s="9" t="s">
        <v>62</v>
      </c>
      <c r="P13" s="9" t="s">
        <v>63</v>
      </c>
      <c r="Q13" s="11">
        <f>SUM(S13:AG13)</f>
        <v>-8.32</v>
      </c>
      <c r="R13" s="11">
        <v>0</v>
      </c>
      <c r="S13" s="11">
        <v>-8.32</v>
      </c>
      <c r="T13" s="11">
        <v>0</v>
      </c>
      <c r="U13" s="9" t="s">
        <v>42</v>
      </c>
      <c r="V13" s="11">
        <v>0</v>
      </c>
      <c r="W13" s="11">
        <v>0</v>
      </c>
      <c r="X13" s="9" t="s">
        <v>42</v>
      </c>
      <c r="Y13" s="11">
        <v>0</v>
      </c>
      <c r="Z13" s="11">
        <v>0</v>
      </c>
      <c r="AA13" s="9" t="s">
        <v>42</v>
      </c>
      <c r="AB13" s="11">
        <v>0</v>
      </c>
      <c r="AC13" s="11">
        <v>0</v>
      </c>
      <c r="AD13" s="9" t="s">
        <v>42</v>
      </c>
      <c r="AE13" s="11">
        <v>0</v>
      </c>
      <c r="AF13" s="11">
        <v>0</v>
      </c>
      <c r="AG13" s="9" t="s">
        <v>40</v>
      </c>
    </row>
    <row r="14" spans="1:33" x14ac:dyDescent="0.25">
      <c r="A14" s="16" t="s">
        <v>64</v>
      </c>
      <c r="B14" s="17" t="s">
        <v>35</v>
      </c>
      <c r="C14" s="16" t="s">
        <v>36</v>
      </c>
      <c r="D14" s="16" t="s">
        <v>65</v>
      </c>
      <c r="E14" s="16" t="s">
        <v>66</v>
      </c>
      <c r="F14" s="16" t="s">
        <v>57</v>
      </c>
      <c r="G14" s="16" t="s">
        <v>39</v>
      </c>
      <c r="H14" s="16" t="s">
        <v>304</v>
      </c>
      <c r="I14" s="18" t="s">
        <v>40</v>
      </c>
      <c r="J14" s="18" t="s">
        <v>40</v>
      </c>
      <c r="K14" s="18" t="s">
        <v>40</v>
      </c>
      <c r="L14" s="18" t="s">
        <v>40</v>
      </c>
      <c r="M14" s="18">
        <v>0</v>
      </c>
      <c r="N14" s="16" t="s">
        <v>40</v>
      </c>
      <c r="O14" s="16" t="s">
        <v>41</v>
      </c>
      <c r="P14" s="16" t="s">
        <v>40</v>
      </c>
      <c r="Q14" s="18">
        <f>SUM(S14:AG14)</f>
        <v>1363.6274500000002</v>
      </c>
      <c r="R14" s="18">
        <v>0</v>
      </c>
      <c r="S14" s="18">
        <v>1165.3544500000003</v>
      </c>
      <c r="T14" s="18">
        <v>0</v>
      </c>
      <c r="U14" s="16" t="s">
        <v>42</v>
      </c>
      <c r="V14" s="18">
        <v>0</v>
      </c>
      <c r="W14" s="18">
        <v>170.92500000000001</v>
      </c>
      <c r="X14" s="16" t="s">
        <v>42</v>
      </c>
      <c r="Y14" s="18">
        <v>27.347999999999995</v>
      </c>
      <c r="Z14" s="18">
        <v>0</v>
      </c>
      <c r="AA14" s="16" t="s">
        <v>42</v>
      </c>
      <c r="AB14" s="18">
        <v>0</v>
      </c>
      <c r="AC14" s="18">
        <v>0</v>
      </c>
      <c r="AD14" s="16" t="s">
        <v>42</v>
      </c>
      <c r="AE14" s="18">
        <v>0</v>
      </c>
      <c r="AF14" s="18">
        <v>0</v>
      </c>
      <c r="AG14" s="16" t="s">
        <v>40</v>
      </c>
    </row>
    <row r="15" spans="1:33" s="4" customFormat="1" x14ac:dyDescent="0.25">
      <c r="A15" s="16" t="s">
        <v>67</v>
      </c>
      <c r="B15" s="2" t="s">
        <v>68</v>
      </c>
      <c r="C15" s="1" t="s">
        <v>36</v>
      </c>
      <c r="D15" s="1" t="s">
        <v>37</v>
      </c>
      <c r="E15" s="1" t="s">
        <v>38</v>
      </c>
      <c r="F15" s="1" t="s">
        <v>247</v>
      </c>
      <c r="G15" s="1" t="s">
        <v>39</v>
      </c>
      <c r="H15" s="1" t="s">
        <v>248</v>
      </c>
      <c r="I15" s="3" t="s">
        <v>40</v>
      </c>
      <c r="J15" s="3" t="s">
        <v>40</v>
      </c>
      <c r="K15" s="3" t="s">
        <v>40</v>
      </c>
      <c r="L15" s="3" t="s">
        <v>40</v>
      </c>
      <c r="M15" s="3">
        <v>0</v>
      </c>
      <c r="N15" s="1" t="s">
        <v>40</v>
      </c>
      <c r="O15" s="1" t="s">
        <v>41</v>
      </c>
      <c r="P15" s="1" t="s">
        <v>40</v>
      </c>
      <c r="Q15" s="3">
        <f>SUM(S15:AG15)</f>
        <v>2395.9812820000002</v>
      </c>
      <c r="R15" s="3">
        <v>0</v>
      </c>
      <c r="S15" s="3">
        <v>2067.1138000000005</v>
      </c>
      <c r="T15" s="3">
        <v>0</v>
      </c>
      <c r="U15" s="1" t="s">
        <v>42</v>
      </c>
      <c r="V15" s="3">
        <v>0</v>
      </c>
      <c r="W15" s="3">
        <v>283.50644999999997</v>
      </c>
      <c r="X15" s="1" t="s">
        <v>51</v>
      </c>
      <c r="Y15" s="3">
        <v>45.361032000000002</v>
      </c>
      <c r="Z15" s="3">
        <v>0</v>
      </c>
      <c r="AA15" s="1" t="s">
        <v>42</v>
      </c>
      <c r="AB15" s="3">
        <v>0</v>
      </c>
      <c r="AC15" s="3">
        <v>0</v>
      </c>
      <c r="AD15" s="1" t="s">
        <v>42</v>
      </c>
      <c r="AE15" s="3">
        <v>0</v>
      </c>
      <c r="AF15" s="3">
        <v>0</v>
      </c>
      <c r="AG15" s="1" t="s">
        <v>40</v>
      </c>
    </row>
    <row r="16" spans="1:33" s="8" customFormat="1" x14ac:dyDescent="0.25">
      <c r="A16" s="16" t="s">
        <v>69</v>
      </c>
      <c r="B16" s="6" t="s">
        <v>68</v>
      </c>
      <c r="C16" s="5" t="s">
        <v>36</v>
      </c>
      <c r="D16" s="5" t="s">
        <v>44</v>
      </c>
      <c r="E16" s="5" t="s">
        <v>45</v>
      </c>
      <c r="F16" s="5" t="s">
        <v>71</v>
      </c>
      <c r="G16" s="5" t="s">
        <v>39</v>
      </c>
      <c r="H16" s="5" t="s">
        <v>272</v>
      </c>
      <c r="I16" s="7" t="s">
        <v>40</v>
      </c>
      <c r="J16" s="7" t="s">
        <v>40</v>
      </c>
      <c r="K16" s="7" t="s">
        <v>40</v>
      </c>
      <c r="L16" s="7" t="s">
        <v>40</v>
      </c>
      <c r="M16" s="7">
        <v>0</v>
      </c>
      <c r="N16" s="5" t="s">
        <v>40</v>
      </c>
      <c r="O16" s="5" t="s">
        <v>41</v>
      </c>
      <c r="P16" s="5" t="s">
        <v>40</v>
      </c>
      <c r="Q16" s="7">
        <f>SUM(S16:AG16)</f>
        <v>1898.8647999999998</v>
      </c>
      <c r="R16" s="7">
        <v>0</v>
      </c>
      <c r="S16" s="7">
        <v>1612.31</v>
      </c>
      <c r="T16" s="7">
        <v>11.77</v>
      </c>
      <c r="U16" s="5" t="s">
        <v>51</v>
      </c>
      <c r="V16" s="7">
        <f>+T16*0.16</f>
        <v>1.8832</v>
      </c>
      <c r="W16" s="7">
        <v>235.26</v>
      </c>
      <c r="X16" s="5" t="s">
        <v>51</v>
      </c>
      <c r="Y16" s="7">
        <f>+W16*0.16</f>
        <v>37.641599999999997</v>
      </c>
      <c r="Z16" s="7">
        <v>0</v>
      </c>
      <c r="AA16" s="5" t="s">
        <v>42</v>
      </c>
      <c r="AB16" s="7">
        <v>0</v>
      </c>
      <c r="AC16" s="7">
        <v>0</v>
      </c>
      <c r="AD16" s="5" t="s">
        <v>42</v>
      </c>
      <c r="AE16" s="7">
        <v>0</v>
      </c>
      <c r="AF16" s="7">
        <v>0</v>
      </c>
      <c r="AG16" s="5" t="s">
        <v>40</v>
      </c>
    </row>
    <row r="17" spans="1:33" s="12" customFormat="1" x14ac:dyDescent="0.25">
      <c r="A17" s="16" t="s">
        <v>70</v>
      </c>
      <c r="B17" s="10" t="s">
        <v>68</v>
      </c>
      <c r="C17" s="9" t="s">
        <v>36</v>
      </c>
      <c r="D17" s="9" t="s">
        <v>54</v>
      </c>
      <c r="E17" s="9" t="s">
        <v>55</v>
      </c>
      <c r="F17" s="9" t="s">
        <v>47</v>
      </c>
      <c r="G17" s="9" t="s">
        <v>39</v>
      </c>
      <c r="H17" s="9" t="s">
        <v>269</v>
      </c>
      <c r="I17" s="11" t="s">
        <v>40</v>
      </c>
      <c r="J17" s="11" t="s">
        <v>40</v>
      </c>
      <c r="K17" s="11" t="s">
        <v>40</v>
      </c>
      <c r="L17" s="11" t="s">
        <v>40</v>
      </c>
      <c r="M17" s="11">
        <v>0</v>
      </c>
      <c r="N17" s="9" t="s">
        <v>40</v>
      </c>
      <c r="O17" s="9" t="s">
        <v>41</v>
      </c>
      <c r="P17" s="9" t="s">
        <v>40</v>
      </c>
      <c r="Q17" s="11">
        <f>SUM(S17:AG17)</f>
        <v>1534.3242</v>
      </c>
      <c r="R17" s="11">
        <v>0</v>
      </c>
      <c r="S17" s="11">
        <v>1262.0606</v>
      </c>
      <c r="T17" s="11">
        <v>0</v>
      </c>
      <c r="U17" s="9" t="s">
        <v>42</v>
      </c>
      <c r="V17" s="11">
        <v>0</v>
      </c>
      <c r="W17" s="11">
        <v>234.71000000000006</v>
      </c>
      <c r="X17" s="9" t="s">
        <v>51</v>
      </c>
      <c r="Y17" s="11">
        <v>37.553600000000003</v>
      </c>
      <c r="Z17" s="11">
        <v>0</v>
      </c>
      <c r="AA17" s="9" t="s">
        <v>42</v>
      </c>
      <c r="AB17" s="11">
        <v>0</v>
      </c>
      <c r="AC17" s="11">
        <v>0</v>
      </c>
      <c r="AD17" s="9" t="s">
        <v>42</v>
      </c>
      <c r="AE17" s="11">
        <v>0</v>
      </c>
      <c r="AF17" s="11">
        <v>0</v>
      </c>
      <c r="AG17" s="9" t="s">
        <v>40</v>
      </c>
    </row>
    <row r="18" spans="1:33" s="12" customFormat="1" x14ac:dyDescent="0.25">
      <c r="A18" s="16" t="s">
        <v>72</v>
      </c>
      <c r="B18" s="10" t="s">
        <v>68</v>
      </c>
      <c r="C18" s="9" t="s">
        <v>36</v>
      </c>
      <c r="D18" s="9" t="s">
        <v>54</v>
      </c>
      <c r="E18" s="9" t="s">
        <v>55</v>
      </c>
      <c r="F18" s="9" t="s">
        <v>47</v>
      </c>
      <c r="G18" s="9" t="s">
        <v>58</v>
      </c>
      <c r="H18" s="9" t="s">
        <v>40</v>
      </c>
      <c r="I18" s="11" t="s">
        <v>77</v>
      </c>
      <c r="J18" s="11" t="s">
        <v>40</v>
      </c>
      <c r="K18" s="11" t="s">
        <v>78</v>
      </c>
      <c r="L18" s="11" t="s">
        <v>68</v>
      </c>
      <c r="M18" s="11">
        <v>4.54</v>
      </c>
      <c r="N18" s="9" t="s">
        <v>61</v>
      </c>
      <c r="O18" s="9" t="s">
        <v>79</v>
      </c>
      <c r="P18" s="9" t="s">
        <v>80</v>
      </c>
      <c r="Q18" s="11">
        <f>SUM(S18:AG18)</f>
        <v>-4.54</v>
      </c>
      <c r="R18" s="11">
        <v>0</v>
      </c>
      <c r="S18" s="11">
        <v>-4.54</v>
      </c>
      <c r="T18" s="11">
        <v>0</v>
      </c>
      <c r="U18" s="9" t="s">
        <v>42</v>
      </c>
      <c r="V18" s="11">
        <v>0</v>
      </c>
      <c r="W18" s="11">
        <v>0</v>
      </c>
      <c r="X18" s="9" t="s">
        <v>42</v>
      </c>
      <c r="Y18" s="11">
        <v>0</v>
      </c>
      <c r="Z18" s="11">
        <v>0</v>
      </c>
      <c r="AA18" s="9" t="s">
        <v>42</v>
      </c>
      <c r="AB18" s="11">
        <v>0</v>
      </c>
      <c r="AC18" s="11">
        <v>0</v>
      </c>
      <c r="AD18" s="9" t="s">
        <v>42</v>
      </c>
      <c r="AE18" s="11">
        <v>0</v>
      </c>
      <c r="AF18" s="11">
        <v>0</v>
      </c>
      <c r="AG18" s="9" t="s">
        <v>40</v>
      </c>
    </row>
    <row r="19" spans="1:33" x14ac:dyDescent="0.25">
      <c r="A19" s="16" t="s">
        <v>73</v>
      </c>
      <c r="B19" s="17" t="s">
        <v>68</v>
      </c>
      <c r="C19" s="16" t="s">
        <v>36</v>
      </c>
      <c r="D19" s="16" t="s">
        <v>65</v>
      </c>
      <c r="E19" s="16" t="s">
        <v>66</v>
      </c>
      <c r="F19" s="16" t="s">
        <v>47</v>
      </c>
      <c r="G19" s="16" t="s">
        <v>39</v>
      </c>
      <c r="H19" s="16" t="s">
        <v>305</v>
      </c>
      <c r="I19" s="18" t="s">
        <v>40</v>
      </c>
      <c r="J19" s="18" t="s">
        <v>40</v>
      </c>
      <c r="K19" s="18" t="s">
        <v>40</v>
      </c>
      <c r="L19" s="18" t="s">
        <v>40</v>
      </c>
      <c r="M19" s="18">
        <v>0</v>
      </c>
      <c r="N19" s="16" t="s">
        <v>40</v>
      </c>
      <c r="O19" s="16" t="s">
        <v>41</v>
      </c>
      <c r="P19" s="16" t="s">
        <v>40</v>
      </c>
      <c r="Q19" s="18">
        <f>SUM(S19:AG19)</f>
        <v>1174.9900980000002</v>
      </c>
      <c r="R19" s="18">
        <v>0</v>
      </c>
      <c r="S19" s="18">
        <v>1016.1451500000002</v>
      </c>
      <c r="T19" s="18">
        <v>0</v>
      </c>
      <c r="U19" s="16" t="s">
        <v>42</v>
      </c>
      <c r="V19" s="18">
        <v>0</v>
      </c>
      <c r="W19" s="18">
        <v>136.93530000000001</v>
      </c>
      <c r="X19" s="16" t="s">
        <v>42</v>
      </c>
      <c r="Y19" s="18">
        <v>21.909648000000001</v>
      </c>
      <c r="Z19" s="18">
        <v>0</v>
      </c>
      <c r="AA19" s="16" t="s">
        <v>42</v>
      </c>
      <c r="AB19" s="18">
        <v>0</v>
      </c>
      <c r="AC19" s="18">
        <v>0</v>
      </c>
      <c r="AD19" s="16" t="s">
        <v>42</v>
      </c>
      <c r="AE19" s="18">
        <v>0</v>
      </c>
      <c r="AF19" s="18">
        <v>0</v>
      </c>
      <c r="AG19" s="16" t="s">
        <v>40</v>
      </c>
    </row>
    <row r="20" spans="1:33" s="4" customFormat="1" x14ac:dyDescent="0.25">
      <c r="A20" s="16" t="s">
        <v>74</v>
      </c>
      <c r="B20" s="2" t="s">
        <v>82</v>
      </c>
      <c r="C20" s="1" t="s">
        <v>36</v>
      </c>
      <c r="D20" s="1" t="s">
        <v>37</v>
      </c>
      <c r="E20" s="1" t="s">
        <v>38</v>
      </c>
      <c r="F20" s="1" t="s">
        <v>83</v>
      </c>
      <c r="G20" s="1" t="s">
        <v>39</v>
      </c>
      <c r="H20" s="1" t="s">
        <v>84</v>
      </c>
      <c r="I20" s="3" t="s">
        <v>40</v>
      </c>
      <c r="J20" s="3" t="s">
        <v>40</v>
      </c>
      <c r="K20" s="3" t="s">
        <v>40</v>
      </c>
      <c r="L20" s="3" t="s">
        <v>40</v>
      </c>
      <c r="M20" s="3">
        <v>0</v>
      </c>
      <c r="N20" s="1" t="s">
        <v>40</v>
      </c>
      <c r="O20" s="1" t="s">
        <v>49</v>
      </c>
      <c r="P20" s="1" t="s">
        <v>50</v>
      </c>
      <c r="Q20" s="3">
        <f>SUM(S20:AG20)</f>
        <v>17.48</v>
      </c>
      <c r="R20" s="3">
        <v>0</v>
      </c>
      <c r="S20" s="3">
        <v>17.48</v>
      </c>
      <c r="T20" s="3">
        <v>0</v>
      </c>
      <c r="U20" s="1" t="s">
        <v>42</v>
      </c>
      <c r="V20" s="3">
        <v>0</v>
      </c>
      <c r="W20" s="3">
        <v>0</v>
      </c>
      <c r="X20" s="1" t="s">
        <v>42</v>
      </c>
      <c r="Y20" s="3">
        <v>0</v>
      </c>
      <c r="Z20" s="3">
        <v>0</v>
      </c>
      <c r="AA20" s="1" t="s">
        <v>42</v>
      </c>
      <c r="AB20" s="3">
        <v>0</v>
      </c>
      <c r="AC20" s="3">
        <v>0</v>
      </c>
      <c r="AD20" s="1" t="s">
        <v>42</v>
      </c>
      <c r="AE20" s="3">
        <v>0</v>
      </c>
      <c r="AF20" s="3">
        <v>0</v>
      </c>
      <c r="AG20" s="1" t="s">
        <v>40</v>
      </c>
    </row>
    <row r="21" spans="1:33" s="4" customFormat="1" x14ac:dyDescent="0.25">
      <c r="A21" s="16" t="s">
        <v>75</v>
      </c>
      <c r="B21" s="2" t="s">
        <v>82</v>
      </c>
      <c r="C21" s="1" t="s">
        <v>36</v>
      </c>
      <c r="D21" s="1" t="s">
        <v>37</v>
      </c>
      <c r="E21" s="1" t="s">
        <v>38</v>
      </c>
      <c r="F21" s="1" t="s">
        <v>83</v>
      </c>
      <c r="G21" s="1" t="s">
        <v>39</v>
      </c>
      <c r="H21" s="1" t="s">
        <v>86</v>
      </c>
      <c r="I21" s="3" t="s">
        <v>40</v>
      </c>
      <c r="J21" s="3" t="s">
        <v>40</v>
      </c>
      <c r="K21" s="3" t="s">
        <v>40</v>
      </c>
      <c r="L21" s="3" t="s">
        <v>40</v>
      </c>
      <c r="M21" s="3">
        <v>0</v>
      </c>
      <c r="N21" s="1" t="s">
        <v>40</v>
      </c>
      <c r="O21" s="1" t="s">
        <v>87</v>
      </c>
      <c r="P21" s="1" t="s">
        <v>88</v>
      </c>
      <c r="Q21" s="3">
        <f>SUM(S21:AG21)</f>
        <v>1.54</v>
      </c>
      <c r="R21" s="3">
        <v>0</v>
      </c>
      <c r="S21" s="3">
        <v>1.54</v>
      </c>
      <c r="T21" s="3">
        <v>0</v>
      </c>
      <c r="U21" s="1" t="s">
        <v>42</v>
      </c>
      <c r="V21" s="3">
        <v>0</v>
      </c>
      <c r="W21" s="3">
        <v>0</v>
      </c>
      <c r="X21" s="1" t="s">
        <v>42</v>
      </c>
      <c r="Y21" s="3">
        <v>0</v>
      </c>
      <c r="Z21" s="3">
        <v>0</v>
      </c>
      <c r="AA21" s="1" t="s">
        <v>42</v>
      </c>
      <c r="AB21" s="3">
        <v>0</v>
      </c>
      <c r="AC21" s="3">
        <v>0</v>
      </c>
      <c r="AD21" s="1" t="s">
        <v>42</v>
      </c>
      <c r="AE21" s="3">
        <v>0</v>
      </c>
      <c r="AF21" s="3">
        <v>0</v>
      </c>
      <c r="AG21" s="1" t="s">
        <v>40</v>
      </c>
    </row>
    <row r="22" spans="1:33" s="4" customFormat="1" x14ac:dyDescent="0.25">
      <c r="A22" s="16" t="s">
        <v>76</v>
      </c>
      <c r="B22" s="2" t="s">
        <v>82</v>
      </c>
      <c r="C22" s="1" t="s">
        <v>36</v>
      </c>
      <c r="D22" s="1" t="s">
        <v>37</v>
      </c>
      <c r="E22" s="1" t="s">
        <v>38</v>
      </c>
      <c r="F22" s="1" t="s">
        <v>83</v>
      </c>
      <c r="G22" s="1" t="s">
        <v>39</v>
      </c>
      <c r="H22" s="1" t="s">
        <v>90</v>
      </c>
      <c r="I22" s="3" t="s">
        <v>40</v>
      </c>
      <c r="J22" s="3" t="s">
        <v>40</v>
      </c>
      <c r="K22" s="3" t="s">
        <v>40</v>
      </c>
      <c r="L22" s="3" t="s">
        <v>40</v>
      </c>
      <c r="M22" s="3">
        <v>0</v>
      </c>
      <c r="N22" s="1" t="s">
        <v>40</v>
      </c>
      <c r="O22" s="1" t="s">
        <v>49</v>
      </c>
      <c r="P22" s="1" t="s">
        <v>50</v>
      </c>
      <c r="Q22" s="3">
        <f>SUM(S22:AG22)</f>
        <v>9.6511999999999993</v>
      </c>
      <c r="R22" s="3">
        <v>0</v>
      </c>
      <c r="S22" s="3">
        <v>0</v>
      </c>
      <c r="T22" s="3">
        <v>8.32</v>
      </c>
      <c r="U22" s="1" t="s">
        <v>51</v>
      </c>
      <c r="V22" s="3">
        <v>1.3311999999999999</v>
      </c>
      <c r="W22" s="3">
        <v>0</v>
      </c>
      <c r="X22" s="1" t="s">
        <v>42</v>
      </c>
      <c r="Y22" s="3">
        <v>0</v>
      </c>
      <c r="Z22" s="3">
        <v>0</v>
      </c>
      <c r="AA22" s="1" t="s">
        <v>42</v>
      </c>
      <c r="AB22" s="3">
        <v>0</v>
      </c>
      <c r="AC22" s="3">
        <v>0</v>
      </c>
      <c r="AD22" s="1" t="s">
        <v>42</v>
      </c>
      <c r="AE22" s="3">
        <v>0</v>
      </c>
      <c r="AF22" s="3">
        <v>0</v>
      </c>
      <c r="AG22" s="1" t="s">
        <v>40</v>
      </c>
    </row>
    <row r="23" spans="1:33" s="4" customFormat="1" x14ac:dyDescent="0.25">
      <c r="A23" s="16" t="s">
        <v>51</v>
      </c>
      <c r="B23" s="2" t="s">
        <v>82</v>
      </c>
      <c r="C23" s="1" t="s">
        <v>36</v>
      </c>
      <c r="D23" s="1" t="s">
        <v>37</v>
      </c>
      <c r="E23" s="1" t="s">
        <v>38</v>
      </c>
      <c r="F23" s="1" t="s">
        <v>83</v>
      </c>
      <c r="G23" s="1" t="s">
        <v>39</v>
      </c>
      <c r="H23" s="1" t="s">
        <v>249</v>
      </c>
      <c r="I23" s="3" t="s">
        <v>40</v>
      </c>
      <c r="J23" s="3" t="s">
        <v>40</v>
      </c>
      <c r="K23" s="3" t="s">
        <v>40</v>
      </c>
      <c r="L23" s="3" t="s">
        <v>40</v>
      </c>
      <c r="M23" s="3">
        <v>0</v>
      </c>
      <c r="N23" s="1" t="s">
        <v>40</v>
      </c>
      <c r="O23" s="1" t="s">
        <v>41</v>
      </c>
      <c r="P23" s="1" t="s">
        <v>40</v>
      </c>
      <c r="Q23" s="3">
        <f>SUM(S23:AG23)</f>
        <v>1115.5419239999994</v>
      </c>
      <c r="R23" s="3">
        <v>0</v>
      </c>
      <c r="S23" s="3">
        <v>859.56309999999928</v>
      </c>
      <c r="T23" s="3">
        <v>0</v>
      </c>
      <c r="U23" s="1" t="s">
        <v>42</v>
      </c>
      <c r="V23" s="3">
        <v>0</v>
      </c>
      <c r="W23" s="3">
        <v>220.67140000000006</v>
      </c>
      <c r="X23" s="1" t="s">
        <v>51</v>
      </c>
      <c r="Y23" s="3">
        <v>35.307423999999997</v>
      </c>
      <c r="Z23" s="3">
        <v>0</v>
      </c>
      <c r="AA23" s="1" t="s">
        <v>42</v>
      </c>
      <c r="AB23" s="3">
        <v>0</v>
      </c>
      <c r="AC23" s="3">
        <v>0</v>
      </c>
      <c r="AD23" s="1" t="s">
        <v>42</v>
      </c>
      <c r="AE23" s="3">
        <v>0</v>
      </c>
      <c r="AF23" s="3">
        <v>0</v>
      </c>
      <c r="AG23" s="1" t="s">
        <v>40</v>
      </c>
    </row>
    <row r="24" spans="1:33" s="8" customFormat="1" x14ac:dyDescent="0.25">
      <c r="A24" s="16" t="s">
        <v>81</v>
      </c>
      <c r="B24" s="6" t="s">
        <v>82</v>
      </c>
      <c r="C24" s="5" t="s">
        <v>36</v>
      </c>
      <c r="D24" s="5" t="s">
        <v>44</v>
      </c>
      <c r="E24" s="5" t="s">
        <v>45</v>
      </c>
      <c r="F24" s="5" t="s">
        <v>106</v>
      </c>
      <c r="G24" s="5" t="s">
        <v>39</v>
      </c>
      <c r="H24" s="5" t="s">
        <v>273</v>
      </c>
      <c r="I24" s="7" t="s">
        <v>40</v>
      </c>
      <c r="J24" s="7" t="s">
        <v>40</v>
      </c>
      <c r="K24" s="7" t="s">
        <v>40</v>
      </c>
      <c r="L24" s="7" t="s">
        <v>40</v>
      </c>
      <c r="M24" s="7">
        <v>0</v>
      </c>
      <c r="N24" s="5" t="s">
        <v>40</v>
      </c>
      <c r="O24" s="5" t="s">
        <v>93</v>
      </c>
      <c r="P24" s="5" t="s">
        <v>94</v>
      </c>
      <c r="Q24" s="7">
        <f>SUM(S24:AG24)</f>
        <v>1677.3083999999999</v>
      </c>
      <c r="R24" s="7">
        <v>0</v>
      </c>
      <c r="S24" s="7">
        <v>1303.51</v>
      </c>
      <c r="T24" s="7">
        <v>0</v>
      </c>
      <c r="U24" s="5" t="s">
        <v>42</v>
      </c>
      <c r="V24" s="7">
        <v>0</v>
      </c>
      <c r="W24" s="7">
        <v>322.24</v>
      </c>
      <c r="X24" s="5" t="s">
        <v>51</v>
      </c>
      <c r="Y24" s="7">
        <f>+W24*0.16</f>
        <v>51.558400000000006</v>
      </c>
      <c r="Z24" s="7">
        <v>0</v>
      </c>
      <c r="AA24" s="5" t="s">
        <v>42</v>
      </c>
      <c r="AB24" s="7">
        <v>0</v>
      </c>
      <c r="AC24" s="7">
        <v>0</v>
      </c>
      <c r="AD24" s="5" t="s">
        <v>42</v>
      </c>
      <c r="AE24" s="7">
        <v>0</v>
      </c>
      <c r="AF24" s="7">
        <v>0</v>
      </c>
      <c r="AG24" s="5" t="s">
        <v>40</v>
      </c>
    </row>
    <row r="25" spans="1:33" s="12" customFormat="1" x14ac:dyDescent="0.25">
      <c r="A25" s="16" t="s">
        <v>85</v>
      </c>
      <c r="B25" s="10" t="s">
        <v>82</v>
      </c>
      <c r="C25" s="9" t="s">
        <v>36</v>
      </c>
      <c r="D25" s="9" t="s">
        <v>54</v>
      </c>
      <c r="E25" s="9" t="s">
        <v>55</v>
      </c>
      <c r="F25" s="9" t="s">
        <v>71</v>
      </c>
      <c r="G25" s="9" t="s">
        <v>39</v>
      </c>
      <c r="H25" s="9" t="s">
        <v>290</v>
      </c>
      <c r="I25" s="11" t="s">
        <v>40</v>
      </c>
      <c r="J25" s="11" t="s">
        <v>40</v>
      </c>
      <c r="K25" s="11" t="s">
        <v>40</v>
      </c>
      <c r="L25" s="11" t="s">
        <v>40</v>
      </c>
      <c r="M25" s="11">
        <v>0</v>
      </c>
      <c r="N25" s="9" t="s">
        <v>40</v>
      </c>
      <c r="O25" s="9" t="s">
        <v>41</v>
      </c>
      <c r="P25" s="9" t="s">
        <v>40</v>
      </c>
      <c r="Q25" s="11">
        <f>SUM(S25:AG25)</f>
        <v>986.86684999999954</v>
      </c>
      <c r="R25" s="11">
        <v>0</v>
      </c>
      <c r="S25" s="11">
        <v>875.85484999999949</v>
      </c>
      <c r="T25" s="11">
        <v>0</v>
      </c>
      <c r="U25" s="9" t="s">
        <v>42</v>
      </c>
      <c r="V25" s="11">
        <v>0</v>
      </c>
      <c r="W25" s="11">
        <v>95.700000000000017</v>
      </c>
      <c r="X25" s="9" t="s">
        <v>51</v>
      </c>
      <c r="Y25" s="11">
        <v>15.311999999999998</v>
      </c>
      <c r="Z25" s="11">
        <v>0</v>
      </c>
      <c r="AA25" s="9" t="s">
        <v>42</v>
      </c>
      <c r="AB25" s="11">
        <v>0</v>
      </c>
      <c r="AC25" s="11">
        <v>0</v>
      </c>
      <c r="AD25" s="9" t="s">
        <v>42</v>
      </c>
      <c r="AE25" s="11">
        <v>0</v>
      </c>
      <c r="AF25" s="11">
        <v>0</v>
      </c>
      <c r="AG25" s="9" t="s">
        <v>40</v>
      </c>
    </row>
    <row r="26" spans="1:33" x14ac:dyDescent="0.25">
      <c r="A26" s="16" t="s">
        <v>89</v>
      </c>
      <c r="B26" s="17" t="s">
        <v>82</v>
      </c>
      <c r="C26" s="16" t="s">
        <v>36</v>
      </c>
      <c r="D26" s="16" t="s">
        <v>65</v>
      </c>
      <c r="E26" s="16" t="s">
        <v>66</v>
      </c>
      <c r="F26" s="16" t="s">
        <v>71</v>
      </c>
      <c r="G26" s="16" t="s">
        <v>39</v>
      </c>
      <c r="H26" s="16" t="s">
        <v>306</v>
      </c>
      <c r="I26" s="18" t="s">
        <v>40</v>
      </c>
      <c r="J26" s="18" t="s">
        <v>40</v>
      </c>
      <c r="K26" s="18" t="s">
        <v>40</v>
      </c>
      <c r="L26" s="18" t="s">
        <v>40</v>
      </c>
      <c r="M26" s="18">
        <v>0</v>
      </c>
      <c r="N26" s="16" t="s">
        <v>40</v>
      </c>
      <c r="O26" s="16" t="s">
        <v>41</v>
      </c>
      <c r="P26" s="16" t="s">
        <v>40</v>
      </c>
      <c r="Q26" s="18">
        <f>SUM(S26:AG26)</f>
        <v>565.726494</v>
      </c>
      <c r="R26" s="18">
        <v>0</v>
      </c>
      <c r="S26" s="18">
        <v>468.82195000000002</v>
      </c>
      <c r="T26" s="18">
        <v>0</v>
      </c>
      <c r="U26" s="16" t="s">
        <v>42</v>
      </c>
      <c r="V26" s="18">
        <v>0</v>
      </c>
      <c r="W26" s="18">
        <v>83.538399999999996</v>
      </c>
      <c r="X26" s="16" t="s">
        <v>42</v>
      </c>
      <c r="Y26" s="18">
        <v>13.366143999999997</v>
      </c>
      <c r="Z26" s="18">
        <v>0</v>
      </c>
      <c r="AA26" s="16" t="s">
        <v>42</v>
      </c>
      <c r="AB26" s="18">
        <v>0</v>
      </c>
      <c r="AC26" s="18">
        <v>0</v>
      </c>
      <c r="AD26" s="16" t="s">
        <v>42</v>
      </c>
      <c r="AE26" s="18">
        <v>0</v>
      </c>
      <c r="AF26" s="18">
        <v>0</v>
      </c>
      <c r="AG26" s="16" t="s">
        <v>40</v>
      </c>
    </row>
    <row r="27" spans="1:33" s="4" customFormat="1" x14ac:dyDescent="0.25">
      <c r="A27" s="16" t="s">
        <v>91</v>
      </c>
      <c r="B27" s="2" t="s">
        <v>100</v>
      </c>
      <c r="C27" s="1" t="s">
        <v>36</v>
      </c>
      <c r="D27" s="1" t="s">
        <v>37</v>
      </c>
      <c r="E27" s="1" t="s">
        <v>38</v>
      </c>
      <c r="F27" s="1" t="s">
        <v>57</v>
      </c>
      <c r="G27" s="1" t="s">
        <v>39</v>
      </c>
      <c r="H27" s="1" t="s">
        <v>250</v>
      </c>
      <c r="I27" s="3" t="s">
        <v>40</v>
      </c>
      <c r="J27" s="3" t="s">
        <v>40</v>
      </c>
      <c r="K27" s="3" t="s">
        <v>40</v>
      </c>
      <c r="L27" s="3" t="s">
        <v>40</v>
      </c>
      <c r="M27" s="3">
        <v>0</v>
      </c>
      <c r="N27" s="1" t="s">
        <v>40</v>
      </c>
      <c r="O27" s="1" t="s">
        <v>41</v>
      </c>
      <c r="P27" s="1" t="s">
        <v>40</v>
      </c>
      <c r="Q27" s="3">
        <f>SUM(S27:AG27)</f>
        <v>720.80701399999998</v>
      </c>
      <c r="R27" s="3">
        <v>0</v>
      </c>
      <c r="S27" s="3">
        <v>582.56354999999985</v>
      </c>
      <c r="T27" s="3">
        <v>0</v>
      </c>
      <c r="U27" s="1" t="s">
        <v>42</v>
      </c>
      <c r="V27" s="3">
        <v>0</v>
      </c>
      <c r="W27" s="3">
        <v>119.17540000000002</v>
      </c>
      <c r="X27" s="1" t="s">
        <v>51</v>
      </c>
      <c r="Y27" s="3">
        <v>19.068063999999996</v>
      </c>
      <c r="Z27" s="3">
        <v>0</v>
      </c>
      <c r="AA27" s="1" t="s">
        <v>42</v>
      </c>
      <c r="AB27" s="3">
        <v>0</v>
      </c>
      <c r="AC27" s="3">
        <v>0</v>
      </c>
      <c r="AD27" s="1" t="s">
        <v>42</v>
      </c>
      <c r="AE27" s="3">
        <v>0</v>
      </c>
      <c r="AF27" s="3">
        <v>0</v>
      </c>
      <c r="AG27" s="1" t="s">
        <v>40</v>
      </c>
    </row>
    <row r="28" spans="1:33" s="8" customFormat="1" x14ac:dyDescent="0.25">
      <c r="A28" s="16" t="s">
        <v>92</v>
      </c>
      <c r="B28" s="6" t="s">
        <v>100</v>
      </c>
      <c r="C28" s="5" t="s">
        <v>36</v>
      </c>
      <c r="D28" s="5" t="s">
        <v>44</v>
      </c>
      <c r="E28" s="5" t="s">
        <v>45</v>
      </c>
      <c r="F28" s="5" t="s">
        <v>103</v>
      </c>
      <c r="G28" s="5" t="s">
        <v>39</v>
      </c>
      <c r="H28" s="5" t="s">
        <v>274</v>
      </c>
      <c r="I28" s="7" t="s">
        <v>40</v>
      </c>
      <c r="J28" s="7" t="s">
        <v>40</v>
      </c>
      <c r="K28" s="7" t="s">
        <v>40</v>
      </c>
      <c r="L28" s="7" t="s">
        <v>40</v>
      </c>
      <c r="M28" s="7">
        <v>0</v>
      </c>
      <c r="N28" s="5" t="s">
        <v>40</v>
      </c>
      <c r="O28" s="5" t="s">
        <v>41</v>
      </c>
      <c r="P28" s="5" t="s">
        <v>40</v>
      </c>
      <c r="Q28" s="7">
        <f>SUM(S28:AG28)</f>
        <v>2403.4287999999997</v>
      </c>
      <c r="R28" s="7">
        <v>0</v>
      </c>
      <c r="S28" s="7">
        <v>1905.58</v>
      </c>
      <c r="T28" s="7">
        <v>0</v>
      </c>
      <c r="U28" s="5" t="s">
        <v>42</v>
      </c>
      <c r="V28" s="7">
        <v>0</v>
      </c>
      <c r="W28" s="7">
        <v>429.18</v>
      </c>
      <c r="X28" s="5" t="s">
        <v>42</v>
      </c>
      <c r="Y28" s="7">
        <f>+W28*0.16</f>
        <v>68.668800000000005</v>
      </c>
      <c r="Z28" s="7">
        <v>0</v>
      </c>
      <c r="AA28" s="5" t="s">
        <v>42</v>
      </c>
      <c r="AB28" s="7">
        <v>0</v>
      </c>
      <c r="AC28" s="7">
        <v>0</v>
      </c>
      <c r="AD28" s="5" t="s">
        <v>42</v>
      </c>
      <c r="AE28" s="7">
        <v>0</v>
      </c>
      <c r="AF28" s="7">
        <v>0</v>
      </c>
      <c r="AG28" s="5" t="s">
        <v>40</v>
      </c>
    </row>
    <row r="29" spans="1:33" s="12" customFormat="1" x14ac:dyDescent="0.25">
      <c r="A29" s="16" t="s">
        <v>95</v>
      </c>
      <c r="B29" s="10" t="s">
        <v>100</v>
      </c>
      <c r="C29" s="9" t="s">
        <v>36</v>
      </c>
      <c r="D29" s="9" t="s">
        <v>54</v>
      </c>
      <c r="E29" s="9" t="s">
        <v>55</v>
      </c>
      <c r="F29" s="9" t="s">
        <v>106</v>
      </c>
      <c r="G29" s="9" t="s">
        <v>39</v>
      </c>
      <c r="H29" s="9" t="s">
        <v>291</v>
      </c>
      <c r="I29" s="11" t="s">
        <v>40</v>
      </c>
      <c r="J29" s="11" t="s">
        <v>40</v>
      </c>
      <c r="K29" s="11" t="s">
        <v>40</v>
      </c>
      <c r="L29" s="11" t="s">
        <v>40</v>
      </c>
      <c r="M29" s="11">
        <v>0</v>
      </c>
      <c r="N29" s="9" t="s">
        <v>40</v>
      </c>
      <c r="O29" s="9" t="s">
        <v>107</v>
      </c>
      <c r="P29" s="9" t="s">
        <v>108</v>
      </c>
      <c r="Q29" s="11">
        <f>SUM(S29:AG29)</f>
        <v>1603.0652</v>
      </c>
      <c r="R29" s="11">
        <v>0</v>
      </c>
      <c r="S29" s="11">
        <v>1347.61</v>
      </c>
      <c r="T29" s="11">
        <v>0</v>
      </c>
      <c r="U29" s="9" t="s">
        <v>42</v>
      </c>
      <c r="V29" s="11">
        <v>0</v>
      </c>
      <c r="W29" s="11">
        <v>220.22</v>
      </c>
      <c r="X29" s="9" t="s">
        <v>42</v>
      </c>
      <c r="Y29" s="11">
        <f>+W29*0.16</f>
        <v>35.235199999999999</v>
      </c>
      <c r="Z29" s="11">
        <v>0</v>
      </c>
      <c r="AA29" s="9" t="s">
        <v>42</v>
      </c>
      <c r="AB29" s="11">
        <v>0</v>
      </c>
      <c r="AC29" s="11">
        <v>0</v>
      </c>
      <c r="AD29" s="9" t="s">
        <v>42</v>
      </c>
      <c r="AE29" s="11">
        <v>0</v>
      </c>
      <c r="AF29" s="11">
        <v>0</v>
      </c>
      <c r="AG29" s="9" t="s">
        <v>40</v>
      </c>
    </row>
    <row r="30" spans="1:33" x14ac:dyDescent="0.25">
      <c r="A30" s="16" t="s">
        <v>96</v>
      </c>
      <c r="B30" s="17" t="s">
        <v>100</v>
      </c>
      <c r="C30" s="16" t="s">
        <v>36</v>
      </c>
      <c r="D30" s="16" t="s">
        <v>65</v>
      </c>
      <c r="E30" s="16" t="s">
        <v>66</v>
      </c>
      <c r="F30" s="16" t="s">
        <v>106</v>
      </c>
      <c r="G30" s="16" t="s">
        <v>39</v>
      </c>
      <c r="H30" s="16" t="s">
        <v>307</v>
      </c>
      <c r="I30" s="18" t="s">
        <v>40</v>
      </c>
      <c r="J30" s="18" t="s">
        <v>40</v>
      </c>
      <c r="K30" s="18" t="s">
        <v>40</v>
      </c>
      <c r="L30" s="18" t="s">
        <v>40</v>
      </c>
      <c r="M30" s="18">
        <v>0</v>
      </c>
      <c r="N30" s="16" t="s">
        <v>40</v>
      </c>
      <c r="O30" s="16" t="s">
        <v>41</v>
      </c>
      <c r="P30" s="16" t="s">
        <v>40</v>
      </c>
      <c r="Q30" s="18">
        <f>SUM(S30:AG30)</f>
        <v>1382.2432760000002</v>
      </c>
      <c r="R30" s="18">
        <v>0</v>
      </c>
      <c r="S30" s="18">
        <v>1195.5429000000001</v>
      </c>
      <c r="T30" s="18">
        <v>0</v>
      </c>
      <c r="U30" s="16" t="s">
        <v>42</v>
      </c>
      <c r="V30" s="18">
        <v>0</v>
      </c>
      <c r="W30" s="18">
        <v>160.94860000000003</v>
      </c>
      <c r="X30" s="16" t="s">
        <v>42</v>
      </c>
      <c r="Y30" s="18">
        <v>25.751775999999996</v>
      </c>
      <c r="Z30" s="18">
        <v>0</v>
      </c>
      <c r="AA30" s="16" t="s">
        <v>42</v>
      </c>
      <c r="AB30" s="18">
        <v>0</v>
      </c>
      <c r="AC30" s="18">
        <v>0</v>
      </c>
      <c r="AD30" s="16" t="s">
        <v>42</v>
      </c>
      <c r="AE30" s="18">
        <v>0</v>
      </c>
      <c r="AF30" s="18">
        <v>0</v>
      </c>
      <c r="AG30" s="16" t="s">
        <v>40</v>
      </c>
    </row>
    <row r="31" spans="1:33" s="4" customFormat="1" x14ac:dyDescent="0.25">
      <c r="A31" s="16" t="s">
        <v>97</v>
      </c>
      <c r="B31" s="2" t="s">
        <v>113</v>
      </c>
      <c r="C31" s="1" t="s">
        <v>36</v>
      </c>
      <c r="D31" s="1" t="s">
        <v>37</v>
      </c>
      <c r="E31" s="1" t="s">
        <v>38</v>
      </c>
      <c r="F31" s="1" t="s">
        <v>47</v>
      </c>
      <c r="G31" s="1" t="s">
        <v>39</v>
      </c>
      <c r="H31" s="1" t="s">
        <v>251</v>
      </c>
      <c r="I31" s="3" t="s">
        <v>40</v>
      </c>
      <c r="J31" s="3" t="s">
        <v>40</v>
      </c>
      <c r="K31" s="3" t="s">
        <v>40</v>
      </c>
      <c r="L31" s="3" t="s">
        <v>40</v>
      </c>
      <c r="M31" s="3">
        <v>0</v>
      </c>
      <c r="N31" s="1" t="s">
        <v>40</v>
      </c>
      <c r="O31" s="1" t="s">
        <v>41</v>
      </c>
      <c r="P31" s="1" t="s">
        <v>40</v>
      </c>
      <c r="Q31" s="3">
        <f>SUM(S31:AG31)</f>
        <v>1299.0448939999999</v>
      </c>
      <c r="R31" s="3">
        <v>0</v>
      </c>
      <c r="S31" s="3">
        <v>993.56219999999985</v>
      </c>
      <c r="T31" s="3">
        <v>0</v>
      </c>
      <c r="U31" s="1" t="s">
        <v>42</v>
      </c>
      <c r="V31" s="3">
        <v>0</v>
      </c>
      <c r="W31" s="3">
        <v>263.34715</v>
      </c>
      <c r="X31" s="1" t="s">
        <v>42</v>
      </c>
      <c r="Y31" s="3">
        <v>42.135544000000003</v>
      </c>
      <c r="Z31" s="3">
        <v>0</v>
      </c>
      <c r="AA31" s="1" t="s">
        <v>42</v>
      </c>
      <c r="AB31" s="3">
        <v>0</v>
      </c>
      <c r="AC31" s="3">
        <v>0</v>
      </c>
      <c r="AD31" s="1" t="s">
        <v>42</v>
      </c>
      <c r="AE31" s="3">
        <v>0</v>
      </c>
      <c r="AF31" s="3">
        <v>0</v>
      </c>
      <c r="AG31" s="1" t="s">
        <v>40</v>
      </c>
    </row>
    <row r="32" spans="1:33" s="8" customFormat="1" x14ac:dyDescent="0.25">
      <c r="A32" s="16" t="s">
        <v>98</v>
      </c>
      <c r="B32" s="6" t="s">
        <v>113</v>
      </c>
      <c r="C32" s="5" t="s">
        <v>36</v>
      </c>
      <c r="D32" s="5" t="s">
        <v>44</v>
      </c>
      <c r="E32" s="5" t="s">
        <v>45</v>
      </c>
      <c r="F32" s="5" t="s">
        <v>116</v>
      </c>
      <c r="G32" s="5" t="s">
        <v>39</v>
      </c>
      <c r="H32" s="5" t="s">
        <v>275</v>
      </c>
      <c r="I32" s="7" t="s">
        <v>40</v>
      </c>
      <c r="J32" s="7" t="s">
        <v>40</v>
      </c>
      <c r="K32" s="7" t="s">
        <v>40</v>
      </c>
      <c r="L32" s="7" t="s">
        <v>40</v>
      </c>
      <c r="M32" s="7">
        <v>0</v>
      </c>
      <c r="N32" s="5" t="s">
        <v>40</v>
      </c>
      <c r="O32" s="5" t="s">
        <v>41</v>
      </c>
      <c r="P32" s="5" t="s">
        <v>40</v>
      </c>
      <c r="Q32" s="7">
        <f>SUM(S32:AG32)</f>
        <v>2215.1548000000003</v>
      </c>
      <c r="R32" s="7">
        <v>0</v>
      </c>
      <c r="S32" s="7">
        <v>1645.27</v>
      </c>
      <c r="T32" s="7">
        <v>0</v>
      </c>
      <c r="U32" s="5" t="s">
        <v>42</v>
      </c>
      <c r="V32" s="7">
        <v>0</v>
      </c>
      <c r="W32" s="7">
        <v>491.28</v>
      </c>
      <c r="X32" s="5" t="s">
        <v>51</v>
      </c>
      <c r="Y32" s="7">
        <f>+W32*0.16</f>
        <v>78.604799999999997</v>
      </c>
      <c r="Z32" s="7">
        <v>0</v>
      </c>
      <c r="AA32" s="5" t="s">
        <v>42</v>
      </c>
      <c r="AB32" s="7">
        <v>0</v>
      </c>
      <c r="AC32" s="7">
        <v>0</v>
      </c>
      <c r="AD32" s="5" t="s">
        <v>42</v>
      </c>
      <c r="AE32" s="7">
        <v>0</v>
      </c>
      <c r="AF32" s="7">
        <v>0</v>
      </c>
      <c r="AG32" s="5" t="s">
        <v>40</v>
      </c>
    </row>
    <row r="33" spans="1:33" s="8" customFormat="1" x14ac:dyDescent="0.25">
      <c r="A33" s="16" t="s">
        <v>99</v>
      </c>
      <c r="B33" s="6" t="s">
        <v>113</v>
      </c>
      <c r="C33" s="5" t="s">
        <v>36</v>
      </c>
      <c r="D33" s="5" t="s">
        <v>44</v>
      </c>
      <c r="E33" s="5" t="s">
        <v>45</v>
      </c>
      <c r="F33" s="5" t="s">
        <v>116</v>
      </c>
      <c r="G33" s="5" t="s">
        <v>58</v>
      </c>
      <c r="H33" s="5" t="s">
        <v>40</v>
      </c>
      <c r="I33" s="7" t="s">
        <v>119</v>
      </c>
      <c r="J33" s="7" t="s">
        <v>40</v>
      </c>
      <c r="K33" s="7" t="s">
        <v>120</v>
      </c>
      <c r="L33" s="7" t="s">
        <v>113</v>
      </c>
      <c r="M33" s="7">
        <v>1.04</v>
      </c>
      <c r="N33" s="5" t="s">
        <v>61</v>
      </c>
      <c r="O33" s="5" t="s">
        <v>121</v>
      </c>
      <c r="P33" s="5" t="s">
        <v>122</v>
      </c>
      <c r="Q33" s="7">
        <f>SUM(S33:AG33)</f>
        <v>-1.04</v>
      </c>
      <c r="R33" s="7">
        <v>0</v>
      </c>
      <c r="S33" s="7">
        <v>-1.04</v>
      </c>
      <c r="T33" s="7">
        <v>0</v>
      </c>
      <c r="U33" s="5" t="s">
        <v>42</v>
      </c>
      <c r="V33" s="7">
        <v>0</v>
      </c>
      <c r="W33" s="7">
        <v>0</v>
      </c>
      <c r="X33" s="5" t="s">
        <v>42</v>
      </c>
      <c r="Y33" s="7">
        <v>0</v>
      </c>
      <c r="Z33" s="7">
        <v>0</v>
      </c>
      <c r="AA33" s="5" t="s">
        <v>42</v>
      </c>
      <c r="AB33" s="7">
        <v>0</v>
      </c>
      <c r="AC33" s="7">
        <v>0</v>
      </c>
      <c r="AD33" s="5" t="s">
        <v>42</v>
      </c>
      <c r="AE33" s="7">
        <v>0</v>
      </c>
      <c r="AF33" s="7">
        <v>0</v>
      </c>
      <c r="AG33" s="5" t="s">
        <v>40</v>
      </c>
    </row>
    <row r="34" spans="1:33" s="8" customFormat="1" x14ac:dyDescent="0.25">
      <c r="A34" s="16" t="s">
        <v>101</v>
      </c>
      <c r="B34" s="6" t="s">
        <v>113</v>
      </c>
      <c r="C34" s="5" t="s">
        <v>36</v>
      </c>
      <c r="D34" s="5" t="s">
        <v>44</v>
      </c>
      <c r="E34" s="5" t="s">
        <v>45</v>
      </c>
      <c r="F34" s="5" t="s">
        <v>116</v>
      </c>
      <c r="G34" s="5" t="s">
        <v>58</v>
      </c>
      <c r="H34" s="5" t="s">
        <v>40</v>
      </c>
      <c r="I34" s="7" t="s">
        <v>124</v>
      </c>
      <c r="J34" s="7" t="s">
        <v>40</v>
      </c>
      <c r="K34" s="7" t="s">
        <v>125</v>
      </c>
      <c r="L34" s="7" t="s">
        <v>113</v>
      </c>
      <c r="M34" s="7">
        <v>14.13</v>
      </c>
      <c r="N34" s="5" t="s">
        <v>61</v>
      </c>
      <c r="O34" s="5" t="s">
        <v>126</v>
      </c>
      <c r="P34" s="5" t="s">
        <v>127</v>
      </c>
      <c r="Q34" s="7">
        <f>SUM(S34:AG34)</f>
        <v>-7.8184000000000005</v>
      </c>
      <c r="R34" s="7">
        <v>0</v>
      </c>
      <c r="S34" s="7">
        <v>0</v>
      </c>
      <c r="T34" s="7">
        <v>0</v>
      </c>
      <c r="U34" s="5" t="s">
        <v>42</v>
      </c>
      <c r="V34" s="7">
        <v>0</v>
      </c>
      <c r="W34" s="7">
        <v>-6.74</v>
      </c>
      <c r="X34" s="5" t="s">
        <v>51</v>
      </c>
      <c r="Y34" s="7">
        <v>-1.0784</v>
      </c>
      <c r="Z34" s="7">
        <v>0</v>
      </c>
      <c r="AA34" s="5" t="s">
        <v>42</v>
      </c>
      <c r="AB34" s="7">
        <v>0</v>
      </c>
      <c r="AC34" s="7">
        <v>0</v>
      </c>
      <c r="AD34" s="5" t="s">
        <v>42</v>
      </c>
      <c r="AE34" s="7">
        <v>0</v>
      </c>
      <c r="AF34" s="7">
        <v>0</v>
      </c>
      <c r="AG34" s="5" t="s">
        <v>40</v>
      </c>
    </row>
    <row r="35" spans="1:33" s="12" customFormat="1" x14ac:dyDescent="0.25">
      <c r="A35" s="16" t="s">
        <v>102</v>
      </c>
      <c r="B35" s="10" t="s">
        <v>113</v>
      </c>
      <c r="C35" s="9" t="s">
        <v>36</v>
      </c>
      <c r="D35" s="9" t="s">
        <v>54</v>
      </c>
      <c r="E35" s="9" t="s">
        <v>55</v>
      </c>
      <c r="F35" s="9" t="s">
        <v>103</v>
      </c>
      <c r="G35" s="9" t="s">
        <v>39</v>
      </c>
      <c r="H35" s="9" t="s">
        <v>292</v>
      </c>
      <c r="I35" s="11" t="s">
        <v>40</v>
      </c>
      <c r="J35" s="11" t="s">
        <v>40</v>
      </c>
      <c r="K35" s="11" t="s">
        <v>40</v>
      </c>
      <c r="L35" s="11" t="s">
        <v>40</v>
      </c>
      <c r="M35" s="11">
        <v>0</v>
      </c>
      <c r="N35" s="9" t="s">
        <v>40</v>
      </c>
      <c r="O35" s="9" t="s">
        <v>41</v>
      </c>
      <c r="P35" s="9" t="s">
        <v>40</v>
      </c>
      <c r="Q35" s="11">
        <f>SUM(S35:AG35)</f>
        <v>1598.3428859999999</v>
      </c>
      <c r="R35" s="11">
        <v>0</v>
      </c>
      <c r="S35" s="11">
        <v>1366.6826499999997</v>
      </c>
      <c r="T35" s="11">
        <v>0</v>
      </c>
      <c r="U35" s="9" t="s">
        <v>42</v>
      </c>
      <c r="V35" s="11">
        <v>0</v>
      </c>
      <c r="W35" s="11">
        <v>199.70710000000003</v>
      </c>
      <c r="X35" s="9" t="s">
        <v>51</v>
      </c>
      <c r="Y35" s="11">
        <v>31.953136000000001</v>
      </c>
      <c r="Z35" s="11">
        <v>0</v>
      </c>
      <c r="AA35" s="9" t="s">
        <v>42</v>
      </c>
      <c r="AB35" s="11">
        <v>0</v>
      </c>
      <c r="AC35" s="11">
        <v>0</v>
      </c>
      <c r="AD35" s="9" t="s">
        <v>42</v>
      </c>
      <c r="AE35" s="11">
        <v>0</v>
      </c>
      <c r="AF35" s="11">
        <v>0</v>
      </c>
      <c r="AG35" s="9" t="s">
        <v>40</v>
      </c>
    </row>
    <row r="36" spans="1:33" x14ac:dyDescent="0.25">
      <c r="A36" s="16" t="s">
        <v>104</v>
      </c>
      <c r="B36" s="17" t="s">
        <v>113</v>
      </c>
      <c r="C36" s="16" t="s">
        <v>36</v>
      </c>
      <c r="D36" s="16" t="s">
        <v>65</v>
      </c>
      <c r="E36" s="16" t="s">
        <v>66</v>
      </c>
      <c r="F36" s="16" t="s">
        <v>103</v>
      </c>
      <c r="G36" s="16" t="s">
        <v>39</v>
      </c>
      <c r="H36" s="16" t="s">
        <v>308</v>
      </c>
      <c r="I36" s="18" t="s">
        <v>40</v>
      </c>
      <c r="J36" s="18" t="s">
        <v>40</v>
      </c>
      <c r="K36" s="18" t="s">
        <v>40</v>
      </c>
      <c r="L36" s="18" t="s">
        <v>40</v>
      </c>
      <c r="M36" s="18">
        <v>0</v>
      </c>
      <c r="N36" s="16" t="s">
        <v>40</v>
      </c>
      <c r="O36" s="16" t="s">
        <v>41</v>
      </c>
      <c r="P36" s="16" t="s">
        <v>40</v>
      </c>
      <c r="Q36" s="18">
        <f>SUM(S36:AG36)</f>
        <v>1234.81</v>
      </c>
      <c r="R36" s="18">
        <v>0</v>
      </c>
      <c r="S36" s="18">
        <v>993.21</v>
      </c>
      <c r="T36" s="18">
        <v>0</v>
      </c>
      <c r="U36" s="16" t="s">
        <v>42</v>
      </c>
      <c r="V36" s="18">
        <v>0</v>
      </c>
      <c r="W36" s="18">
        <v>208.28</v>
      </c>
      <c r="X36" s="16" t="s">
        <v>42</v>
      </c>
      <c r="Y36" s="18">
        <v>33.32</v>
      </c>
      <c r="Z36" s="18">
        <v>0</v>
      </c>
      <c r="AA36" s="16" t="s">
        <v>42</v>
      </c>
      <c r="AB36" s="18">
        <v>0</v>
      </c>
      <c r="AC36" s="18">
        <v>0</v>
      </c>
      <c r="AD36" s="16" t="s">
        <v>42</v>
      </c>
      <c r="AE36" s="18">
        <v>0</v>
      </c>
      <c r="AF36" s="18">
        <v>0</v>
      </c>
      <c r="AG36" s="16" t="s">
        <v>40</v>
      </c>
    </row>
    <row r="37" spans="1:33" x14ac:dyDescent="0.25">
      <c r="A37" s="16" t="s">
        <v>105</v>
      </c>
      <c r="B37" s="17" t="s">
        <v>113</v>
      </c>
      <c r="C37" s="16" t="s">
        <v>36</v>
      </c>
      <c r="D37" s="16" t="s">
        <v>65</v>
      </c>
      <c r="E37" s="16" t="s">
        <v>66</v>
      </c>
      <c r="F37" s="16" t="s">
        <v>103</v>
      </c>
      <c r="G37" s="16" t="s">
        <v>58</v>
      </c>
      <c r="H37" s="16" t="s">
        <v>40</v>
      </c>
      <c r="I37" s="18" t="s">
        <v>131</v>
      </c>
      <c r="J37" s="18" t="s">
        <v>40</v>
      </c>
      <c r="K37" s="18" t="s">
        <v>132</v>
      </c>
      <c r="L37" s="18" t="s">
        <v>100</v>
      </c>
      <c r="M37" s="18">
        <v>71.62</v>
      </c>
      <c r="N37" s="16" t="s">
        <v>61</v>
      </c>
      <c r="O37" s="16" t="s">
        <v>133</v>
      </c>
      <c r="P37" s="16" t="s">
        <v>134</v>
      </c>
      <c r="Q37" s="18">
        <f>SUM(S37:AG37)</f>
        <v>-10.71</v>
      </c>
      <c r="R37" s="18">
        <v>0</v>
      </c>
      <c r="S37" s="18">
        <v>-10.71</v>
      </c>
      <c r="T37" s="18">
        <v>0</v>
      </c>
      <c r="U37" s="16" t="s">
        <v>42</v>
      </c>
      <c r="V37" s="18">
        <v>0</v>
      </c>
      <c r="W37" s="18">
        <v>0</v>
      </c>
      <c r="X37" s="16" t="s">
        <v>42</v>
      </c>
      <c r="Y37" s="18">
        <v>0</v>
      </c>
      <c r="Z37" s="18">
        <v>0</v>
      </c>
      <c r="AA37" s="16" t="s">
        <v>42</v>
      </c>
      <c r="AB37" s="18">
        <v>0</v>
      </c>
      <c r="AC37" s="18">
        <v>0</v>
      </c>
      <c r="AD37" s="16" t="s">
        <v>42</v>
      </c>
      <c r="AE37" s="18">
        <v>0</v>
      </c>
      <c r="AF37" s="18">
        <v>0</v>
      </c>
      <c r="AG37" s="16" t="s">
        <v>40</v>
      </c>
    </row>
    <row r="38" spans="1:33" s="4" customFormat="1" x14ac:dyDescent="0.25">
      <c r="A38" s="16" t="s">
        <v>109</v>
      </c>
      <c r="B38" s="2" t="s">
        <v>136</v>
      </c>
      <c r="C38" s="1" t="s">
        <v>36</v>
      </c>
      <c r="D38" s="1" t="s">
        <v>37</v>
      </c>
      <c r="E38" s="1" t="s">
        <v>38</v>
      </c>
      <c r="F38" s="1" t="s">
        <v>71</v>
      </c>
      <c r="G38" s="1" t="s">
        <v>39</v>
      </c>
      <c r="H38" s="1" t="s">
        <v>252</v>
      </c>
      <c r="I38" s="3" t="s">
        <v>40</v>
      </c>
      <c r="J38" s="3" t="s">
        <v>40</v>
      </c>
      <c r="K38" s="3" t="s">
        <v>40</v>
      </c>
      <c r="L38" s="3" t="s">
        <v>40</v>
      </c>
      <c r="M38" s="3">
        <v>0</v>
      </c>
      <c r="N38" s="1" t="s">
        <v>40</v>
      </c>
      <c r="O38" s="1" t="s">
        <v>41</v>
      </c>
      <c r="P38" s="1" t="s">
        <v>40</v>
      </c>
      <c r="Q38" s="3">
        <f>SUM(S38:AG38)</f>
        <v>950.57569199999978</v>
      </c>
      <c r="R38" s="3">
        <v>0</v>
      </c>
      <c r="S38" s="3">
        <v>830.45774999999981</v>
      </c>
      <c r="T38" s="3">
        <v>0</v>
      </c>
      <c r="U38" s="1" t="s">
        <v>42</v>
      </c>
      <c r="V38" s="3">
        <v>0</v>
      </c>
      <c r="W38" s="3">
        <v>103.54995</v>
      </c>
      <c r="X38" s="1" t="s">
        <v>51</v>
      </c>
      <c r="Y38" s="3">
        <v>16.567992</v>
      </c>
      <c r="Z38" s="3">
        <v>0</v>
      </c>
      <c r="AA38" s="1" t="s">
        <v>42</v>
      </c>
      <c r="AB38" s="3">
        <v>0</v>
      </c>
      <c r="AC38" s="3">
        <v>0</v>
      </c>
      <c r="AD38" s="1" t="s">
        <v>42</v>
      </c>
      <c r="AE38" s="3">
        <v>0</v>
      </c>
      <c r="AF38" s="3">
        <v>0</v>
      </c>
      <c r="AG38" s="1" t="s">
        <v>40</v>
      </c>
    </row>
    <row r="39" spans="1:33" s="8" customFormat="1" x14ac:dyDescent="0.25">
      <c r="A39" s="16" t="s">
        <v>110</v>
      </c>
      <c r="B39" s="6" t="s">
        <v>136</v>
      </c>
      <c r="C39" s="5" t="s">
        <v>36</v>
      </c>
      <c r="D39" s="5" t="s">
        <v>44</v>
      </c>
      <c r="E39" s="5" t="s">
        <v>45</v>
      </c>
      <c r="F39" s="5" t="s">
        <v>139</v>
      </c>
      <c r="G39" s="5" t="s">
        <v>39</v>
      </c>
      <c r="H39" s="5" t="s">
        <v>276</v>
      </c>
      <c r="I39" s="7" t="s">
        <v>40</v>
      </c>
      <c r="J39" s="7" t="s">
        <v>40</v>
      </c>
      <c r="K39" s="7" t="s">
        <v>40</v>
      </c>
      <c r="L39" s="7" t="s">
        <v>40</v>
      </c>
      <c r="M39" s="7">
        <v>0</v>
      </c>
      <c r="N39" s="5" t="s">
        <v>40</v>
      </c>
      <c r="O39" s="5" t="s">
        <v>41</v>
      </c>
      <c r="P39" s="5" t="s">
        <v>40</v>
      </c>
      <c r="Q39" s="7">
        <f>SUM(S39:AG39)</f>
        <v>1639.3579999999999</v>
      </c>
      <c r="R39" s="7">
        <v>0</v>
      </c>
      <c r="S39" s="7">
        <v>1422.96</v>
      </c>
      <c r="T39" s="7">
        <v>0</v>
      </c>
      <c r="U39" s="5" t="s">
        <v>42</v>
      </c>
      <c r="V39" s="7">
        <v>0</v>
      </c>
      <c r="W39" s="7">
        <v>186.55</v>
      </c>
      <c r="X39" s="5" t="s">
        <v>42</v>
      </c>
      <c r="Y39" s="7">
        <f>+W39*0.16</f>
        <v>29.848000000000003</v>
      </c>
      <c r="Z39" s="7">
        <v>0</v>
      </c>
      <c r="AA39" s="5" t="s">
        <v>42</v>
      </c>
      <c r="AB39" s="7">
        <v>0</v>
      </c>
      <c r="AC39" s="7">
        <v>0</v>
      </c>
      <c r="AD39" s="5" t="s">
        <v>42</v>
      </c>
      <c r="AE39" s="7">
        <v>0</v>
      </c>
      <c r="AF39" s="7">
        <v>0</v>
      </c>
      <c r="AG39" s="5" t="s">
        <v>40</v>
      </c>
    </row>
    <row r="40" spans="1:33" s="8" customFormat="1" x14ac:dyDescent="0.25">
      <c r="A40" s="16" t="s">
        <v>111</v>
      </c>
      <c r="B40" s="6" t="s">
        <v>136</v>
      </c>
      <c r="C40" s="5" t="s">
        <v>36</v>
      </c>
      <c r="D40" s="5" t="s">
        <v>44</v>
      </c>
      <c r="E40" s="5" t="s">
        <v>45</v>
      </c>
      <c r="F40" s="5" t="s">
        <v>139</v>
      </c>
      <c r="G40" s="5" t="s">
        <v>58</v>
      </c>
      <c r="H40" s="5" t="s">
        <v>40</v>
      </c>
      <c r="I40" s="7" t="s">
        <v>142</v>
      </c>
      <c r="J40" s="7" t="s">
        <v>40</v>
      </c>
      <c r="K40" s="7" t="s">
        <v>143</v>
      </c>
      <c r="L40" s="7" t="s">
        <v>82</v>
      </c>
      <c r="M40" s="7">
        <v>13.66</v>
      </c>
      <c r="N40" s="5" t="s">
        <v>61</v>
      </c>
      <c r="O40" s="5" t="s">
        <v>144</v>
      </c>
      <c r="P40" s="5" t="s">
        <v>145</v>
      </c>
      <c r="Q40" s="7">
        <f>SUM(S40:AG40)</f>
        <v>-5.41</v>
      </c>
      <c r="R40" s="7">
        <v>0</v>
      </c>
      <c r="S40" s="7">
        <v>-5.41</v>
      </c>
      <c r="T40" s="7">
        <v>0</v>
      </c>
      <c r="U40" s="5" t="s">
        <v>42</v>
      </c>
      <c r="V40" s="7">
        <v>0</v>
      </c>
      <c r="W40" s="7">
        <v>0</v>
      </c>
      <c r="X40" s="5" t="s">
        <v>42</v>
      </c>
      <c r="Y40" s="7">
        <v>0</v>
      </c>
      <c r="Z40" s="7">
        <v>0</v>
      </c>
      <c r="AA40" s="5" t="s">
        <v>42</v>
      </c>
      <c r="AB40" s="7">
        <v>0</v>
      </c>
      <c r="AC40" s="7">
        <v>0</v>
      </c>
      <c r="AD40" s="5" t="s">
        <v>42</v>
      </c>
      <c r="AE40" s="7">
        <v>0</v>
      </c>
      <c r="AF40" s="7">
        <v>0</v>
      </c>
      <c r="AG40" s="5" t="s">
        <v>40</v>
      </c>
    </row>
    <row r="41" spans="1:33" s="12" customFormat="1" x14ac:dyDescent="0.25">
      <c r="A41" s="16" t="s">
        <v>112</v>
      </c>
      <c r="B41" s="10" t="s">
        <v>136</v>
      </c>
      <c r="C41" s="9" t="s">
        <v>36</v>
      </c>
      <c r="D41" s="9" t="s">
        <v>54</v>
      </c>
      <c r="E41" s="9" t="s">
        <v>55</v>
      </c>
      <c r="F41" s="9" t="s">
        <v>116</v>
      </c>
      <c r="G41" s="9" t="s">
        <v>39</v>
      </c>
      <c r="H41" s="9" t="s">
        <v>293</v>
      </c>
      <c r="I41" s="11" t="s">
        <v>40</v>
      </c>
      <c r="J41" s="11" t="s">
        <v>40</v>
      </c>
      <c r="K41" s="11" t="s">
        <v>40</v>
      </c>
      <c r="L41" s="11" t="s">
        <v>40</v>
      </c>
      <c r="M41" s="11">
        <v>0</v>
      </c>
      <c r="N41" s="9" t="s">
        <v>40</v>
      </c>
      <c r="O41" s="9" t="s">
        <v>41</v>
      </c>
      <c r="P41" s="9" t="s">
        <v>40</v>
      </c>
      <c r="Q41" s="11">
        <f>SUM(S41:AG41)</f>
        <v>1265.9383519999994</v>
      </c>
      <c r="R41" s="11">
        <v>0</v>
      </c>
      <c r="S41" s="11">
        <v>1032.9265999999993</v>
      </c>
      <c r="T41" s="11">
        <v>0</v>
      </c>
      <c r="U41" s="9" t="s">
        <v>42</v>
      </c>
      <c r="V41" s="11">
        <v>0</v>
      </c>
      <c r="W41" s="11">
        <v>200.87220000000002</v>
      </c>
      <c r="X41" s="9" t="s">
        <v>42</v>
      </c>
      <c r="Y41" s="11">
        <v>32.139552000000002</v>
      </c>
      <c r="Z41" s="11">
        <v>0</v>
      </c>
      <c r="AA41" s="9" t="s">
        <v>42</v>
      </c>
      <c r="AB41" s="11">
        <v>0</v>
      </c>
      <c r="AC41" s="11">
        <v>0</v>
      </c>
      <c r="AD41" s="9" t="s">
        <v>42</v>
      </c>
      <c r="AE41" s="11">
        <v>0</v>
      </c>
      <c r="AF41" s="11">
        <v>0</v>
      </c>
      <c r="AG41" s="9" t="s">
        <v>40</v>
      </c>
    </row>
    <row r="42" spans="1:33" s="12" customFormat="1" x14ac:dyDescent="0.25">
      <c r="A42" s="16" t="s">
        <v>114</v>
      </c>
      <c r="B42" s="10" t="s">
        <v>136</v>
      </c>
      <c r="C42" s="9" t="s">
        <v>36</v>
      </c>
      <c r="D42" s="9" t="s">
        <v>54</v>
      </c>
      <c r="E42" s="9" t="s">
        <v>55</v>
      </c>
      <c r="F42" s="9" t="s">
        <v>116</v>
      </c>
      <c r="G42" s="9" t="s">
        <v>58</v>
      </c>
      <c r="H42" s="9" t="s">
        <v>40</v>
      </c>
      <c r="I42" s="11" t="s">
        <v>148</v>
      </c>
      <c r="J42" s="11" t="s">
        <v>40</v>
      </c>
      <c r="K42" s="11" t="s">
        <v>149</v>
      </c>
      <c r="L42" s="11" t="s">
        <v>100</v>
      </c>
      <c r="M42" s="11">
        <v>49.25</v>
      </c>
      <c r="N42" s="9" t="s">
        <v>61</v>
      </c>
      <c r="O42" s="9" t="s">
        <v>150</v>
      </c>
      <c r="P42" s="9" t="s">
        <v>151</v>
      </c>
      <c r="Q42" s="11">
        <f>SUM(S42:AG42)</f>
        <v>-5.4669999999999996</v>
      </c>
      <c r="R42" s="11">
        <v>0</v>
      </c>
      <c r="S42" s="11">
        <v>-5.4669999999999996</v>
      </c>
      <c r="T42" s="11">
        <v>0</v>
      </c>
      <c r="U42" s="9" t="s">
        <v>42</v>
      </c>
      <c r="V42" s="11">
        <v>0</v>
      </c>
      <c r="W42" s="11">
        <v>0</v>
      </c>
      <c r="X42" s="9" t="s">
        <v>42</v>
      </c>
      <c r="Y42" s="11">
        <v>0</v>
      </c>
      <c r="Z42" s="11">
        <v>0</v>
      </c>
      <c r="AA42" s="9" t="s">
        <v>42</v>
      </c>
      <c r="AB42" s="11">
        <v>0</v>
      </c>
      <c r="AC42" s="11">
        <v>0</v>
      </c>
      <c r="AD42" s="9" t="s">
        <v>42</v>
      </c>
      <c r="AE42" s="11">
        <v>0</v>
      </c>
      <c r="AF42" s="11">
        <v>0</v>
      </c>
      <c r="AG42" s="9" t="s">
        <v>40</v>
      </c>
    </row>
    <row r="43" spans="1:33" x14ac:dyDescent="0.25">
      <c r="A43" s="16" t="s">
        <v>115</v>
      </c>
      <c r="B43" s="17" t="s">
        <v>136</v>
      </c>
      <c r="C43" s="16" t="s">
        <v>36</v>
      </c>
      <c r="D43" s="16" t="s">
        <v>65</v>
      </c>
      <c r="E43" s="16" t="s">
        <v>66</v>
      </c>
      <c r="F43" s="16" t="s">
        <v>116</v>
      </c>
      <c r="G43" s="16" t="s">
        <v>39</v>
      </c>
      <c r="H43" s="16" t="s">
        <v>309</v>
      </c>
      <c r="I43" s="18" t="s">
        <v>40</v>
      </c>
      <c r="J43" s="18" t="s">
        <v>40</v>
      </c>
      <c r="K43" s="18" t="s">
        <v>40</v>
      </c>
      <c r="L43" s="18" t="s">
        <v>40</v>
      </c>
      <c r="M43" s="18">
        <v>0</v>
      </c>
      <c r="N43" s="16" t="s">
        <v>40</v>
      </c>
      <c r="O43" s="16" t="s">
        <v>41</v>
      </c>
      <c r="P43" s="16" t="s">
        <v>40</v>
      </c>
      <c r="Q43" s="18">
        <f>SUM(S43:AG43)</f>
        <v>800.79701999999997</v>
      </c>
      <c r="R43" s="18">
        <v>0</v>
      </c>
      <c r="S43" s="18">
        <v>707.62349999999992</v>
      </c>
      <c r="T43" s="18">
        <v>0</v>
      </c>
      <c r="U43" s="16" t="s">
        <v>42</v>
      </c>
      <c r="V43" s="18">
        <v>0</v>
      </c>
      <c r="W43" s="18">
        <v>80.322000000000003</v>
      </c>
      <c r="X43" s="16" t="s">
        <v>51</v>
      </c>
      <c r="Y43" s="18">
        <v>12.851519999999997</v>
      </c>
      <c r="Z43" s="18">
        <v>0</v>
      </c>
      <c r="AA43" s="16" t="s">
        <v>42</v>
      </c>
      <c r="AB43" s="18">
        <v>0</v>
      </c>
      <c r="AC43" s="18">
        <v>0</v>
      </c>
      <c r="AD43" s="16" t="s">
        <v>42</v>
      </c>
      <c r="AE43" s="18">
        <v>0</v>
      </c>
      <c r="AF43" s="18">
        <v>0</v>
      </c>
      <c r="AG43" s="16" t="s">
        <v>40</v>
      </c>
    </row>
    <row r="44" spans="1:33" s="4" customFormat="1" x14ac:dyDescent="0.25">
      <c r="A44" s="16" t="s">
        <v>117</v>
      </c>
      <c r="B44" s="2" t="s">
        <v>154</v>
      </c>
      <c r="C44" s="1" t="s">
        <v>36</v>
      </c>
      <c r="D44" s="1" t="s">
        <v>37</v>
      </c>
      <c r="E44" s="1" t="s">
        <v>38</v>
      </c>
      <c r="F44" s="1" t="s">
        <v>106</v>
      </c>
      <c r="G44" s="1" t="s">
        <v>39</v>
      </c>
      <c r="H44" s="1" t="s">
        <v>253</v>
      </c>
      <c r="I44" s="3" t="s">
        <v>40</v>
      </c>
      <c r="J44" s="3" t="s">
        <v>40</v>
      </c>
      <c r="K44" s="3" t="s">
        <v>40</v>
      </c>
      <c r="L44" s="3" t="s">
        <v>40</v>
      </c>
      <c r="M44" s="3">
        <v>0</v>
      </c>
      <c r="N44" s="1" t="s">
        <v>40</v>
      </c>
      <c r="O44" s="1" t="s">
        <v>41</v>
      </c>
      <c r="P44" s="1" t="s">
        <v>40</v>
      </c>
      <c r="Q44" s="3">
        <f>SUM(S44:AG44)</f>
        <v>432.12235000000004</v>
      </c>
      <c r="R44" s="3">
        <v>0</v>
      </c>
      <c r="S44" s="3">
        <v>372.40555000000001</v>
      </c>
      <c r="T44" s="3">
        <v>0</v>
      </c>
      <c r="U44" s="1" t="s">
        <v>42</v>
      </c>
      <c r="V44" s="3">
        <v>0</v>
      </c>
      <c r="W44" s="3">
        <v>51.480000000000004</v>
      </c>
      <c r="X44" s="1" t="s">
        <v>42</v>
      </c>
      <c r="Y44" s="3">
        <v>8.2368000000000006</v>
      </c>
      <c r="Z44" s="3">
        <v>0</v>
      </c>
      <c r="AA44" s="1" t="s">
        <v>42</v>
      </c>
      <c r="AB44" s="3">
        <v>0</v>
      </c>
      <c r="AC44" s="3">
        <v>0</v>
      </c>
      <c r="AD44" s="1" t="s">
        <v>42</v>
      </c>
      <c r="AE44" s="3">
        <v>0</v>
      </c>
      <c r="AF44" s="3">
        <v>0</v>
      </c>
      <c r="AG44" s="1" t="s">
        <v>40</v>
      </c>
    </row>
    <row r="45" spans="1:33" s="4" customFormat="1" x14ac:dyDescent="0.25">
      <c r="A45" s="16" t="s">
        <v>118</v>
      </c>
      <c r="B45" s="2" t="s">
        <v>154</v>
      </c>
      <c r="C45" s="1" t="s">
        <v>36</v>
      </c>
      <c r="D45" s="1" t="s">
        <v>37</v>
      </c>
      <c r="E45" s="1" t="s">
        <v>38</v>
      </c>
      <c r="F45" s="1" t="s">
        <v>106</v>
      </c>
      <c r="G45" s="1" t="s">
        <v>39</v>
      </c>
      <c r="H45" s="1" t="s">
        <v>156</v>
      </c>
      <c r="I45" s="3" t="s">
        <v>40</v>
      </c>
      <c r="J45" s="3" t="s">
        <v>40</v>
      </c>
      <c r="K45" s="3" t="s">
        <v>40</v>
      </c>
      <c r="L45" s="3" t="s">
        <v>40</v>
      </c>
      <c r="M45" s="3">
        <v>0</v>
      </c>
      <c r="N45" s="1" t="s">
        <v>40</v>
      </c>
      <c r="O45" s="1" t="s">
        <v>157</v>
      </c>
      <c r="P45" s="1" t="s">
        <v>158</v>
      </c>
      <c r="Q45" s="3">
        <f>SUM(S45:AG45)</f>
        <v>35.275999999999996</v>
      </c>
      <c r="R45" s="3">
        <v>0</v>
      </c>
      <c r="S45" s="3">
        <v>4.4199999999999982</v>
      </c>
      <c r="T45" s="3">
        <v>26.6</v>
      </c>
      <c r="U45" s="1" t="s">
        <v>51</v>
      </c>
      <c r="V45" s="3">
        <v>4.2560000000000002</v>
      </c>
      <c r="W45" s="3">
        <v>0</v>
      </c>
      <c r="X45" s="1" t="s">
        <v>42</v>
      </c>
      <c r="Y45" s="3">
        <v>0</v>
      </c>
      <c r="Z45" s="3">
        <v>0</v>
      </c>
      <c r="AA45" s="1" t="s">
        <v>42</v>
      </c>
      <c r="AB45" s="3">
        <v>0</v>
      </c>
      <c r="AC45" s="3">
        <v>0</v>
      </c>
      <c r="AD45" s="1" t="s">
        <v>42</v>
      </c>
      <c r="AE45" s="3">
        <v>0</v>
      </c>
      <c r="AF45" s="3">
        <v>0</v>
      </c>
      <c r="AG45" s="1" t="s">
        <v>40</v>
      </c>
    </row>
    <row r="46" spans="1:33" s="4" customFormat="1" x14ac:dyDescent="0.25">
      <c r="A46" s="16" t="s">
        <v>123</v>
      </c>
      <c r="B46" s="2" t="s">
        <v>154</v>
      </c>
      <c r="C46" s="1" t="s">
        <v>36</v>
      </c>
      <c r="D46" s="1" t="s">
        <v>37</v>
      </c>
      <c r="E46" s="1" t="s">
        <v>38</v>
      </c>
      <c r="F46" s="1" t="s">
        <v>106</v>
      </c>
      <c r="G46" s="1" t="s">
        <v>39</v>
      </c>
      <c r="H46" s="1" t="s">
        <v>254</v>
      </c>
      <c r="I46" s="3" t="s">
        <v>40</v>
      </c>
      <c r="J46" s="3" t="s">
        <v>40</v>
      </c>
      <c r="K46" s="3" t="s">
        <v>40</v>
      </c>
      <c r="L46" s="3" t="s">
        <v>40</v>
      </c>
      <c r="M46" s="3">
        <v>0</v>
      </c>
      <c r="N46" s="1" t="s">
        <v>40</v>
      </c>
      <c r="O46" s="1" t="s">
        <v>41</v>
      </c>
      <c r="P46" s="1" t="s">
        <v>40</v>
      </c>
      <c r="Q46" s="3">
        <f>SUM(S46:AG46)</f>
        <v>1473.749295999999</v>
      </c>
      <c r="R46" s="3">
        <v>0</v>
      </c>
      <c r="S46" s="3">
        <v>1182.6059999999991</v>
      </c>
      <c r="T46" s="3">
        <v>0</v>
      </c>
      <c r="U46" s="1" t="s">
        <v>42</v>
      </c>
      <c r="V46" s="3">
        <v>0</v>
      </c>
      <c r="W46" s="3">
        <v>250.98560000000003</v>
      </c>
      <c r="X46" s="1" t="s">
        <v>51</v>
      </c>
      <c r="Y46" s="3">
        <v>40.157696000000001</v>
      </c>
      <c r="Z46" s="3">
        <v>0</v>
      </c>
      <c r="AA46" s="1" t="s">
        <v>42</v>
      </c>
      <c r="AB46" s="3">
        <v>0</v>
      </c>
      <c r="AC46" s="3">
        <v>0</v>
      </c>
      <c r="AD46" s="1" t="s">
        <v>42</v>
      </c>
      <c r="AE46" s="3">
        <v>0</v>
      </c>
      <c r="AF46" s="3">
        <v>0</v>
      </c>
      <c r="AG46" s="1" t="s">
        <v>40</v>
      </c>
    </row>
    <row r="47" spans="1:33" s="8" customFormat="1" x14ac:dyDescent="0.25">
      <c r="A47" s="16" t="s">
        <v>128</v>
      </c>
      <c r="B47" s="6" t="s">
        <v>154</v>
      </c>
      <c r="C47" s="5" t="s">
        <v>36</v>
      </c>
      <c r="D47" s="5" t="s">
        <v>44</v>
      </c>
      <c r="E47" s="5" t="s">
        <v>45</v>
      </c>
      <c r="F47" s="5" t="s">
        <v>169</v>
      </c>
      <c r="G47" s="5" t="s">
        <v>39</v>
      </c>
      <c r="H47" s="5" t="s">
        <v>277</v>
      </c>
      <c r="I47" s="7" t="s">
        <v>40</v>
      </c>
      <c r="J47" s="7" t="s">
        <v>40</v>
      </c>
      <c r="K47" s="7" t="s">
        <v>40</v>
      </c>
      <c r="L47" s="7" t="s">
        <v>40</v>
      </c>
      <c r="M47" s="7">
        <v>0</v>
      </c>
      <c r="N47" s="5" t="s">
        <v>40</v>
      </c>
      <c r="O47" s="5" t="s">
        <v>41</v>
      </c>
      <c r="P47" s="5" t="s">
        <v>40</v>
      </c>
      <c r="Q47" s="7">
        <f>SUM(S47:AG47)</f>
        <v>2037.723446</v>
      </c>
      <c r="R47" s="7">
        <v>0</v>
      </c>
      <c r="S47" s="7">
        <v>1657.6170499999998</v>
      </c>
      <c r="T47" s="7">
        <v>0</v>
      </c>
      <c r="U47" s="5" t="s">
        <v>42</v>
      </c>
      <c r="V47" s="7">
        <v>0</v>
      </c>
      <c r="W47" s="7">
        <v>327.67790000000002</v>
      </c>
      <c r="X47" s="5" t="s">
        <v>42</v>
      </c>
      <c r="Y47" s="7">
        <v>52.428495999999996</v>
      </c>
      <c r="Z47" s="7">
        <v>0</v>
      </c>
      <c r="AA47" s="5" t="s">
        <v>42</v>
      </c>
      <c r="AB47" s="7">
        <v>0</v>
      </c>
      <c r="AC47" s="7">
        <v>0</v>
      </c>
      <c r="AD47" s="5" t="s">
        <v>42</v>
      </c>
      <c r="AE47" s="7">
        <v>0</v>
      </c>
      <c r="AF47" s="7">
        <v>0</v>
      </c>
      <c r="AG47" s="5" t="s">
        <v>40</v>
      </c>
    </row>
    <row r="48" spans="1:33" s="12" customFormat="1" x14ac:dyDescent="0.25">
      <c r="A48" s="16" t="s">
        <v>129</v>
      </c>
      <c r="B48" s="10" t="s">
        <v>154</v>
      </c>
      <c r="C48" s="9" t="s">
        <v>36</v>
      </c>
      <c r="D48" s="9" t="s">
        <v>54</v>
      </c>
      <c r="E48" s="9" t="s">
        <v>55</v>
      </c>
      <c r="F48" s="9" t="s">
        <v>139</v>
      </c>
      <c r="G48" s="9" t="s">
        <v>39</v>
      </c>
      <c r="H48" s="9" t="s">
        <v>294</v>
      </c>
      <c r="I48" s="11" t="s">
        <v>40</v>
      </c>
      <c r="J48" s="11" t="s">
        <v>40</v>
      </c>
      <c r="K48" s="11" t="s">
        <v>40</v>
      </c>
      <c r="L48" s="11" t="s">
        <v>40</v>
      </c>
      <c r="M48" s="11">
        <v>0</v>
      </c>
      <c r="N48" s="9" t="s">
        <v>40</v>
      </c>
      <c r="O48" s="9" t="s">
        <v>41</v>
      </c>
      <c r="P48" s="9" t="s">
        <v>40</v>
      </c>
      <c r="Q48" s="11">
        <f>SUM(S48:AG48)</f>
        <v>1849.6295999999998</v>
      </c>
      <c r="R48" s="11">
        <v>0</v>
      </c>
      <c r="S48" s="11">
        <v>1536.68165</v>
      </c>
      <c r="T48" s="11">
        <v>0</v>
      </c>
      <c r="U48" s="9" t="s">
        <v>42</v>
      </c>
      <c r="V48" s="11">
        <v>0</v>
      </c>
      <c r="W48" s="11">
        <v>269.78274999999996</v>
      </c>
      <c r="X48" s="9" t="s">
        <v>51</v>
      </c>
      <c r="Y48" s="11">
        <v>43.165200000000013</v>
      </c>
      <c r="Z48" s="11">
        <v>0</v>
      </c>
      <c r="AA48" s="9" t="s">
        <v>42</v>
      </c>
      <c r="AB48" s="11">
        <v>0</v>
      </c>
      <c r="AC48" s="11">
        <v>0</v>
      </c>
      <c r="AD48" s="9" t="s">
        <v>42</v>
      </c>
      <c r="AE48" s="11">
        <v>0</v>
      </c>
      <c r="AF48" s="11">
        <v>0</v>
      </c>
      <c r="AG48" s="9" t="s">
        <v>40</v>
      </c>
    </row>
    <row r="49" spans="1:33" x14ac:dyDescent="0.25">
      <c r="A49" s="16" t="s">
        <v>130</v>
      </c>
      <c r="B49" s="17" t="s">
        <v>154</v>
      </c>
      <c r="C49" s="16" t="s">
        <v>36</v>
      </c>
      <c r="D49" s="16" t="s">
        <v>65</v>
      </c>
      <c r="E49" s="16" t="s">
        <v>66</v>
      </c>
      <c r="F49" s="16" t="s">
        <v>139</v>
      </c>
      <c r="G49" s="16" t="s">
        <v>39</v>
      </c>
      <c r="H49" s="16" t="s">
        <v>310</v>
      </c>
      <c r="I49" s="18" t="s">
        <v>40</v>
      </c>
      <c r="J49" s="18" t="s">
        <v>40</v>
      </c>
      <c r="K49" s="18" t="s">
        <v>40</v>
      </c>
      <c r="L49" s="18" t="s">
        <v>40</v>
      </c>
      <c r="M49" s="18">
        <v>0</v>
      </c>
      <c r="N49" s="16" t="s">
        <v>40</v>
      </c>
      <c r="O49" s="16" t="s">
        <v>41</v>
      </c>
      <c r="P49" s="16" t="s">
        <v>40</v>
      </c>
      <c r="Q49" s="18">
        <f>SUM(S49:AG49)</f>
        <v>922.391649999999</v>
      </c>
      <c r="R49" s="18">
        <v>0</v>
      </c>
      <c r="S49" s="18">
        <v>837.80444999999906</v>
      </c>
      <c r="T49" s="18">
        <v>0</v>
      </c>
      <c r="U49" s="16" t="s">
        <v>42</v>
      </c>
      <c r="V49" s="18">
        <v>0</v>
      </c>
      <c r="W49" s="18">
        <v>72.92</v>
      </c>
      <c r="X49" s="16" t="s">
        <v>42</v>
      </c>
      <c r="Y49" s="18">
        <v>11.667200000000003</v>
      </c>
      <c r="Z49" s="18">
        <v>0</v>
      </c>
      <c r="AA49" s="16" t="s">
        <v>42</v>
      </c>
      <c r="AB49" s="18">
        <v>0</v>
      </c>
      <c r="AC49" s="18">
        <v>0</v>
      </c>
      <c r="AD49" s="16" t="s">
        <v>42</v>
      </c>
      <c r="AE49" s="18">
        <v>0</v>
      </c>
      <c r="AF49" s="18">
        <v>0</v>
      </c>
      <c r="AG49" s="16" t="s">
        <v>40</v>
      </c>
    </row>
    <row r="50" spans="1:33" s="4" customFormat="1" x14ac:dyDescent="0.25">
      <c r="A50" s="16" t="s">
        <v>135</v>
      </c>
      <c r="B50" s="2" t="s">
        <v>164</v>
      </c>
      <c r="C50" s="1" t="s">
        <v>36</v>
      </c>
      <c r="D50" s="1" t="s">
        <v>37</v>
      </c>
      <c r="E50" s="1" t="s">
        <v>38</v>
      </c>
      <c r="F50" s="1" t="s">
        <v>103</v>
      </c>
      <c r="G50" s="1" t="s">
        <v>39</v>
      </c>
      <c r="H50" s="1" t="s">
        <v>255</v>
      </c>
      <c r="I50" s="3" t="s">
        <v>40</v>
      </c>
      <c r="J50" s="3" t="s">
        <v>40</v>
      </c>
      <c r="K50" s="3" t="s">
        <v>40</v>
      </c>
      <c r="L50" s="3" t="s">
        <v>40</v>
      </c>
      <c r="M50" s="3">
        <v>0</v>
      </c>
      <c r="N50" s="1" t="s">
        <v>40</v>
      </c>
      <c r="O50" s="1" t="s">
        <v>41</v>
      </c>
      <c r="P50" s="1" t="s">
        <v>40</v>
      </c>
      <c r="Q50" s="3">
        <f>SUM(S50:AG50)</f>
        <v>294.91289999999998</v>
      </c>
      <c r="R50" s="3">
        <v>0</v>
      </c>
      <c r="S50" s="3">
        <v>235.70649999999995</v>
      </c>
      <c r="T50" s="3">
        <v>0</v>
      </c>
      <c r="U50" s="1" t="s">
        <v>42</v>
      </c>
      <c r="V50" s="3">
        <v>0</v>
      </c>
      <c r="W50" s="3">
        <v>51.040000000000006</v>
      </c>
      <c r="X50" s="1" t="s">
        <v>51</v>
      </c>
      <c r="Y50" s="3">
        <v>8.1664000000000012</v>
      </c>
      <c r="Z50" s="3">
        <v>0</v>
      </c>
      <c r="AA50" s="1" t="s">
        <v>42</v>
      </c>
      <c r="AB50" s="3">
        <v>0</v>
      </c>
      <c r="AC50" s="3">
        <v>0</v>
      </c>
      <c r="AD50" s="1" t="s">
        <v>42</v>
      </c>
      <c r="AE50" s="3">
        <v>0</v>
      </c>
      <c r="AF50" s="3">
        <v>0</v>
      </c>
      <c r="AG50" s="1" t="s">
        <v>40</v>
      </c>
    </row>
    <row r="51" spans="1:33" s="8" customFormat="1" x14ac:dyDescent="0.25">
      <c r="A51" s="16" t="s">
        <v>137</v>
      </c>
      <c r="B51" s="6" t="s">
        <v>164</v>
      </c>
      <c r="C51" s="5" t="s">
        <v>36</v>
      </c>
      <c r="D51" s="5" t="s">
        <v>44</v>
      </c>
      <c r="E51" s="5" t="s">
        <v>45</v>
      </c>
      <c r="F51" s="5" t="s">
        <v>260</v>
      </c>
      <c r="G51" s="5" t="s">
        <v>39</v>
      </c>
      <c r="H51" s="5" t="s">
        <v>278</v>
      </c>
      <c r="I51" s="7" t="s">
        <v>40</v>
      </c>
      <c r="J51" s="7" t="s">
        <v>40</v>
      </c>
      <c r="K51" s="7" t="s">
        <v>40</v>
      </c>
      <c r="L51" s="7" t="s">
        <v>40</v>
      </c>
      <c r="M51" s="7">
        <v>0</v>
      </c>
      <c r="N51" s="5" t="s">
        <v>40</v>
      </c>
      <c r="O51" s="5" t="s">
        <v>41</v>
      </c>
      <c r="P51" s="5" t="s">
        <v>40</v>
      </c>
      <c r="Q51" s="7">
        <f>SUM(S51:AG51)</f>
        <v>3854.8867999999998</v>
      </c>
      <c r="R51" s="7">
        <v>0</v>
      </c>
      <c r="S51" s="7">
        <v>3347.3404</v>
      </c>
      <c r="T51" s="7">
        <v>0</v>
      </c>
      <c r="U51" s="5" t="s">
        <v>42</v>
      </c>
      <c r="V51" s="7">
        <v>0</v>
      </c>
      <c r="W51" s="7">
        <v>437.54</v>
      </c>
      <c r="X51" s="5" t="s">
        <v>51</v>
      </c>
      <c r="Y51" s="7">
        <v>70.006399999999971</v>
      </c>
      <c r="Z51" s="7">
        <v>0</v>
      </c>
      <c r="AA51" s="5" t="s">
        <v>42</v>
      </c>
      <c r="AB51" s="7">
        <v>0</v>
      </c>
      <c r="AC51" s="7">
        <v>0</v>
      </c>
      <c r="AD51" s="5" t="s">
        <v>42</v>
      </c>
      <c r="AE51" s="7">
        <v>0</v>
      </c>
      <c r="AF51" s="7">
        <v>0</v>
      </c>
      <c r="AG51" s="5" t="s">
        <v>40</v>
      </c>
    </row>
    <row r="52" spans="1:33" s="12" customFormat="1" x14ac:dyDescent="0.25">
      <c r="A52" s="16" t="s">
        <v>138</v>
      </c>
      <c r="B52" s="10" t="s">
        <v>164</v>
      </c>
      <c r="C52" s="9" t="s">
        <v>36</v>
      </c>
      <c r="D52" s="9" t="s">
        <v>54</v>
      </c>
      <c r="E52" s="9" t="s">
        <v>55</v>
      </c>
      <c r="F52" s="9" t="s">
        <v>169</v>
      </c>
      <c r="G52" s="9" t="s">
        <v>39</v>
      </c>
      <c r="H52" s="9" t="s">
        <v>295</v>
      </c>
      <c r="I52" s="11" t="s">
        <v>40</v>
      </c>
      <c r="J52" s="11" t="s">
        <v>40</v>
      </c>
      <c r="K52" s="11" t="s">
        <v>40</v>
      </c>
      <c r="L52" s="11" t="s">
        <v>40</v>
      </c>
      <c r="M52" s="11">
        <v>0</v>
      </c>
      <c r="N52" s="9" t="s">
        <v>40</v>
      </c>
      <c r="O52" s="9" t="s">
        <v>41</v>
      </c>
      <c r="P52" s="9" t="s">
        <v>40</v>
      </c>
      <c r="Q52" s="11">
        <f>SUM(S52:AG52)</f>
        <v>2724.5928959999983</v>
      </c>
      <c r="R52" s="11">
        <v>0</v>
      </c>
      <c r="S52" s="11">
        <v>2388.9389499999984</v>
      </c>
      <c r="T52" s="11">
        <v>0</v>
      </c>
      <c r="U52" s="9" t="s">
        <v>42</v>
      </c>
      <c r="V52" s="11">
        <v>0</v>
      </c>
      <c r="W52" s="11">
        <v>289.35685000000007</v>
      </c>
      <c r="X52" s="9" t="s">
        <v>42</v>
      </c>
      <c r="Y52" s="11">
        <v>46.297095999999989</v>
      </c>
      <c r="Z52" s="11">
        <v>0</v>
      </c>
      <c r="AA52" s="9" t="s">
        <v>42</v>
      </c>
      <c r="AB52" s="11">
        <v>0</v>
      </c>
      <c r="AC52" s="11">
        <v>0</v>
      </c>
      <c r="AD52" s="9" t="s">
        <v>42</v>
      </c>
      <c r="AE52" s="11">
        <v>0</v>
      </c>
      <c r="AF52" s="11">
        <v>0</v>
      </c>
      <c r="AG52" s="9" t="s">
        <v>40</v>
      </c>
    </row>
    <row r="53" spans="1:33" x14ac:dyDescent="0.25">
      <c r="A53" s="16" t="s">
        <v>140</v>
      </c>
      <c r="B53" s="17" t="s">
        <v>164</v>
      </c>
      <c r="C53" s="16" t="s">
        <v>36</v>
      </c>
      <c r="D53" s="16" t="s">
        <v>65</v>
      </c>
      <c r="E53" s="16" t="s">
        <v>66</v>
      </c>
      <c r="F53" s="16" t="s">
        <v>169</v>
      </c>
      <c r="G53" s="16" t="s">
        <v>39</v>
      </c>
      <c r="H53" s="16" t="s">
        <v>311</v>
      </c>
      <c r="I53" s="18" t="s">
        <v>40</v>
      </c>
      <c r="J53" s="18" t="s">
        <v>40</v>
      </c>
      <c r="K53" s="18" t="s">
        <v>40</v>
      </c>
      <c r="L53" s="18" t="s">
        <v>40</v>
      </c>
      <c r="M53" s="18">
        <v>0</v>
      </c>
      <c r="N53" s="16" t="s">
        <v>40</v>
      </c>
      <c r="O53" s="16" t="s">
        <v>41</v>
      </c>
      <c r="P53" s="16" t="s">
        <v>40</v>
      </c>
      <c r="Q53" s="18">
        <f>SUM(S53:AG53)</f>
        <v>2460.4927459999994</v>
      </c>
      <c r="R53" s="18">
        <v>0</v>
      </c>
      <c r="S53" s="18">
        <v>2078.3650499999994</v>
      </c>
      <c r="T53" s="18">
        <v>0</v>
      </c>
      <c r="U53" s="16" t="s">
        <v>42</v>
      </c>
      <c r="V53" s="18">
        <v>0</v>
      </c>
      <c r="W53" s="18">
        <v>329.42039999999992</v>
      </c>
      <c r="X53" s="16" t="s">
        <v>51</v>
      </c>
      <c r="Y53" s="18">
        <v>52.707295999999999</v>
      </c>
      <c r="Z53" s="18">
        <v>0</v>
      </c>
      <c r="AA53" s="16" t="s">
        <v>42</v>
      </c>
      <c r="AB53" s="18">
        <v>0</v>
      </c>
      <c r="AC53" s="18">
        <v>0</v>
      </c>
      <c r="AD53" s="16" t="s">
        <v>42</v>
      </c>
      <c r="AE53" s="18">
        <v>0</v>
      </c>
      <c r="AF53" s="18">
        <v>0</v>
      </c>
      <c r="AG53" s="16" t="s">
        <v>40</v>
      </c>
    </row>
    <row r="54" spans="1:33" x14ac:dyDescent="0.25">
      <c r="A54" s="16" t="s">
        <v>141</v>
      </c>
      <c r="B54" s="17" t="s">
        <v>164</v>
      </c>
      <c r="C54" s="16" t="s">
        <v>36</v>
      </c>
      <c r="D54" s="16" t="s">
        <v>65</v>
      </c>
      <c r="E54" s="16" t="s">
        <v>66</v>
      </c>
      <c r="F54" s="16" t="s">
        <v>169</v>
      </c>
      <c r="G54" s="16" t="s">
        <v>58</v>
      </c>
      <c r="H54" s="16" t="s">
        <v>40</v>
      </c>
      <c r="I54" s="18" t="s">
        <v>170</v>
      </c>
      <c r="J54" s="18" t="s">
        <v>40</v>
      </c>
      <c r="K54" s="18" t="s">
        <v>171</v>
      </c>
      <c r="L54" s="18" t="s">
        <v>164</v>
      </c>
      <c r="M54" s="18">
        <v>16.53</v>
      </c>
      <c r="N54" s="16" t="s">
        <v>61</v>
      </c>
      <c r="O54" s="16" t="s">
        <v>172</v>
      </c>
      <c r="P54" s="16" t="s">
        <v>173</v>
      </c>
      <c r="Q54" s="18">
        <f>SUM(S54:AG54)</f>
        <v>-16.53</v>
      </c>
      <c r="R54" s="18">
        <v>0</v>
      </c>
      <c r="S54" s="18">
        <v>0</v>
      </c>
      <c r="T54" s="18">
        <v>0</v>
      </c>
      <c r="U54" s="16" t="s">
        <v>42</v>
      </c>
      <c r="V54" s="18">
        <v>0</v>
      </c>
      <c r="W54" s="18">
        <v>-14.25</v>
      </c>
      <c r="X54" s="16" t="s">
        <v>51</v>
      </c>
      <c r="Y54" s="18">
        <v>-2.2799999999999998</v>
      </c>
      <c r="Z54" s="18">
        <v>0</v>
      </c>
      <c r="AA54" s="16" t="s">
        <v>42</v>
      </c>
      <c r="AB54" s="18">
        <v>0</v>
      </c>
      <c r="AC54" s="18">
        <v>0</v>
      </c>
      <c r="AD54" s="16" t="s">
        <v>42</v>
      </c>
      <c r="AE54" s="18">
        <v>0</v>
      </c>
      <c r="AF54" s="18">
        <v>0</v>
      </c>
      <c r="AG54" s="16" t="s">
        <v>40</v>
      </c>
    </row>
    <row r="55" spans="1:33" s="4" customFormat="1" x14ac:dyDescent="0.25">
      <c r="A55" s="16" t="s">
        <v>146</v>
      </c>
      <c r="B55" s="2" t="s">
        <v>175</v>
      </c>
      <c r="C55" s="1" t="s">
        <v>36</v>
      </c>
      <c r="D55" s="1" t="s">
        <v>37</v>
      </c>
      <c r="E55" s="1" t="s">
        <v>38</v>
      </c>
      <c r="F55" s="1" t="s">
        <v>116</v>
      </c>
      <c r="G55" s="1" t="s">
        <v>39</v>
      </c>
      <c r="H55" s="1" t="s">
        <v>256</v>
      </c>
      <c r="I55" s="3" t="s">
        <v>40</v>
      </c>
      <c r="J55" s="3" t="s">
        <v>40</v>
      </c>
      <c r="K55" s="3" t="s">
        <v>40</v>
      </c>
      <c r="L55" s="3" t="s">
        <v>40</v>
      </c>
      <c r="M55" s="3">
        <v>0</v>
      </c>
      <c r="N55" s="1" t="s">
        <v>40</v>
      </c>
      <c r="O55" s="1" t="s">
        <v>41</v>
      </c>
      <c r="P55" s="1" t="s">
        <v>40</v>
      </c>
      <c r="Q55" s="3">
        <f>SUM(S55:AG55)</f>
        <v>2182.188799999999</v>
      </c>
      <c r="R55" s="3">
        <v>0</v>
      </c>
      <c r="S55" s="3">
        <v>1877.700399999999</v>
      </c>
      <c r="T55" s="3">
        <v>0</v>
      </c>
      <c r="U55" s="1" t="s">
        <v>42</v>
      </c>
      <c r="V55" s="3">
        <v>0</v>
      </c>
      <c r="W55" s="3">
        <v>262.49</v>
      </c>
      <c r="X55" s="1" t="s">
        <v>42</v>
      </c>
      <c r="Y55" s="3">
        <v>41.998399999999997</v>
      </c>
      <c r="Z55" s="3">
        <v>0</v>
      </c>
      <c r="AA55" s="1" t="s">
        <v>42</v>
      </c>
      <c r="AB55" s="3">
        <v>0</v>
      </c>
      <c r="AC55" s="3">
        <v>0</v>
      </c>
      <c r="AD55" s="1" t="s">
        <v>42</v>
      </c>
      <c r="AE55" s="3">
        <v>0</v>
      </c>
      <c r="AF55" s="3">
        <v>0</v>
      </c>
      <c r="AG55" s="1" t="s">
        <v>40</v>
      </c>
    </row>
    <row r="56" spans="1:33" s="8" customFormat="1" x14ac:dyDescent="0.25">
      <c r="A56" s="16" t="s">
        <v>147</v>
      </c>
      <c r="B56" s="6" t="s">
        <v>175</v>
      </c>
      <c r="C56" s="5" t="s">
        <v>36</v>
      </c>
      <c r="D56" s="5" t="s">
        <v>44</v>
      </c>
      <c r="E56" s="5" t="s">
        <v>45</v>
      </c>
      <c r="F56" s="5" t="s">
        <v>178</v>
      </c>
      <c r="G56" s="5" t="s">
        <v>39</v>
      </c>
      <c r="H56" s="5" t="s">
        <v>279</v>
      </c>
      <c r="I56" s="7" t="s">
        <v>40</v>
      </c>
      <c r="J56" s="7" t="s">
        <v>40</v>
      </c>
      <c r="K56" s="7" t="s">
        <v>40</v>
      </c>
      <c r="L56" s="7" t="s">
        <v>40</v>
      </c>
      <c r="M56" s="7">
        <v>0</v>
      </c>
      <c r="N56" s="5" t="s">
        <v>40</v>
      </c>
      <c r="O56" s="5" t="s">
        <v>41</v>
      </c>
      <c r="P56" s="5" t="s">
        <v>40</v>
      </c>
      <c r="Q56" s="7">
        <f>SUM(S56:AG56)</f>
        <v>1957.6999999999998</v>
      </c>
      <c r="R56" s="7">
        <v>0</v>
      </c>
      <c r="S56" s="7">
        <v>1506.8522499999999</v>
      </c>
      <c r="T56" s="7">
        <v>0</v>
      </c>
      <c r="U56" s="5" t="s">
        <v>42</v>
      </c>
      <c r="V56" s="7">
        <v>0</v>
      </c>
      <c r="W56" s="7">
        <v>388.66185000000007</v>
      </c>
      <c r="X56" s="5" t="s">
        <v>51</v>
      </c>
      <c r="Y56" s="7">
        <v>62.185900000000004</v>
      </c>
      <c r="Z56" s="7">
        <v>0</v>
      </c>
      <c r="AA56" s="5" t="s">
        <v>42</v>
      </c>
      <c r="AB56" s="7">
        <v>0</v>
      </c>
      <c r="AC56" s="7">
        <v>0</v>
      </c>
      <c r="AD56" s="5" t="s">
        <v>42</v>
      </c>
      <c r="AE56" s="7">
        <v>0</v>
      </c>
      <c r="AF56" s="7">
        <v>0</v>
      </c>
      <c r="AG56" s="5" t="s">
        <v>40</v>
      </c>
    </row>
    <row r="57" spans="1:33" s="8" customFormat="1" x14ac:dyDescent="0.25">
      <c r="A57" s="16" t="s">
        <v>152</v>
      </c>
      <c r="B57" s="6" t="s">
        <v>175</v>
      </c>
      <c r="C57" s="5" t="s">
        <v>36</v>
      </c>
      <c r="D57" s="5" t="s">
        <v>44</v>
      </c>
      <c r="E57" s="5" t="s">
        <v>45</v>
      </c>
      <c r="F57" s="5" t="s">
        <v>178</v>
      </c>
      <c r="G57" s="5" t="s">
        <v>58</v>
      </c>
      <c r="H57" s="5" t="s">
        <v>40</v>
      </c>
      <c r="I57" s="7" t="s">
        <v>179</v>
      </c>
      <c r="J57" s="7" t="s">
        <v>40</v>
      </c>
      <c r="K57" s="7" t="s">
        <v>180</v>
      </c>
      <c r="L57" s="7" t="s">
        <v>175</v>
      </c>
      <c r="M57" s="7">
        <v>66.680000000000007</v>
      </c>
      <c r="N57" s="5" t="s">
        <v>61</v>
      </c>
      <c r="O57" s="5" t="s">
        <v>181</v>
      </c>
      <c r="P57" s="5" t="s">
        <v>182</v>
      </c>
      <c r="Q57" s="7">
        <f>SUM(S57:AG57)</f>
        <v>-66.6768</v>
      </c>
      <c r="R57" s="7">
        <v>0</v>
      </c>
      <c r="S57" s="7">
        <v>0</v>
      </c>
      <c r="T57" s="7">
        <v>0</v>
      </c>
      <c r="U57" s="5" t="s">
        <v>42</v>
      </c>
      <c r="V57" s="7">
        <v>0</v>
      </c>
      <c r="W57" s="7">
        <v>-57.48</v>
      </c>
      <c r="X57" s="5" t="s">
        <v>51</v>
      </c>
      <c r="Y57" s="7">
        <v>-9.1967999999999996</v>
      </c>
      <c r="Z57" s="7">
        <v>0</v>
      </c>
      <c r="AA57" s="5" t="s">
        <v>42</v>
      </c>
      <c r="AB57" s="7">
        <v>0</v>
      </c>
      <c r="AC57" s="7">
        <v>0</v>
      </c>
      <c r="AD57" s="5" t="s">
        <v>42</v>
      </c>
      <c r="AE57" s="7">
        <v>0</v>
      </c>
      <c r="AF57" s="7">
        <v>0</v>
      </c>
      <c r="AG57" s="5" t="s">
        <v>40</v>
      </c>
    </row>
    <row r="58" spans="1:33" s="12" customFormat="1" x14ac:dyDescent="0.25">
      <c r="A58" s="16" t="s">
        <v>153</v>
      </c>
      <c r="B58" s="10" t="s">
        <v>175</v>
      </c>
      <c r="C58" s="9" t="s">
        <v>36</v>
      </c>
      <c r="D58" s="9" t="s">
        <v>54</v>
      </c>
      <c r="E58" s="9" t="s">
        <v>55</v>
      </c>
      <c r="F58" s="9" t="s">
        <v>260</v>
      </c>
      <c r="G58" s="9" t="s">
        <v>39</v>
      </c>
      <c r="H58" s="9" t="s">
        <v>296</v>
      </c>
      <c r="I58" s="11" t="s">
        <v>40</v>
      </c>
      <c r="J58" s="11" t="s">
        <v>40</v>
      </c>
      <c r="K58" s="11" t="s">
        <v>40</v>
      </c>
      <c r="L58" s="11" t="s">
        <v>40</v>
      </c>
      <c r="M58" s="11">
        <v>0</v>
      </c>
      <c r="N58" s="9" t="s">
        <v>40</v>
      </c>
      <c r="O58" s="9" t="s">
        <v>41</v>
      </c>
      <c r="P58" s="9" t="s">
        <v>40</v>
      </c>
      <c r="Q58" s="11">
        <f>SUM(S58:AG58)</f>
        <v>1080.3370999999995</v>
      </c>
      <c r="R58" s="11">
        <v>0</v>
      </c>
      <c r="S58" s="11">
        <v>887.8761499999996</v>
      </c>
      <c r="T58" s="11">
        <v>0</v>
      </c>
      <c r="U58" s="9" t="s">
        <v>42</v>
      </c>
      <c r="V58" s="11">
        <v>0</v>
      </c>
      <c r="W58" s="11">
        <v>165.91454999999999</v>
      </c>
      <c r="X58" s="9" t="s">
        <v>42</v>
      </c>
      <c r="Y58" s="11">
        <v>26.546400000000006</v>
      </c>
      <c r="Z58" s="11">
        <v>0</v>
      </c>
      <c r="AA58" s="9" t="s">
        <v>42</v>
      </c>
      <c r="AB58" s="11">
        <v>0</v>
      </c>
      <c r="AC58" s="11">
        <v>0</v>
      </c>
      <c r="AD58" s="9" t="s">
        <v>42</v>
      </c>
      <c r="AE58" s="11">
        <v>0</v>
      </c>
      <c r="AF58" s="11">
        <v>0</v>
      </c>
      <c r="AG58" s="9" t="s">
        <v>40</v>
      </c>
    </row>
    <row r="59" spans="1:33" x14ac:dyDescent="0.25">
      <c r="A59" s="16" t="s">
        <v>155</v>
      </c>
      <c r="B59" s="17" t="s">
        <v>175</v>
      </c>
      <c r="C59" s="16" t="s">
        <v>36</v>
      </c>
      <c r="D59" s="16" t="s">
        <v>65</v>
      </c>
      <c r="E59" s="16" t="s">
        <v>66</v>
      </c>
      <c r="F59" s="16" t="s">
        <v>260</v>
      </c>
      <c r="G59" s="16" t="s">
        <v>39</v>
      </c>
      <c r="H59" s="16" t="s">
        <v>312</v>
      </c>
      <c r="I59" s="18" t="s">
        <v>40</v>
      </c>
      <c r="J59" s="18" t="s">
        <v>40</v>
      </c>
      <c r="K59" s="18" t="s">
        <v>40</v>
      </c>
      <c r="L59" s="18" t="s">
        <v>40</v>
      </c>
      <c r="M59" s="18">
        <v>0</v>
      </c>
      <c r="N59" s="16" t="s">
        <v>40</v>
      </c>
      <c r="O59" s="16" t="s">
        <v>41</v>
      </c>
      <c r="P59" s="16" t="s">
        <v>40</v>
      </c>
      <c r="Q59" s="18">
        <f>SUM(S59:AG59)</f>
        <v>1042.0213999999999</v>
      </c>
      <c r="R59" s="18">
        <v>0</v>
      </c>
      <c r="S59" s="18">
        <v>930.5329999999999</v>
      </c>
      <c r="T59" s="18">
        <v>0</v>
      </c>
      <c r="U59" s="16" t="s">
        <v>42</v>
      </c>
      <c r="V59" s="18">
        <v>0</v>
      </c>
      <c r="W59" s="18">
        <v>96.110699999999994</v>
      </c>
      <c r="X59" s="16" t="s">
        <v>42</v>
      </c>
      <c r="Y59" s="18">
        <v>15.377700000000001</v>
      </c>
      <c r="Z59" s="18">
        <v>0</v>
      </c>
      <c r="AA59" s="16" t="s">
        <v>42</v>
      </c>
      <c r="AB59" s="18">
        <v>0</v>
      </c>
      <c r="AC59" s="18">
        <v>0</v>
      </c>
      <c r="AD59" s="16" t="s">
        <v>42</v>
      </c>
      <c r="AE59" s="18">
        <v>0</v>
      </c>
      <c r="AF59" s="18">
        <v>0</v>
      </c>
      <c r="AG59" s="16" t="s">
        <v>40</v>
      </c>
    </row>
    <row r="60" spans="1:33" s="4" customFormat="1" x14ac:dyDescent="0.25">
      <c r="A60" s="16" t="s">
        <v>159</v>
      </c>
      <c r="B60" s="2" t="s">
        <v>186</v>
      </c>
      <c r="C60" s="1" t="s">
        <v>36</v>
      </c>
      <c r="D60" s="1" t="s">
        <v>37</v>
      </c>
      <c r="E60" s="1" t="s">
        <v>38</v>
      </c>
      <c r="F60" s="1" t="s">
        <v>139</v>
      </c>
      <c r="G60" s="1" t="s">
        <v>39</v>
      </c>
      <c r="H60" s="1" t="s">
        <v>257</v>
      </c>
      <c r="I60" s="3" t="s">
        <v>40</v>
      </c>
      <c r="J60" s="3" t="s">
        <v>40</v>
      </c>
      <c r="K60" s="3" t="s">
        <v>40</v>
      </c>
      <c r="L60" s="3" t="s">
        <v>40</v>
      </c>
      <c r="M60" s="3">
        <v>0</v>
      </c>
      <c r="N60" s="1" t="s">
        <v>40</v>
      </c>
      <c r="O60" s="1" t="s">
        <v>41</v>
      </c>
      <c r="P60" s="1" t="s">
        <v>40</v>
      </c>
      <c r="Q60" s="3">
        <f>SUM(S60:AG60)</f>
        <v>1795.1644000000001</v>
      </c>
      <c r="R60" s="3">
        <v>0</v>
      </c>
      <c r="S60" s="3">
        <v>1462.88</v>
      </c>
      <c r="T60" s="3">
        <v>0</v>
      </c>
      <c r="U60" s="1" t="s">
        <v>42</v>
      </c>
      <c r="V60" s="3">
        <v>0</v>
      </c>
      <c r="W60" s="3">
        <v>286.452</v>
      </c>
      <c r="X60" s="1" t="s">
        <v>51</v>
      </c>
      <c r="Y60" s="3">
        <v>45.832400000000007</v>
      </c>
      <c r="Z60" s="3">
        <v>0</v>
      </c>
      <c r="AA60" s="1" t="s">
        <v>42</v>
      </c>
      <c r="AB60" s="3">
        <v>0</v>
      </c>
      <c r="AC60" s="3">
        <v>0</v>
      </c>
      <c r="AD60" s="1" t="s">
        <v>42</v>
      </c>
      <c r="AE60" s="3">
        <v>0</v>
      </c>
      <c r="AF60" s="3">
        <v>0</v>
      </c>
      <c r="AG60" s="1" t="s">
        <v>40</v>
      </c>
    </row>
    <row r="61" spans="1:33" s="8" customFormat="1" x14ac:dyDescent="0.25">
      <c r="A61" s="16" t="s">
        <v>160</v>
      </c>
      <c r="B61" s="6" t="s">
        <v>186</v>
      </c>
      <c r="C61" s="5" t="s">
        <v>36</v>
      </c>
      <c r="D61" s="5" t="s">
        <v>44</v>
      </c>
      <c r="E61" s="5" t="s">
        <v>45</v>
      </c>
      <c r="F61" s="5" t="s">
        <v>263</v>
      </c>
      <c r="G61" s="5" t="s">
        <v>39</v>
      </c>
      <c r="H61" s="5" t="s">
        <v>280</v>
      </c>
      <c r="I61" s="7" t="s">
        <v>40</v>
      </c>
      <c r="J61" s="7" t="s">
        <v>40</v>
      </c>
      <c r="K61" s="7" t="s">
        <v>40</v>
      </c>
      <c r="L61" s="7" t="s">
        <v>40</v>
      </c>
      <c r="M61" s="7">
        <v>0</v>
      </c>
      <c r="N61" s="5" t="s">
        <v>40</v>
      </c>
      <c r="O61" s="5" t="s">
        <v>41</v>
      </c>
      <c r="P61" s="5" t="s">
        <v>40</v>
      </c>
      <c r="Q61" s="7">
        <f>SUM(S61:AG61)</f>
        <v>1567.9137499999995</v>
      </c>
      <c r="R61" s="7">
        <v>0</v>
      </c>
      <c r="S61" s="7">
        <v>1275.1287999999995</v>
      </c>
      <c r="T61" s="7">
        <v>0</v>
      </c>
      <c r="U61" s="5" t="s">
        <v>42</v>
      </c>
      <c r="V61" s="7">
        <v>0</v>
      </c>
      <c r="W61" s="7">
        <v>252.40085000000005</v>
      </c>
      <c r="X61" s="5" t="s">
        <v>42</v>
      </c>
      <c r="Y61" s="7">
        <v>40.384100000000011</v>
      </c>
      <c r="Z61" s="7">
        <v>0</v>
      </c>
      <c r="AA61" s="5" t="s">
        <v>42</v>
      </c>
      <c r="AB61" s="7">
        <v>0</v>
      </c>
      <c r="AC61" s="7">
        <v>0</v>
      </c>
      <c r="AD61" s="5" t="s">
        <v>42</v>
      </c>
      <c r="AE61" s="7">
        <v>0</v>
      </c>
      <c r="AF61" s="7">
        <v>0</v>
      </c>
      <c r="AG61" s="5" t="s">
        <v>40</v>
      </c>
    </row>
    <row r="62" spans="1:33" s="12" customFormat="1" x14ac:dyDescent="0.25">
      <c r="A62" s="16" t="s">
        <v>161</v>
      </c>
      <c r="B62" s="10" t="s">
        <v>186</v>
      </c>
      <c r="C62" s="9" t="s">
        <v>36</v>
      </c>
      <c r="D62" s="9" t="s">
        <v>54</v>
      </c>
      <c r="E62" s="9" t="s">
        <v>55</v>
      </c>
      <c r="F62" s="9" t="s">
        <v>178</v>
      </c>
      <c r="G62" s="9" t="s">
        <v>39</v>
      </c>
      <c r="H62" s="9" t="s">
        <v>297</v>
      </c>
      <c r="I62" s="11" t="s">
        <v>40</v>
      </c>
      <c r="J62" s="11" t="s">
        <v>40</v>
      </c>
      <c r="K62" s="11" t="s">
        <v>40</v>
      </c>
      <c r="L62" s="11" t="s">
        <v>40</v>
      </c>
      <c r="M62" s="11">
        <v>0</v>
      </c>
      <c r="N62" s="9" t="s">
        <v>40</v>
      </c>
      <c r="O62" s="9" t="s">
        <v>41</v>
      </c>
      <c r="P62" s="9" t="s">
        <v>40</v>
      </c>
      <c r="Q62" s="11">
        <f>SUM(S62:AG62)</f>
        <v>842.57005000000026</v>
      </c>
      <c r="R62" s="11">
        <v>0</v>
      </c>
      <c r="S62" s="11">
        <v>726.44245000000024</v>
      </c>
      <c r="T62" s="11">
        <v>0</v>
      </c>
      <c r="U62" s="9" t="s">
        <v>42</v>
      </c>
      <c r="V62" s="11">
        <v>0</v>
      </c>
      <c r="W62" s="11">
        <v>100.11000000000001</v>
      </c>
      <c r="X62" s="9" t="s">
        <v>42</v>
      </c>
      <c r="Y62" s="11">
        <v>16.017600000000002</v>
      </c>
      <c r="Z62" s="11">
        <v>0</v>
      </c>
      <c r="AA62" s="9" t="s">
        <v>42</v>
      </c>
      <c r="AB62" s="11">
        <v>0</v>
      </c>
      <c r="AC62" s="11">
        <v>0</v>
      </c>
      <c r="AD62" s="9" t="s">
        <v>42</v>
      </c>
      <c r="AE62" s="11">
        <v>0</v>
      </c>
      <c r="AF62" s="11">
        <v>0</v>
      </c>
      <c r="AG62" s="9" t="s">
        <v>40</v>
      </c>
    </row>
    <row r="63" spans="1:33" x14ac:dyDescent="0.25">
      <c r="A63" s="16" t="s">
        <v>162</v>
      </c>
      <c r="B63" s="17" t="s">
        <v>186</v>
      </c>
      <c r="C63" s="16" t="s">
        <v>36</v>
      </c>
      <c r="D63" s="16" t="s">
        <v>65</v>
      </c>
      <c r="E63" s="16" t="s">
        <v>66</v>
      </c>
      <c r="F63" s="16" t="s">
        <v>178</v>
      </c>
      <c r="G63" s="16" t="s">
        <v>39</v>
      </c>
      <c r="H63" s="16" t="s">
        <v>313</v>
      </c>
      <c r="I63" s="18" t="s">
        <v>40</v>
      </c>
      <c r="J63" s="18" t="s">
        <v>40</v>
      </c>
      <c r="K63" s="18" t="s">
        <v>40</v>
      </c>
      <c r="L63" s="18" t="s">
        <v>40</v>
      </c>
      <c r="M63" s="18">
        <v>0</v>
      </c>
      <c r="N63" s="16" t="s">
        <v>40</v>
      </c>
      <c r="O63" s="16" t="s">
        <v>41</v>
      </c>
      <c r="P63" s="16"/>
      <c r="Q63" s="18">
        <f>SUM(S63:AG63)</f>
        <v>1020.23</v>
      </c>
      <c r="R63" s="18">
        <v>0</v>
      </c>
      <c r="S63" s="18">
        <v>880.22</v>
      </c>
      <c r="T63" s="18">
        <v>0</v>
      </c>
      <c r="U63" s="16" t="s">
        <v>42</v>
      </c>
      <c r="V63" s="18">
        <v>0</v>
      </c>
      <c r="W63" s="18">
        <v>120.7</v>
      </c>
      <c r="X63" s="16" t="s">
        <v>42</v>
      </c>
      <c r="Y63" s="18">
        <v>19.309999999999999</v>
      </c>
      <c r="Z63" s="18">
        <v>0</v>
      </c>
      <c r="AA63" s="16" t="s">
        <v>42</v>
      </c>
      <c r="AB63" s="18">
        <v>0</v>
      </c>
      <c r="AC63" s="18">
        <v>0</v>
      </c>
      <c r="AD63" s="16" t="s">
        <v>42</v>
      </c>
      <c r="AE63" s="18">
        <v>0</v>
      </c>
      <c r="AF63" s="18">
        <v>0</v>
      </c>
      <c r="AG63" s="16" t="s">
        <v>40</v>
      </c>
    </row>
    <row r="64" spans="1:33" s="4" customFormat="1" x14ac:dyDescent="0.25">
      <c r="A64" s="16" t="s">
        <v>163</v>
      </c>
      <c r="B64" s="2" t="s">
        <v>192</v>
      </c>
      <c r="C64" s="1" t="s">
        <v>36</v>
      </c>
      <c r="D64" s="1" t="s">
        <v>37</v>
      </c>
      <c r="E64" s="1" t="s">
        <v>38</v>
      </c>
      <c r="F64" s="1" t="s">
        <v>169</v>
      </c>
      <c r="G64" s="1" t="s">
        <v>39</v>
      </c>
      <c r="H64" s="1" t="s">
        <v>258</v>
      </c>
      <c r="I64" s="3" t="s">
        <v>40</v>
      </c>
      <c r="J64" s="3" t="s">
        <v>40</v>
      </c>
      <c r="K64" s="3" t="s">
        <v>40</v>
      </c>
      <c r="L64" s="3" t="s">
        <v>40</v>
      </c>
      <c r="M64" s="3">
        <v>0</v>
      </c>
      <c r="N64" s="1" t="s">
        <v>40</v>
      </c>
      <c r="O64" s="1" t="s">
        <v>41</v>
      </c>
      <c r="P64" s="1" t="s">
        <v>40</v>
      </c>
      <c r="Q64" s="3">
        <f>SUM(S64:AG64)</f>
        <v>183.94580000000002</v>
      </c>
      <c r="R64" s="3">
        <v>0</v>
      </c>
      <c r="S64" s="3">
        <f>147.2546-1.67</f>
        <v>145.58460000000002</v>
      </c>
      <c r="T64" s="3">
        <v>0</v>
      </c>
      <c r="U64" s="1" t="s">
        <v>42</v>
      </c>
      <c r="V64" s="3">
        <v>0</v>
      </c>
      <c r="W64" s="3">
        <v>33.07</v>
      </c>
      <c r="X64" s="1" t="s">
        <v>42</v>
      </c>
      <c r="Y64" s="3">
        <v>5.2911999999999999</v>
      </c>
      <c r="Z64" s="3">
        <v>0</v>
      </c>
      <c r="AA64" s="1" t="s">
        <v>42</v>
      </c>
      <c r="AB64" s="3">
        <v>0</v>
      </c>
      <c r="AC64" s="3">
        <v>0</v>
      </c>
      <c r="AD64" s="1" t="s">
        <v>42</v>
      </c>
      <c r="AE64" s="3">
        <v>0</v>
      </c>
      <c r="AF64" s="3">
        <v>0</v>
      </c>
      <c r="AG64" s="1" t="s">
        <v>40</v>
      </c>
    </row>
    <row r="65" spans="1:33" s="4" customFormat="1" x14ac:dyDescent="0.25">
      <c r="A65" s="16" t="s">
        <v>165</v>
      </c>
      <c r="B65" s="2" t="s">
        <v>192</v>
      </c>
      <c r="C65" s="1" t="s">
        <v>36</v>
      </c>
      <c r="D65" s="1" t="s">
        <v>37</v>
      </c>
      <c r="E65" s="1" t="s">
        <v>38</v>
      </c>
      <c r="F65" s="1" t="s">
        <v>169</v>
      </c>
      <c r="G65" s="1" t="s">
        <v>39</v>
      </c>
      <c r="H65" s="1" t="s">
        <v>194</v>
      </c>
      <c r="I65" s="3" t="s">
        <v>40</v>
      </c>
      <c r="J65" s="3" t="s">
        <v>40</v>
      </c>
      <c r="K65" s="3" t="s">
        <v>40</v>
      </c>
      <c r="L65" s="3" t="s">
        <v>40</v>
      </c>
      <c r="M65" s="3">
        <v>0</v>
      </c>
      <c r="N65" s="1" t="s">
        <v>40</v>
      </c>
      <c r="O65" s="1" t="s">
        <v>195</v>
      </c>
      <c r="P65" s="1" t="s">
        <v>196</v>
      </c>
      <c r="Q65" s="3">
        <f>SUM(S65:AG65)</f>
        <v>11.786</v>
      </c>
      <c r="R65" s="3">
        <v>0</v>
      </c>
      <c r="S65" s="3">
        <v>5</v>
      </c>
      <c r="T65" s="3">
        <v>5.85</v>
      </c>
      <c r="U65" s="1" t="s">
        <v>51</v>
      </c>
      <c r="V65" s="3">
        <v>0.93600000000000005</v>
      </c>
      <c r="W65" s="3">
        <v>0</v>
      </c>
      <c r="X65" s="1" t="s">
        <v>42</v>
      </c>
      <c r="Y65" s="3">
        <v>0</v>
      </c>
      <c r="Z65" s="3">
        <v>0</v>
      </c>
      <c r="AA65" s="1" t="s">
        <v>42</v>
      </c>
      <c r="AB65" s="3">
        <v>0</v>
      </c>
      <c r="AC65" s="3">
        <v>0</v>
      </c>
      <c r="AD65" s="1" t="s">
        <v>42</v>
      </c>
      <c r="AE65" s="3">
        <v>0</v>
      </c>
      <c r="AF65" s="3">
        <v>0</v>
      </c>
      <c r="AG65" s="1" t="s">
        <v>40</v>
      </c>
    </row>
    <row r="66" spans="1:33" s="4" customFormat="1" x14ac:dyDescent="0.25">
      <c r="A66" s="16" t="s">
        <v>166</v>
      </c>
      <c r="B66" s="2" t="s">
        <v>192</v>
      </c>
      <c r="C66" s="1" t="s">
        <v>36</v>
      </c>
      <c r="D66" s="1" t="s">
        <v>37</v>
      </c>
      <c r="E66" s="1" t="s">
        <v>38</v>
      </c>
      <c r="F66" s="1" t="s">
        <v>169</v>
      </c>
      <c r="G66" s="1" t="s">
        <v>39</v>
      </c>
      <c r="H66" s="1" t="s">
        <v>259</v>
      </c>
      <c r="I66" s="3" t="s">
        <v>40</v>
      </c>
      <c r="J66" s="3" t="s">
        <v>40</v>
      </c>
      <c r="K66" s="3" t="s">
        <v>40</v>
      </c>
      <c r="L66" s="3" t="s">
        <v>40</v>
      </c>
      <c r="M66" s="3">
        <v>0</v>
      </c>
      <c r="N66" s="1" t="s">
        <v>40</v>
      </c>
      <c r="O66" s="1" t="s">
        <v>41</v>
      </c>
      <c r="P66" s="1" t="s">
        <v>40</v>
      </c>
      <c r="Q66" s="3">
        <f>SUM(S66:AG66)</f>
        <v>1369.5075699999995</v>
      </c>
      <c r="R66" s="3">
        <v>0</v>
      </c>
      <c r="S66" s="3">
        <v>1134.4370499999995</v>
      </c>
      <c r="T66" s="3">
        <v>0</v>
      </c>
      <c r="U66" s="1" t="s">
        <v>42</v>
      </c>
      <c r="V66" s="3">
        <v>0</v>
      </c>
      <c r="W66" s="3">
        <v>202.64700000000005</v>
      </c>
      <c r="X66" s="1" t="s">
        <v>42</v>
      </c>
      <c r="Y66" s="3">
        <v>32.423519999999996</v>
      </c>
      <c r="Z66" s="3">
        <v>0</v>
      </c>
      <c r="AA66" s="1" t="s">
        <v>42</v>
      </c>
      <c r="AB66" s="3">
        <v>0</v>
      </c>
      <c r="AC66" s="3">
        <v>0</v>
      </c>
      <c r="AD66" s="1" t="s">
        <v>42</v>
      </c>
      <c r="AE66" s="3">
        <v>0</v>
      </c>
      <c r="AF66" s="3">
        <v>0</v>
      </c>
      <c r="AG66" s="1" t="s">
        <v>40</v>
      </c>
    </row>
    <row r="67" spans="1:33" s="8" customFormat="1" x14ac:dyDescent="0.25">
      <c r="A67" s="16" t="s">
        <v>167</v>
      </c>
      <c r="B67" s="6" t="s">
        <v>192</v>
      </c>
      <c r="C67" s="5" t="s">
        <v>36</v>
      </c>
      <c r="D67" s="5" t="s">
        <v>44</v>
      </c>
      <c r="E67" s="5" t="s">
        <v>45</v>
      </c>
      <c r="F67" s="5" t="s">
        <v>200</v>
      </c>
      <c r="G67" s="5" t="s">
        <v>39</v>
      </c>
      <c r="H67" s="5" t="s">
        <v>281</v>
      </c>
      <c r="I67" s="7" t="s">
        <v>40</v>
      </c>
      <c r="J67" s="7" t="s">
        <v>40</v>
      </c>
      <c r="K67" s="7" t="s">
        <v>40</v>
      </c>
      <c r="L67" s="7" t="s">
        <v>40</v>
      </c>
      <c r="M67" s="7">
        <v>0</v>
      </c>
      <c r="N67" s="5" t="s">
        <v>40</v>
      </c>
      <c r="O67" s="5" t="s">
        <v>41</v>
      </c>
      <c r="P67" s="5" t="s">
        <v>40</v>
      </c>
      <c r="Q67" s="7">
        <f>SUM(S67:AG67)</f>
        <v>2200.6316000000002</v>
      </c>
      <c r="R67" s="7">
        <v>0</v>
      </c>
      <c r="S67" s="7">
        <v>1915.26</v>
      </c>
      <c r="T67" s="7">
        <v>0</v>
      </c>
      <c r="U67" s="5" t="s">
        <v>42</v>
      </c>
      <c r="V67" s="7">
        <v>0</v>
      </c>
      <c r="W67" s="7">
        <v>246.01</v>
      </c>
      <c r="X67" s="5" t="s">
        <v>51</v>
      </c>
      <c r="Y67" s="7">
        <f>+W67*0.16</f>
        <v>39.361600000000003</v>
      </c>
      <c r="Z67" s="7">
        <v>0</v>
      </c>
      <c r="AA67" s="5" t="s">
        <v>42</v>
      </c>
      <c r="AB67" s="7">
        <v>0</v>
      </c>
      <c r="AC67" s="7">
        <v>0</v>
      </c>
      <c r="AD67" s="5" t="s">
        <v>42</v>
      </c>
      <c r="AE67" s="7">
        <v>0</v>
      </c>
      <c r="AF67" s="7">
        <v>0</v>
      </c>
      <c r="AG67" s="5" t="s">
        <v>40</v>
      </c>
    </row>
    <row r="68" spans="1:33" s="12" customFormat="1" x14ac:dyDescent="0.25">
      <c r="A68" s="16" t="s">
        <v>168</v>
      </c>
      <c r="B68" s="10" t="s">
        <v>192</v>
      </c>
      <c r="C68" s="9" t="s">
        <v>36</v>
      </c>
      <c r="D68" s="9" t="s">
        <v>54</v>
      </c>
      <c r="E68" s="9" t="s">
        <v>55</v>
      </c>
      <c r="F68" s="9" t="s">
        <v>263</v>
      </c>
      <c r="G68" s="9" t="s">
        <v>39</v>
      </c>
      <c r="H68" s="9" t="s">
        <v>298</v>
      </c>
      <c r="I68" s="11" t="s">
        <v>40</v>
      </c>
      <c r="J68" s="11" t="s">
        <v>40</v>
      </c>
      <c r="K68" s="11" t="s">
        <v>40</v>
      </c>
      <c r="L68" s="11" t="s">
        <v>40</v>
      </c>
      <c r="M68" s="11">
        <v>0</v>
      </c>
      <c r="N68" s="9" t="s">
        <v>40</v>
      </c>
      <c r="O68" s="9" t="s">
        <v>41</v>
      </c>
      <c r="P68" s="9" t="s">
        <v>40</v>
      </c>
      <c r="Q68" s="11">
        <f>SUM(S68:AG68)</f>
        <v>581.26225599999998</v>
      </c>
      <c r="R68" s="11">
        <v>0</v>
      </c>
      <c r="S68" s="11">
        <v>538.99</v>
      </c>
      <c r="T68" s="11">
        <v>0</v>
      </c>
      <c r="U68" s="9" t="s">
        <v>42</v>
      </c>
      <c r="V68" s="11">
        <v>0</v>
      </c>
      <c r="W68" s="11">
        <v>36.441600000000001</v>
      </c>
      <c r="X68" s="9" t="s">
        <v>42</v>
      </c>
      <c r="Y68" s="11">
        <v>5.8306560000000012</v>
      </c>
      <c r="Z68" s="11">
        <v>0</v>
      </c>
      <c r="AA68" s="9" t="s">
        <v>42</v>
      </c>
      <c r="AB68" s="11">
        <v>0</v>
      </c>
      <c r="AC68" s="11">
        <v>0</v>
      </c>
      <c r="AD68" s="9" t="s">
        <v>42</v>
      </c>
      <c r="AE68" s="11">
        <v>0</v>
      </c>
      <c r="AF68" s="11">
        <v>0</v>
      </c>
      <c r="AG68" s="9" t="s">
        <v>40</v>
      </c>
    </row>
    <row r="69" spans="1:33" x14ac:dyDescent="0.25">
      <c r="A69" s="16" t="s">
        <v>174</v>
      </c>
      <c r="B69" s="17" t="s">
        <v>192</v>
      </c>
      <c r="C69" s="16" t="s">
        <v>36</v>
      </c>
      <c r="D69" s="16" t="s">
        <v>65</v>
      </c>
      <c r="E69" s="16" t="s">
        <v>66</v>
      </c>
      <c r="F69" s="16" t="s">
        <v>263</v>
      </c>
      <c r="G69" s="16" t="s">
        <v>39</v>
      </c>
      <c r="H69" s="16" t="s">
        <v>314</v>
      </c>
      <c r="I69" s="18" t="s">
        <v>40</v>
      </c>
      <c r="J69" s="18" t="s">
        <v>40</v>
      </c>
      <c r="K69" s="18" t="s">
        <v>40</v>
      </c>
      <c r="L69" s="18" t="s">
        <v>40</v>
      </c>
      <c r="M69" s="18">
        <v>0</v>
      </c>
      <c r="N69" s="16" t="s">
        <v>40</v>
      </c>
      <c r="O69" s="16" t="s">
        <v>41</v>
      </c>
      <c r="P69" s="16" t="s">
        <v>40</v>
      </c>
      <c r="Q69" s="18">
        <f>SUM(S69:AG69)</f>
        <v>868.47709999999995</v>
      </c>
      <c r="R69" s="18">
        <v>0</v>
      </c>
      <c r="S69" s="18">
        <v>751.54909999999995</v>
      </c>
      <c r="T69" s="18">
        <v>0</v>
      </c>
      <c r="U69" s="16" t="s">
        <v>42</v>
      </c>
      <c r="V69" s="18">
        <v>0</v>
      </c>
      <c r="W69" s="18">
        <v>100.8</v>
      </c>
      <c r="X69" s="16" t="s">
        <v>51</v>
      </c>
      <c r="Y69" s="18">
        <v>16.128000000000004</v>
      </c>
      <c r="Z69" s="18">
        <v>0</v>
      </c>
      <c r="AA69" s="16" t="s">
        <v>42</v>
      </c>
      <c r="AB69" s="18">
        <v>0</v>
      </c>
      <c r="AC69" s="18">
        <v>0</v>
      </c>
      <c r="AD69" s="16" t="s">
        <v>42</v>
      </c>
      <c r="AE69" s="18">
        <v>0</v>
      </c>
      <c r="AF69" s="18">
        <v>0</v>
      </c>
      <c r="AG69" s="16" t="s">
        <v>40</v>
      </c>
    </row>
    <row r="70" spans="1:33" s="4" customFormat="1" x14ac:dyDescent="0.25">
      <c r="A70" s="16" t="s">
        <v>176</v>
      </c>
      <c r="B70" s="2" t="s">
        <v>205</v>
      </c>
      <c r="C70" s="1" t="s">
        <v>36</v>
      </c>
      <c r="D70" s="1" t="s">
        <v>37</v>
      </c>
      <c r="E70" s="1" t="s">
        <v>38</v>
      </c>
      <c r="F70" s="1" t="s">
        <v>260</v>
      </c>
      <c r="G70" s="1" t="s">
        <v>39</v>
      </c>
      <c r="H70" s="1" t="s">
        <v>261</v>
      </c>
      <c r="I70" s="3" t="s">
        <v>40</v>
      </c>
      <c r="J70" s="3" t="s">
        <v>40</v>
      </c>
      <c r="K70" s="3" t="s">
        <v>40</v>
      </c>
      <c r="L70" s="3" t="s">
        <v>40</v>
      </c>
      <c r="M70" s="3">
        <v>0</v>
      </c>
      <c r="N70" s="1" t="s">
        <v>40</v>
      </c>
      <c r="O70" s="1" t="s">
        <v>41</v>
      </c>
      <c r="P70" s="1" t="s">
        <v>40</v>
      </c>
      <c r="Q70" s="3">
        <f>SUM(S70:AG70)</f>
        <v>1581.2596560000002</v>
      </c>
      <c r="R70" s="3">
        <v>0</v>
      </c>
      <c r="S70" s="3">
        <v>1279.67</v>
      </c>
      <c r="T70" s="3">
        <v>0</v>
      </c>
      <c r="U70" s="1" t="s">
        <v>42</v>
      </c>
      <c r="V70" s="3">
        <v>0</v>
      </c>
      <c r="W70" s="3">
        <v>259.99</v>
      </c>
      <c r="X70" s="1" t="s">
        <v>42</v>
      </c>
      <c r="Y70" s="3">
        <v>41.599655999999996</v>
      </c>
      <c r="Z70" s="3">
        <v>0</v>
      </c>
      <c r="AA70" s="1" t="s">
        <v>42</v>
      </c>
      <c r="AB70" s="3">
        <v>0</v>
      </c>
      <c r="AC70" s="3">
        <v>0</v>
      </c>
      <c r="AD70" s="1" t="s">
        <v>42</v>
      </c>
      <c r="AE70" s="3">
        <v>0</v>
      </c>
      <c r="AF70" s="3">
        <v>0</v>
      </c>
      <c r="AG70" s="1" t="s">
        <v>40</v>
      </c>
    </row>
    <row r="71" spans="1:33" s="8" customFormat="1" x14ac:dyDescent="0.25">
      <c r="A71" s="16" t="s">
        <v>177</v>
      </c>
      <c r="B71" s="6" t="s">
        <v>205</v>
      </c>
      <c r="C71" s="5" t="s">
        <v>36</v>
      </c>
      <c r="D71" s="5" t="s">
        <v>44</v>
      </c>
      <c r="E71" s="5" t="s">
        <v>45</v>
      </c>
      <c r="F71" s="5" t="s">
        <v>267</v>
      </c>
      <c r="G71" s="5" t="s">
        <v>39</v>
      </c>
      <c r="H71" s="5" t="s">
        <v>282</v>
      </c>
      <c r="I71" s="7" t="s">
        <v>40</v>
      </c>
      <c r="J71" s="7" t="s">
        <v>40</v>
      </c>
      <c r="K71" s="7" t="s">
        <v>40</v>
      </c>
      <c r="L71" s="7" t="s">
        <v>40</v>
      </c>
      <c r="M71" s="7">
        <v>0</v>
      </c>
      <c r="N71" s="5" t="s">
        <v>40</v>
      </c>
      <c r="O71" s="5" t="s">
        <v>41</v>
      </c>
      <c r="P71" s="5" t="s">
        <v>40</v>
      </c>
      <c r="Q71" s="7">
        <f>SUM(S71:AG71)</f>
        <v>1537.4879559999997</v>
      </c>
      <c r="R71" s="7">
        <v>0</v>
      </c>
      <c r="S71" s="7">
        <v>1180.6918499999997</v>
      </c>
      <c r="T71" s="7">
        <v>0</v>
      </c>
      <c r="U71" s="5" t="s">
        <v>42</v>
      </c>
      <c r="V71" s="7">
        <v>0</v>
      </c>
      <c r="W71" s="7">
        <v>307.58285000000001</v>
      </c>
      <c r="X71" s="5" t="s">
        <v>51</v>
      </c>
      <c r="Y71" s="7">
        <v>49.213255999999994</v>
      </c>
      <c r="Z71" s="7">
        <v>0</v>
      </c>
      <c r="AA71" s="5" t="s">
        <v>42</v>
      </c>
      <c r="AB71" s="7">
        <v>0</v>
      </c>
      <c r="AC71" s="7">
        <v>0</v>
      </c>
      <c r="AD71" s="5" t="s">
        <v>42</v>
      </c>
      <c r="AE71" s="7">
        <v>0</v>
      </c>
      <c r="AF71" s="7">
        <v>0</v>
      </c>
      <c r="AG71" s="5" t="s">
        <v>40</v>
      </c>
    </row>
    <row r="72" spans="1:33" s="12" customFormat="1" x14ac:dyDescent="0.25">
      <c r="A72" s="16" t="s">
        <v>183</v>
      </c>
      <c r="B72" s="10" t="s">
        <v>205</v>
      </c>
      <c r="C72" s="9" t="s">
        <v>36</v>
      </c>
      <c r="D72" s="9" t="s">
        <v>54</v>
      </c>
      <c r="E72" s="9" t="s">
        <v>55</v>
      </c>
      <c r="F72" s="9" t="s">
        <v>200</v>
      </c>
      <c r="G72" s="9" t="s">
        <v>39</v>
      </c>
      <c r="H72" s="9" t="s">
        <v>299</v>
      </c>
      <c r="I72" s="11" t="s">
        <v>40</v>
      </c>
      <c r="J72" s="11" t="s">
        <v>40</v>
      </c>
      <c r="K72" s="11" t="s">
        <v>40</v>
      </c>
      <c r="L72" s="11" t="s">
        <v>40</v>
      </c>
      <c r="M72" s="11">
        <v>0</v>
      </c>
      <c r="N72" s="9" t="s">
        <v>40</v>
      </c>
      <c r="O72" s="9" t="s">
        <v>41</v>
      </c>
      <c r="P72" s="9" t="s">
        <v>40</v>
      </c>
      <c r="Q72" s="11">
        <f>SUM(S72:AG72)</f>
        <v>846.09617600000001</v>
      </c>
      <c r="R72" s="11">
        <v>0</v>
      </c>
      <c r="S72" s="11">
        <v>700.71355000000005</v>
      </c>
      <c r="T72" s="11">
        <v>0</v>
      </c>
      <c r="U72" s="9" t="s">
        <v>42</v>
      </c>
      <c r="V72" s="11">
        <v>0</v>
      </c>
      <c r="W72" s="11">
        <v>125.32984999999999</v>
      </c>
      <c r="X72" s="9" t="s">
        <v>42</v>
      </c>
      <c r="Y72" s="11">
        <v>20.052775999999994</v>
      </c>
      <c r="Z72" s="11">
        <v>0</v>
      </c>
      <c r="AA72" s="9" t="s">
        <v>42</v>
      </c>
      <c r="AB72" s="11">
        <v>0</v>
      </c>
      <c r="AC72" s="11">
        <v>0</v>
      </c>
      <c r="AD72" s="9" t="s">
        <v>42</v>
      </c>
      <c r="AE72" s="11">
        <v>0</v>
      </c>
      <c r="AF72" s="11">
        <v>0</v>
      </c>
      <c r="AG72" s="9" t="s">
        <v>40</v>
      </c>
    </row>
    <row r="73" spans="1:33" s="12" customFormat="1" x14ac:dyDescent="0.25">
      <c r="A73" s="16" t="s">
        <v>184</v>
      </c>
      <c r="B73" s="10" t="s">
        <v>205</v>
      </c>
      <c r="C73" s="9" t="s">
        <v>36</v>
      </c>
      <c r="D73" s="9" t="s">
        <v>54</v>
      </c>
      <c r="E73" s="9" t="s">
        <v>55</v>
      </c>
      <c r="F73" s="9" t="s">
        <v>200</v>
      </c>
      <c r="G73" s="9" t="s">
        <v>58</v>
      </c>
      <c r="H73" s="9" t="s">
        <v>40</v>
      </c>
      <c r="I73" s="11" t="s">
        <v>209</v>
      </c>
      <c r="J73" s="11" t="s">
        <v>40</v>
      </c>
      <c r="K73" s="11" t="s">
        <v>210</v>
      </c>
      <c r="L73" s="11" t="s">
        <v>205</v>
      </c>
      <c r="M73" s="11">
        <v>20.07</v>
      </c>
      <c r="N73" s="9" t="s">
        <v>61</v>
      </c>
      <c r="O73" s="9" t="s">
        <v>211</v>
      </c>
      <c r="P73" s="9" t="s">
        <v>212</v>
      </c>
      <c r="Q73" s="11">
        <f>SUM(S73:AG73)</f>
        <v>-4.5</v>
      </c>
      <c r="R73" s="11">
        <v>0</v>
      </c>
      <c r="S73" s="11">
        <v>-4.5</v>
      </c>
      <c r="T73" s="11">
        <v>0</v>
      </c>
      <c r="U73" s="9" t="s">
        <v>42</v>
      </c>
      <c r="V73" s="11">
        <v>0</v>
      </c>
      <c r="W73" s="11">
        <v>0</v>
      </c>
      <c r="X73" s="9" t="s">
        <v>42</v>
      </c>
      <c r="Y73" s="11">
        <v>0</v>
      </c>
      <c r="Z73" s="11">
        <v>0</v>
      </c>
      <c r="AA73" s="9" t="s">
        <v>42</v>
      </c>
      <c r="AB73" s="11">
        <v>0</v>
      </c>
      <c r="AC73" s="11">
        <v>0</v>
      </c>
      <c r="AD73" s="9" t="s">
        <v>42</v>
      </c>
      <c r="AE73" s="11">
        <v>0</v>
      </c>
      <c r="AF73" s="11">
        <v>0</v>
      </c>
      <c r="AG73" s="9" t="s">
        <v>40</v>
      </c>
    </row>
    <row r="74" spans="1:33" x14ac:dyDescent="0.25">
      <c r="A74" s="16" t="s">
        <v>185</v>
      </c>
      <c r="B74" s="17" t="s">
        <v>205</v>
      </c>
      <c r="C74" s="16" t="s">
        <v>36</v>
      </c>
      <c r="D74" s="16" t="s">
        <v>65</v>
      </c>
      <c r="E74" s="16" t="s">
        <v>66</v>
      </c>
      <c r="F74" s="16" t="s">
        <v>200</v>
      </c>
      <c r="G74" s="16" t="s">
        <v>39</v>
      </c>
      <c r="H74" s="16" t="s">
        <v>315</v>
      </c>
      <c r="I74" s="18" t="s">
        <v>40</v>
      </c>
      <c r="J74" s="18" t="s">
        <v>40</v>
      </c>
      <c r="K74" s="18" t="s">
        <v>40</v>
      </c>
      <c r="L74" s="18" t="s">
        <v>40</v>
      </c>
      <c r="M74" s="18">
        <v>0</v>
      </c>
      <c r="N74" s="16" t="s">
        <v>40</v>
      </c>
      <c r="O74" s="16" t="s">
        <v>41</v>
      </c>
      <c r="P74" s="16"/>
      <c r="Q74" s="18">
        <f>SUM(S74:AG74)</f>
        <v>671.61239999999998</v>
      </c>
      <c r="R74" s="18">
        <v>0</v>
      </c>
      <c r="S74" s="18">
        <v>626.79</v>
      </c>
      <c r="T74" s="18">
        <v>0</v>
      </c>
      <c r="U74" s="16" t="s">
        <v>42</v>
      </c>
      <c r="V74" s="18">
        <v>0</v>
      </c>
      <c r="W74" s="18">
        <v>38.64</v>
      </c>
      <c r="X74" s="16" t="s">
        <v>42</v>
      </c>
      <c r="Y74" s="18">
        <f>+W74*0.16</f>
        <v>6.1824000000000003</v>
      </c>
      <c r="Z74" s="18">
        <v>0</v>
      </c>
      <c r="AA74" s="16" t="s">
        <v>42</v>
      </c>
      <c r="AB74" s="18">
        <v>0</v>
      </c>
      <c r="AC74" s="18">
        <v>0</v>
      </c>
      <c r="AD74" s="16" t="s">
        <v>42</v>
      </c>
      <c r="AE74" s="18">
        <v>0</v>
      </c>
      <c r="AF74" s="18">
        <v>0</v>
      </c>
      <c r="AG74" s="16" t="s">
        <v>40</v>
      </c>
    </row>
    <row r="75" spans="1:33" s="4" customFormat="1" x14ac:dyDescent="0.25">
      <c r="A75" s="16" t="s">
        <v>187</v>
      </c>
      <c r="B75" s="2" t="s">
        <v>216</v>
      </c>
      <c r="C75" s="1" t="s">
        <v>36</v>
      </c>
      <c r="D75" s="1" t="s">
        <v>37</v>
      </c>
      <c r="E75" s="1" t="s">
        <v>38</v>
      </c>
      <c r="F75" s="1" t="s">
        <v>178</v>
      </c>
      <c r="G75" s="1" t="s">
        <v>39</v>
      </c>
      <c r="H75" s="1" t="s">
        <v>262</v>
      </c>
      <c r="I75" s="3" t="s">
        <v>40</v>
      </c>
      <c r="J75" s="3" t="s">
        <v>40</v>
      </c>
      <c r="K75" s="3" t="s">
        <v>40</v>
      </c>
      <c r="L75" s="3" t="s">
        <v>40</v>
      </c>
      <c r="M75" s="3">
        <v>0</v>
      </c>
      <c r="N75" s="1" t="s">
        <v>40</v>
      </c>
      <c r="O75" s="1" t="s">
        <v>41</v>
      </c>
      <c r="P75" s="1" t="s">
        <v>40</v>
      </c>
      <c r="Q75" s="3">
        <f>SUM(S75:AG75)</f>
        <v>891.52515000000005</v>
      </c>
      <c r="R75" s="3">
        <v>0</v>
      </c>
      <c r="S75" s="3">
        <v>735.75964999999997</v>
      </c>
      <c r="T75" s="3">
        <v>0</v>
      </c>
      <c r="U75" s="1" t="s">
        <v>42</v>
      </c>
      <c r="V75" s="3">
        <v>0</v>
      </c>
      <c r="W75" s="3">
        <v>134.28059999999999</v>
      </c>
      <c r="X75" s="1" t="s">
        <v>51</v>
      </c>
      <c r="Y75" s="3">
        <v>21.484900000000007</v>
      </c>
      <c r="Z75" s="3">
        <v>0</v>
      </c>
      <c r="AA75" s="1" t="s">
        <v>42</v>
      </c>
      <c r="AB75" s="3">
        <v>0</v>
      </c>
      <c r="AC75" s="3">
        <v>0</v>
      </c>
      <c r="AD75" s="1" t="s">
        <v>42</v>
      </c>
      <c r="AE75" s="3">
        <v>0</v>
      </c>
      <c r="AF75" s="3">
        <v>0</v>
      </c>
      <c r="AG75" s="1" t="s">
        <v>40</v>
      </c>
    </row>
    <row r="76" spans="1:33" s="8" customFormat="1" x14ac:dyDescent="0.25">
      <c r="A76" s="16" t="s">
        <v>188</v>
      </c>
      <c r="B76" s="6" t="s">
        <v>216</v>
      </c>
      <c r="C76" s="5" t="s">
        <v>36</v>
      </c>
      <c r="D76" s="5" t="s">
        <v>44</v>
      </c>
      <c r="E76" s="5" t="s">
        <v>45</v>
      </c>
      <c r="F76" s="5" t="s">
        <v>283</v>
      </c>
      <c r="G76" s="5" t="s">
        <v>39</v>
      </c>
      <c r="H76" s="5" t="s">
        <v>284</v>
      </c>
      <c r="I76" s="7" t="s">
        <v>40</v>
      </c>
      <c r="J76" s="7" t="s">
        <v>40</v>
      </c>
      <c r="K76" s="7" t="s">
        <v>40</v>
      </c>
      <c r="L76" s="7" t="s">
        <v>40</v>
      </c>
      <c r="M76" s="7">
        <v>0</v>
      </c>
      <c r="N76" s="5" t="s">
        <v>40</v>
      </c>
      <c r="O76" s="5" t="s">
        <v>41</v>
      </c>
      <c r="P76" s="5" t="s">
        <v>40</v>
      </c>
      <c r="Q76" s="7">
        <f>SUM(S76:AG76)</f>
        <v>3071.7990840000007</v>
      </c>
      <c r="R76" s="7">
        <v>0</v>
      </c>
      <c r="S76" s="7">
        <v>2305.8686000000007</v>
      </c>
      <c r="T76" s="7">
        <v>0</v>
      </c>
      <c r="U76" s="5" t="s">
        <v>42</v>
      </c>
      <c r="V76" s="7">
        <v>0</v>
      </c>
      <c r="W76" s="7">
        <v>660.28490000000022</v>
      </c>
      <c r="X76" s="5" t="s">
        <v>42</v>
      </c>
      <c r="Y76" s="7">
        <v>105.64558400000001</v>
      </c>
      <c r="Z76" s="7">
        <v>0</v>
      </c>
      <c r="AA76" s="5" t="s">
        <v>42</v>
      </c>
      <c r="AB76" s="7">
        <v>0</v>
      </c>
      <c r="AC76" s="7">
        <v>0</v>
      </c>
      <c r="AD76" s="5" t="s">
        <v>42</v>
      </c>
      <c r="AE76" s="7">
        <v>0</v>
      </c>
      <c r="AF76" s="7">
        <v>0</v>
      </c>
      <c r="AG76" s="5" t="s">
        <v>40</v>
      </c>
    </row>
    <row r="77" spans="1:33" s="12" customFormat="1" x14ac:dyDescent="0.25">
      <c r="A77" s="16" t="s">
        <v>189</v>
      </c>
      <c r="B77" s="10" t="s">
        <v>216</v>
      </c>
      <c r="C77" s="9" t="s">
        <v>36</v>
      </c>
      <c r="D77" s="9" t="s">
        <v>54</v>
      </c>
      <c r="E77" s="9" t="s">
        <v>55</v>
      </c>
      <c r="F77" s="9" t="s">
        <v>267</v>
      </c>
      <c r="G77" s="9" t="s">
        <v>39</v>
      </c>
      <c r="H77" s="9" t="s">
        <v>300</v>
      </c>
      <c r="I77" s="11" t="s">
        <v>40</v>
      </c>
      <c r="J77" s="11" t="s">
        <v>40</v>
      </c>
      <c r="K77" s="11" t="s">
        <v>40</v>
      </c>
      <c r="L77" s="11" t="s">
        <v>40</v>
      </c>
      <c r="M77" s="11">
        <v>0</v>
      </c>
      <c r="N77" s="9" t="s">
        <v>40</v>
      </c>
      <c r="O77" s="9" t="s">
        <v>41</v>
      </c>
      <c r="P77" s="9" t="s">
        <v>40</v>
      </c>
      <c r="Q77" s="11">
        <f>SUM(S77:AG77)</f>
        <v>1413.9289440000002</v>
      </c>
      <c r="R77" s="11">
        <v>0</v>
      </c>
      <c r="S77" s="11">
        <v>1177.7255500000003</v>
      </c>
      <c r="T77" s="11">
        <v>0</v>
      </c>
      <c r="U77" s="9" t="s">
        <v>42</v>
      </c>
      <c r="V77" s="11">
        <v>0</v>
      </c>
      <c r="W77" s="11">
        <v>203.62365</v>
      </c>
      <c r="X77" s="9" t="s">
        <v>42</v>
      </c>
      <c r="Y77" s="11">
        <v>32.579743999999998</v>
      </c>
      <c r="Z77" s="11">
        <v>0</v>
      </c>
      <c r="AA77" s="9" t="s">
        <v>42</v>
      </c>
      <c r="AB77" s="11">
        <v>0</v>
      </c>
      <c r="AC77" s="11">
        <v>0</v>
      </c>
      <c r="AD77" s="9" t="s">
        <v>42</v>
      </c>
      <c r="AE77" s="11">
        <v>0</v>
      </c>
      <c r="AF77" s="11">
        <v>0</v>
      </c>
      <c r="AG77" s="9" t="s">
        <v>40</v>
      </c>
    </row>
    <row r="78" spans="1:33" x14ac:dyDescent="0.25">
      <c r="A78" s="16" t="s">
        <v>190</v>
      </c>
      <c r="B78" s="17" t="s">
        <v>216</v>
      </c>
      <c r="C78" s="16" t="s">
        <v>36</v>
      </c>
      <c r="D78" s="16" t="s">
        <v>65</v>
      </c>
      <c r="E78" s="16" t="s">
        <v>66</v>
      </c>
      <c r="F78" s="16" t="s">
        <v>267</v>
      </c>
      <c r="G78" s="16" t="s">
        <v>39</v>
      </c>
      <c r="H78" s="16" t="s">
        <v>316</v>
      </c>
      <c r="I78" s="18" t="s">
        <v>40</v>
      </c>
      <c r="J78" s="18" t="s">
        <v>40</v>
      </c>
      <c r="K78" s="18" t="s">
        <v>40</v>
      </c>
      <c r="L78" s="18" t="s">
        <v>40</v>
      </c>
      <c r="M78" s="18">
        <v>0</v>
      </c>
      <c r="N78" s="16" t="s">
        <v>40</v>
      </c>
      <c r="O78" s="16" t="s">
        <v>41</v>
      </c>
      <c r="P78" s="16" t="s">
        <v>40</v>
      </c>
      <c r="Q78" s="18">
        <f>SUM(S78:AG78)</f>
        <v>1238.9161499999996</v>
      </c>
      <c r="R78" s="18">
        <v>0</v>
      </c>
      <c r="S78" s="18">
        <v>1017.8462499999995</v>
      </c>
      <c r="T78" s="18">
        <v>0</v>
      </c>
      <c r="U78" s="16" t="s">
        <v>42</v>
      </c>
      <c r="V78" s="18">
        <v>0</v>
      </c>
      <c r="W78" s="18">
        <v>190.57749999999996</v>
      </c>
      <c r="X78" s="16" t="s">
        <v>51</v>
      </c>
      <c r="Y78" s="18">
        <v>30.4924</v>
      </c>
      <c r="Z78" s="18">
        <v>0</v>
      </c>
      <c r="AA78" s="16" t="s">
        <v>42</v>
      </c>
      <c r="AB78" s="18">
        <v>0</v>
      </c>
      <c r="AC78" s="18">
        <v>0</v>
      </c>
      <c r="AD78" s="16" t="s">
        <v>42</v>
      </c>
      <c r="AE78" s="18">
        <v>0</v>
      </c>
      <c r="AF78" s="18">
        <v>0</v>
      </c>
      <c r="AG78" s="16" t="s">
        <v>40</v>
      </c>
    </row>
    <row r="79" spans="1:33" s="4" customFormat="1" x14ac:dyDescent="0.25">
      <c r="A79" s="16" t="s">
        <v>191</v>
      </c>
      <c r="B79" s="2" t="s">
        <v>218</v>
      </c>
      <c r="C79" s="1" t="s">
        <v>36</v>
      </c>
      <c r="D79" s="1" t="s">
        <v>37</v>
      </c>
      <c r="E79" s="1" t="s">
        <v>38</v>
      </c>
      <c r="F79" s="1" t="s">
        <v>263</v>
      </c>
      <c r="G79" s="1" t="s">
        <v>39</v>
      </c>
      <c r="H79" s="1" t="s">
        <v>264</v>
      </c>
      <c r="I79" s="3" t="s">
        <v>40</v>
      </c>
      <c r="J79" s="3" t="s">
        <v>40</v>
      </c>
      <c r="K79" s="3" t="s">
        <v>40</v>
      </c>
      <c r="L79" s="3" t="s">
        <v>40</v>
      </c>
      <c r="M79" s="3">
        <v>0</v>
      </c>
      <c r="N79" s="1" t="s">
        <v>40</v>
      </c>
      <c r="O79" s="1" t="s">
        <v>41</v>
      </c>
      <c r="P79" s="1" t="s">
        <v>40</v>
      </c>
      <c r="Q79" s="3">
        <f>SUM(S79:AG79)</f>
        <v>1827.0800000000002</v>
      </c>
      <c r="R79" s="3">
        <v>0</v>
      </c>
      <c r="S79" s="3">
        <v>1430.22</v>
      </c>
      <c r="T79" s="3">
        <v>0</v>
      </c>
      <c r="U79" s="1" t="s">
        <v>42</v>
      </c>
      <c r="V79" s="3">
        <v>0</v>
      </c>
      <c r="W79" s="3">
        <v>342.12</v>
      </c>
      <c r="X79" s="1" t="s">
        <v>51</v>
      </c>
      <c r="Y79" s="3">
        <v>54.74</v>
      </c>
      <c r="Z79" s="3">
        <v>0</v>
      </c>
      <c r="AA79" s="1" t="s">
        <v>42</v>
      </c>
      <c r="AB79" s="3">
        <v>0</v>
      </c>
      <c r="AC79" s="3">
        <v>0</v>
      </c>
      <c r="AD79" s="1" t="s">
        <v>42</v>
      </c>
      <c r="AE79" s="3">
        <v>0</v>
      </c>
      <c r="AF79" s="3">
        <v>0</v>
      </c>
      <c r="AG79" s="1" t="s">
        <v>40</v>
      </c>
    </row>
    <row r="80" spans="1:33" s="8" customFormat="1" x14ac:dyDescent="0.25">
      <c r="A80" s="16" t="s">
        <v>193</v>
      </c>
      <c r="B80" s="6" t="s">
        <v>218</v>
      </c>
      <c r="C80" s="5" t="s">
        <v>36</v>
      </c>
      <c r="D80" s="5" t="s">
        <v>44</v>
      </c>
      <c r="E80" s="5" t="s">
        <v>45</v>
      </c>
      <c r="F80" s="5" t="s">
        <v>285</v>
      </c>
      <c r="G80" s="5" t="s">
        <v>39</v>
      </c>
      <c r="H80" s="5" t="s">
        <v>286</v>
      </c>
      <c r="I80" s="7" t="s">
        <v>40</v>
      </c>
      <c r="J80" s="7" t="s">
        <v>40</v>
      </c>
      <c r="K80" s="7" t="s">
        <v>40</v>
      </c>
      <c r="L80" s="7" t="s">
        <v>40</v>
      </c>
      <c r="M80" s="7">
        <v>0</v>
      </c>
      <c r="N80" s="5" t="s">
        <v>40</v>
      </c>
      <c r="O80" s="5" t="s">
        <v>41</v>
      </c>
      <c r="P80" s="5" t="s">
        <v>40</v>
      </c>
      <c r="Q80" s="7">
        <f>SUM(S80:AG80)</f>
        <v>2195.0304219999989</v>
      </c>
      <c r="R80" s="7">
        <v>0</v>
      </c>
      <c r="S80" s="7">
        <v>1655.2506499999993</v>
      </c>
      <c r="T80" s="7">
        <v>0</v>
      </c>
      <c r="U80" s="5" t="s">
        <v>42</v>
      </c>
      <c r="V80" s="7">
        <v>0</v>
      </c>
      <c r="W80" s="7">
        <v>465.32739999999995</v>
      </c>
      <c r="X80" s="5" t="s">
        <v>42</v>
      </c>
      <c r="Y80" s="7">
        <v>74.452371999999968</v>
      </c>
      <c r="Z80" s="7">
        <v>0</v>
      </c>
      <c r="AA80" s="5" t="s">
        <v>42</v>
      </c>
      <c r="AB80" s="7">
        <v>0</v>
      </c>
      <c r="AC80" s="7">
        <v>0</v>
      </c>
      <c r="AD80" s="5" t="s">
        <v>42</v>
      </c>
      <c r="AE80" s="7">
        <v>0</v>
      </c>
      <c r="AF80" s="7">
        <v>0</v>
      </c>
      <c r="AG80" s="5" t="s">
        <v>40</v>
      </c>
    </row>
    <row r="81" spans="1:33" s="12" customFormat="1" x14ac:dyDescent="0.25">
      <c r="A81" s="16" t="s">
        <v>197</v>
      </c>
      <c r="B81" s="10" t="s">
        <v>218</v>
      </c>
      <c r="C81" s="9" t="s">
        <v>36</v>
      </c>
      <c r="D81" s="9" t="s">
        <v>54</v>
      </c>
      <c r="E81" s="9" t="s">
        <v>55</v>
      </c>
      <c r="F81" s="9" t="s">
        <v>283</v>
      </c>
      <c r="G81" s="9" t="s">
        <v>39</v>
      </c>
      <c r="H81" s="9" t="s">
        <v>301</v>
      </c>
      <c r="I81" s="11" t="s">
        <v>40</v>
      </c>
      <c r="J81" s="11" t="s">
        <v>40</v>
      </c>
      <c r="K81" s="11" t="s">
        <v>40</v>
      </c>
      <c r="L81" s="11" t="s">
        <v>40</v>
      </c>
      <c r="M81" s="11">
        <v>0</v>
      </c>
      <c r="N81" s="9" t="s">
        <v>40</v>
      </c>
      <c r="O81" s="9" t="s">
        <v>41</v>
      </c>
      <c r="P81" s="9" t="s">
        <v>40</v>
      </c>
      <c r="Q81" s="11">
        <f>SUM(S81:AG81)</f>
        <v>1312.1351980000002</v>
      </c>
      <c r="R81" s="11">
        <v>0</v>
      </c>
      <c r="S81" s="11">
        <v>1093.1964500000001</v>
      </c>
      <c r="T81" s="11">
        <v>0</v>
      </c>
      <c r="U81" s="9" t="s">
        <v>42</v>
      </c>
      <c r="V81" s="11">
        <v>0</v>
      </c>
      <c r="W81" s="11">
        <v>188.74029999999999</v>
      </c>
      <c r="X81" s="9" t="s">
        <v>42</v>
      </c>
      <c r="Y81" s="11">
        <v>30.198447999999996</v>
      </c>
      <c r="Z81" s="11">
        <v>0</v>
      </c>
      <c r="AA81" s="9" t="s">
        <v>42</v>
      </c>
      <c r="AB81" s="11">
        <v>0</v>
      </c>
      <c r="AC81" s="11">
        <v>0</v>
      </c>
      <c r="AD81" s="9" t="s">
        <v>42</v>
      </c>
      <c r="AE81" s="11">
        <v>0</v>
      </c>
      <c r="AF81" s="11">
        <v>0</v>
      </c>
      <c r="AG81" s="9" t="s">
        <v>40</v>
      </c>
    </row>
    <row r="82" spans="1:33" x14ac:dyDescent="0.25">
      <c r="A82" s="16" t="s">
        <v>198</v>
      </c>
      <c r="B82" s="17" t="s">
        <v>218</v>
      </c>
      <c r="C82" s="16" t="s">
        <v>36</v>
      </c>
      <c r="D82" s="16" t="s">
        <v>65</v>
      </c>
      <c r="E82" s="16" t="s">
        <v>66</v>
      </c>
      <c r="F82" s="16" t="s">
        <v>283</v>
      </c>
      <c r="G82" s="16" t="s">
        <v>39</v>
      </c>
      <c r="H82" s="16" t="s">
        <v>317</v>
      </c>
      <c r="I82" s="18" t="s">
        <v>40</v>
      </c>
      <c r="J82" s="18" t="s">
        <v>40</v>
      </c>
      <c r="K82" s="18" t="s">
        <v>40</v>
      </c>
      <c r="L82" s="18" t="s">
        <v>40</v>
      </c>
      <c r="M82" s="18">
        <v>0</v>
      </c>
      <c r="N82" s="16" t="s">
        <v>40</v>
      </c>
      <c r="O82" s="16" t="s">
        <v>41</v>
      </c>
      <c r="P82" s="16" t="s">
        <v>40</v>
      </c>
      <c r="Q82" s="18">
        <f>SUM(S82:AG82)</f>
        <v>1610.3695680000001</v>
      </c>
      <c r="R82" s="18">
        <v>0</v>
      </c>
      <c r="S82" s="18">
        <v>1272.95335</v>
      </c>
      <c r="T82" s="18">
        <v>0</v>
      </c>
      <c r="U82" s="16" t="s">
        <v>42</v>
      </c>
      <c r="V82" s="18">
        <v>0</v>
      </c>
      <c r="W82" s="18">
        <v>290.87605000000008</v>
      </c>
      <c r="X82" s="16" t="s">
        <v>51</v>
      </c>
      <c r="Y82" s="18">
        <v>46.540167999999994</v>
      </c>
      <c r="Z82" s="18">
        <v>0</v>
      </c>
      <c r="AA82" s="16" t="s">
        <v>42</v>
      </c>
      <c r="AB82" s="18">
        <v>0</v>
      </c>
      <c r="AC82" s="18">
        <v>0</v>
      </c>
      <c r="AD82" s="16" t="s">
        <v>42</v>
      </c>
      <c r="AE82" s="18">
        <v>0</v>
      </c>
      <c r="AF82" s="18">
        <v>0</v>
      </c>
      <c r="AG82" s="16" t="s">
        <v>40</v>
      </c>
    </row>
    <row r="83" spans="1:33" s="4" customFormat="1" x14ac:dyDescent="0.25">
      <c r="A83" s="16" t="s">
        <v>199</v>
      </c>
      <c r="B83" s="2" t="s">
        <v>219</v>
      </c>
      <c r="C83" s="1" t="s">
        <v>36</v>
      </c>
      <c r="D83" s="1" t="s">
        <v>37</v>
      </c>
      <c r="E83" s="1" t="s">
        <v>38</v>
      </c>
      <c r="F83" s="1" t="s">
        <v>200</v>
      </c>
      <c r="G83" s="1" t="s">
        <v>39</v>
      </c>
      <c r="H83" s="1" t="s">
        <v>265</v>
      </c>
      <c r="I83" s="3" t="s">
        <v>40</v>
      </c>
      <c r="J83" s="3" t="s">
        <v>40</v>
      </c>
      <c r="K83" s="3" t="s">
        <v>40</v>
      </c>
      <c r="L83" s="3" t="s">
        <v>40</v>
      </c>
      <c r="M83" s="3">
        <v>0</v>
      </c>
      <c r="N83" s="1" t="s">
        <v>40</v>
      </c>
      <c r="O83" s="1" t="s">
        <v>41</v>
      </c>
      <c r="P83" s="1" t="s">
        <v>40</v>
      </c>
      <c r="Q83" s="3">
        <f>SUM(S83:AG83)</f>
        <v>220.72809999999998</v>
      </c>
      <c r="R83" s="3">
        <v>0</v>
      </c>
      <c r="S83" s="3">
        <v>200.14969999999997</v>
      </c>
      <c r="T83" s="3">
        <v>0</v>
      </c>
      <c r="U83" s="1" t="s">
        <v>42</v>
      </c>
      <c r="V83" s="3">
        <v>0</v>
      </c>
      <c r="W83" s="3">
        <v>17.740000000000002</v>
      </c>
      <c r="X83" s="1" t="s">
        <v>42</v>
      </c>
      <c r="Y83" s="3">
        <v>2.8384</v>
      </c>
      <c r="Z83" s="3">
        <v>0</v>
      </c>
      <c r="AA83" s="1" t="s">
        <v>42</v>
      </c>
      <c r="AB83" s="3">
        <v>0</v>
      </c>
      <c r="AC83" s="3">
        <v>0</v>
      </c>
      <c r="AD83" s="1" t="s">
        <v>42</v>
      </c>
      <c r="AE83" s="3">
        <v>0</v>
      </c>
      <c r="AF83" s="3">
        <v>0</v>
      </c>
      <c r="AG83" s="1" t="s">
        <v>40</v>
      </c>
    </row>
    <row r="84" spans="1:33" s="4" customFormat="1" x14ac:dyDescent="0.25">
      <c r="A84" s="16" t="s">
        <v>201</v>
      </c>
      <c r="B84" s="2" t="s">
        <v>219</v>
      </c>
      <c r="C84" s="1" t="s">
        <v>36</v>
      </c>
      <c r="D84" s="1" t="s">
        <v>37</v>
      </c>
      <c r="E84" s="1" t="s">
        <v>38</v>
      </c>
      <c r="F84" s="1" t="s">
        <v>200</v>
      </c>
      <c r="G84" s="1" t="s">
        <v>39</v>
      </c>
      <c r="H84" s="1" t="s">
        <v>220</v>
      </c>
      <c r="I84" s="3" t="s">
        <v>40</v>
      </c>
      <c r="J84" s="3" t="s">
        <v>40</v>
      </c>
      <c r="K84" s="3" t="s">
        <v>40</v>
      </c>
      <c r="L84" s="3" t="s">
        <v>40</v>
      </c>
      <c r="M84" s="3">
        <v>0</v>
      </c>
      <c r="N84" s="1" t="s">
        <v>40</v>
      </c>
      <c r="O84" s="1" t="s">
        <v>49</v>
      </c>
      <c r="P84" s="1" t="s">
        <v>50</v>
      </c>
      <c r="Q84" s="3">
        <f>SUM(S84:AG84)</f>
        <v>25.404</v>
      </c>
      <c r="R84" s="3">
        <v>0</v>
      </c>
      <c r="S84" s="3">
        <v>0</v>
      </c>
      <c r="T84" s="3">
        <v>21.9</v>
      </c>
      <c r="U84" s="1" t="s">
        <v>51</v>
      </c>
      <c r="V84" s="3">
        <v>3.504</v>
      </c>
      <c r="W84" s="3">
        <v>0</v>
      </c>
      <c r="X84" s="1" t="s">
        <v>42</v>
      </c>
      <c r="Y84" s="3">
        <v>0</v>
      </c>
      <c r="Z84" s="3">
        <v>0</v>
      </c>
      <c r="AA84" s="1" t="s">
        <v>42</v>
      </c>
      <c r="AB84" s="3">
        <v>0</v>
      </c>
      <c r="AC84" s="3">
        <v>0</v>
      </c>
      <c r="AD84" s="1" t="s">
        <v>42</v>
      </c>
      <c r="AE84" s="3">
        <v>0</v>
      </c>
      <c r="AF84" s="3">
        <v>0</v>
      </c>
      <c r="AG84" s="1" t="s">
        <v>40</v>
      </c>
    </row>
    <row r="85" spans="1:33" s="4" customFormat="1" x14ac:dyDescent="0.25">
      <c r="A85" s="16" t="s">
        <v>202</v>
      </c>
      <c r="B85" s="2" t="s">
        <v>219</v>
      </c>
      <c r="C85" s="1" t="s">
        <v>36</v>
      </c>
      <c r="D85" s="1" t="s">
        <v>37</v>
      </c>
      <c r="E85" s="1" t="s">
        <v>38</v>
      </c>
      <c r="F85" s="1" t="s">
        <v>200</v>
      </c>
      <c r="G85" s="1" t="s">
        <v>39</v>
      </c>
      <c r="H85" s="1" t="s">
        <v>266</v>
      </c>
      <c r="I85" s="3" t="s">
        <v>40</v>
      </c>
      <c r="J85" s="3" t="s">
        <v>40</v>
      </c>
      <c r="K85" s="3" t="s">
        <v>40</v>
      </c>
      <c r="L85" s="3" t="s">
        <v>40</v>
      </c>
      <c r="M85" s="3">
        <v>0</v>
      </c>
      <c r="N85" s="1" t="s">
        <v>40</v>
      </c>
      <c r="O85" s="1" t="s">
        <v>41</v>
      </c>
      <c r="P85" s="1" t="s">
        <v>40</v>
      </c>
      <c r="Q85" s="3">
        <f>SUM(S85:AG85)</f>
        <v>2623.1845299999995</v>
      </c>
      <c r="R85" s="3">
        <v>0</v>
      </c>
      <c r="S85" s="3">
        <v>2242.2760499999995</v>
      </c>
      <c r="T85" s="3">
        <v>0</v>
      </c>
      <c r="U85" s="1" t="s">
        <v>42</v>
      </c>
      <c r="V85" s="3">
        <v>0</v>
      </c>
      <c r="W85" s="3">
        <v>328.3694000000001</v>
      </c>
      <c r="X85" s="1" t="s">
        <v>51</v>
      </c>
      <c r="Y85" s="3">
        <v>52.539079999999998</v>
      </c>
      <c r="Z85" s="3">
        <v>0</v>
      </c>
      <c r="AA85" s="1" t="s">
        <v>42</v>
      </c>
      <c r="AB85" s="3">
        <v>0</v>
      </c>
      <c r="AC85" s="3">
        <v>0</v>
      </c>
      <c r="AD85" s="1" t="s">
        <v>42</v>
      </c>
      <c r="AE85" s="3">
        <v>0</v>
      </c>
      <c r="AF85" s="3">
        <v>0</v>
      </c>
      <c r="AG85" s="1" t="s">
        <v>40</v>
      </c>
    </row>
    <row r="86" spans="1:33" s="8" customFormat="1" x14ac:dyDescent="0.25">
      <c r="A86" s="16" t="s">
        <v>203</v>
      </c>
      <c r="B86" s="6" t="s">
        <v>219</v>
      </c>
      <c r="C86" s="5" t="s">
        <v>36</v>
      </c>
      <c r="D86" s="5" t="s">
        <v>44</v>
      </c>
      <c r="E86" s="5" t="s">
        <v>45</v>
      </c>
      <c r="F86" s="5" t="s">
        <v>221</v>
      </c>
      <c r="G86" s="5" t="s">
        <v>39</v>
      </c>
      <c r="H86" s="5" t="s">
        <v>287</v>
      </c>
      <c r="I86" s="7" t="s">
        <v>40</v>
      </c>
      <c r="J86" s="7" t="s">
        <v>40</v>
      </c>
      <c r="K86" s="7" t="s">
        <v>40</v>
      </c>
      <c r="L86" s="7" t="s">
        <v>40</v>
      </c>
      <c r="M86" s="7">
        <v>0</v>
      </c>
      <c r="N86" s="5" t="s">
        <v>40</v>
      </c>
      <c r="O86" s="5" t="s">
        <v>41</v>
      </c>
      <c r="P86" s="5" t="s">
        <v>40</v>
      </c>
      <c r="Q86" s="7">
        <f>SUM(S86:AG86)</f>
        <v>2640.5248000000001</v>
      </c>
      <c r="R86" s="7">
        <v>0</v>
      </c>
      <c r="S86" s="7">
        <v>2157.06</v>
      </c>
      <c r="T86" s="7">
        <v>0</v>
      </c>
      <c r="U86" s="5" t="s">
        <v>42</v>
      </c>
      <c r="V86" s="7">
        <v>0</v>
      </c>
      <c r="W86" s="7">
        <v>416.78</v>
      </c>
      <c r="X86" s="5" t="s">
        <v>51</v>
      </c>
      <c r="Y86" s="7">
        <f>+W86*0.16</f>
        <v>66.684799999999996</v>
      </c>
      <c r="Z86" s="7">
        <v>0</v>
      </c>
      <c r="AA86" s="5" t="s">
        <v>42</v>
      </c>
      <c r="AB86" s="7">
        <v>0</v>
      </c>
      <c r="AC86" s="7">
        <v>0</v>
      </c>
      <c r="AD86" s="5" t="s">
        <v>42</v>
      </c>
      <c r="AE86" s="7">
        <v>0</v>
      </c>
      <c r="AF86" s="7">
        <v>0</v>
      </c>
      <c r="AG86" s="5" t="s">
        <v>40</v>
      </c>
    </row>
    <row r="87" spans="1:33" s="8" customFormat="1" x14ac:dyDescent="0.25">
      <c r="A87" s="16" t="s">
        <v>204</v>
      </c>
      <c r="B87" s="6" t="s">
        <v>219</v>
      </c>
      <c r="C87" s="5" t="s">
        <v>36</v>
      </c>
      <c r="D87" s="5" t="s">
        <v>44</v>
      </c>
      <c r="E87" s="5" t="s">
        <v>45</v>
      </c>
      <c r="F87" s="5" t="s">
        <v>222</v>
      </c>
      <c r="G87" s="5" t="s">
        <v>58</v>
      </c>
      <c r="H87" s="5" t="s">
        <v>40</v>
      </c>
      <c r="I87" s="7" t="s">
        <v>223</v>
      </c>
      <c r="J87" s="7" t="s">
        <v>40</v>
      </c>
      <c r="K87" s="7" t="s">
        <v>224</v>
      </c>
      <c r="L87" s="7" t="s">
        <v>219</v>
      </c>
      <c r="M87" s="7">
        <v>32.43</v>
      </c>
      <c r="N87" s="5" t="s">
        <v>61</v>
      </c>
      <c r="O87" s="5" t="s">
        <v>225</v>
      </c>
      <c r="P87" s="5" t="s">
        <v>226</v>
      </c>
      <c r="Q87" s="7">
        <f>SUM(S87:AG87)</f>
        <v>-22.76</v>
      </c>
      <c r="R87" s="7">
        <v>0</v>
      </c>
      <c r="S87" s="7">
        <v>0</v>
      </c>
      <c r="T87" s="7">
        <v>0</v>
      </c>
      <c r="U87" s="5" t="s">
        <v>42</v>
      </c>
      <c r="V87" s="7">
        <v>0</v>
      </c>
      <c r="W87" s="7">
        <v>-19.62</v>
      </c>
      <c r="X87" s="5" t="s">
        <v>51</v>
      </c>
      <c r="Y87" s="7">
        <v>-3.14</v>
      </c>
      <c r="Z87" s="7">
        <v>0</v>
      </c>
      <c r="AA87" s="5" t="s">
        <v>42</v>
      </c>
      <c r="AB87" s="7">
        <v>0</v>
      </c>
      <c r="AC87" s="7">
        <v>0</v>
      </c>
      <c r="AD87" s="5" t="s">
        <v>42</v>
      </c>
      <c r="AE87" s="7">
        <v>0</v>
      </c>
      <c r="AF87" s="7">
        <v>0</v>
      </c>
      <c r="AG87" s="5" t="s">
        <v>40</v>
      </c>
    </row>
    <row r="88" spans="1:33" s="12" customFormat="1" x14ac:dyDescent="0.25">
      <c r="A88" s="16" t="s">
        <v>206</v>
      </c>
      <c r="B88" s="10" t="s">
        <v>219</v>
      </c>
      <c r="C88" s="9" t="s">
        <v>36</v>
      </c>
      <c r="D88" s="9" t="s">
        <v>54</v>
      </c>
      <c r="E88" s="9" t="s">
        <v>55</v>
      </c>
      <c r="F88" s="9" t="s">
        <v>285</v>
      </c>
      <c r="G88" s="9" t="s">
        <v>39</v>
      </c>
      <c r="H88" s="9" t="s">
        <v>302</v>
      </c>
      <c r="I88" s="11" t="s">
        <v>40</v>
      </c>
      <c r="J88" s="11" t="s">
        <v>40</v>
      </c>
      <c r="K88" s="11" t="s">
        <v>40</v>
      </c>
      <c r="L88" s="11" t="s">
        <v>40</v>
      </c>
      <c r="M88" s="11">
        <v>0</v>
      </c>
      <c r="N88" s="9" t="s">
        <v>40</v>
      </c>
      <c r="O88" s="9" t="s">
        <v>41</v>
      </c>
      <c r="P88" s="9" t="s">
        <v>40</v>
      </c>
      <c r="Q88" s="11">
        <f>SUM(S88:AG88)</f>
        <v>2771.8816000000011</v>
      </c>
      <c r="R88" s="11">
        <v>0</v>
      </c>
      <c r="S88" s="11">
        <v>2264.2402000000011</v>
      </c>
      <c r="T88" s="11">
        <v>0</v>
      </c>
      <c r="U88" s="9" t="s">
        <v>42</v>
      </c>
      <c r="V88" s="11">
        <v>0</v>
      </c>
      <c r="W88" s="11">
        <v>437.62189999999998</v>
      </c>
      <c r="X88" s="9" t="s">
        <v>51</v>
      </c>
      <c r="Y88" s="11">
        <v>70.019499999999994</v>
      </c>
      <c r="Z88" s="11">
        <v>0</v>
      </c>
      <c r="AA88" s="9" t="s">
        <v>42</v>
      </c>
      <c r="AB88" s="11">
        <v>0</v>
      </c>
      <c r="AC88" s="11">
        <v>0</v>
      </c>
      <c r="AD88" s="9" t="s">
        <v>42</v>
      </c>
      <c r="AE88" s="11">
        <v>0</v>
      </c>
      <c r="AF88" s="11">
        <v>0</v>
      </c>
      <c r="AG88" s="9" t="s">
        <v>40</v>
      </c>
    </row>
    <row r="89" spans="1:33" x14ac:dyDescent="0.25">
      <c r="A89" s="16" t="s">
        <v>207</v>
      </c>
      <c r="B89" s="17" t="s">
        <v>219</v>
      </c>
      <c r="C89" s="16" t="s">
        <v>36</v>
      </c>
      <c r="D89" s="16" t="s">
        <v>65</v>
      </c>
      <c r="E89" s="16" t="s">
        <v>66</v>
      </c>
      <c r="F89" s="16" t="s">
        <v>285</v>
      </c>
      <c r="G89" s="16" t="s">
        <v>39</v>
      </c>
      <c r="H89" s="16" t="s">
        <v>318</v>
      </c>
      <c r="I89" s="18" t="s">
        <v>40</v>
      </c>
      <c r="J89" s="18" t="s">
        <v>40</v>
      </c>
      <c r="K89" s="18" t="s">
        <v>40</v>
      </c>
      <c r="L89" s="18" t="s">
        <v>40</v>
      </c>
      <c r="M89" s="18">
        <v>0</v>
      </c>
      <c r="N89" s="16" t="s">
        <v>40</v>
      </c>
      <c r="O89" s="16" t="s">
        <v>41</v>
      </c>
      <c r="P89" s="16" t="s">
        <v>40</v>
      </c>
      <c r="Q89" s="18">
        <f>SUM(S89:AG89)</f>
        <v>1896.8202040000003</v>
      </c>
      <c r="R89" s="18">
        <v>0</v>
      </c>
      <c r="S89" s="18">
        <v>1583.3512000000003</v>
      </c>
      <c r="T89" s="18">
        <v>0</v>
      </c>
      <c r="U89" s="16" t="s">
        <v>42</v>
      </c>
      <c r="V89" s="18">
        <v>0</v>
      </c>
      <c r="W89" s="18">
        <v>270.23190000000005</v>
      </c>
      <c r="X89" s="16" t="s">
        <v>51</v>
      </c>
      <c r="Y89" s="18">
        <v>43.237103999999988</v>
      </c>
      <c r="Z89" s="18">
        <v>0</v>
      </c>
      <c r="AA89" s="16" t="s">
        <v>42</v>
      </c>
      <c r="AB89" s="18">
        <v>0</v>
      </c>
      <c r="AC89" s="18">
        <v>0</v>
      </c>
      <c r="AD89" s="16" t="s">
        <v>42</v>
      </c>
      <c r="AE89" s="18">
        <v>0</v>
      </c>
      <c r="AF89" s="18">
        <v>0</v>
      </c>
      <c r="AG89" s="16" t="s">
        <v>40</v>
      </c>
    </row>
    <row r="90" spans="1:33" s="4" customFormat="1" x14ac:dyDescent="0.25">
      <c r="A90" s="16" t="s">
        <v>208</v>
      </c>
      <c r="B90" s="2" t="s">
        <v>227</v>
      </c>
      <c r="C90" s="1" t="s">
        <v>36</v>
      </c>
      <c r="D90" s="1" t="s">
        <v>37</v>
      </c>
      <c r="E90" s="1" t="s">
        <v>38</v>
      </c>
      <c r="F90" s="1" t="s">
        <v>267</v>
      </c>
      <c r="G90" s="1" t="s">
        <v>39</v>
      </c>
      <c r="H90" s="1" t="s">
        <v>268</v>
      </c>
      <c r="I90" s="3" t="s">
        <v>40</v>
      </c>
      <c r="J90" s="3" t="s">
        <v>40</v>
      </c>
      <c r="K90" s="3" t="s">
        <v>40</v>
      </c>
      <c r="L90" s="3" t="s">
        <v>40</v>
      </c>
      <c r="M90" s="3">
        <v>0</v>
      </c>
      <c r="N90" s="1" t="s">
        <v>40</v>
      </c>
      <c r="O90" s="1" t="s">
        <v>41</v>
      </c>
      <c r="P90" s="1" t="s">
        <v>40</v>
      </c>
      <c r="Q90" s="3">
        <f>SUM(S90:AG90)</f>
        <v>967.33675000000005</v>
      </c>
      <c r="R90" s="3">
        <v>0</v>
      </c>
      <c r="S90" s="3">
        <v>889.29195000000004</v>
      </c>
      <c r="T90" s="3">
        <v>0</v>
      </c>
      <c r="U90" s="1" t="s">
        <v>42</v>
      </c>
      <c r="V90" s="3">
        <v>0</v>
      </c>
      <c r="W90" s="3">
        <v>67.28</v>
      </c>
      <c r="X90" s="1" t="s">
        <v>42</v>
      </c>
      <c r="Y90" s="3">
        <v>10.764800000000001</v>
      </c>
      <c r="Z90" s="3">
        <v>0</v>
      </c>
      <c r="AA90" s="1" t="s">
        <v>42</v>
      </c>
      <c r="AB90" s="3">
        <v>0</v>
      </c>
      <c r="AC90" s="3">
        <v>0</v>
      </c>
      <c r="AD90" s="1" t="s">
        <v>42</v>
      </c>
      <c r="AE90" s="3">
        <v>0</v>
      </c>
      <c r="AF90" s="3">
        <v>0</v>
      </c>
      <c r="AG90" s="1" t="s">
        <v>40</v>
      </c>
    </row>
    <row r="91" spans="1:33" s="8" customFormat="1" x14ac:dyDescent="0.25">
      <c r="A91" s="16" t="s">
        <v>213</v>
      </c>
      <c r="B91" s="6" t="s">
        <v>227</v>
      </c>
      <c r="C91" s="5" t="s">
        <v>36</v>
      </c>
      <c r="D91" s="5" t="s">
        <v>44</v>
      </c>
      <c r="E91" s="5" t="s">
        <v>45</v>
      </c>
      <c r="F91" s="5" t="s">
        <v>228</v>
      </c>
      <c r="G91" s="5" t="s">
        <v>39</v>
      </c>
      <c r="H91" s="5" t="s">
        <v>288</v>
      </c>
      <c r="I91" s="7" t="s">
        <v>40</v>
      </c>
      <c r="J91" s="7" t="s">
        <v>40</v>
      </c>
      <c r="K91" s="7" t="s">
        <v>40</v>
      </c>
      <c r="L91" s="7" t="s">
        <v>40</v>
      </c>
      <c r="M91" s="7">
        <v>0</v>
      </c>
      <c r="N91" s="5" t="s">
        <v>40</v>
      </c>
      <c r="O91" s="5" t="s">
        <v>41</v>
      </c>
      <c r="P91" s="5" t="s">
        <v>40</v>
      </c>
      <c r="Q91" s="7">
        <f>SUM(S91:AG91)</f>
        <v>1929.1541</v>
      </c>
      <c r="R91" s="7">
        <v>0</v>
      </c>
      <c r="S91" s="7">
        <v>1591.3739999999998</v>
      </c>
      <c r="T91" s="7">
        <v>0</v>
      </c>
      <c r="U91" s="5" t="s">
        <v>42</v>
      </c>
      <c r="V91" s="7">
        <v>0</v>
      </c>
      <c r="W91" s="7">
        <v>291.18979999999999</v>
      </c>
      <c r="X91" s="5" t="s">
        <v>42</v>
      </c>
      <c r="Y91" s="7">
        <v>46.590300000000006</v>
      </c>
      <c r="Z91" s="7">
        <v>0</v>
      </c>
      <c r="AA91" s="5" t="s">
        <v>42</v>
      </c>
      <c r="AB91" s="7">
        <v>0</v>
      </c>
      <c r="AC91" s="7">
        <v>0</v>
      </c>
      <c r="AD91" s="5" t="s">
        <v>42</v>
      </c>
      <c r="AE91" s="7">
        <v>0</v>
      </c>
      <c r="AF91" s="7">
        <v>0</v>
      </c>
      <c r="AG91" s="5" t="s">
        <v>40</v>
      </c>
    </row>
    <row r="92" spans="1:33" s="8" customFormat="1" x14ac:dyDescent="0.25">
      <c r="A92" s="16" t="s">
        <v>214</v>
      </c>
      <c r="B92" s="6" t="s">
        <v>227</v>
      </c>
      <c r="C92" s="5" t="s">
        <v>36</v>
      </c>
      <c r="D92" s="5" t="s">
        <v>44</v>
      </c>
      <c r="E92" s="5" t="s">
        <v>45</v>
      </c>
      <c r="F92" s="5" t="s">
        <v>228</v>
      </c>
      <c r="G92" s="5" t="s">
        <v>58</v>
      </c>
      <c r="H92" s="5" t="s">
        <v>40</v>
      </c>
      <c r="I92" s="7" t="s">
        <v>229</v>
      </c>
      <c r="J92" s="7" t="s">
        <v>40</v>
      </c>
      <c r="K92" s="7" t="s">
        <v>230</v>
      </c>
      <c r="L92" s="7" t="s">
        <v>227</v>
      </c>
      <c r="M92" s="7">
        <v>1.62</v>
      </c>
      <c r="N92" s="5" t="s">
        <v>61</v>
      </c>
      <c r="O92" s="5" t="s">
        <v>231</v>
      </c>
      <c r="P92" s="5" t="s">
        <v>232</v>
      </c>
      <c r="Q92" s="7">
        <f>SUM(S92:AG92)</f>
        <v>-1.62</v>
      </c>
      <c r="R92" s="7">
        <v>0</v>
      </c>
      <c r="S92" s="7">
        <v>-1.62</v>
      </c>
      <c r="T92" s="7">
        <v>0</v>
      </c>
      <c r="U92" s="5" t="s">
        <v>42</v>
      </c>
      <c r="V92" s="7">
        <v>0</v>
      </c>
      <c r="W92" s="7">
        <v>0</v>
      </c>
      <c r="X92" s="5" t="s">
        <v>42</v>
      </c>
      <c r="Y92" s="7">
        <v>0</v>
      </c>
      <c r="Z92" s="7">
        <v>0</v>
      </c>
      <c r="AA92" s="5" t="s">
        <v>42</v>
      </c>
      <c r="AB92" s="7">
        <v>0</v>
      </c>
      <c r="AC92" s="7">
        <v>0</v>
      </c>
      <c r="AD92" s="5" t="s">
        <v>42</v>
      </c>
      <c r="AE92" s="7">
        <v>0</v>
      </c>
      <c r="AF92" s="7">
        <v>0</v>
      </c>
      <c r="AG92" s="5" t="s">
        <v>40</v>
      </c>
    </row>
    <row r="93" spans="1:33" s="12" customFormat="1" x14ac:dyDescent="0.25">
      <c r="A93" s="16" t="s">
        <v>215</v>
      </c>
      <c r="B93" s="10" t="s">
        <v>227</v>
      </c>
      <c r="C93" s="9" t="s">
        <v>36</v>
      </c>
      <c r="D93" s="9" t="s">
        <v>54</v>
      </c>
      <c r="E93" s="9" t="s">
        <v>55</v>
      </c>
      <c r="F93" s="9" t="s">
        <v>222</v>
      </c>
      <c r="G93" s="9" t="s">
        <v>39</v>
      </c>
      <c r="H93" s="9" t="s">
        <v>303</v>
      </c>
      <c r="I93" s="11" t="s">
        <v>40</v>
      </c>
      <c r="J93" s="11" t="s">
        <v>40</v>
      </c>
      <c r="K93" s="11" t="s">
        <v>40</v>
      </c>
      <c r="L93" s="11" t="s">
        <v>40</v>
      </c>
      <c r="M93" s="11">
        <v>0</v>
      </c>
      <c r="N93" s="9" t="s">
        <v>40</v>
      </c>
      <c r="O93" s="9" t="s">
        <v>41</v>
      </c>
      <c r="P93" s="9" t="s">
        <v>40</v>
      </c>
      <c r="Q93" s="11">
        <f>SUM(S93:AG93)</f>
        <v>1914.9144999999999</v>
      </c>
      <c r="R93" s="11">
        <v>0</v>
      </c>
      <c r="S93" s="11">
        <v>1589.3033999999998</v>
      </c>
      <c r="T93" s="11">
        <v>0</v>
      </c>
      <c r="U93" s="9" t="s">
        <v>42</v>
      </c>
      <c r="V93" s="11">
        <v>0</v>
      </c>
      <c r="W93" s="11">
        <v>280.69920000000002</v>
      </c>
      <c r="X93" s="9" t="s">
        <v>51</v>
      </c>
      <c r="Y93" s="11">
        <v>44.91190000000001</v>
      </c>
      <c r="Z93" s="11">
        <v>0</v>
      </c>
      <c r="AA93" s="9" t="s">
        <v>42</v>
      </c>
      <c r="AB93" s="11">
        <v>0</v>
      </c>
      <c r="AC93" s="11">
        <v>0</v>
      </c>
      <c r="AD93" s="9" t="s">
        <v>42</v>
      </c>
      <c r="AE93" s="11">
        <v>0</v>
      </c>
      <c r="AF93" s="11">
        <v>0</v>
      </c>
      <c r="AG93" s="9" t="s">
        <v>40</v>
      </c>
    </row>
    <row r="94" spans="1:33" x14ac:dyDescent="0.25">
      <c r="A94" s="16" t="s">
        <v>217</v>
      </c>
      <c r="B94" s="17" t="s">
        <v>227</v>
      </c>
      <c r="C94" s="16" t="s">
        <v>36</v>
      </c>
      <c r="D94" s="16" t="s">
        <v>65</v>
      </c>
      <c r="E94" s="16" t="s">
        <v>66</v>
      </c>
      <c r="F94" s="16" t="s">
        <v>222</v>
      </c>
      <c r="G94" s="16" t="s">
        <v>39</v>
      </c>
      <c r="H94" s="16" t="s">
        <v>319</v>
      </c>
      <c r="I94" s="18" t="s">
        <v>40</v>
      </c>
      <c r="J94" s="18" t="s">
        <v>40</v>
      </c>
      <c r="K94" s="18" t="s">
        <v>40</v>
      </c>
      <c r="L94" s="18" t="s">
        <v>40</v>
      </c>
      <c r="M94" s="18">
        <v>0</v>
      </c>
      <c r="N94" s="16" t="s">
        <v>40</v>
      </c>
      <c r="O94" s="16" t="s">
        <v>41</v>
      </c>
      <c r="P94" s="16" t="s">
        <v>40</v>
      </c>
      <c r="Q94" s="18">
        <f>SUM(S94:AG94)</f>
        <v>1129.2816000000003</v>
      </c>
      <c r="R94" s="18">
        <v>0</v>
      </c>
      <c r="S94" s="18">
        <v>890.62425000000019</v>
      </c>
      <c r="T94" s="18">
        <v>0</v>
      </c>
      <c r="U94" s="16" t="s">
        <v>42</v>
      </c>
      <c r="V94" s="18">
        <v>0</v>
      </c>
      <c r="W94" s="18">
        <v>205.73914999999997</v>
      </c>
      <c r="X94" s="16" t="s">
        <v>42</v>
      </c>
      <c r="Y94" s="18">
        <v>32.918199999999999</v>
      </c>
      <c r="Z94" s="18">
        <v>0</v>
      </c>
      <c r="AA94" s="16" t="s">
        <v>42</v>
      </c>
      <c r="AB94" s="18">
        <v>0</v>
      </c>
      <c r="AC94" s="18">
        <v>0</v>
      </c>
      <c r="AD94" s="16" t="s">
        <v>42</v>
      </c>
      <c r="AE94" s="18">
        <v>0</v>
      </c>
      <c r="AF94" s="18">
        <v>0</v>
      </c>
      <c r="AG94" s="16" t="s">
        <v>40</v>
      </c>
    </row>
    <row r="96" spans="1:33" x14ac:dyDescent="0.25">
      <c r="Q96" s="23">
        <f>SUM(Q2:Q94)</f>
        <v>103150.96149599999</v>
      </c>
      <c r="R96" s="23">
        <f>SUM(R2:R94)</f>
        <v>0</v>
      </c>
      <c r="S96" s="23">
        <f>SUM(S2:S94)</f>
        <v>85331.706199999986</v>
      </c>
      <c r="T96" s="23">
        <f>SUM(T2:T94)</f>
        <v>82.76</v>
      </c>
      <c r="V96" s="23">
        <f>SUM(V2:V94)</f>
        <v>13.2416</v>
      </c>
      <c r="W96" s="23">
        <f>SUM(W2:W94)</f>
        <v>15278.671799999998</v>
      </c>
      <c r="Y96" s="23">
        <f>SUM(Y2:Y94)</f>
        <v>2444.5818959999997</v>
      </c>
      <c r="Z96" s="23">
        <f>SUM(Z2:Z94)</f>
        <v>0</v>
      </c>
      <c r="AB96" s="23">
        <f>SUM(AB2:AB94)</f>
        <v>0</v>
      </c>
      <c r="AC96" s="23">
        <f>SUM(AC2:AC94)</f>
        <v>0</v>
      </c>
      <c r="AE96" s="23">
        <f>SUM(AE2:AE94)</f>
        <v>0</v>
      </c>
      <c r="AF96" s="23">
        <f>SUM(AF2:AF94)</f>
        <v>0</v>
      </c>
    </row>
    <row r="97" spans="9:32" x14ac:dyDescent="0.25">
      <c r="Q97" s="23"/>
      <c r="R97" s="23"/>
      <c r="S97" s="23"/>
      <c r="T97" s="23"/>
      <c r="V97" s="23"/>
      <c r="W97" s="23"/>
      <c r="Y97" s="23"/>
      <c r="Z97" s="23"/>
      <c r="AB97" s="23"/>
      <c r="AC97" s="23"/>
      <c r="AE97" s="23"/>
      <c r="AF97" s="23"/>
    </row>
    <row r="98" spans="9:32" x14ac:dyDescent="0.25">
      <c r="Q98" s="23"/>
      <c r="R98" s="23"/>
      <c r="S98" s="23"/>
      <c r="T98" s="23"/>
      <c r="V98" s="23"/>
      <c r="W98" s="23"/>
      <c r="Y98" s="23"/>
      <c r="Z98" s="23"/>
      <c r="AB98" s="23"/>
      <c r="AC98" s="23"/>
      <c r="AE98" s="23"/>
      <c r="AF98" s="23"/>
    </row>
    <row r="99" spans="9:32" x14ac:dyDescent="0.25">
      <c r="Q99" s="23"/>
      <c r="R99" s="23"/>
      <c r="S99" s="23"/>
      <c r="T99" s="23"/>
      <c r="V99" s="23"/>
      <c r="W99" s="23"/>
      <c r="Y99" s="23"/>
      <c r="Z99" s="23"/>
      <c r="AB99" s="23"/>
      <c r="AC99" s="23"/>
      <c r="AE99" s="23"/>
      <c r="AF99" s="23"/>
    </row>
    <row r="100" spans="9:32" x14ac:dyDescent="0.25">
      <c r="Q100" s="23"/>
      <c r="R100" s="23"/>
      <c r="S100" s="23"/>
      <c r="T100" s="23"/>
      <c r="V100" s="23"/>
      <c r="W100" s="23"/>
      <c r="Y100" s="23"/>
      <c r="Z100" s="23"/>
      <c r="AB100" s="23"/>
      <c r="AC100" s="23"/>
      <c r="AE100" s="23"/>
      <c r="AF100" s="23"/>
    </row>
    <row r="101" spans="9:32" x14ac:dyDescent="0.25">
      <c r="Q101" s="23"/>
      <c r="R101" s="23"/>
      <c r="S101" s="23"/>
      <c r="T101" s="23"/>
      <c r="V101" s="23"/>
      <c r="W101" s="23"/>
      <c r="Y101" s="23"/>
      <c r="Z101" s="23"/>
      <c r="AB101" s="23"/>
      <c r="AC101" s="23"/>
      <c r="AE101" s="23"/>
      <c r="AF101" s="23"/>
    </row>
    <row r="102" spans="9:32" x14ac:dyDescent="0.25">
      <c r="Q102" s="23"/>
      <c r="R102" s="23"/>
      <c r="S102" s="23"/>
      <c r="T102" s="23"/>
      <c r="V102" s="23"/>
      <c r="W102" s="23"/>
      <c r="Y102" s="23"/>
      <c r="Z102" s="23"/>
      <c r="AB102" s="23"/>
      <c r="AC102" s="23"/>
      <c r="AE102" s="23"/>
      <c r="AF102" s="23"/>
    </row>
    <row r="103" spans="9:32" x14ac:dyDescent="0.25">
      <c r="Q103" s="23"/>
      <c r="R103" s="23"/>
      <c r="S103" s="23"/>
      <c r="T103" s="23"/>
      <c r="V103" s="23"/>
      <c r="W103" s="23"/>
      <c r="Y103" s="23"/>
      <c r="Z103" s="23"/>
      <c r="AB103" s="23"/>
      <c r="AC103" s="23"/>
      <c r="AE103" s="23"/>
      <c r="AF103" s="23"/>
    </row>
    <row r="104" spans="9:32" x14ac:dyDescent="0.25">
      <c r="Q104" s="23"/>
      <c r="R104" s="23"/>
      <c r="S104" s="23"/>
      <c r="T104" s="23"/>
      <c r="V104" s="23"/>
      <c r="W104" s="23"/>
      <c r="Y104" s="23"/>
      <c r="Z104" s="23"/>
      <c r="AB104" s="23"/>
      <c r="AC104" s="23"/>
      <c r="AE104" s="23"/>
      <c r="AF104" s="23"/>
    </row>
    <row r="106" spans="9:32" x14ac:dyDescent="0.25">
      <c r="J106" s="22" t="s">
        <v>233</v>
      </c>
    </row>
    <row r="108" spans="9:32" x14ac:dyDescent="0.25">
      <c r="J108" s="22" t="s">
        <v>234</v>
      </c>
      <c r="K108" s="22" t="s">
        <v>235</v>
      </c>
      <c r="L108" s="22" t="s">
        <v>236</v>
      </c>
    </row>
    <row r="110" spans="9:32" x14ac:dyDescent="0.25">
      <c r="I110" s="22" t="s">
        <v>237</v>
      </c>
      <c r="J110" s="22">
        <f>S96</f>
        <v>85331.706199999986</v>
      </c>
    </row>
    <row r="112" spans="9:32" x14ac:dyDescent="0.25">
      <c r="I112" s="22" t="s">
        <v>238</v>
      </c>
      <c r="J112" s="22">
        <f>T96+W96</f>
        <v>15361.431799999998</v>
      </c>
      <c r="K112" s="22">
        <f>V96+Y96</f>
        <v>2457.8234959999995</v>
      </c>
    </row>
    <row r="114" spans="9:12" x14ac:dyDescent="0.25">
      <c r="I114" s="22" t="s">
        <v>239</v>
      </c>
      <c r="J114" s="22">
        <v>0</v>
      </c>
      <c r="K114" s="22">
        <v>0</v>
      </c>
      <c r="L114" s="22">
        <v>0</v>
      </c>
    </row>
    <row r="116" spans="9:12" x14ac:dyDescent="0.25">
      <c r="I116" s="22" t="s">
        <v>240</v>
      </c>
      <c r="J116" s="22">
        <v>0</v>
      </c>
      <c r="K116" s="22">
        <v>0</v>
      </c>
    </row>
    <row r="118" spans="9:12" x14ac:dyDescent="0.25">
      <c r="I118" s="22" t="s">
        <v>241</v>
      </c>
      <c r="J118" s="22">
        <f>SUM(J110:J117)</f>
        <v>100693.13799999998</v>
      </c>
      <c r="K118" s="22">
        <f>SUM(K110:K117)</f>
        <v>2457.8234959999995</v>
      </c>
      <c r="L118" s="22">
        <f>SUM(L110:L117)</f>
        <v>0</v>
      </c>
    </row>
  </sheetData>
  <sortState ref="A8:AP94">
    <sortCondition ref="B8:B94"/>
    <sortCondition ref="D8:D9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2021-11-05T16:09:56Z</cp:lastPrinted>
  <dcterms:created xsi:type="dcterms:W3CDTF">2021-11-01T13:09:49Z</dcterms:created>
  <dcterms:modified xsi:type="dcterms:W3CDTF">2021-11-05T16:17:12Z</dcterms:modified>
</cp:coreProperties>
</file>