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/>
  <mc:AlternateContent xmlns:mc="http://schemas.openxmlformats.org/markup-compatibility/2006">
    <mc:Choice Requires="x15">
      <x15ac:absPath xmlns:x15ac="http://schemas.microsoft.com/office/spreadsheetml/2010/11/ac" url="X:\AUTOMERCADO EXPRESS CARRIZAL, C.A\LIBROS DE VENTAS\2022\"/>
    </mc:Choice>
  </mc:AlternateContent>
  <xr:revisionPtr revIDLastSave="0" documentId="13_ncr:1_{3B4FEA0F-B364-4B16-AA82-28F3C294B63A}" xr6:coauthVersionLast="45" xr6:coauthVersionMax="45" xr10:uidLastSave="{00000000-0000-0000-0000-000000000000}"/>
  <bookViews>
    <workbookView xWindow="-120" yWindow="-120" windowWidth="21840" windowHeight="13290" xr2:uid="{00000000-000D-0000-FFFF-FFFF00000000}"/>
  </bookViews>
  <sheets>
    <sheet name="Hoja1" sheetId="1" r:id="rId1"/>
  </sheets>
  <definedNames>
    <definedName name="_xlnm._FilterDatabase" localSheetId="0" hidden="1">Hoja1!$A$7:$AP$69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85" i="1" l="1"/>
  <c r="Y65" i="1"/>
  <c r="Y39" i="1"/>
  <c r="Y60" i="1" l="1"/>
  <c r="Y56" i="1"/>
  <c r="Q56" i="1" s="1"/>
  <c r="Y47" i="1"/>
  <c r="Y42" i="1"/>
  <c r="Y37" i="1"/>
  <c r="Q37" i="1" s="1"/>
  <c r="Y12" i="1"/>
  <c r="Y9" i="1"/>
  <c r="Y66" i="1"/>
  <c r="Y62" i="1"/>
  <c r="Y58" i="1"/>
  <c r="Q58" i="1" s="1"/>
  <c r="Y54" i="1"/>
  <c r="Q54" i="1" s="1"/>
  <c r="Y22" i="1"/>
  <c r="Q22" i="1" s="1"/>
  <c r="Y27" i="1"/>
  <c r="Q27" i="1" s="1"/>
  <c r="Y19" i="1"/>
  <c r="Q9" i="1" l="1"/>
  <c r="Q10" i="1"/>
  <c r="Q11" i="1"/>
  <c r="Q12" i="1"/>
  <c r="Q13" i="1"/>
  <c r="Q14" i="1"/>
  <c r="Q15" i="1"/>
  <c r="Q16" i="1"/>
  <c r="Q17" i="1"/>
  <c r="Q18" i="1"/>
  <c r="Q19" i="1"/>
  <c r="Q20" i="1"/>
  <c r="Q21" i="1"/>
  <c r="Q23" i="1"/>
  <c r="Q24" i="1"/>
  <c r="Q25" i="1"/>
  <c r="Q26" i="1"/>
  <c r="Q28" i="1"/>
  <c r="Q29" i="1"/>
  <c r="Q30" i="1"/>
  <c r="Q31" i="1"/>
  <c r="Q32" i="1"/>
  <c r="Q33" i="1"/>
  <c r="Q34" i="1"/>
  <c r="Q35" i="1"/>
  <c r="Q36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5" i="1"/>
  <c r="Q57" i="1"/>
  <c r="Q59" i="1"/>
  <c r="Q60" i="1"/>
  <c r="Q61" i="1"/>
  <c r="Q62" i="1"/>
  <c r="Q63" i="1"/>
  <c r="Q64" i="1"/>
  <c r="Q65" i="1"/>
  <c r="Q66" i="1"/>
  <c r="Q67" i="1"/>
  <c r="Q68" i="1"/>
  <c r="Q69" i="1"/>
  <c r="Q8" i="1"/>
  <c r="AL71" i="1" l="1"/>
  <c r="AK71" i="1"/>
  <c r="AI71" i="1"/>
  <c r="AE71" i="1"/>
  <c r="AC71" i="1"/>
  <c r="AB71" i="1"/>
  <c r="Z71" i="1"/>
  <c r="Y71" i="1"/>
  <c r="K79" i="1" s="1"/>
  <c r="K85" i="1" s="1"/>
  <c r="W71" i="1"/>
  <c r="J79" i="1" s="1"/>
  <c r="V71" i="1"/>
  <c r="T71" i="1"/>
  <c r="S71" i="1"/>
  <c r="J77" i="1" s="1"/>
  <c r="R71" i="1"/>
  <c r="Q71" i="1"/>
  <c r="J85" i="1" l="1"/>
  <c r="M85" i="1" s="1"/>
</calcChain>
</file>

<file path=xl/sharedStrings.xml><?xml version="1.0" encoding="utf-8"?>
<sst xmlns="http://schemas.openxmlformats.org/spreadsheetml/2006/main" count="1599" uniqueCount="257">
  <si>
    <t>AUTOMERCADO EXPRESS CARRIZAL,C.A.</t>
  </si>
  <si>
    <t>J413232227</t>
  </si>
  <si>
    <t>Linea</t>
  </si>
  <si>
    <t>Fecha</t>
  </si>
  <si>
    <t>Sucursal</t>
  </si>
  <si>
    <t>Caja</t>
  </si>
  <si>
    <t>Serial Fiscal</t>
  </si>
  <si>
    <t>No. (Z)</t>
  </si>
  <si>
    <t>Concepto</t>
  </si>
  <si>
    <t>No. Factura</t>
  </si>
  <si>
    <t>No. Nota  Credito</t>
  </si>
  <si>
    <t>No. Nota Debito</t>
  </si>
  <si>
    <t>Documento  Afectado</t>
  </si>
  <si>
    <t>Fecha Factura Devuelta</t>
  </si>
  <si>
    <t>Monto Factura Devuelta</t>
  </si>
  <si>
    <t>Tipo Doc. Devuelto</t>
  </si>
  <si>
    <t>Descripcion</t>
  </si>
  <si>
    <t>Rif</t>
  </si>
  <si>
    <t>Total</t>
  </si>
  <si>
    <t>F.O.B</t>
  </si>
  <si>
    <t>Exento</t>
  </si>
  <si>
    <t>Base General Imponible Contribuyentes</t>
  </si>
  <si>
    <t>Porc.General Con</t>
  </si>
  <si>
    <t>Debito General Fiscal Contribuyentes</t>
  </si>
  <si>
    <t>Base General Imponible no Contribuyentes</t>
  </si>
  <si>
    <t>Porc.General No Con</t>
  </si>
  <si>
    <t>Debito General Fiscal no Contribuyentes</t>
  </si>
  <si>
    <t>Base General Reducida Contribuyentes</t>
  </si>
  <si>
    <t>Porc.Reducida Con</t>
  </si>
  <si>
    <t>Debito Reducido Fiscal Contribuyentes</t>
  </si>
  <si>
    <t>Base General Reducida no Contribuyentes</t>
  </si>
  <si>
    <t>Porc.Reducida No Con</t>
  </si>
  <si>
    <t>Debito Reducido Fiscal no Contribuyentes</t>
  </si>
  <si>
    <t>Base adicional contribuyente</t>
  </si>
  <si>
    <t>Porc.Adicional Con</t>
  </si>
  <si>
    <t>Alicuota adicional contribuyente</t>
  </si>
  <si>
    <t>Base adicional no contribuyente</t>
  </si>
  <si>
    <t>Porc.Adicional No Con</t>
  </si>
  <si>
    <t>Alicota adicional no contribuyente</t>
  </si>
  <si>
    <t>I.V.A. Retenido</t>
  </si>
  <si>
    <t>Fecha Factura Retencion Aplicada</t>
  </si>
  <si>
    <t>No. Comprobante</t>
  </si>
  <si>
    <t>Fecha Recepcion Comprobante</t>
  </si>
  <si>
    <t>No. Control</t>
  </si>
  <si>
    <t>1</t>
  </si>
  <si>
    <t>01-01-2022</t>
  </si>
  <si>
    <t>0901</t>
  </si>
  <si>
    <t>002</t>
  </si>
  <si>
    <t>Z1F2000323</t>
  </si>
  <si>
    <t>FC</t>
  </si>
  <si>
    <t/>
  </si>
  <si>
    <t>VENTAS NO CONTRIBUYENTES</t>
  </si>
  <si>
    <t>-</t>
  </si>
  <si>
    <t>2</t>
  </si>
  <si>
    <t>003</t>
  </si>
  <si>
    <t>Z1F2000324</t>
  </si>
  <si>
    <t>0688</t>
  </si>
  <si>
    <t>16</t>
  </si>
  <si>
    <t>5</t>
  </si>
  <si>
    <t>004</t>
  </si>
  <si>
    <t>Z1F2000322</t>
  </si>
  <si>
    <t>6</t>
  </si>
  <si>
    <t>02-01-2022</t>
  </si>
  <si>
    <t>7</t>
  </si>
  <si>
    <t>0689</t>
  </si>
  <si>
    <t>10</t>
  </si>
  <si>
    <t>NC</t>
  </si>
  <si>
    <t>00000091</t>
  </si>
  <si>
    <t>70951001</t>
  </si>
  <si>
    <t>VEN</t>
  </si>
  <si>
    <t>MIGUEL NIEVES</t>
  </si>
  <si>
    <t>V5452443</t>
  </si>
  <si>
    <t>11</t>
  </si>
  <si>
    <t>12</t>
  </si>
  <si>
    <t>03-01-2022</t>
  </si>
  <si>
    <t>001</t>
  </si>
  <si>
    <t>Z1F2000328</t>
  </si>
  <si>
    <t>13</t>
  </si>
  <si>
    <t>14</t>
  </si>
  <si>
    <t>15</t>
  </si>
  <si>
    <t>04-01-2022</t>
  </si>
  <si>
    <t>0683</t>
  </si>
  <si>
    <t>19</t>
  </si>
  <si>
    <t>20</t>
  </si>
  <si>
    <t>21</t>
  </si>
  <si>
    <t>05-01-2022</t>
  </si>
  <si>
    <t>22</t>
  </si>
  <si>
    <t>23</t>
  </si>
  <si>
    <t>0692</t>
  </si>
  <si>
    <t>00000092</t>
  </si>
  <si>
    <t>71668000</t>
  </si>
  <si>
    <t>YUDI BELLO</t>
  </si>
  <si>
    <t>V8676975</t>
  </si>
  <si>
    <t>24</t>
  </si>
  <si>
    <t>25</t>
  </si>
  <si>
    <t>06-01-2022</t>
  </si>
  <si>
    <t>26</t>
  </si>
  <si>
    <t>27</t>
  </si>
  <si>
    <t>28</t>
  </si>
  <si>
    <t>07-01-2022</t>
  </si>
  <si>
    <t>29</t>
  </si>
  <si>
    <t>0695</t>
  </si>
  <si>
    <t>00000148</t>
  </si>
  <si>
    <t>97920001</t>
  </si>
  <si>
    <t>JOHANNA LOZANO</t>
  </si>
  <si>
    <t>V12159869</t>
  </si>
  <si>
    <t>30</t>
  </si>
  <si>
    <t>31</t>
  </si>
  <si>
    <t>0694</t>
  </si>
  <si>
    <t>00000093</t>
  </si>
  <si>
    <t>72116000</t>
  </si>
  <si>
    <t>ALEXANDRA MARTINEZ</t>
  </si>
  <si>
    <t>V20748965</t>
  </si>
  <si>
    <t>32</t>
  </si>
  <si>
    <t>33</t>
  </si>
  <si>
    <t>08-01-2022</t>
  </si>
  <si>
    <t>34</t>
  </si>
  <si>
    <t>37</t>
  </si>
  <si>
    <t>00000094</t>
  </si>
  <si>
    <t>72314000</t>
  </si>
  <si>
    <t>GUSTAVO HERNANDEZ</t>
  </si>
  <si>
    <t>V14850626</t>
  </si>
  <si>
    <t>38</t>
  </si>
  <si>
    <t>41</t>
  </si>
  <si>
    <t>00000096</t>
  </si>
  <si>
    <t>65373000</t>
  </si>
  <si>
    <t>LUIS SEMBRANO</t>
  </si>
  <si>
    <t>V8679908</t>
  </si>
  <si>
    <t>42</t>
  </si>
  <si>
    <t>09-01-2022</t>
  </si>
  <si>
    <t>43</t>
  </si>
  <si>
    <t>46</t>
  </si>
  <si>
    <t>47</t>
  </si>
  <si>
    <t>10-01-2022</t>
  </si>
  <si>
    <t>48</t>
  </si>
  <si>
    <t>49</t>
  </si>
  <si>
    <t>0698</t>
  </si>
  <si>
    <t>00000149</t>
  </si>
  <si>
    <t>98427000</t>
  </si>
  <si>
    <t>MIRTA MOTA</t>
  </si>
  <si>
    <t>V11043395</t>
  </si>
  <si>
    <t>50</t>
  </si>
  <si>
    <t>0697</t>
  </si>
  <si>
    <t>53</t>
  </si>
  <si>
    <t>00000095</t>
  </si>
  <si>
    <t>72377001</t>
  </si>
  <si>
    <t>MARIA ISABEL</t>
  </si>
  <si>
    <t>V11977689</t>
  </si>
  <si>
    <t>54</t>
  </si>
  <si>
    <t>72572000</t>
  </si>
  <si>
    <t>WIL.M</t>
  </si>
  <si>
    <t>V29555464</t>
  </si>
  <si>
    <t>55</t>
  </si>
  <si>
    <t>56</t>
  </si>
  <si>
    <t>11-01-2022</t>
  </si>
  <si>
    <t>57</t>
  </si>
  <si>
    <t>58</t>
  </si>
  <si>
    <t>12-01-2022</t>
  </si>
  <si>
    <t>60</t>
  </si>
  <si>
    <t>61</t>
  </si>
  <si>
    <t>0699</t>
  </si>
  <si>
    <t>13-01-2022</t>
  </si>
  <si>
    <t>14-01-2022</t>
  </si>
  <si>
    <t>0700</t>
  </si>
  <si>
    <t>15-01-2022</t>
  </si>
  <si>
    <t>0690</t>
  </si>
  <si>
    <t>Resumen Libro de Ventas</t>
  </si>
  <si>
    <t>Base no Imponible</t>
  </si>
  <si>
    <t>Débito Fiscal</t>
  </si>
  <si>
    <t>I.V.A Retenido</t>
  </si>
  <si>
    <t>Total Ventas no Gravadas</t>
  </si>
  <si>
    <t>Total Ventas Gravadas Alícuota General</t>
  </si>
  <si>
    <t>Total Ventas Gravadas Alícuota Reducida</t>
  </si>
  <si>
    <t>Total Ventas Gravadas Alícuota General+Adicional</t>
  </si>
  <si>
    <t>Total General Ventas</t>
  </si>
  <si>
    <t>0682</t>
  </si>
  <si>
    <t>00085589-00085609</t>
  </si>
  <si>
    <t>00085610-00085643</t>
  </si>
  <si>
    <t>0684</t>
  </si>
  <si>
    <t>00085643</t>
  </si>
  <si>
    <t>CAJA SIN ACTIVIDAD</t>
  </si>
  <si>
    <t>0685</t>
  </si>
  <si>
    <t>0686</t>
  </si>
  <si>
    <t>00085644-00085709</t>
  </si>
  <si>
    <t>0687</t>
  </si>
  <si>
    <t>00085709</t>
  </si>
  <si>
    <t>00085710-00085737</t>
  </si>
  <si>
    <t>00085738-00085745</t>
  </si>
  <si>
    <t>00085746-00085871</t>
  </si>
  <si>
    <t>00096891-00097103</t>
  </si>
  <si>
    <t>00097104-00097156</t>
  </si>
  <si>
    <t>0691</t>
  </si>
  <si>
    <t>00097157-00097332</t>
  </si>
  <si>
    <t>00097333-00097492</t>
  </si>
  <si>
    <t>0693</t>
  </si>
  <si>
    <t>00097493-00097562</t>
  </si>
  <si>
    <t>00097563-00097749</t>
  </si>
  <si>
    <t>00097750-00097971</t>
  </si>
  <si>
    <t>0696</t>
  </si>
  <si>
    <t>00097972-00098186</t>
  </si>
  <si>
    <t>00098187-00098365</t>
  </si>
  <si>
    <t>00098366-00098559</t>
  </si>
  <si>
    <t>00098560-00098777</t>
  </si>
  <si>
    <t>00098778-00099000</t>
  </si>
  <si>
    <t>0701</t>
  </si>
  <si>
    <t>00099001-00099219</t>
  </si>
  <si>
    <t>0702</t>
  </si>
  <si>
    <t>0703</t>
  </si>
  <si>
    <t>00099220-00099429</t>
  </si>
  <si>
    <t>00099430-00099646</t>
  </si>
  <si>
    <t>00070849-00071075</t>
  </si>
  <si>
    <t>00071076-00071294</t>
  </si>
  <si>
    <t>00071295-00071407</t>
  </si>
  <si>
    <t>00071408-00071659</t>
  </si>
  <si>
    <t>00071660-00071882</t>
  </si>
  <si>
    <t>00071883-00072021</t>
  </si>
  <si>
    <t>00072022-00072236</t>
  </si>
  <si>
    <t>00072237-00072384</t>
  </si>
  <si>
    <t>00072385-00072516</t>
  </si>
  <si>
    <t>00072517-00072660</t>
  </si>
  <si>
    <t>00072661-00072815</t>
  </si>
  <si>
    <t>00072816-00072981</t>
  </si>
  <si>
    <t>00072982-00073184</t>
  </si>
  <si>
    <t>00073185-00073334</t>
  </si>
  <si>
    <t>00073335-00073494</t>
  </si>
  <si>
    <t>00064472-00064607</t>
  </si>
  <si>
    <t>00064608-00064862</t>
  </si>
  <si>
    <t>00064863-00064970</t>
  </si>
  <si>
    <t>00064971-00065113</t>
  </si>
  <si>
    <t>00065114-00065189</t>
  </si>
  <si>
    <t>00065190-00065280</t>
  </si>
  <si>
    <t>00065281-00065462</t>
  </si>
  <si>
    <t>00065463-00065598</t>
  </si>
  <si>
    <t>00065599-00065689</t>
  </si>
  <si>
    <t>00065690-00065748</t>
  </si>
  <si>
    <t>00065749-00065870</t>
  </si>
  <si>
    <t>00065871-00065923</t>
  </si>
  <si>
    <t>00065924-00066098</t>
  </si>
  <si>
    <t>00066099-00066168</t>
  </si>
  <si>
    <t>CALLE BOLIVAR EDIF N°40 SECTOR CARRIZAL LOS TEQUES EDO MRIRANDA</t>
  </si>
  <si>
    <t>LIBRO DE VENTAS DESDE 01-01-22 AL 15-01-22</t>
  </si>
  <si>
    <t>3</t>
  </si>
  <si>
    <t>4</t>
  </si>
  <si>
    <t>8</t>
  </si>
  <si>
    <t>9</t>
  </si>
  <si>
    <t>17</t>
  </si>
  <si>
    <t>18</t>
  </si>
  <si>
    <t>35</t>
  </si>
  <si>
    <t>36</t>
  </si>
  <si>
    <t>39</t>
  </si>
  <si>
    <t>40</t>
  </si>
  <si>
    <t>44</t>
  </si>
  <si>
    <t>45</t>
  </si>
  <si>
    <t>51</t>
  </si>
  <si>
    <t>52</t>
  </si>
  <si>
    <t>59</t>
  </si>
  <si>
    <t>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</si>
</sst>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#######################"/>
    <numFmt numFmtId="165" formatCode="yyyy\-mm\-dd"/>
    <numFmt numFmtId="166" formatCode="###,###,###,###,##0.00"/>
  </numFmts>
  <fonts count="3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49" fontId="0" fillId="0" borderId="1" xfId="0" applyNumberFormat="1" applyBorder="1"/>
    <xf numFmtId="165" fontId="0" fillId="0" borderId="1" xfId="0" applyNumberFormat="1" applyBorder="1"/>
    <xf numFmtId="166" fontId="0" fillId="0" borderId="1" xfId="0" applyNumberFormat="1" applyBorder="1"/>
    <xf numFmtId="49" fontId="0" fillId="0" borderId="1" xfId="0" applyNumberFormat="1" applyBorder="1"/>
    <xf numFmtId="0" fontId="0" fillId="0" borderId="0" xfId="0" applyFill="1"/>
    <xf numFmtId="49" fontId="0" fillId="0" borderId="1" xfId="0" applyNumberFormat="1" applyFill="1" applyBorder="1"/>
    <xf numFmtId="165" fontId="0" fillId="0" borderId="1" xfId="0" applyNumberFormat="1" applyFill="1" applyBorder="1"/>
    <xf numFmtId="166" fontId="0" fillId="0" borderId="1" xfId="0" applyNumberFormat="1" applyFill="1" applyBorder="1"/>
    <xf numFmtId="14" fontId="0" fillId="0" borderId="1" xfId="0" applyNumberFormat="1" applyFill="1" applyBorder="1"/>
    <xf numFmtId="0" fontId="0" fillId="0" borderId="0" xfId="0" applyFill="1"/>
    <xf numFmtId="49" fontId="0" fillId="0" borderId="1" xfId="0" applyNumberFormat="1" applyFill="1" applyBorder="1"/>
    <xf numFmtId="165" fontId="0" fillId="0" borderId="1" xfId="0" applyNumberFormat="1" applyFill="1" applyBorder="1"/>
    <xf numFmtId="166" fontId="0" fillId="0" borderId="1" xfId="0" applyNumberFormat="1" applyFill="1" applyBorder="1"/>
    <xf numFmtId="0" fontId="0" fillId="0" borderId="0" xfId="0" applyFill="1"/>
    <xf numFmtId="49" fontId="0" fillId="0" borderId="1" xfId="0" applyNumberFormat="1" applyFill="1" applyBorder="1"/>
    <xf numFmtId="165" fontId="0" fillId="0" borderId="1" xfId="0" applyNumberFormat="1" applyFill="1" applyBorder="1"/>
    <xf numFmtId="166" fontId="0" fillId="0" borderId="1" xfId="0" applyNumberFormat="1" applyFill="1" applyBorder="1"/>
    <xf numFmtId="49" fontId="0" fillId="0" borderId="0" xfId="0" applyNumberFormat="1" applyFill="1"/>
    <xf numFmtId="165" fontId="0" fillId="0" borderId="0" xfId="0" applyNumberFormat="1" applyFill="1"/>
    <xf numFmtId="166" fontId="0" fillId="0" borderId="0" xfId="0" applyNumberFormat="1" applyFill="1"/>
    <xf numFmtId="0" fontId="0" fillId="0" borderId="0" xfId="0" applyFill="1"/>
    <xf numFmtId="166" fontId="1" fillId="0" borderId="0" xfId="0" applyNumberFormat="1" applyFont="1" applyFill="1" applyAlignment="1">
      <alignment horizontal="left"/>
    </xf>
    <xf numFmtId="49" fontId="1" fillId="0" borderId="0" xfId="0" applyNumberFormat="1" applyFont="1" applyFill="1" applyAlignment="1">
      <alignment horizontal="left"/>
    </xf>
    <xf numFmtId="165" fontId="1" fillId="0" borderId="0" xfId="0" applyNumberFormat="1" applyFont="1" applyFill="1" applyAlignment="1">
      <alignment horizontal="left"/>
    </xf>
    <xf numFmtId="0" fontId="1" fillId="0" borderId="0" xfId="0" applyFont="1" applyFill="1" applyAlignment="1">
      <alignment horizontal="left"/>
    </xf>
    <xf numFmtId="49" fontId="0" fillId="0" borderId="1" xfId="0" applyNumberFormat="1" applyFill="1" applyBorder="1"/>
    <xf numFmtId="49" fontId="1" fillId="0" borderId="1" xfId="0" applyNumberFormat="1" applyFont="1" applyFill="1" applyBorder="1" applyAlignment="1">
      <alignment horizontal="center"/>
    </xf>
    <xf numFmtId="165" fontId="1" fillId="0" borderId="1" xfId="0" applyNumberFormat="1" applyFont="1" applyFill="1" applyBorder="1" applyAlignment="1">
      <alignment horizontal="center"/>
    </xf>
    <xf numFmtId="166" fontId="1" fillId="0" borderId="1" xfId="0" applyNumberFormat="1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1" xfId="0" applyNumberFormat="1" applyFill="1" applyBorder="1"/>
    <xf numFmtId="166" fontId="0" fillId="0" borderId="1" xfId="0" applyNumberFormat="1" applyFill="1" applyBorder="1"/>
    <xf numFmtId="166" fontId="1" fillId="0" borderId="0" xfId="0" applyNumberFormat="1" applyFont="1" applyFill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P85"/>
  <sheetViews>
    <sheetView tabSelected="1" workbookViewId="0">
      <pane ySplit="7" topLeftCell="A8" activePane="bottomLeft" state="frozen"/>
      <selection pane="bottomLeft" activeCell="A8" sqref="A8:A69"/>
    </sheetView>
  </sheetViews>
  <sheetFormatPr baseColWidth="10" defaultRowHeight="15" x14ac:dyDescent="0.25"/>
  <cols>
    <col min="1" max="1" width="6.28515625" style="18" bestFit="1" customWidth="1"/>
    <col min="2" max="2" width="10.7109375" style="19" bestFit="1" customWidth="1"/>
    <col min="3" max="3" width="9" style="18" bestFit="1" customWidth="1"/>
    <col min="4" max="4" width="5.5703125" style="18" bestFit="1" customWidth="1"/>
    <col min="5" max="5" width="12" style="18" bestFit="1" customWidth="1"/>
    <col min="6" max="6" width="9.7109375" style="18" bestFit="1" customWidth="1"/>
    <col min="7" max="7" width="9.85546875" style="18" bestFit="1" customWidth="1"/>
    <col min="8" max="8" width="17.85546875" style="18" bestFit="1" customWidth="1"/>
    <col min="9" max="9" width="45.5703125" style="20" bestFit="1" customWidth="1"/>
    <col min="10" max="10" width="23.7109375" style="20" bestFit="1" customWidth="1"/>
    <col min="11" max="11" width="20.7109375" style="20" bestFit="1" customWidth="1"/>
    <col min="12" max="12" width="22.42578125" style="20" bestFit="1" customWidth="1"/>
    <col min="13" max="13" width="23.28515625" style="20" bestFit="1" customWidth="1"/>
    <col min="14" max="14" width="18.140625" style="18" bestFit="1" customWidth="1"/>
    <col min="15" max="15" width="33" style="18" bestFit="1" customWidth="1"/>
    <col min="16" max="16" width="11.28515625" style="18" bestFit="1" customWidth="1"/>
    <col min="17" max="17" width="10.7109375" style="20" bestFit="1" customWidth="1"/>
    <col min="18" max="18" width="5.140625" style="20" customWidth="1"/>
    <col min="19" max="19" width="9.7109375" style="20" bestFit="1" customWidth="1"/>
    <col min="20" max="20" width="6.140625" style="20" customWidth="1"/>
    <col min="21" max="21" width="17" style="18" bestFit="1" customWidth="1"/>
    <col min="22" max="22" width="5.140625" style="20" customWidth="1"/>
    <col min="23" max="23" width="9.7109375" style="20" customWidth="1"/>
    <col min="24" max="24" width="20" style="18" bestFit="1" customWidth="1"/>
    <col min="25" max="25" width="8.7109375" style="20" customWidth="1"/>
    <col min="26" max="26" width="5.140625" style="20" customWidth="1"/>
    <col min="27" max="27" width="18.140625" style="18" bestFit="1" customWidth="1"/>
    <col min="28" max="29" width="5.140625" style="20" customWidth="1"/>
    <col min="30" max="30" width="21.140625" style="18" bestFit="1" customWidth="1"/>
    <col min="31" max="31" width="5.140625" style="20" customWidth="1"/>
    <col min="32" max="32" width="27.5703125" style="18" bestFit="1" customWidth="1"/>
    <col min="33" max="33" width="18.42578125" style="18" bestFit="1" customWidth="1"/>
    <col min="34" max="34" width="30.85546875" style="20" bestFit="1" customWidth="1"/>
    <col min="35" max="35" width="5.140625" style="20" customWidth="1"/>
    <col min="36" max="36" width="21.5703125" style="18" bestFit="1" customWidth="1"/>
    <col min="37" max="38" width="5.140625" style="20" customWidth="1"/>
    <col min="39" max="39" width="31.85546875" style="19" bestFit="1" customWidth="1"/>
    <col min="40" max="40" width="17.42578125" style="18" bestFit="1" customWidth="1"/>
    <col min="41" max="41" width="29" style="19" bestFit="1" customWidth="1"/>
    <col min="42" max="42" width="11.7109375" style="18" bestFit="1" customWidth="1"/>
    <col min="43" max="16384" width="11.42578125" style="21"/>
  </cols>
  <sheetData>
    <row r="2" spans="1:42" s="25" customFormat="1" x14ac:dyDescent="0.25">
      <c r="A2" s="34" t="s">
        <v>0</v>
      </c>
      <c r="B2" s="34"/>
      <c r="C2" s="34"/>
      <c r="D2" s="34"/>
      <c r="E2" s="34"/>
      <c r="F2" s="34"/>
      <c r="G2" s="34"/>
      <c r="H2" s="34"/>
      <c r="I2" s="34"/>
      <c r="J2" s="22"/>
      <c r="K2" s="22"/>
      <c r="L2" s="22"/>
      <c r="M2" s="22"/>
      <c r="N2" s="23"/>
      <c r="O2" s="23"/>
      <c r="P2" s="23"/>
      <c r="Q2" s="22"/>
      <c r="R2" s="22"/>
      <c r="S2" s="22"/>
      <c r="T2" s="22"/>
      <c r="U2" s="23"/>
      <c r="V2" s="22"/>
      <c r="W2" s="22"/>
      <c r="X2" s="23"/>
      <c r="Y2" s="22"/>
      <c r="Z2" s="22"/>
      <c r="AA2" s="23"/>
      <c r="AB2" s="22"/>
      <c r="AC2" s="22"/>
      <c r="AD2" s="23"/>
      <c r="AE2" s="22"/>
      <c r="AF2" s="23"/>
      <c r="AG2" s="23"/>
      <c r="AH2" s="22"/>
      <c r="AI2" s="22"/>
      <c r="AJ2" s="23"/>
      <c r="AK2" s="22"/>
      <c r="AL2" s="22"/>
      <c r="AM2" s="24"/>
      <c r="AN2" s="23"/>
      <c r="AO2" s="24"/>
      <c r="AP2" s="23"/>
    </row>
    <row r="3" spans="1:42" s="25" customFormat="1" x14ac:dyDescent="0.25">
      <c r="A3" s="35" t="s">
        <v>240</v>
      </c>
      <c r="B3" s="35"/>
      <c r="C3" s="35"/>
      <c r="D3" s="35"/>
      <c r="E3" s="35"/>
      <c r="F3" s="35"/>
      <c r="G3" s="35"/>
      <c r="H3" s="35"/>
      <c r="I3" s="35"/>
      <c r="J3" s="22"/>
      <c r="K3" s="22"/>
      <c r="L3" s="22"/>
      <c r="M3" s="22"/>
      <c r="N3" s="23"/>
      <c r="O3" s="23"/>
      <c r="P3" s="23"/>
      <c r="Q3" s="22"/>
      <c r="R3" s="22"/>
      <c r="S3" s="22"/>
      <c r="T3" s="22"/>
      <c r="U3" s="23"/>
      <c r="V3" s="22"/>
      <c r="W3" s="22"/>
      <c r="X3" s="23"/>
      <c r="Y3" s="22"/>
      <c r="Z3" s="22"/>
      <c r="AA3" s="23"/>
      <c r="AB3" s="22"/>
      <c r="AC3" s="22"/>
      <c r="AD3" s="23"/>
      <c r="AE3" s="22"/>
      <c r="AF3" s="23"/>
      <c r="AG3" s="23"/>
      <c r="AH3" s="22"/>
      <c r="AI3" s="22"/>
      <c r="AJ3" s="23"/>
      <c r="AK3" s="22"/>
      <c r="AL3" s="22"/>
      <c r="AM3" s="24"/>
      <c r="AN3" s="23"/>
      <c r="AO3" s="24"/>
      <c r="AP3" s="23"/>
    </row>
    <row r="4" spans="1:42" s="25" customFormat="1" x14ac:dyDescent="0.25">
      <c r="A4" s="35" t="s">
        <v>1</v>
      </c>
      <c r="B4" s="35"/>
      <c r="C4" s="35"/>
      <c r="D4" s="35"/>
      <c r="E4" s="35"/>
      <c r="F4" s="35"/>
      <c r="G4" s="35"/>
      <c r="H4" s="35"/>
      <c r="I4" s="35"/>
      <c r="J4" s="22"/>
      <c r="K4" s="22"/>
      <c r="L4" s="22"/>
      <c r="M4" s="22"/>
      <c r="N4" s="23"/>
      <c r="O4" s="23"/>
      <c r="P4" s="23"/>
      <c r="Q4" s="22"/>
      <c r="R4" s="22"/>
      <c r="S4" s="22"/>
      <c r="T4" s="22"/>
      <c r="U4" s="23"/>
      <c r="V4" s="22"/>
      <c r="W4" s="22"/>
      <c r="X4" s="23"/>
      <c r="Y4" s="22"/>
      <c r="Z4" s="22"/>
      <c r="AA4" s="23"/>
      <c r="AB4" s="22"/>
      <c r="AC4" s="22"/>
      <c r="AD4" s="23"/>
      <c r="AE4" s="22"/>
      <c r="AF4" s="23"/>
      <c r="AG4" s="23"/>
      <c r="AH4" s="22"/>
      <c r="AI4" s="22"/>
      <c r="AJ4" s="23"/>
      <c r="AK4" s="22"/>
      <c r="AL4" s="22"/>
      <c r="AM4" s="24"/>
      <c r="AN4" s="23"/>
      <c r="AO4" s="24"/>
      <c r="AP4" s="23"/>
    </row>
    <row r="5" spans="1:42" s="25" customFormat="1" x14ac:dyDescent="0.25">
      <c r="A5" s="34" t="s">
        <v>239</v>
      </c>
      <c r="B5" s="34"/>
      <c r="C5" s="34"/>
      <c r="D5" s="34"/>
      <c r="E5" s="34"/>
      <c r="F5" s="34"/>
      <c r="G5" s="34"/>
      <c r="H5" s="34"/>
      <c r="I5" s="34"/>
      <c r="J5" s="22"/>
      <c r="K5" s="22"/>
      <c r="L5" s="22"/>
      <c r="M5" s="22"/>
      <c r="N5" s="23"/>
      <c r="O5" s="23"/>
      <c r="P5" s="23"/>
      <c r="Q5" s="22"/>
      <c r="R5" s="22"/>
      <c r="S5" s="22"/>
      <c r="T5" s="22"/>
      <c r="U5" s="23"/>
      <c r="V5" s="22"/>
      <c r="W5" s="22"/>
      <c r="X5" s="23"/>
      <c r="Y5" s="22"/>
      <c r="Z5" s="22"/>
      <c r="AA5" s="23"/>
      <c r="AB5" s="22"/>
      <c r="AC5" s="22"/>
      <c r="AD5" s="23"/>
      <c r="AE5" s="22"/>
      <c r="AF5" s="23"/>
      <c r="AG5" s="23"/>
      <c r="AH5" s="22"/>
      <c r="AI5" s="22"/>
      <c r="AJ5" s="23"/>
      <c r="AK5" s="22"/>
      <c r="AL5" s="22"/>
      <c r="AM5" s="24"/>
      <c r="AN5" s="23"/>
      <c r="AO5" s="24"/>
      <c r="AP5" s="23"/>
    </row>
    <row r="7" spans="1:42" s="30" customFormat="1" x14ac:dyDescent="0.25">
      <c r="A7" s="27" t="s">
        <v>2</v>
      </c>
      <c r="B7" s="28" t="s">
        <v>3</v>
      </c>
      <c r="C7" s="27" t="s">
        <v>4</v>
      </c>
      <c r="D7" s="27" t="s">
        <v>5</v>
      </c>
      <c r="E7" s="27" t="s">
        <v>6</v>
      </c>
      <c r="F7" s="27" t="s">
        <v>7</v>
      </c>
      <c r="G7" s="27" t="s">
        <v>8</v>
      </c>
      <c r="H7" s="27" t="s">
        <v>9</v>
      </c>
      <c r="I7" s="29" t="s">
        <v>10</v>
      </c>
      <c r="J7" s="29" t="s">
        <v>11</v>
      </c>
      <c r="K7" s="29" t="s">
        <v>12</v>
      </c>
      <c r="L7" s="29" t="s">
        <v>13</v>
      </c>
      <c r="M7" s="29" t="s">
        <v>14</v>
      </c>
      <c r="N7" s="27" t="s">
        <v>15</v>
      </c>
      <c r="O7" s="27" t="s">
        <v>16</v>
      </c>
      <c r="P7" s="27" t="s">
        <v>17</v>
      </c>
      <c r="Q7" s="29" t="s">
        <v>18</v>
      </c>
      <c r="R7" s="29" t="s">
        <v>19</v>
      </c>
      <c r="S7" s="29" t="s">
        <v>20</v>
      </c>
      <c r="T7" s="29" t="s">
        <v>21</v>
      </c>
      <c r="U7" s="27" t="s">
        <v>22</v>
      </c>
      <c r="V7" s="29" t="s">
        <v>23</v>
      </c>
      <c r="W7" s="29" t="s">
        <v>24</v>
      </c>
      <c r="X7" s="27" t="s">
        <v>25</v>
      </c>
      <c r="Y7" s="29" t="s">
        <v>26</v>
      </c>
      <c r="Z7" s="29" t="s">
        <v>27</v>
      </c>
      <c r="AA7" s="27" t="s">
        <v>28</v>
      </c>
      <c r="AB7" s="29" t="s">
        <v>29</v>
      </c>
      <c r="AC7" s="29" t="s">
        <v>30</v>
      </c>
      <c r="AD7" s="27" t="s">
        <v>31</v>
      </c>
      <c r="AE7" s="29" t="s">
        <v>32</v>
      </c>
      <c r="AF7" s="27" t="s">
        <v>33</v>
      </c>
      <c r="AG7" s="27" t="s">
        <v>34</v>
      </c>
      <c r="AH7" s="29" t="s">
        <v>35</v>
      </c>
      <c r="AI7" s="29" t="s">
        <v>36</v>
      </c>
      <c r="AJ7" s="27" t="s">
        <v>37</v>
      </c>
      <c r="AK7" s="29" t="s">
        <v>38</v>
      </c>
      <c r="AL7" s="29" t="s">
        <v>39</v>
      </c>
      <c r="AM7" s="28" t="s">
        <v>40</v>
      </c>
      <c r="AN7" s="27" t="s">
        <v>41</v>
      </c>
      <c r="AO7" s="28" t="s">
        <v>42</v>
      </c>
      <c r="AP7" s="27" t="s">
        <v>43</v>
      </c>
    </row>
    <row r="8" spans="1:42" s="10" customFormat="1" x14ac:dyDescent="0.25">
      <c r="A8" s="11" t="s">
        <v>44</v>
      </c>
      <c r="B8" s="12" t="s">
        <v>45</v>
      </c>
      <c r="C8" s="11" t="s">
        <v>46</v>
      </c>
      <c r="D8" s="11" t="s">
        <v>47</v>
      </c>
      <c r="E8" s="11" t="s">
        <v>48</v>
      </c>
      <c r="F8" s="11" t="s">
        <v>64</v>
      </c>
      <c r="G8" s="11" t="s">
        <v>49</v>
      </c>
      <c r="H8" s="11" t="s">
        <v>189</v>
      </c>
      <c r="I8" s="13" t="s">
        <v>50</v>
      </c>
      <c r="J8" s="13" t="s">
        <v>50</v>
      </c>
      <c r="K8" s="13" t="s">
        <v>50</v>
      </c>
      <c r="L8" s="13" t="s">
        <v>50</v>
      </c>
      <c r="M8" s="13">
        <v>0</v>
      </c>
      <c r="N8" s="11" t="s">
        <v>50</v>
      </c>
      <c r="O8" s="11" t="s">
        <v>51</v>
      </c>
      <c r="P8" s="11" t="s">
        <v>50</v>
      </c>
      <c r="Q8" s="13">
        <f>SUM(S8:AP8)</f>
        <v>4708.0239460000048</v>
      </c>
      <c r="R8" s="13">
        <v>0</v>
      </c>
      <c r="S8" s="13">
        <v>3679.7862000000046</v>
      </c>
      <c r="T8" s="13">
        <v>0</v>
      </c>
      <c r="U8" s="11" t="s">
        <v>52</v>
      </c>
      <c r="V8" s="13">
        <v>0</v>
      </c>
      <c r="W8" s="13">
        <v>886.41184999999984</v>
      </c>
      <c r="X8" s="11" t="s">
        <v>52</v>
      </c>
      <c r="Y8" s="13">
        <v>141.82589600000006</v>
      </c>
      <c r="Z8" s="13">
        <v>0</v>
      </c>
      <c r="AA8" s="11" t="s">
        <v>52</v>
      </c>
      <c r="AB8" s="13">
        <v>0</v>
      </c>
      <c r="AC8" s="13">
        <v>0</v>
      </c>
      <c r="AD8" s="11" t="s">
        <v>52</v>
      </c>
      <c r="AE8" s="13">
        <v>0</v>
      </c>
      <c r="AF8" s="11">
        <v>0</v>
      </c>
      <c r="AG8" s="11" t="s">
        <v>52</v>
      </c>
      <c r="AH8" s="13">
        <v>0</v>
      </c>
      <c r="AI8" s="13">
        <v>0</v>
      </c>
      <c r="AJ8" s="11" t="s">
        <v>52</v>
      </c>
      <c r="AK8" s="13">
        <v>0</v>
      </c>
      <c r="AL8" s="13">
        <v>0</v>
      </c>
      <c r="AM8" s="12" t="s">
        <v>50</v>
      </c>
      <c r="AN8" s="11" t="s">
        <v>50</v>
      </c>
      <c r="AO8" s="12" t="s">
        <v>50</v>
      </c>
      <c r="AP8" s="11" t="s">
        <v>50</v>
      </c>
    </row>
    <row r="9" spans="1:42" s="14" customFormat="1" x14ac:dyDescent="0.25">
      <c r="A9" s="26" t="s">
        <v>53</v>
      </c>
      <c r="B9" s="16" t="s">
        <v>45</v>
      </c>
      <c r="C9" s="15" t="s">
        <v>46</v>
      </c>
      <c r="D9" s="15" t="s">
        <v>54</v>
      </c>
      <c r="E9" s="15" t="s">
        <v>55</v>
      </c>
      <c r="F9" s="15" t="s">
        <v>56</v>
      </c>
      <c r="G9" s="15" t="s">
        <v>49</v>
      </c>
      <c r="H9" s="15" t="s">
        <v>210</v>
      </c>
      <c r="I9" s="17" t="s">
        <v>50</v>
      </c>
      <c r="J9" s="17" t="s">
        <v>50</v>
      </c>
      <c r="K9" s="17" t="s">
        <v>50</v>
      </c>
      <c r="L9" s="17" t="s">
        <v>50</v>
      </c>
      <c r="M9" s="17">
        <v>0</v>
      </c>
      <c r="N9" s="15" t="s">
        <v>50</v>
      </c>
      <c r="O9" s="15" t="s">
        <v>51</v>
      </c>
      <c r="P9" s="15" t="s">
        <v>50</v>
      </c>
      <c r="Q9" s="17">
        <f>SUM(S9:AP9)</f>
        <v>4662.4564</v>
      </c>
      <c r="R9" s="17">
        <v>0</v>
      </c>
      <c r="S9" s="17">
        <v>3778.49</v>
      </c>
      <c r="T9" s="17">
        <v>0</v>
      </c>
      <c r="U9" s="15" t="s">
        <v>57</v>
      </c>
      <c r="V9" s="17">
        <v>0</v>
      </c>
      <c r="W9" s="17">
        <v>762.04</v>
      </c>
      <c r="X9" s="15" t="s">
        <v>52</v>
      </c>
      <c r="Y9" s="17">
        <f>+W9*0.16</f>
        <v>121.9264</v>
      </c>
      <c r="Z9" s="17">
        <v>0</v>
      </c>
      <c r="AA9" s="15" t="s">
        <v>52</v>
      </c>
      <c r="AB9" s="17">
        <v>0</v>
      </c>
      <c r="AC9" s="17">
        <v>0</v>
      </c>
      <c r="AD9" s="15" t="s">
        <v>52</v>
      </c>
      <c r="AE9" s="17">
        <v>0</v>
      </c>
      <c r="AF9" s="15">
        <v>0</v>
      </c>
      <c r="AG9" s="15" t="s">
        <v>52</v>
      </c>
      <c r="AH9" s="17">
        <v>0</v>
      </c>
      <c r="AI9" s="17">
        <v>0</v>
      </c>
      <c r="AJ9" s="15" t="s">
        <v>52</v>
      </c>
      <c r="AK9" s="17">
        <v>0</v>
      </c>
      <c r="AL9" s="17">
        <v>0</v>
      </c>
      <c r="AM9" s="16" t="s">
        <v>50</v>
      </c>
      <c r="AN9" s="15" t="s">
        <v>50</v>
      </c>
      <c r="AO9" s="16" t="s">
        <v>50</v>
      </c>
      <c r="AP9" s="15" t="s">
        <v>50</v>
      </c>
    </row>
    <row r="10" spans="1:42" x14ac:dyDescent="0.25">
      <c r="A10" s="26" t="s">
        <v>241</v>
      </c>
      <c r="B10" s="31" t="s">
        <v>45</v>
      </c>
      <c r="C10" s="26" t="s">
        <v>46</v>
      </c>
      <c r="D10" s="26" t="s">
        <v>59</v>
      </c>
      <c r="E10" s="26" t="s">
        <v>60</v>
      </c>
      <c r="F10" s="26" t="s">
        <v>56</v>
      </c>
      <c r="G10" s="26" t="s">
        <v>49</v>
      </c>
      <c r="H10" s="26" t="s">
        <v>225</v>
      </c>
      <c r="I10" s="32" t="s">
        <v>50</v>
      </c>
      <c r="J10" s="32" t="s">
        <v>50</v>
      </c>
      <c r="K10" s="32" t="s">
        <v>50</v>
      </c>
      <c r="L10" s="32" t="s">
        <v>50</v>
      </c>
      <c r="M10" s="32">
        <v>0</v>
      </c>
      <c r="N10" s="26" t="s">
        <v>50</v>
      </c>
      <c r="O10" s="26" t="s">
        <v>51</v>
      </c>
      <c r="P10" s="26" t="s">
        <v>50</v>
      </c>
      <c r="Q10" s="32">
        <f>SUM(S10:AP10)</f>
        <v>2488.8748280000004</v>
      </c>
      <c r="R10" s="32">
        <v>0</v>
      </c>
      <c r="S10" s="32">
        <v>2010.4</v>
      </c>
      <c r="T10" s="32">
        <v>0</v>
      </c>
      <c r="U10" s="26" t="s">
        <v>52</v>
      </c>
      <c r="V10" s="32">
        <v>0</v>
      </c>
      <c r="W10" s="32">
        <v>412.47829999999999</v>
      </c>
      <c r="X10" s="26" t="s">
        <v>52</v>
      </c>
      <c r="Y10" s="32">
        <v>65.996527999999998</v>
      </c>
      <c r="Z10" s="32">
        <v>0</v>
      </c>
      <c r="AA10" s="26" t="s">
        <v>52</v>
      </c>
      <c r="AB10" s="32">
        <v>0</v>
      </c>
      <c r="AC10" s="32">
        <v>0</v>
      </c>
      <c r="AD10" s="26" t="s">
        <v>52</v>
      </c>
      <c r="AE10" s="32">
        <v>0</v>
      </c>
      <c r="AF10" s="26">
        <v>0</v>
      </c>
      <c r="AG10" s="26" t="s">
        <v>52</v>
      </c>
      <c r="AH10" s="32">
        <v>0</v>
      </c>
      <c r="AI10" s="32">
        <v>0</v>
      </c>
      <c r="AJ10" s="26" t="s">
        <v>52</v>
      </c>
      <c r="AK10" s="32">
        <v>0</v>
      </c>
      <c r="AL10" s="32">
        <v>0</v>
      </c>
      <c r="AM10" s="31" t="s">
        <v>50</v>
      </c>
      <c r="AN10" s="26" t="s">
        <v>50</v>
      </c>
      <c r="AO10" s="31" t="s">
        <v>50</v>
      </c>
      <c r="AP10" s="26" t="s">
        <v>50</v>
      </c>
    </row>
    <row r="11" spans="1:42" s="10" customFormat="1" x14ac:dyDescent="0.25">
      <c r="A11" s="26" t="s">
        <v>242</v>
      </c>
      <c r="B11" s="12" t="s">
        <v>62</v>
      </c>
      <c r="C11" s="11" t="s">
        <v>46</v>
      </c>
      <c r="D11" s="11" t="s">
        <v>47</v>
      </c>
      <c r="E11" s="11" t="s">
        <v>48</v>
      </c>
      <c r="F11" s="11" t="s">
        <v>165</v>
      </c>
      <c r="G11" s="11" t="s">
        <v>49</v>
      </c>
      <c r="H11" s="11" t="s">
        <v>190</v>
      </c>
      <c r="I11" s="13" t="s">
        <v>50</v>
      </c>
      <c r="J11" s="13" t="s">
        <v>50</v>
      </c>
      <c r="K11" s="13" t="s">
        <v>50</v>
      </c>
      <c r="L11" s="13" t="s">
        <v>50</v>
      </c>
      <c r="M11" s="13">
        <v>0</v>
      </c>
      <c r="N11" s="11" t="s">
        <v>50</v>
      </c>
      <c r="O11" s="11" t="s">
        <v>51</v>
      </c>
      <c r="P11" s="11" t="s">
        <v>50</v>
      </c>
      <c r="Q11" s="13">
        <f>SUM(S11:AP11)</f>
        <v>577.24315000000013</v>
      </c>
      <c r="R11" s="13">
        <v>0</v>
      </c>
      <c r="S11" s="13">
        <v>445.1191500000001</v>
      </c>
      <c r="T11" s="13">
        <v>0</v>
      </c>
      <c r="U11" s="11" t="s">
        <v>52</v>
      </c>
      <c r="V11" s="13">
        <v>0</v>
      </c>
      <c r="W11" s="13">
        <v>113.89999999999999</v>
      </c>
      <c r="X11" s="11" t="s">
        <v>57</v>
      </c>
      <c r="Y11" s="13">
        <v>18.224000000000007</v>
      </c>
      <c r="Z11" s="13">
        <v>0</v>
      </c>
      <c r="AA11" s="11" t="s">
        <v>52</v>
      </c>
      <c r="AB11" s="13">
        <v>0</v>
      </c>
      <c r="AC11" s="13">
        <v>0</v>
      </c>
      <c r="AD11" s="11" t="s">
        <v>52</v>
      </c>
      <c r="AE11" s="13">
        <v>0</v>
      </c>
      <c r="AF11" s="11">
        <v>0</v>
      </c>
      <c r="AG11" s="11" t="s">
        <v>52</v>
      </c>
      <c r="AH11" s="13">
        <v>0</v>
      </c>
      <c r="AI11" s="13">
        <v>0</v>
      </c>
      <c r="AJ11" s="11" t="s">
        <v>52</v>
      </c>
      <c r="AK11" s="13">
        <v>0</v>
      </c>
      <c r="AL11" s="13">
        <v>0</v>
      </c>
      <c r="AM11" s="12" t="s">
        <v>50</v>
      </c>
      <c r="AN11" s="11" t="s">
        <v>50</v>
      </c>
      <c r="AO11" s="12" t="s">
        <v>50</v>
      </c>
      <c r="AP11" s="11" t="s">
        <v>50</v>
      </c>
    </row>
    <row r="12" spans="1:42" s="14" customFormat="1" x14ac:dyDescent="0.25">
      <c r="A12" s="26" t="s">
        <v>58</v>
      </c>
      <c r="B12" s="16" t="s">
        <v>62</v>
      </c>
      <c r="C12" s="15" t="s">
        <v>46</v>
      </c>
      <c r="D12" s="15" t="s">
        <v>54</v>
      </c>
      <c r="E12" s="15" t="s">
        <v>55</v>
      </c>
      <c r="F12" s="15" t="s">
        <v>64</v>
      </c>
      <c r="G12" s="15" t="s">
        <v>49</v>
      </c>
      <c r="H12" s="15" t="s">
        <v>211</v>
      </c>
      <c r="I12" s="17" t="s">
        <v>50</v>
      </c>
      <c r="J12" s="17" t="s">
        <v>50</v>
      </c>
      <c r="K12" s="17" t="s">
        <v>50</v>
      </c>
      <c r="L12" s="17" t="s">
        <v>50</v>
      </c>
      <c r="M12" s="17">
        <v>0</v>
      </c>
      <c r="N12" s="15" t="s">
        <v>50</v>
      </c>
      <c r="O12" s="15" t="s">
        <v>51</v>
      </c>
      <c r="P12" s="15" t="s">
        <v>50</v>
      </c>
      <c r="Q12" s="17">
        <f>SUM(S12:AP12)</f>
        <v>3597.6763999999998</v>
      </c>
      <c r="R12" s="17">
        <v>0</v>
      </c>
      <c r="S12" s="17">
        <v>2892.06</v>
      </c>
      <c r="T12" s="17">
        <v>0</v>
      </c>
      <c r="U12" s="15" t="s">
        <v>52</v>
      </c>
      <c r="V12" s="17">
        <v>0</v>
      </c>
      <c r="W12" s="17">
        <v>608.29</v>
      </c>
      <c r="X12" s="15" t="s">
        <v>52</v>
      </c>
      <c r="Y12" s="17">
        <f>+W12*0.16</f>
        <v>97.326399999999992</v>
      </c>
      <c r="Z12" s="17">
        <v>0</v>
      </c>
      <c r="AA12" s="15" t="s">
        <v>52</v>
      </c>
      <c r="AB12" s="17">
        <v>0</v>
      </c>
      <c r="AC12" s="17">
        <v>0</v>
      </c>
      <c r="AD12" s="15" t="s">
        <v>52</v>
      </c>
      <c r="AE12" s="17">
        <v>0</v>
      </c>
      <c r="AF12" s="15">
        <v>0</v>
      </c>
      <c r="AG12" s="15" t="s">
        <v>52</v>
      </c>
      <c r="AH12" s="17">
        <v>0</v>
      </c>
      <c r="AI12" s="17">
        <v>0</v>
      </c>
      <c r="AJ12" s="15" t="s">
        <v>52</v>
      </c>
      <c r="AK12" s="17">
        <v>0</v>
      </c>
      <c r="AL12" s="17">
        <v>0</v>
      </c>
      <c r="AM12" s="16" t="s">
        <v>50</v>
      </c>
      <c r="AN12" s="15" t="s">
        <v>50</v>
      </c>
      <c r="AO12" s="16" t="s">
        <v>50</v>
      </c>
      <c r="AP12" s="15" t="s">
        <v>50</v>
      </c>
    </row>
    <row r="13" spans="1:42" s="14" customFormat="1" x14ac:dyDescent="0.25">
      <c r="A13" s="26" t="s">
        <v>61</v>
      </c>
      <c r="B13" s="16" t="s">
        <v>62</v>
      </c>
      <c r="C13" s="15" t="s">
        <v>46</v>
      </c>
      <c r="D13" s="15" t="s">
        <v>54</v>
      </c>
      <c r="E13" s="15" t="s">
        <v>55</v>
      </c>
      <c r="F13" s="15" t="s">
        <v>64</v>
      </c>
      <c r="G13" s="15" t="s">
        <v>66</v>
      </c>
      <c r="H13" s="15" t="s">
        <v>50</v>
      </c>
      <c r="I13" s="17" t="s">
        <v>67</v>
      </c>
      <c r="J13" s="17" t="s">
        <v>50</v>
      </c>
      <c r="K13" s="17" t="s">
        <v>68</v>
      </c>
      <c r="L13" s="17" t="s">
        <v>45</v>
      </c>
      <c r="M13" s="17">
        <v>43.84</v>
      </c>
      <c r="N13" s="15" t="s">
        <v>69</v>
      </c>
      <c r="O13" s="15" t="s">
        <v>70</v>
      </c>
      <c r="P13" s="15" t="s">
        <v>71</v>
      </c>
      <c r="Q13" s="17">
        <f>SUM(S13:AP13)</f>
        <v>-9.43</v>
      </c>
      <c r="R13" s="17">
        <v>0</v>
      </c>
      <c r="S13" s="17">
        <v>-9.43</v>
      </c>
      <c r="T13" s="17">
        <v>0</v>
      </c>
      <c r="U13" s="15" t="s">
        <v>52</v>
      </c>
      <c r="V13" s="17">
        <v>0</v>
      </c>
      <c r="W13" s="17">
        <v>0</v>
      </c>
      <c r="X13" s="15" t="s">
        <v>52</v>
      </c>
      <c r="Y13" s="17">
        <v>0</v>
      </c>
      <c r="Z13" s="17">
        <v>0</v>
      </c>
      <c r="AA13" s="15" t="s">
        <v>52</v>
      </c>
      <c r="AB13" s="17">
        <v>0</v>
      </c>
      <c r="AC13" s="17">
        <v>0</v>
      </c>
      <c r="AD13" s="15" t="s">
        <v>52</v>
      </c>
      <c r="AE13" s="17">
        <v>0</v>
      </c>
      <c r="AF13" s="15">
        <v>0</v>
      </c>
      <c r="AG13" s="15" t="s">
        <v>52</v>
      </c>
      <c r="AH13" s="17">
        <v>0</v>
      </c>
      <c r="AI13" s="17">
        <v>0</v>
      </c>
      <c r="AJ13" s="15" t="s">
        <v>52</v>
      </c>
      <c r="AK13" s="17">
        <v>0</v>
      </c>
      <c r="AL13" s="17">
        <v>0</v>
      </c>
      <c r="AM13" s="16" t="s">
        <v>50</v>
      </c>
      <c r="AN13" s="15" t="s">
        <v>50</v>
      </c>
      <c r="AO13" s="16" t="s">
        <v>50</v>
      </c>
      <c r="AP13" s="15" t="s">
        <v>50</v>
      </c>
    </row>
    <row r="14" spans="1:42" x14ac:dyDescent="0.25">
      <c r="A14" s="26" t="s">
        <v>63</v>
      </c>
      <c r="B14" s="31" t="s">
        <v>62</v>
      </c>
      <c r="C14" s="26" t="s">
        <v>46</v>
      </c>
      <c r="D14" s="26" t="s">
        <v>59</v>
      </c>
      <c r="E14" s="26" t="s">
        <v>60</v>
      </c>
      <c r="F14" s="26" t="s">
        <v>64</v>
      </c>
      <c r="G14" s="26" t="s">
        <v>49</v>
      </c>
      <c r="H14" s="26" t="s">
        <v>226</v>
      </c>
      <c r="I14" s="32" t="s">
        <v>50</v>
      </c>
      <c r="J14" s="32" t="s">
        <v>50</v>
      </c>
      <c r="K14" s="32" t="s">
        <v>50</v>
      </c>
      <c r="L14" s="32" t="s">
        <v>50</v>
      </c>
      <c r="M14" s="32">
        <v>0</v>
      </c>
      <c r="N14" s="26" t="s">
        <v>50</v>
      </c>
      <c r="O14" s="26" t="s">
        <v>51</v>
      </c>
      <c r="P14" s="26" t="s">
        <v>50</v>
      </c>
      <c r="Q14" s="32">
        <f>SUM(S14:AP14)</f>
        <v>3781.2968460000052</v>
      </c>
      <c r="R14" s="32">
        <v>0</v>
      </c>
      <c r="S14" s="32">
        <v>2997.9191500000052</v>
      </c>
      <c r="T14" s="32">
        <v>0</v>
      </c>
      <c r="U14" s="26" t="s">
        <v>52</v>
      </c>
      <c r="V14" s="32">
        <v>0</v>
      </c>
      <c r="W14" s="32">
        <v>675.32560000000012</v>
      </c>
      <c r="X14" s="26" t="s">
        <v>57</v>
      </c>
      <c r="Y14" s="32">
        <v>108.05209599999995</v>
      </c>
      <c r="Z14" s="32">
        <v>0</v>
      </c>
      <c r="AA14" s="26" t="s">
        <v>52</v>
      </c>
      <c r="AB14" s="32">
        <v>0</v>
      </c>
      <c r="AC14" s="32">
        <v>0</v>
      </c>
      <c r="AD14" s="26" t="s">
        <v>52</v>
      </c>
      <c r="AE14" s="32">
        <v>0</v>
      </c>
      <c r="AF14" s="26">
        <v>0</v>
      </c>
      <c r="AG14" s="26" t="s">
        <v>52</v>
      </c>
      <c r="AH14" s="32">
        <v>0</v>
      </c>
      <c r="AI14" s="32">
        <v>0</v>
      </c>
      <c r="AJ14" s="26" t="s">
        <v>52</v>
      </c>
      <c r="AK14" s="32">
        <v>0</v>
      </c>
      <c r="AL14" s="32">
        <v>0</v>
      </c>
      <c r="AM14" s="31" t="s">
        <v>50</v>
      </c>
      <c r="AN14" s="26" t="s">
        <v>50</v>
      </c>
      <c r="AO14" s="31" t="s">
        <v>50</v>
      </c>
      <c r="AP14" s="26" t="s">
        <v>50</v>
      </c>
    </row>
    <row r="15" spans="1:42" customFormat="1" x14ac:dyDescent="0.25">
      <c r="A15" s="26" t="s">
        <v>243</v>
      </c>
      <c r="B15" s="2" t="s">
        <v>74</v>
      </c>
      <c r="C15" s="1" t="s">
        <v>46</v>
      </c>
      <c r="D15" s="1" t="s">
        <v>75</v>
      </c>
      <c r="E15" s="1" t="s">
        <v>76</v>
      </c>
      <c r="F15" s="1" t="s">
        <v>175</v>
      </c>
      <c r="G15" s="1" t="s">
        <v>49</v>
      </c>
      <c r="H15" s="4" t="s">
        <v>176</v>
      </c>
      <c r="I15" s="3" t="s">
        <v>50</v>
      </c>
      <c r="J15" s="3" t="s">
        <v>50</v>
      </c>
      <c r="K15" s="3" t="s">
        <v>50</v>
      </c>
      <c r="L15" s="3" t="s">
        <v>50</v>
      </c>
      <c r="M15" s="3">
        <v>0</v>
      </c>
      <c r="N15" s="1" t="s">
        <v>50</v>
      </c>
      <c r="O15" s="1" t="s">
        <v>51</v>
      </c>
      <c r="P15" s="1" t="s">
        <v>50</v>
      </c>
      <c r="Q15" s="3">
        <f>SUM(S15:AP15)</f>
        <v>229.3972</v>
      </c>
      <c r="R15" s="3">
        <v>0</v>
      </c>
      <c r="S15" s="3">
        <v>128.59320000000002</v>
      </c>
      <c r="T15" s="3">
        <v>0</v>
      </c>
      <c r="U15" s="1" t="s">
        <v>52</v>
      </c>
      <c r="V15" s="3">
        <v>0</v>
      </c>
      <c r="W15" s="3">
        <v>86.899999999999991</v>
      </c>
      <c r="X15" s="1" t="s">
        <v>52</v>
      </c>
      <c r="Y15" s="3">
        <v>13.903999999999998</v>
      </c>
      <c r="Z15" s="3">
        <v>0</v>
      </c>
      <c r="AA15" s="1" t="s">
        <v>52</v>
      </c>
      <c r="AB15" s="3">
        <v>0</v>
      </c>
      <c r="AC15" s="3">
        <v>0</v>
      </c>
      <c r="AD15" s="1" t="s">
        <v>52</v>
      </c>
      <c r="AE15" s="3">
        <v>0</v>
      </c>
      <c r="AF15" s="1">
        <v>0</v>
      </c>
      <c r="AG15" s="1" t="s">
        <v>52</v>
      </c>
      <c r="AH15" s="3">
        <v>0</v>
      </c>
      <c r="AI15" s="3">
        <v>0</v>
      </c>
      <c r="AJ15" s="1" t="s">
        <v>52</v>
      </c>
      <c r="AK15" s="3">
        <v>0</v>
      </c>
      <c r="AL15" s="3">
        <v>0</v>
      </c>
      <c r="AM15" s="2" t="s">
        <v>50</v>
      </c>
      <c r="AN15" s="1" t="s">
        <v>50</v>
      </c>
      <c r="AO15" s="2" t="s">
        <v>50</v>
      </c>
      <c r="AP15" s="1" t="s">
        <v>50</v>
      </c>
    </row>
    <row r="16" spans="1:42" s="10" customFormat="1" x14ac:dyDescent="0.25">
      <c r="A16" s="26" t="s">
        <v>244</v>
      </c>
      <c r="B16" s="12" t="s">
        <v>74</v>
      </c>
      <c r="C16" s="11" t="s">
        <v>46</v>
      </c>
      <c r="D16" s="11" t="s">
        <v>47</v>
      </c>
      <c r="E16" s="11" t="s">
        <v>48</v>
      </c>
      <c r="F16" s="11" t="s">
        <v>191</v>
      </c>
      <c r="G16" s="11" t="s">
        <v>49</v>
      </c>
      <c r="H16" s="11" t="s">
        <v>192</v>
      </c>
      <c r="I16" s="13" t="s">
        <v>50</v>
      </c>
      <c r="J16" s="13" t="s">
        <v>50</v>
      </c>
      <c r="K16" s="13" t="s">
        <v>50</v>
      </c>
      <c r="L16" s="13" t="s">
        <v>50</v>
      </c>
      <c r="M16" s="13">
        <v>0</v>
      </c>
      <c r="N16" s="11" t="s">
        <v>50</v>
      </c>
      <c r="O16" s="11" t="s">
        <v>51</v>
      </c>
      <c r="P16" s="11" t="s">
        <v>50</v>
      </c>
      <c r="Q16" s="13">
        <f>SUM(S16:AP16)</f>
        <v>1953.9685940000004</v>
      </c>
      <c r="R16" s="13">
        <v>0</v>
      </c>
      <c r="S16" s="13">
        <v>1551.4591500000004</v>
      </c>
      <c r="T16" s="13">
        <v>0</v>
      </c>
      <c r="U16" s="11" t="s">
        <v>52</v>
      </c>
      <c r="V16" s="13">
        <v>0</v>
      </c>
      <c r="W16" s="13">
        <v>346.99090000000001</v>
      </c>
      <c r="X16" s="11" t="s">
        <v>57</v>
      </c>
      <c r="Y16" s="13">
        <v>55.518544000000006</v>
      </c>
      <c r="Z16" s="13">
        <v>0</v>
      </c>
      <c r="AA16" s="11" t="s">
        <v>52</v>
      </c>
      <c r="AB16" s="13">
        <v>0</v>
      </c>
      <c r="AC16" s="13">
        <v>0</v>
      </c>
      <c r="AD16" s="11" t="s">
        <v>52</v>
      </c>
      <c r="AE16" s="13">
        <v>0</v>
      </c>
      <c r="AF16" s="11">
        <v>0</v>
      </c>
      <c r="AG16" s="11" t="s">
        <v>52</v>
      </c>
      <c r="AH16" s="13">
        <v>0</v>
      </c>
      <c r="AI16" s="13">
        <v>0</v>
      </c>
      <c r="AJ16" s="11" t="s">
        <v>52</v>
      </c>
      <c r="AK16" s="13">
        <v>0</v>
      </c>
      <c r="AL16" s="13">
        <v>0</v>
      </c>
      <c r="AM16" s="12" t="s">
        <v>50</v>
      </c>
      <c r="AN16" s="11" t="s">
        <v>50</v>
      </c>
      <c r="AO16" s="12" t="s">
        <v>50</v>
      </c>
      <c r="AP16" s="11" t="s">
        <v>50</v>
      </c>
    </row>
    <row r="17" spans="1:42" s="14" customFormat="1" x14ac:dyDescent="0.25">
      <c r="A17" s="26" t="s">
        <v>65</v>
      </c>
      <c r="B17" s="16" t="s">
        <v>74</v>
      </c>
      <c r="C17" s="15" t="s">
        <v>46</v>
      </c>
      <c r="D17" s="15" t="s">
        <v>54</v>
      </c>
      <c r="E17" s="15" t="s">
        <v>55</v>
      </c>
      <c r="F17" s="15" t="s">
        <v>165</v>
      </c>
      <c r="G17" s="15" t="s">
        <v>49</v>
      </c>
      <c r="H17" s="15" t="s">
        <v>212</v>
      </c>
      <c r="I17" s="17" t="s">
        <v>50</v>
      </c>
      <c r="J17" s="17" t="s">
        <v>50</v>
      </c>
      <c r="K17" s="17" t="s">
        <v>50</v>
      </c>
      <c r="L17" s="17" t="s">
        <v>50</v>
      </c>
      <c r="M17" s="17">
        <v>0</v>
      </c>
      <c r="N17" s="15" t="s">
        <v>50</v>
      </c>
      <c r="O17" s="15" t="s">
        <v>51</v>
      </c>
      <c r="P17" s="15" t="s">
        <v>50</v>
      </c>
      <c r="Q17" s="17">
        <f>SUM(S17:AP17)</f>
        <v>1372.4231579999996</v>
      </c>
      <c r="R17" s="17">
        <v>0</v>
      </c>
      <c r="S17" s="17">
        <v>1223.7647499999996</v>
      </c>
      <c r="T17" s="17">
        <v>0</v>
      </c>
      <c r="U17" s="15" t="s">
        <v>52</v>
      </c>
      <c r="V17" s="17">
        <v>0</v>
      </c>
      <c r="W17" s="17">
        <v>128.15379999999999</v>
      </c>
      <c r="X17" s="15" t="s">
        <v>52</v>
      </c>
      <c r="Y17" s="17">
        <v>20.504608000000001</v>
      </c>
      <c r="Z17" s="17">
        <v>0</v>
      </c>
      <c r="AA17" s="15" t="s">
        <v>52</v>
      </c>
      <c r="AB17" s="17">
        <v>0</v>
      </c>
      <c r="AC17" s="17">
        <v>0</v>
      </c>
      <c r="AD17" s="15" t="s">
        <v>52</v>
      </c>
      <c r="AE17" s="17">
        <v>0</v>
      </c>
      <c r="AF17" s="15">
        <v>0</v>
      </c>
      <c r="AG17" s="15" t="s">
        <v>52</v>
      </c>
      <c r="AH17" s="17">
        <v>0</v>
      </c>
      <c r="AI17" s="17">
        <v>0</v>
      </c>
      <c r="AJ17" s="15" t="s">
        <v>52</v>
      </c>
      <c r="AK17" s="17">
        <v>0</v>
      </c>
      <c r="AL17" s="17">
        <v>0</v>
      </c>
      <c r="AM17" s="16" t="s">
        <v>50</v>
      </c>
      <c r="AN17" s="15" t="s">
        <v>50</v>
      </c>
      <c r="AO17" s="16" t="s">
        <v>50</v>
      </c>
      <c r="AP17" s="15" t="s">
        <v>50</v>
      </c>
    </row>
    <row r="18" spans="1:42" x14ac:dyDescent="0.25">
      <c r="A18" s="26" t="s">
        <v>72</v>
      </c>
      <c r="B18" s="31" t="s">
        <v>74</v>
      </c>
      <c r="C18" s="26" t="s">
        <v>46</v>
      </c>
      <c r="D18" s="26" t="s">
        <v>59</v>
      </c>
      <c r="E18" s="26" t="s">
        <v>60</v>
      </c>
      <c r="F18" s="26" t="s">
        <v>165</v>
      </c>
      <c r="G18" s="26" t="s">
        <v>49</v>
      </c>
      <c r="H18" s="26" t="s">
        <v>227</v>
      </c>
      <c r="I18" s="32" t="s">
        <v>50</v>
      </c>
      <c r="J18" s="32" t="s">
        <v>50</v>
      </c>
      <c r="K18" s="32" t="s">
        <v>50</v>
      </c>
      <c r="L18" s="32" t="s">
        <v>50</v>
      </c>
      <c r="M18" s="32">
        <v>0</v>
      </c>
      <c r="N18" s="26" t="s">
        <v>50</v>
      </c>
      <c r="O18" s="26" t="s">
        <v>51</v>
      </c>
      <c r="P18" s="26" t="s">
        <v>50</v>
      </c>
      <c r="Q18" s="32">
        <f>SUM(S18:AP18)</f>
        <v>1269.3831779999996</v>
      </c>
      <c r="R18" s="32">
        <v>0</v>
      </c>
      <c r="S18" s="32">
        <v>1013.9908499999997</v>
      </c>
      <c r="T18" s="32">
        <v>0</v>
      </c>
      <c r="U18" s="26" t="s">
        <v>52</v>
      </c>
      <c r="V18" s="32">
        <v>0</v>
      </c>
      <c r="W18" s="32">
        <v>220.16580000000002</v>
      </c>
      <c r="X18" s="26" t="s">
        <v>52</v>
      </c>
      <c r="Y18" s="32">
        <v>35.226528000000002</v>
      </c>
      <c r="Z18" s="32">
        <v>0</v>
      </c>
      <c r="AA18" s="26" t="s">
        <v>52</v>
      </c>
      <c r="AB18" s="32">
        <v>0</v>
      </c>
      <c r="AC18" s="32">
        <v>0</v>
      </c>
      <c r="AD18" s="26" t="s">
        <v>52</v>
      </c>
      <c r="AE18" s="32">
        <v>0</v>
      </c>
      <c r="AF18" s="26">
        <v>0</v>
      </c>
      <c r="AG18" s="26" t="s">
        <v>52</v>
      </c>
      <c r="AH18" s="32">
        <v>0</v>
      </c>
      <c r="AI18" s="32">
        <v>0</v>
      </c>
      <c r="AJ18" s="26" t="s">
        <v>52</v>
      </c>
      <c r="AK18" s="32">
        <v>0</v>
      </c>
      <c r="AL18" s="32">
        <v>0</v>
      </c>
      <c r="AM18" s="31" t="s">
        <v>50</v>
      </c>
      <c r="AN18" s="26" t="s">
        <v>50</v>
      </c>
      <c r="AO18" s="31" t="s">
        <v>50</v>
      </c>
      <c r="AP18" s="26" t="s">
        <v>50</v>
      </c>
    </row>
    <row r="19" spans="1:42" s="5" customFormat="1" x14ac:dyDescent="0.25">
      <c r="A19" s="26" t="s">
        <v>73</v>
      </c>
      <c r="B19" s="7" t="s">
        <v>80</v>
      </c>
      <c r="C19" s="6" t="s">
        <v>46</v>
      </c>
      <c r="D19" s="6" t="s">
        <v>75</v>
      </c>
      <c r="E19" s="6" t="s">
        <v>76</v>
      </c>
      <c r="F19" s="6" t="s">
        <v>81</v>
      </c>
      <c r="G19" s="6" t="s">
        <v>49</v>
      </c>
      <c r="H19" s="6" t="s">
        <v>177</v>
      </c>
      <c r="I19" s="8" t="s">
        <v>50</v>
      </c>
      <c r="J19" s="8" t="s">
        <v>50</v>
      </c>
      <c r="K19" s="8" t="s">
        <v>50</v>
      </c>
      <c r="L19" s="8" t="s">
        <v>50</v>
      </c>
      <c r="M19" s="8">
        <v>0</v>
      </c>
      <c r="N19" s="6" t="s">
        <v>50</v>
      </c>
      <c r="O19" s="6" t="s">
        <v>51</v>
      </c>
      <c r="P19" s="6" t="s">
        <v>50</v>
      </c>
      <c r="Q19" s="8">
        <f>SUM(S19:AP19)</f>
        <v>718.68320000000006</v>
      </c>
      <c r="R19" s="8">
        <v>0</v>
      </c>
      <c r="S19" s="8">
        <v>622.09</v>
      </c>
      <c r="T19" s="8">
        <v>0</v>
      </c>
      <c r="U19" s="6" t="s">
        <v>52</v>
      </c>
      <c r="V19" s="8">
        <v>0</v>
      </c>
      <c r="W19" s="8">
        <v>83.27</v>
      </c>
      <c r="X19" s="6" t="s">
        <v>52</v>
      </c>
      <c r="Y19" s="8">
        <f>+W19*0.16</f>
        <v>13.3232</v>
      </c>
      <c r="Z19" s="8">
        <v>0</v>
      </c>
      <c r="AA19" s="6" t="s">
        <v>52</v>
      </c>
      <c r="AB19" s="8">
        <v>0</v>
      </c>
      <c r="AC19" s="8">
        <v>0</v>
      </c>
      <c r="AD19" s="6" t="s">
        <v>52</v>
      </c>
      <c r="AE19" s="8">
        <v>0</v>
      </c>
      <c r="AF19" s="6">
        <v>0</v>
      </c>
      <c r="AG19" s="6" t="s">
        <v>52</v>
      </c>
      <c r="AH19" s="8">
        <v>0</v>
      </c>
      <c r="AI19" s="8">
        <v>0</v>
      </c>
      <c r="AJ19" s="6" t="s">
        <v>52</v>
      </c>
      <c r="AK19" s="8">
        <v>0</v>
      </c>
      <c r="AL19" s="8">
        <v>0</v>
      </c>
      <c r="AM19" s="7" t="s">
        <v>50</v>
      </c>
      <c r="AN19" s="6" t="s">
        <v>50</v>
      </c>
      <c r="AO19" s="7" t="s">
        <v>50</v>
      </c>
      <c r="AP19" s="6" t="s">
        <v>50</v>
      </c>
    </row>
    <row r="20" spans="1:42" s="10" customFormat="1" x14ac:dyDescent="0.25">
      <c r="A20" s="26" t="s">
        <v>77</v>
      </c>
      <c r="B20" s="12" t="s">
        <v>80</v>
      </c>
      <c r="C20" s="11" t="s">
        <v>46</v>
      </c>
      <c r="D20" s="11" t="s">
        <v>47</v>
      </c>
      <c r="E20" s="11" t="s">
        <v>48</v>
      </c>
      <c r="F20" s="11" t="s">
        <v>88</v>
      </c>
      <c r="G20" s="11" t="s">
        <v>49</v>
      </c>
      <c r="H20" s="11" t="s">
        <v>193</v>
      </c>
      <c r="I20" s="13" t="s">
        <v>50</v>
      </c>
      <c r="J20" s="13" t="s">
        <v>50</v>
      </c>
      <c r="K20" s="13" t="s">
        <v>50</v>
      </c>
      <c r="L20" s="13" t="s">
        <v>50</v>
      </c>
      <c r="M20" s="13">
        <v>0</v>
      </c>
      <c r="N20" s="11" t="s">
        <v>50</v>
      </c>
      <c r="O20" s="11" t="s">
        <v>51</v>
      </c>
      <c r="P20" s="11" t="s">
        <v>50</v>
      </c>
      <c r="Q20" s="13">
        <f>SUM(S20:AP20)</f>
        <v>2226.141036</v>
      </c>
      <c r="R20" s="13">
        <v>0</v>
      </c>
      <c r="S20" s="13">
        <v>1902.4203</v>
      </c>
      <c r="T20" s="13">
        <v>0</v>
      </c>
      <c r="U20" s="11" t="s">
        <v>52</v>
      </c>
      <c r="V20" s="13">
        <v>0</v>
      </c>
      <c r="W20" s="13">
        <v>279.06959999999998</v>
      </c>
      <c r="X20" s="11" t="s">
        <v>57</v>
      </c>
      <c r="Y20" s="13">
        <v>44.651136000000015</v>
      </c>
      <c r="Z20" s="13">
        <v>0</v>
      </c>
      <c r="AA20" s="11" t="s">
        <v>52</v>
      </c>
      <c r="AB20" s="13">
        <v>0</v>
      </c>
      <c r="AC20" s="13">
        <v>0</v>
      </c>
      <c r="AD20" s="11" t="s">
        <v>52</v>
      </c>
      <c r="AE20" s="13">
        <v>0</v>
      </c>
      <c r="AF20" s="11">
        <v>0</v>
      </c>
      <c r="AG20" s="11" t="s">
        <v>52</v>
      </c>
      <c r="AH20" s="13">
        <v>0</v>
      </c>
      <c r="AI20" s="13">
        <v>0</v>
      </c>
      <c r="AJ20" s="11" t="s">
        <v>52</v>
      </c>
      <c r="AK20" s="13">
        <v>0</v>
      </c>
      <c r="AL20" s="13">
        <v>0</v>
      </c>
      <c r="AM20" s="12" t="s">
        <v>50</v>
      </c>
      <c r="AN20" s="11" t="s">
        <v>50</v>
      </c>
      <c r="AO20" s="12" t="s">
        <v>50</v>
      </c>
      <c r="AP20" s="11" t="s">
        <v>50</v>
      </c>
    </row>
    <row r="21" spans="1:42" s="14" customFormat="1" x14ac:dyDescent="0.25">
      <c r="A21" s="26" t="s">
        <v>78</v>
      </c>
      <c r="B21" s="16" t="s">
        <v>80</v>
      </c>
      <c r="C21" s="15" t="s">
        <v>46</v>
      </c>
      <c r="D21" s="15" t="s">
        <v>54</v>
      </c>
      <c r="E21" s="15" t="s">
        <v>55</v>
      </c>
      <c r="F21" s="15" t="s">
        <v>191</v>
      </c>
      <c r="G21" s="15" t="s">
        <v>49</v>
      </c>
      <c r="H21" s="15" t="s">
        <v>213</v>
      </c>
      <c r="I21" s="17" t="s">
        <v>50</v>
      </c>
      <c r="J21" s="17" t="s">
        <v>50</v>
      </c>
      <c r="K21" s="17" t="s">
        <v>50</v>
      </c>
      <c r="L21" s="17" t="s">
        <v>50</v>
      </c>
      <c r="M21" s="17">
        <v>0</v>
      </c>
      <c r="N21" s="15" t="s">
        <v>50</v>
      </c>
      <c r="O21" s="15" t="s">
        <v>51</v>
      </c>
      <c r="P21" s="15" t="s">
        <v>50</v>
      </c>
      <c r="Q21" s="17">
        <f>SUM(S21:AP21)</f>
        <v>3130.8961440000003</v>
      </c>
      <c r="R21" s="17">
        <v>0</v>
      </c>
      <c r="S21" s="17">
        <v>2682.1534500000002</v>
      </c>
      <c r="T21" s="17">
        <v>0</v>
      </c>
      <c r="U21" s="15" t="s">
        <v>52</v>
      </c>
      <c r="V21" s="17">
        <v>0</v>
      </c>
      <c r="W21" s="17">
        <v>386.84715000000017</v>
      </c>
      <c r="X21" s="15" t="s">
        <v>57</v>
      </c>
      <c r="Y21" s="17">
        <v>61.895544000000008</v>
      </c>
      <c r="Z21" s="17">
        <v>0</v>
      </c>
      <c r="AA21" s="15" t="s">
        <v>52</v>
      </c>
      <c r="AB21" s="17">
        <v>0</v>
      </c>
      <c r="AC21" s="17">
        <v>0</v>
      </c>
      <c r="AD21" s="15" t="s">
        <v>52</v>
      </c>
      <c r="AE21" s="17">
        <v>0</v>
      </c>
      <c r="AF21" s="15">
        <v>0</v>
      </c>
      <c r="AG21" s="15" t="s">
        <v>52</v>
      </c>
      <c r="AH21" s="17">
        <v>0</v>
      </c>
      <c r="AI21" s="17">
        <v>0</v>
      </c>
      <c r="AJ21" s="15" t="s">
        <v>52</v>
      </c>
      <c r="AK21" s="17">
        <v>0</v>
      </c>
      <c r="AL21" s="17">
        <v>0</v>
      </c>
      <c r="AM21" s="16" t="s">
        <v>50</v>
      </c>
      <c r="AN21" s="15" t="s">
        <v>50</v>
      </c>
      <c r="AO21" s="16" t="s">
        <v>50</v>
      </c>
      <c r="AP21" s="15" t="s">
        <v>50</v>
      </c>
    </row>
    <row r="22" spans="1:42" s="10" customFormat="1" x14ac:dyDescent="0.25">
      <c r="A22" s="26" t="s">
        <v>79</v>
      </c>
      <c r="B22" s="9">
        <v>44566</v>
      </c>
      <c r="C22" s="11" t="s">
        <v>46</v>
      </c>
      <c r="D22" s="11" t="s">
        <v>75</v>
      </c>
      <c r="E22" s="11" t="s">
        <v>76</v>
      </c>
      <c r="F22" s="11" t="s">
        <v>178</v>
      </c>
      <c r="G22" s="11" t="s">
        <v>49</v>
      </c>
      <c r="H22" s="11" t="s">
        <v>179</v>
      </c>
      <c r="I22" s="13" t="s">
        <v>50</v>
      </c>
      <c r="J22" s="13" t="s">
        <v>50</v>
      </c>
      <c r="K22" s="13" t="s">
        <v>50</v>
      </c>
      <c r="L22" s="13" t="s">
        <v>50</v>
      </c>
      <c r="M22" s="13">
        <v>0</v>
      </c>
      <c r="N22" s="11" t="s">
        <v>50</v>
      </c>
      <c r="O22" s="11" t="s">
        <v>180</v>
      </c>
      <c r="P22" s="11" t="s">
        <v>50</v>
      </c>
      <c r="Q22" s="13">
        <f>SUM(S22:AP22)</f>
        <v>0</v>
      </c>
      <c r="R22" s="13">
        <v>0</v>
      </c>
      <c r="S22" s="13">
        <v>0</v>
      </c>
      <c r="T22" s="13">
        <v>0</v>
      </c>
      <c r="U22" s="11" t="s">
        <v>52</v>
      </c>
      <c r="V22" s="13">
        <v>0</v>
      </c>
      <c r="W22" s="13">
        <v>0</v>
      </c>
      <c r="X22" s="11" t="s">
        <v>52</v>
      </c>
      <c r="Y22" s="13">
        <f>+W22*0.16</f>
        <v>0</v>
      </c>
      <c r="Z22" s="13">
        <v>0</v>
      </c>
      <c r="AA22" s="11" t="s">
        <v>52</v>
      </c>
      <c r="AB22" s="13">
        <v>0</v>
      </c>
      <c r="AC22" s="13">
        <v>0</v>
      </c>
      <c r="AD22" s="11" t="s">
        <v>52</v>
      </c>
      <c r="AE22" s="13">
        <v>0</v>
      </c>
      <c r="AF22" s="11">
        <v>0</v>
      </c>
      <c r="AG22" s="11" t="s">
        <v>52</v>
      </c>
      <c r="AH22" s="13">
        <v>0</v>
      </c>
      <c r="AI22" s="13">
        <v>0</v>
      </c>
      <c r="AJ22" s="11" t="s">
        <v>52</v>
      </c>
      <c r="AK22" s="13">
        <v>0</v>
      </c>
      <c r="AL22" s="13">
        <v>0</v>
      </c>
      <c r="AM22" s="12" t="s">
        <v>50</v>
      </c>
      <c r="AN22" s="11" t="s">
        <v>50</v>
      </c>
      <c r="AO22" s="12" t="s">
        <v>50</v>
      </c>
      <c r="AP22" s="11" t="s">
        <v>50</v>
      </c>
    </row>
    <row r="23" spans="1:42" s="14" customFormat="1" x14ac:dyDescent="0.25">
      <c r="A23" s="26" t="s">
        <v>57</v>
      </c>
      <c r="B23" s="16" t="s">
        <v>85</v>
      </c>
      <c r="C23" s="15" t="s">
        <v>46</v>
      </c>
      <c r="D23" s="15" t="s">
        <v>47</v>
      </c>
      <c r="E23" s="15" t="s">
        <v>48</v>
      </c>
      <c r="F23" s="15" t="s">
        <v>194</v>
      </c>
      <c r="G23" s="15" t="s">
        <v>49</v>
      </c>
      <c r="H23" s="15" t="s">
        <v>195</v>
      </c>
      <c r="I23" s="17" t="s">
        <v>50</v>
      </c>
      <c r="J23" s="17" t="s">
        <v>50</v>
      </c>
      <c r="K23" s="17" t="s">
        <v>50</v>
      </c>
      <c r="L23" s="17" t="s">
        <v>50</v>
      </c>
      <c r="M23" s="17">
        <v>0</v>
      </c>
      <c r="N23" s="15" t="s">
        <v>50</v>
      </c>
      <c r="O23" s="15" t="s">
        <v>51</v>
      </c>
      <c r="P23" s="15" t="s">
        <v>50</v>
      </c>
      <c r="Q23" s="17">
        <f>SUM(S23:AP23)</f>
        <v>736.92284999999993</v>
      </c>
      <c r="R23" s="17">
        <v>0</v>
      </c>
      <c r="S23" s="17">
        <v>557.65644999999995</v>
      </c>
      <c r="T23" s="17">
        <v>0</v>
      </c>
      <c r="U23" s="15" t="s">
        <v>52</v>
      </c>
      <c r="V23" s="17">
        <v>0</v>
      </c>
      <c r="W23" s="17">
        <v>154.54000000000002</v>
      </c>
      <c r="X23" s="15" t="s">
        <v>52</v>
      </c>
      <c r="Y23" s="17">
        <v>24.726400000000002</v>
      </c>
      <c r="Z23" s="17">
        <v>0</v>
      </c>
      <c r="AA23" s="15" t="s">
        <v>52</v>
      </c>
      <c r="AB23" s="17">
        <v>0</v>
      </c>
      <c r="AC23" s="17">
        <v>0</v>
      </c>
      <c r="AD23" s="15" t="s">
        <v>52</v>
      </c>
      <c r="AE23" s="17">
        <v>0</v>
      </c>
      <c r="AF23" s="15">
        <v>0</v>
      </c>
      <c r="AG23" s="15" t="s">
        <v>52</v>
      </c>
      <c r="AH23" s="17">
        <v>0</v>
      </c>
      <c r="AI23" s="17">
        <v>0</v>
      </c>
      <c r="AJ23" s="15" t="s">
        <v>52</v>
      </c>
      <c r="AK23" s="17">
        <v>0</v>
      </c>
      <c r="AL23" s="17">
        <v>0</v>
      </c>
      <c r="AM23" s="16" t="s">
        <v>50</v>
      </c>
      <c r="AN23" s="15" t="s">
        <v>50</v>
      </c>
      <c r="AO23" s="16" t="s">
        <v>50</v>
      </c>
      <c r="AP23" s="15" t="s">
        <v>50</v>
      </c>
    </row>
    <row r="24" spans="1:42" s="14" customFormat="1" x14ac:dyDescent="0.25">
      <c r="A24" s="26" t="s">
        <v>245</v>
      </c>
      <c r="B24" s="16" t="s">
        <v>85</v>
      </c>
      <c r="C24" s="15" t="s">
        <v>46</v>
      </c>
      <c r="D24" s="15" t="s">
        <v>54</v>
      </c>
      <c r="E24" s="15" t="s">
        <v>55</v>
      </c>
      <c r="F24" s="15" t="s">
        <v>88</v>
      </c>
      <c r="G24" s="15" t="s">
        <v>49</v>
      </c>
      <c r="H24" s="15" t="s">
        <v>214</v>
      </c>
      <c r="I24" s="17" t="s">
        <v>50</v>
      </c>
      <c r="J24" s="17" t="s">
        <v>50</v>
      </c>
      <c r="K24" s="17" t="s">
        <v>50</v>
      </c>
      <c r="L24" s="17" t="s">
        <v>50</v>
      </c>
      <c r="M24" s="17">
        <v>0</v>
      </c>
      <c r="N24" s="15" t="s">
        <v>50</v>
      </c>
      <c r="O24" s="15" t="s">
        <v>51</v>
      </c>
      <c r="P24" s="15" t="s">
        <v>50</v>
      </c>
      <c r="Q24" s="17">
        <f>SUM(S24:AP24)</f>
        <v>2716.7170680000017</v>
      </c>
      <c r="R24" s="17">
        <v>0</v>
      </c>
      <c r="S24" s="17">
        <v>2452.6592500000015</v>
      </c>
      <c r="T24" s="17">
        <v>0</v>
      </c>
      <c r="U24" s="15" t="s">
        <v>52</v>
      </c>
      <c r="V24" s="17">
        <v>0</v>
      </c>
      <c r="W24" s="17">
        <v>227.63604999999998</v>
      </c>
      <c r="X24" s="15" t="s">
        <v>57</v>
      </c>
      <c r="Y24" s="17">
        <v>36.421768</v>
      </c>
      <c r="Z24" s="17">
        <v>0</v>
      </c>
      <c r="AA24" s="15" t="s">
        <v>52</v>
      </c>
      <c r="AB24" s="17">
        <v>0</v>
      </c>
      <c r="AC24" s="17">
        <v>0</v>
      </c>
      <c r="AD24" s="15" t="s">
        <v>52</v>
      </c>
      <c r="AE24" s="17">
        <v>0</v>
      </c>
      <c r="AF24" s="15">
        <v>0</v>
      </c>
      <c r="AG24" s="15" t="s">
        <v>52</v>
      </c>
      <c r="AH24" s="17">
        <v>0</v>
      </c>
      <c r="AI24" s="17">
        <v>0</v>
      </c>
      <c r="AJ24" s="15" t="s">
        <v>52</v>
      </c>
      <c r="AK24" s="17">
        <v>0</v>
      </c>
      <c r="AL24" s="17">
        <v>0</v>
      </c>
      <c r="AM24" s="16" t="s">
        <v>50</v>
      </c>
      <c r="AN24" s="15" t="s">
        <v>50</v>
      </c>
      <c r="AO24" s="16" t="s">
        <v>50</v>
      </c>
      <c r="AP24" s="15" t="s">
        <v>50</v>
      </c>
    </row>
    <row r="25" spans="1:42" x14ac:dyDescent="0.25">
      <c r="A25" s="26" t="s">
        <v>246</v>
      </c>
      <c r="B25" s="31" t="s">
        <v>85</v>
      </c>
      <c r="C25" s="26" t="s">
        <v>46</v>
      </c>
      <c r="D25" s="26" t="s">
        <v>54</v>
      </c>
      <c r="E25" s="26" t="s">
        <v>55</v>
      </c>
      <c r="F25" s="26" t="s">
        <v>88</v>
      </c>
      <c r="G25" s="26" t="s">
        <v>66</v>
      </c>
      <c r="H25" s="26" t="s">
        <v>50</v>
      </c>
      <c r="I25" s="32" t="s">
        <v>89</v>
      </c>
      <c r="J25" s="32" t="s">
        <v>50</v>
      </c>
      <c r="K25" s="32" t="s">
        <v>90</v>
      </c>
      <c r="L25" s="32" t="s">
        <v>85</v>
      </c>
      <c r="M25" s="32">
        <v>4.05</v>
      </c>
      <c r="N25" s="26" t="s">
        <v>69</v>
      </c>
      <c r="O25" s="26" t="s">
        <v>91</v>
      </c>
      <c r="P25" s="26" t="s">
        <v>92</v>
      </c>
      <c r="Q25" s="32">
        <f>SUM(S25:AP25)</f>
        <v>-4.05</v>
      </c>
      <c r="R25" s="32">
        <v>0</v>
      </c>
      <c r="S25" s="32">
        <v>-4.05</v>
      </c>
      <c r="T25" s="32">
        <v>0</v>
      </c>
      <c r="U25" s="26" t="s">
        <v>52</v>
      </c>
      <c r="V25" s="32">
        <v>0</v>
      </c>
      <c r="W25" s="32">
        <v>0</v>
      </c>
      <c r="X25" s="26" t="s">
        <v>52</v>
      </c>
      <c r="Y25" s="32">
        <v>0</v>
      </c>
      <c r="Z25" s="32">
        <v>0</v>
      </c>
      <c r="AA25" s="26" t="s">
        <v>52</v>
      </c>
      <c r="AB25" s="32">
        <v>0</v>
      </c>
      <c r="AC25" s="32">
        <v>0</v>
      </c>
      <c r="AD25" s="26" t="s">
        <v>52</v>
      </c>
      <c r="AE25" s="32">
        <v>0</v>
      </c>
      <c r="AF25" s="26">
        <v>0</v>
      </c>
      <c r="AG25" s="26" t="s">
        <v>52</v>
      </c>
      <c r="AH25" s="32">
        <v>0</v>
      </c>
      <c r="AI25" s="32">
        <v>0</v>
      </c>
      <c r="AJ25" s="26" t="s">
        <v>52</v>
      </c>
      <c r="AK25" s="32">
        <v>0</v>
      </c>
      <c r="AL25" s="32">
        <v>0</v>
      </c>
      <c r="AM25" s="31" t="s">
        <v>50</v>
      </c>
      <c r="AN25" s="26" t="s">
        <v>50</v>
      </c>
      <c r="AO25" s="31" t="s">
        <v>50</v>
      </c>
      <c r="AP25" s="26" t="s">
        <v>50</v>
      </c>
    </row>
    <row r="26" spans="1:42" s="10" customFormat="1" x14ac:dyDescent="0.25">
      <c r="A26" s="26" t="s">
        <v>82</v>
      </c>
      <c r="B26" s="12" t="s">
        <v>85</v>
      </c>
      <c r="C26" s="11" t="s">
        <v>46</v>
      </c>
      <c r="D26" s="11" t="s">
        <v>59</v>
      </c>
      <c r="E26" s="11" t="s">
        <v>60</v>
      </c>
      <c r="F26" s="11" t="s">
        <v>191</v>
      </c>
      <c r="G26" s="11" t="s">
        <v>49</v>
      </c>
      <c r="H26" s="11" t="s">
        <v>228</v>
      </c>
      <c r="I26" s="13" t="s">
        <v>50</v>
      </c>
      <c r="J26" s="13" t="s">
        <v>50</v>
      </c>
      <c r="K26" s="13" t="s">
        <v>50</v>
      </c>
      <c r="L26" s="13" t="s">
        <v>50</v>
      </c>
      <c r="M26" s="13">
        <v>0</v>
      </c>
      <c r="N26" s="11" t="s">
        <v>50</v>
      </c>
      <c r="O26" s="11" t="s">
        <v>51</v>
      </c>
      <c r="P26" s="11" t="s">
        <v>50</v>
      </c>
      <c r="Q26" s="13">
        <f>SUM(S26:AP26)</f>
        <v>1886.1890560000002</v>
      </c>
      <c r="R26" s="13">
        <v>0</v>
      </c>
      <c r="S26" s="13">
        <v>1533.3978500000001</v>
      </c>
      <c r="T26" s="13">
        <v>0</v>
      </c>
      <c r="U26" s="11" t="s">
        <v>52</v>
      </c>
      <c r="V26" s="13">
        <v>0</v>
      </c>
      <c r="W26" s="13">
        <v>304.13035000000008</v>
      </c>
      <c r="X26" s="11" t="s">
        <v>52</v>
      </c>
      <c r="Y26" s="13">
        <v>48.660855999999988</v>
      </c>
      <c r="Z26" s="13">
        <v>0</v>
      </c>
      <c r="AA26" s="11" t="s">
        <v>52</v>
      </c>
      <c r="AB26" s="13">
        <v>0</v>
      </c>
      <c r="AC26" s="13">
        <v>0</v>
      </c>
      <c r="AD26" s="11" t="s">
        <v>52</v>
      </c>
      <c r="AE26" s="13">
        <v>0</v>
      </c>
      <c r="AF26" s="11">
        <v>0</v>
      </c>
      <c r="AG26" s="11" t="s">
        <v>52</v>
      </c>
      <c r="AH26" s="13">
        <v>0</v>
      </c>
      <c r="AI26" s="13">
        <v>0</v>
      </c>
      <c r="AJ26" s="11" t="s">
        <v>52</v>
      </c>
      <c r="AK26" s="13">
        <v>0</v>
      </c>
      <c r="AL26" s="13">
        <v>0</v>
      </c>
      <c r="AM26" s="12" t="s">
        <v>50</v>
      </c>
      <c r="AN26" s="11" t="s">
        <v>50</v>
      </c>
      <c r="AO26" s="12" t="s">
        <v>50</v>
      </c>
      <c r="AP26" s="11" t="s">
        <v>50</v>
      </c>
    </row>
    <row r="27" spans="1:42" s="14" customFormat="1" x14ac:dyDescent="0.25">
      <c r="A27" s="26" t="s">
        <v>83</v>
      </c>
      <c r="B27" s="9">
        <v>44567</v>
      </c>
      <c r="C27" s="15" t="s">
        <v>46</v>
      </c>
      <c r="D27" s="15" t="s">
        <v>75</v>
      </c>
      <c r="E27" s="15" t="s">
        <v>76</v>
      </c>
      <c r="F27" s="15" t="s">
        <v>181</v>
      </c>
      <c r="G27" s="15" t="s">
        <v>49</v>
      </c>
      <c r="H27" s="15" t="s">
        <v>179</v>
      </c>
      <c r="I27" s="17" t="s">
        <v>50</v>
      </c>
      <c r="J27" s="17" t="s">
        <v>50</v>
      </c>
      <c r="K27" s="17" t="s">
        <v>50</v>
      </c>
      <c r="L27" s="17" t="s">
        <v>50</v>
      </c>
      <c r="M27" s="17">
        <v>0</v>
      </c>
      <c r="N27" s="15" t="s">
        <v>50</v>
      </c>
      <c r="O27" s="15" t="s">
        <v>180</v>
      </c>
      <c r="P27" s="15" t="s">
        <v>50</v>
      </c>
      <c r="Q27" s="17">
        <f>SUM(S27:AP27)</f>
        <v>0</v>
      </c>
      <c r="R27" s="17">
        <v>0</v>
      </c>
      <c r="S27" s="17">
        <v>0</v>
      </c>
      <c r="T27" s="17">
        <v>0</v>
      </c>
      <c r="U27" s="15" t="s">
        <v>52</v>
      </c>
      <c r="V27" s="17">
        <v>0</v>
      </c>
      <c r="W27" s="17">
        <v>0</v>
      </c>
      <c r="X27" s="15" t="s">
        <v>52</v>
      </c>
      <c r="Y27" s="17">
        <f>+W27*0.16</f>
        <v>0</v>
      </c>
      <c r="Z27" s="17">
        <v>0</v>
      </c>
      <c r="AA27" s="15" t="s">
        <v>52</v>
      </c>
      <c r="AB27" s="17">
        <v>0</v>
      </c>
      <c r="AC27" s="17">
        <v>0</v>
      </c>
      <c r="AD27" s="15" t="s">
        <v>52</v>
      </c>
      <c r="AE27" s="17">
        <v>0</v>
      </c>
      <c r="AF27" s="15">
        <v>0</v>
      </c>
      <c r="AG27" s="15" t="s">
        <v>52</v>
      </c>
      <c r="AH27" s="17">
        <v>0</v>
      </c>
      <c r="AI27" s="17">
        <v>0</v>
      </c>
      <c r="AJ27" s="15" t="s">
        <v>52</v>
      </c>
      <c r="AK27" s="17">
        <v>0</v>
      </c>
      <c r="AL27" s="17">
        <v>0</v>
      </c>
      <c r="AM27" s="16" t="s">
        <v>50</v>
      </c>
      <c r="AN27" s="15" t="s">
        <v>50</v>
      </c>
      <c r="AO27" s="16" t="s">
        <v>50</v>
      </c>
      <c r="AP27" s="15" t="s">
        <v>50</v>
      </c>
    </row>
    <row r="28" spans="1:42" x14ac:dyDescent="0.25">
      <c r="A28" s="26" t="s">
        <v>84</v>
      </c>
      <c r="B28" s="31" t="s">
        <v>95</v>
      </c>
      <c r="C28" s="26" t="s">
        <v>46</v>
      </c>
      <c r="D28" s="26" t="s">
        <v>47</v>
      </c>
      <c r="E28" s="26" t="s">
        <v>48</v>
      </c>
      <c r="F28" s="26" t="s">
        <v>108</v>
      </c>
      <c r="G28" s="26" t="s">
        <v>49</v>
      </c>
      <c r="H28" s="26" t="s">
        <v>196</v>
      </c>
      <c r="I28" s="32" t="s">
        <v>50</v>
      </c>
      <c r="J28" s="32" t="s">
        <v>50</v>
      </c>
      <c r="K28" s="32" t="s">
        <v>50</v>
      </c>
      <c r="L28" s="32" t="s">
        <v>50</v>
      </c>
      <c r="M28" s="32">
        <v>0</v>
      </c>
      <c r="N28" s="26" t="s">
        <v>50</v>
      </c>
      <c r="O28" s="26" t="s">
        <v>51</v>
      </c>
      <c r="P28" s="26" t="s">
        <v>50</v>
      </c>
      <c r="Q28" s="32">
        <f>SUM(S28:AP28)</f>
        <v>2629.7316640000008</v>
      </c>
      <c r="R28" s="32">
        <v>0</v>
      </c>
      <c r="S28" s="32">
        <v>2315.6438000000007</v>
      </c>
      <c r="T28" s="32">
        <v>0</v>
      </c>
      <c r="U28" s="26" t="s">
        <v>52</v>
      </c>
      <c r="V28" s="32">
        <v>0</v>
      </c>
      <c r="W28" s="32">
        <v>270.7654</v>
      </c>
      <c r="X28" s="26" t="s">
        <v>57</v>
      </c>
      <c r="Y28" s="32">
        <v>43.322464000000011</v>
      </c>
      <c r="Z28" s="32">
        <v>0</v>
      </c>
      <c r="AA28" s="26" t="s">
        <v>52</v>
      </c>
      <c r="AB28" s="32">
        <v>0</v>
      </c>
      <c r="AC28" s="32">
        <v>0</v>
      </c>
      <c r="AD28" s="26" t="s">
        <v>52</v>
      </c>
      <c r="AE28" s="32">
        <v>0</v>
      </c>
      <c r="AF28" s="26">
        <v>0</v>
      </c>
      <c r="AG28" s="26" t="s">
        <v>52</v>
      </c>
      <c r="AH28" s="32">
        <v>0</v>
      </c>
      <c r="AI28" s="32">
        <v>0</v>
      </c>
      <c r="AJ28" s="26" t="s">
        <v>52</v>
      </c>
      <c r="AK28" s="32">
        <v>0</v>
      </c>
      <c r="AL28" s="32">
        <v>0</v>
      </c>
      <c r="AM28" s="31" t="s">
        <v>50</v>
      </c>
      <c r="AN28" s="26" t="s">
        <v>50</v>
      </c>
      <c r="AO28" s="31" t="s">
        <v>50</v>
      </c>
      <c r="AP28" s="26" t="s">
        <v>50</v>
      </c>
    </row>
    <row r="29" spans="1:42" s="10" customFormat="1" x14ac:dyDescent="0.25">
      <c r="A29" s="26" t="s">
        <v>86</v>
      </c>
      <c r="B29" s="12" t="s">
        <v>95</v>
      </c>
      <c r="C29" s="11" t="s">
        <v>46</v>
      </c>
      <c r="D29" s="11" t="s">
        <v>54</v>
      </c>
      <c r="E29" s="11" t="s">
        <v>55</v>
      </c>
      <c r="F29" s="11" t="s">
        <v>194</v>
      </c>
      <c r="G29" s="11" t="s">
        <v>49</v>
      </c>
      <c r="H29" s="11" t="s">
        <v>215</v>
      </c>
      <c r="I29" s="13" t="s">
        <v>50</v>
      </c>
      <c r="J29" s="13" t="s">
        <v>50</v>
      </c>
      <c r="K29" s="13" t="s">
        <v>50</v>
      </c>
      <c r="L29" s="13" t="s">
        <v>50</v>
      </c>
      <c r="M29" s="13">
        <v>0</v>
      </c>
      <c r="N29" s="11" t="s">
        <v>50</v>
      </c>
      <c r="O29" s="11" t="s">
        <v>51</v>
      </c>
      <c r="P29" s="11" t="s">
        <v>50</v>
      </c>
      <c r="Q29" s="13">
        <f>SUM(S29:AP29)</f>
        <v>1944.2240000000002</v>
      </c>
      <c r="R29" s="13">
        <v>0</v>
      </c>
      <c r="S29" s="13">
        <v>1630.27</v>
      </c>
      <c r="T29" s="13">
        <v>0</v>
      </c>
      <c r="U29" s="11" t="s">
        <v>52</v>
      </c>
      <c r="V29" s="13">
        <v>0</v>
      </c>
      <c r="W29" s="13">
        <v>270.64999999999998</v>
      </c>
      <c r="X29" s="11" t="s">
        <v>52</v>
      </c>
      <c r="Y29" s="13">
        <v>43.303999999999995</v>
      </c>
      <c r="Z29" s="13">
        <v>0</v>
      </c>
      <c r="AA29" s="11" t="s">
        <v>52</v>
      </c>
      <c r="AB29" s="13">
        <v>0</v>
      </c>
      <c r="AC29" s="13">
        <v>0</v>
      </c>
      <c r="AD29" s="11" t="s">
        <v>52</v>
      </c>
      <c r="AE29" s="13">
        <v>0</v>
      </c>
      <c r="AF29" s="11">
        <v>0</v>
      </c>
      <c r="AG29" s="11" t="s">
        <v>52</v>
      </c>
      <c r="AH29" s="13">
        <v>0</v>
      </c>
      <c r="AI29" s="13">
        <v>0</v>
      </c>
      <c r="AJ29" s="11" t="s">
        <v>52</v>
      </c>
      <c r="AK29" s="13">
        <v>0</v>
      </c>
      <c r="AL29" s="13">
        <v>0</v>
      </c>
      <c r="AM29" s="12" t="s">
        <v>50</v>
      </c>
      <c r="AN29" s="11" t="s">
        <v>50</v>
      </c>
      <c r="AO29" s="12" t="s">
        <v>50</v>
      </c>
      <c r="AP29" s="11" t="s">
        <v>50</v>
      </c>
    </row>
    <row r="30" spans="1:42" s="10" customFormat="1" x14ac:dyDescent="0.25">
      <c r="A30" s="26" t="s">
        <v>87</v>
      </c>
      <c r="B30" s="12" t="s">
        <v>95</v>
      </c>
      <c r="C30" s="11" t="s">
        <v>46</v>
      </c>
      <c r="D30" s="11" t="s">
        <v>59</v>
      </c>
      <c r="E30" s="11" t="s">
        <v>60</v>
      </c>
      <c r="F30" s="11" t="s">
        <v>88</v>
      </c>
      <c r="G30" s="11" t="s">
        <v>49</v>
      </c>
      <c r="H30" s="11" t="s">
        <v>229</v>
      </c>
      <c r="I30" s="13" t="s">
        <v>50</v>
      </c>
      <c r="J30" s="13" t="s">
        <v>50</v>
      </c>
      <c r="K30" s="13" t="s">
        <v>50</v>
      </c>
      <c r="L30" s="13" t="s">
        <v>50</v>
      </c>
      <c r="M30" s="13">
        <v>0</v>
      </c>
      <c r="N30" s="11" t="s">
        <v>50</v>
      </c>
      <c r="O30" s="11" t="s">
        <v>51</v>
      </c>
      <c r="P30" s="11" t="s">
        <v>50</v>
      </c>
      <c r="Q30" s="13">
        <f>SUM(S30:AP30)</f>
        <v>940.85359999999991</v>
      </c>
      <c r="R30" s="13">
        <v>0</v>
      </c>
      <c r="S30" s="13">
        <v>793.55679999999995</v>
      </c>
      <c r="T30" s="13">
        <v>0</v>
      </c>
      <c r="U30" s="11" t="s">
        <v>52</v>
      </c>
      <c r="V30" s="13">
        <v>0</v>
      </c>
      <c r="W30" s="13">
        <v>126.98</v>
      </c>
      <c r="X30" s="11" t="s">
        <v>57</v>
      </c>
      <c r="Y30" s="13">
        <v>20.316800000000001</v>
      </c>
      <c r="Z30" s="13">
        <v>0</v>
      </c>
      <c r="AA30" s="11" t="s">
        <v>52</v>
      </c>
      <c r="AB30" s="13">
        <v>0</v>
      </c>
      <c r="AC30" s="13">
        <v>0</v>
      </c>
      <c r="AD30" s="11" t="s">
        <v>52</v>
      </c>
      <c r="AE30" s="13">
        <v>0</v>
      </c>
      <c r="AF30" s="11">
        <v>0</v>
      </c>
      <c r="AG30" s="11" t="s">
        <v>52</v>
      </c>
      <c r="AH30" s="13">
        <v>0</v>
      </c>
      <c r="AI30" s="13">
        <v>0</v>
      </c>
      <c r="AJ30" s="11" t="s">
        <v>52</v>
      </c>
      <c r="AK30" s="13">
        <v>0</v>
      </c>
      <c r="AL30" s="13">
        <v>0</v>
      </c>
      <c r="AM30" s="12" t="s">
        <v>50</v>
      </c>
      <c r="AN30" s="11" t="s">
        <v>50</v>
      </c>
      <c r="AO30" s="12" t="s">
        <v>50</v>
      </c>
      <c r="AP30" s="11" t="s">
        <v>50</v>
      </c>
    </row>
    <row r="31" spans="1:42" s="14" customFormat="1" x14ac:dyDescent="0.25">
      <c r="A31" s="26" t="s">
        <v>93</v>
      </c>
      <c r="B31" s="16" t="s">
        <v>99</v>
      </c>
      <c r="C31" s="15" t="s">
        <v>46</v>
      </c>
      <c r="D31" s="15" t="s">
        <v>47</v>
      </c>
      <c r="E31" s="15" t="s">
        <v>48</v>
      </c>
      <c r="F31" s="15" t="s">
        <v>101</v>
      </c>
      <c r="G31" s="15" t="s">
        <v>49</v>
      </c>
      <c r="H31" s="15" t="s">
        <v>197</v>
      </c>
      <c r="I31" s="17" t="s">
        <v>50</v>
      </c>
      <c r="J31" s="17" t="s">
        <v>50</v>
      </c>
      <c r="K31" s="17" t="s">
        <v>50</v>
      </c>
      <c r="L31" s="17" t="s">
        <v>50</v>
      </c>
      <c r="M31" s="17">
        <v>0</v>
      </c>
      <c r="N31" s="15" t="s">
        <v>50</v>
      </c>
      <c r="O31" s="15" t="s">
        <v>51</v>
      </c>
      <c r="P31" s="15" t="s">
        <v>50</v>
      </c>
      <c r="Q31" s="17">
        <f>SUM(S31:AP31)</f>
        <v>3148.4205360000019</v>
      </c>
      <c r="R31" s="17">
        <v>0</v>
      </c>
      <c r="S31" s="17">
        <v>2577.721300000002</v>
      </c>
      <c r="T31" s="17">
        <v>0</v>
      </c>
      <c r="U31" s="15" t="s">
        <v>52</v>
      </c>
      <c r="V31" s="17">
        <v>0</v>
      </c>
      <c r="W31" s="17">
        <v>491.98209999999983</v>
      </c>
      <c r="X31" s="15" t="s">
        <v>52</v>
      </c>
      <c r="Y31" s="17">
        <v>78.717136000000025</v>
      </c>
      <c r="Z31" s="17">
        <v>0</v>
      </c>
      <c r="AA31" s="15" t="s">
        <v>52</v>
      </c>
      <c r="AB31" s="17">
        <v>0</v>
      </c>
      <c r="AC31" s="17">
        <v>0</v>
      </c>
      <c r="AD31" s="15" t="s">
        <v>52</v>
      </c>
      <c r="AE31" s="17">
        <v>0</v>
      </c>
      <c r="AF31" s="15">
        <v>0</v>
      </c>
      <c r="AG31" s="15" t="s">
        <v>52</v>
      </c>
      <c r="AH31" s="17">
        <v>0</v>
      </c>
      <c r="AI31" s="17">
        <v>0</v>
      </c>
      <c r="AJ31" s="15" t="s">
        <v>52</v>
      </c>
      <c r="AK31" s="17">
        <v>0</v>
      </c>
      <c r="AL31" s="17">
        <v>0</v>
      </c>
      <c r="AM31" s="16" t="s">
        <v>50</v>
      </c>
      <c r="AN31" s="15" t="s">
        <v>50</v>
      </c>
      <c r="AO31" s="16" t="s">
        <v>50</v>
      </c>
      <c r="AP31" s="15" t="s">
        <v>50</v>
      </c>
    </row>
    <row r="32" spans="1:42" s="14" customFormat="1" x14ac:dyDescent="0.25">
      <c r="A32" s="26" t="s">
        <v>94</v>
      </c>
      <c r="B32" s="16" t="s">
        <v>99</v>
      </c>
      <c r="C32" s="15" t="s">
        <v>46</v>
      </c>
      <c r="D32" s="15" t="s">
        <v>47</v>
      </c>
      <c r="E32" s="15" t="s">
        <v>48</v>
      </c>
      <c r="F32" s="15" t="s">
        <v>101</v>
      </c>
      <c r="G32" s="15" t="s">
        <v>66</v>
      </c>
      <c r="H32" s="15" t="s">
        <v>50</v>
      </c>
      <c r="I32" s="17" t="s">
        <v>102</v>
      </c>
      <c r="J32" s="17" t="s">
        <v>50</v>
      </c>
      <c r="K32" s="17" t="s">
        <v>103</v>
      </c>
      <c r="L32" s="17" t="s">
        <v>99</v>
      </c>
      <c r="M32" s="17">
        <v>5.73</v>
      </c>
      <c r="N32" s="15" t="s">
        <v>69</v>
      </c>
      <c r="O32" s="15" t="s">
        <v>104</v>
      </c>
      <c r="P32" s="15" t="s">
        <v>105</v>
      </c>
      <c r="Q32" s="17">
        <f>SUM(S32:AP32)</f>
        <v>-5.7279999999999998</v>
      </c>
      <c r="R32" s="17">
        <v>0</v>
      </c>
      <c r="S32" s="17">
        <v>-5.7279999999999998</v>
      </c>
      <c r="T32" s="17">
        <v>0</v>
      </c>
      <c r="U32" s="15" t="s">
        <v>52</v>
      </c>
      <c r="V32" s="17">
        <v>0</v>
      </c>
      <c r="W32" s="17">
        <v>0</v>
      </c>
      <c r="X32" s="15" t="s">
        <v>52</v>
      </c>
      <c r="Y32" s="17">
        <v>0</v>
      </c>
      <c r="Z32" s="17">
        <v>0</v>
      </c>
      <c r="AA32" s="15" t="s">
        <v>52</v>
      </c>
      <c r="AB32" s="17">
        <v>0</v>
      </c>
      <c r="AC32" s="17">
        <v>0</v>
      </c>
      <c r="AD32" s="15" t="s">
        <v>52</v>
      </c>
      <c r="AE32" s="17">
        <v>0</v>
      </c>
      <c r="AF32" s="15">
        <v>0</v>
      </c>
      <c r="AG32" s="15" t="s">
        <v>52</v>
      </c>
      <c r="AH32" s="17">
        <v>0</v>
      </c>
      <c r="AI32" s="17">
        <v>0</v>
      </c>
      <c r="AJ32" s="15" t="s">
        <v>52</v>
      </c>
      <c r="AK32" s="17">
        <v>0</v>
      </c>
      <c r="AL32" s="17">
        <v>0</v>
      </c>
      <c r="AM32" s="16" t="s">
        <v>50</v>
      </c>
      <c r="AN32" s="15" t="s">
        <v>50</v>
      </c>
      <c r="AO32" s="16" t="s">
        <v>50</v>
      </c>
      <c r="AP32" s="15" t="s">
        <v>50</v>
      </c>
    </row>
    <row r="33" spans="1:42" x14ac:dyDescent="0.25">
      <c r="A33" s="26" t="s">
        <v>96</v>
      </c>
      <c r="B33" s="31" t="s">
        <v>99</v>
      </c>
      <c r="C33" s="26" t="s">
        <v>46</v>
      </c>
      <c r="D33" s="26" t="s">
        <v>54</v>
      </c>
      <c r="E33" s="26" t="s">
        <v>55</v>
      </c>
      <c r="F33" s="26" t="s">
        <v>108</v>
      </c>
      <c r="G33" s="26" t="s">
        <v>49</v>
      </c>
      <c r="H33" s="26" t="s">
        <v>216</v>
      </c>
      <c r="I33" s="32" t="s">
        <v>50</v>
      </c>
      <c r="J33" s="32" t="s">
        <v>50</v>
      </c>
      <c r="K33" s="32" t="s">
        <v>50</v>
      </c>
      <c r="L33" s="32" t="s">
        <v>50</v>
      </c>
      <c r="M33" s="32">
        <v>0</v>
      </c>
      <c r="N33" s="26" t="s">
        <v>50</v>
      </c>
      <c r="O33" s="26" t="s">
        <v>51</v>
      </c>
      <c r="P33" s="26" t="s">
        <v>50</v>
      </c>
      <c r="Q33" s="32">
        <f>SUM(S33:AP33)</f>
        <v>3212.77522</v>
      </c>
      <c r="R33" s="32">
        <v>0</v>
      </c>
      <c r="S33" s="32">
        <v>2773.71</v>
      </c>
      <c r="T33" s="32">
        <v>0</v>
      </c>
      <c r="U33" s="26" t="s">
        <v>52</v>
      </c>
      <c r="V33" s="32">
        <v>0</v>
      </c>
      <c r="W33" s="32">
        <v>378.50450000000001</v>
      </c>
      <c r="X33" s="26" t="s">
        <v>52</v>
      </c>
      <c r="Y33" s="32">
        <v>60.560719999999996</v>
      </c>
      <c r="Z33" s="32">
        <v>0</v>
      </c>
      <c r="AA33" s="26" t="s">
        <v>52</v>
      </c>
      <c r="AB33" s="32">
        <v>0</v>
      </c>
      <c r="AC33" s="32">
        <v>0</v>
      </c>
      <c r="AD33" s="26" t="s">
        <v>52</v>
      </c>
      <c r="AE33" s="32">
        <v>0</v>
      </c>
      <c r="AF33" s="26">
        <v>0</v>
      </c>
      <c r="AG33" s="26" t="s">
        <v>52</v>
      </c>
      <c r="AH33" s="32">
        <v>0</v>
      </c>
      <c r="AI33" s="32">
        <v>0</v>
      </c>
      <c r="AJ33" s="26" t="s">
        <v>52</v>
      </c>
      <c r="AK33" s="32">
        <v>0</v>
      </c>
      <c r="AL33" s="32">
        <v>0</v>
      </c>
      <c r="AM33" s="31" t="s">
        <v>50</v>
      </c>
      <c r="AN33" s="26" t="s">
        <v>50</v>
      </c>
      <c r="AO33" s="31" t="s">
        <v>50</v>
      </c>
      <c r="AP33" s="26" t="s">
        <v>50</v>
      </c>
    </row>
    <row r="34" spans="1:42" s="10" customFormat="1" x14ac:dyDescent="0.25">
      <c r="A34" s="26" t="s">
        <v>97</v>
      </c>
      <c r="B34" s="12" t="s">
        <v>99</v>
      </c>
      <c r="C34" s="11" t="s">
        <v>46</v>
      </c>
      <c r="D34" s="11" t="s">
        <v>54</v>
      </c>
      <c r="E34" s="11" t="s">
        <v>55</v>
      </c>
      <c r="F34" s="11" t="s">
        <v>108</v>
      </c>
      <c r="G34" s="11" t="s">
        <v>66</v>
      </c>
      <c r="H34" s="11" t="s">
        <v>50</v>
      </c>
      <c r="I34" s="13" t="s">
        <v>109</v>
      </c>
      <c r="J34" s="13" t="s">
        <v>50</v>
      </c>
      <c r="K34" s="13" t="s">
        <v>110</v>
      </c>
      <c r="L34" s="13" t="s">
        <v>99</v>
      </c>
      <c r="M34" s="13">
        <v>23.07</v>
      </c>
      <c r="N34" s="11" t="s">
        <v>69</v>
      </c>
      <c r="O34" s="11" t="s">
        <v>111</v>
      </c>
      <c r="P34" s="11" t="s">
        <v>112</v>
      </c>
      <c r="Q34" s="13">
        <f>SUM(S34:AP34)</f>
        <v>-16.25085</v>
      </c>
      <c r="R34" s="13">
        <v>0</v>
      </c>
      <c r="S34" s="13">
        <v>-16.25085</v>
      </c>
      <c r="T34" s="13">
        <v>0</v>
      </c>
      <c r="U34" s="11" t="s">
        <v>52</v>
      </c>
      <c r="V34" s="13">
        <v>0</v>
      </c>
      <c r="W34" s="13">
        <v>0</v>
      </c>
      <c r="X34" s="11" t="s">
        <v>52</v>
      </c>
      <c r="Y34" s="13">
        <v>0</v>
      </c>
      <c r="Z34" s="13">
        <v>0</v>
      </c>
      <c r="AA34" s="11" t="s">
        <v>52</v>
      </c>
      <c r="AB34" s="13">
        <v>0</v>
      </c>
      <c r="AC34" s="13">
        <v>0</v>
      </c>
      <c r="AD34" s="11" t="s">
        <v>52</v>
      </c>
      <c r="AE34" s="13">
        <v>0</v>
      </c>
      <c r="AF34" s="11">
        <v>0</v>
      </c>
      <c r="AG34" s="11" t="s">
        <v>52</v>
      </c>
      <c r="AH34" s="13">
        <v>0</v>
      </c>
      <c r="AI34" s="13">
        <v>0</v>
      </c>
      <c r="AJ34" s="11" t="s">
        <v>52</v>
      </c>
      <c r="AK34" s="13">
        <v>0</v>
      </c>
      <c r="AL34" s="13">
        <v>0</v>
      </c>
      <c r="AM34" s="12" t="s">
        <v>50</v>
      </c>
      <c r="AN34" s="11" t="s">
        <v>50</v>
      </c>
      <c r="AO34" s="12" t="s">
        <v>50</v>
      </c>
      <c r="AP34" s="11" t="s">
        <v>50</v>
      </c>
    </row>
    <row r="35" spans="1:42" s="14" customFormat="1" x14ac:dyDescent="0.25">
      <c r="A35" s="26" t="s">
        <v>98</v>
      </c>
      <c r="B35" s="16" t="s">
        <v>99</v>
      </c>
      <c r="C35" s="15" t="s">
        <v>46</v>
      </c>
      <c r="D35" s="15" t="s">
        <v>59</v>
      </c>
      <c r="E35" s="15" t="s">
        <v>60</v>
      </c>
      <c r="F35" s="15" t="s">
        <v>194</v>
      </c>
      <c r="G35" s="15" t="s">
        <v>49</v>
      </c>
      <c r="H35" s="15" t="s">
        <v>230</v>
      </c>
      <c r="I35" s="17" t="s">
        <v>50</v>
      </c>
      <c r="J35" s="17" t="s">
        <v>50</v>
      </c>
      <c r="K35" s="17" t="s">
        <v>50</v>
      </c>
      <c r="L35" s="17" t="s">
        <v>50</v>
      </c>
      <c r="M35" s="17">
        <v>0</v>
      </c>
      <c r="N35" s="15" t="s">
        <v>50</v>
      </c>
      <c r="O35" s="15" t="s">
        <v>51</v>
      </c>
      <c r="P35" s="15" t="s">
        <v>50</v>
      </c>
      <c r="Q35" s="17">
        <f>SUM(S35:AP35)</f>
        <v>1412.3388999999993</v>
      </c>
      <c r="R35" s="17">
        <v>0</v>
      </c>
      <c r="S35" s="17">
        <v>1204.6524999999992</v>
      </c>
      <c r="T35" s="17">
        <v>0</v>
      </c>
      <c r="U35" s="15" t="s">
        <v>52</v>
      </c>
      <c r="V35" s="17">
        <v>0</v>
      </c>
      <c r="W35" s="17">
        <v>179.03999999999996</v>
      </c>
      <c r="X35" s="15" t="s">
        <v>52</v>
      </c>
      <c r="Y35" s="17">
        <v>28.646400000000003</v>
      </c>
      <c r="Z35" s="17">
        <v>0</v>
      </c>
      <c r="AA35" s="15" t="s">
        <v>52</v>
      </c>
      <c r="AB35" s="17">
        <v>0</v>
      </c>
      <c r="AC35" s="17">
        <v>0</v>
      </c>
      <c r="AD35" s="15" t="s">
        <v>52</v>
      </c>
      <c r="AE35" s="17">
        <v>0</v>
      </c>
      <c r="AF35" s="15">
        <v>0</v>
      </c>
      <c r="AG35" s="15" t="s">
        <v>52</v>
      </c>
      <c r="AH35" s="17">
        <v>0</v>
      </c>
      <c r="AI35" s="17">
        <v>0</v>
      </c>
      <c r="AJ35" s="15" t="s">
        <v>52</v>
      </c>
      <c r="AK35" s="17">
        <v>0</v>
      </c>
      <c r="AL35" s="17">
        <v>0</v>
      </c>
      <c r="AM35" s="16" t="s">
        <v>50</v>
      </c>
      <c r="AN35" s="15" t="s">
        <v>50</v>
      </c>
      <c r="AO35" s="16" t="s">
        <v>50</v>
      </c>
      <c r="AP35" s="15" t="s">
        <v>50</v>
      </c>
    </row>
    <row r="36" spans="1:42" s="14" customFormat="1" x14ac:dyDescent="0.25">
      <c r="A36" s="26" t="s">
        <v>100</v>
      </c>
      <c r="B36" s="16" t="s">
        <v>115</v>
      </c>
      <c r="C36" s="15" t="s">
        <v>46</v>
      </c>
      <c r="D36" s="15" t="s">
        <v>47</v>
      </c>
      <c r="E36" s="15" t="s">
        <v>48</v>
      </c>
      <c r="F36" s="15" t="s">
        <v>198</v>
      </c>
      <c r="G36" s="15" t="s">
        <v>49</v>
      </c>
      <c r="H36" s="15" t="s">
        <v>199</v>
      </c>
      <c r="I36" s="17" t="s">
        <v>50</v>
      </c>
      <c r="J36" s="17" t="s">
        <v>50</v>
      </c>
      <c r="K36" s="17" t="s">
        <v>50</v>
      </c>
      <c r="L36" s="17" t="s">
        <v>50</v>
      </c>
      <c r="M36" s="17">
        <v>0</v>
      </c>
      <c r="N36" s="15" t="s">
        <v>50</v>
      </c>
      <c r="O36" s="15" t="s">
        <v>51</v>
      </c>
      <c r="P36" s="15" t="s">
        <v>50</v>
      </c>
      <c r="Q36" s="17">
        <f>SUM(S36:AP36)</f>
        <v>3649.2800400000019</v>
      </c>
      <c r="R36" s="17">
        <v>0</v>
      </c>
      <c r="S36" s="17">
        <v>3022.6187500000019</v>
      </c>
      <c r="T36" s="17">
        <v>0</v>
      </c>
      <c r="U36" s="15" t="s">
        <v>52</v>
      </c>
      <c r="V36" s="17">
        <v>0</v>
      </c>
      <c r="W36" s="17">
        <v>540.22524999999985</v>
      </c>
      <c r="X36" s="15" t="s">
        <v>57</v>
      </c>
      <c r="Y36" s="17">
        <v>86.43604000000002</v>
      </c>
      <c r="Z36" s="17">
        <v>0</v>
      </c>
      <c r="AA36" s="15" t="s">
        <v>52</v>
      </c>
      <c r="AB36" s="17">
        <v>0</v>
      </c>
      <c r="AC36" s="17">
        <v>0</v>
      </c>
      <c r="AD36" s="15" t="s">
        <v>52</v>
      </c>
      <c r="AE36" s="17">
        <v>0</v>
      </c>
      <c r="AF36" s="15">
        <v>0</v>
      </c>
      <c r="AG36" s="15" t="s">
        <v>52</v>
      </c>
      <c r="AH36" s="17">
        <v>0</v>
      </c>
      <c r="AI36" s="17">
        <v>0</v>
      </c>
      <c r="AJ36" s="15" t="s">
        <v>52</v>
      </c>
      <c r="AK36" s="17">
        <v>0</v>
      </c>
      <c r="AL36" s="17">
        <v>0</v>
      </c>
      <c r="AM36" s="16" t="s">
        <v>50</v>
      </c>
      <c r="AN36" s="15" t="s">
        <v>50</v>
      </c>
      <c r="AO36" s="16" t="s">
        <v>50</v>
      </c>
      <c r="AP36" s="15" t="s">
        <v>50</v>
      </c>
    </row>
    <row r="37" spans="1:42" x14ac:dyDescent="0.25">
      <c r="A37" s="26" t="s">
        <v>106</v>
      </c>
      <c r="B37" s="31" t="s">
        <v>115</v>
      </c>
      <c r="C37" s="26" t="s">
        <v>46</v>
      </c>
      <c r="D37" s="26" t="s">
        <v>54</v>
      </c>
      <c r="E37" s="26" t="s">
        <v>55</v>
      </c>
      <c r="F37" s="26" t="s">
        <v>101</v>
      </c>
      <c r="G37" s="26" t="s">
        <v>49</v>
      </c>
      <c r="H37" s="26" t="s">
        <v>217</v>
      </c>
      <c r="I37" s="32" t="s">
        <v>50</v>
      </c>
      <c r="J37" s="32" t="s">
        <v>50</v>
      </c>
      <c r="K37" s="32" t="s">
        <v>50</v>
      </c>
      <c r="L37" s="32" t="s">
        <v>50</v>
      </c>
      <c r="M37" s="32">
        <v>0</v>
      </c>
      <c r="N37" s="26" t="s">
        <v>50</v>
      </c>
      <c r="O37" s="26" t="s">
        <v>51</v>
      </c>
      <c r="P37" s="26"/>
      <c r="Q37" s="32">
        <f>SUM(S37:AP37)</f>
        <v>2464.9480000000003</v>
      </c>
      <c r="R37" s="32">
        <v>0</v>
      </c>
      <c r="S37" s="32">
        <v>2132.5500000000002</v>
      </c>
      <c r="T37" s="32">
        <v>0</v>
      </c>
      <c r="U37" s="26" t="s">
        <v>52</v>
      </c>
      <c r="V37" s="32">
        <v>0</v>
      </c>
      <c r="W37" s="32">
        <v>286.55</v>
      </c>
      <c r="X37" s="26" t="s">
        <v>52</v>
      </c>
      <c r="Y37" s="32">
        <f>+W37*0.16</f>
        <v>45.848000000000006</v>
      </c>
      <c r="Z37" s="32">
        <v>0</v>
      </c>
      <c r="AA37" s="26" t="s">
        <v>52</v>
      </c>
      <c r="AB37" s="32">
        <v>0</v>
      </c>
      <c r="AC37" s="32">
        <v>0</v>
      </c>
      <c r="AD37" s="26" t="s">
        <v>52</v>
      </c>
      <c r="AE37" s="32">
        <v>0</v>
      </c>
      <c r="AF37" s="26">
        <v>0</v>
      </c>
      <c r="AG37" s="26" t="s">
        <v>52</v>
      </c>
      <c r="AH37" s="32">
        <v>0</v>
      </c>
      <c r="AI37" s="32">
        <v>0</v>
      </c>
      <c r="AJ37" s="26" t="s">
        <v>52</v>
      </c>
      <c r="AK37" s="32">
        <v>0</v>
      </c>
      <c r="AL37" s="32">
        <v>0</v>
      </c>
      <c r="AM37" s="31" t="s">
        <v>50</v>
      </c>
      <c r="AN37" s="26" t="s">
        <v>50</v>
      </c>
      <c r="AO37" s="31" t="s">
        <v>50</v>
      </c>
      <c r="AP37" s="26" t="s">
        <v>50</v>
      </c>
    </row>
    <row r="38" spans="1:42" x14ac:dyDescent="0.25">
      <c r="A38" s="26" t="s">
        <v>107</v>
      </c>
      <c r="B38" s="31" t="s">
        <v>115</v>
      </c>
      <c r="C38" s="26" t="s">
        <v>46</v>
      </c>
      <c r="D38" s="26" t="s">
        <v>54</v>
      </c>
      <c r="E38" s="26" t="s">
        <v>55</v>
      </c>
      <c r="F38" s="26" t="s">
        <v>101</v>
      </c>
      <c r="G38" s="26" t="s">
        <v>66</v>
      </c>
      <c r="H38" s="26" t="s">
        <v>50</v>
      </c>
      <c r="I38" s="32" t="s">
        <v>118</v>
      </c>
      <c r="J38" s="32" t="s">
        <v>50</v>
      </c>
      <c r="K38" s="32" t="s">
        <v>119</v>
      </c>
      <c r="L38" s="32" t="s">
        <v>115</v>
      </c>
      <c r="M38" s="32">
        <v>35.229999999999997</v>
      </c>
      <c r="N38" s="26" t="s">
        <v>69</v>
      </c>
      <c r="O38" s="26" t="s">
        <v>120</v>
      </c>
      <c r="P38" s="26" t="s">
        <v>121</v>
      </c>
      <c r="Q38" s="32">
        <f>SUM(S38:AP38)</f>
        <v>-16.1343</v>
      </c>
      <c r="R38" s="32">
        <v>0</v>
      </c>
      <c r="S38" s="32">
        <v>-16.1343</v>
      </c>
      <c r="T38" s="32">
        <v>0</v>
      </c>
      <c r="U38" s="26" t="s">
        <v>52</v>
      </c>
      <c r="V38" s="32">
        <v>0</v>
      </c>
      <c r="W38" s="32">
        <v>0</v>
      </c>
      <c r="X38" s="26" t="s">
        <v>52</v>
      </c>
      <c r="Y38" s="32">
        <v>0</v>
      </c>
      <c r="Z38" s="32">
        <v>0</v>
      </c>
      <c r="AA38" s="26" t="s">
        <v>52</v>
      </c>
      <c r="AB38" s="32">
        <v>0</v>
      </c>
      <c r="AC38" s="32">
        <v>0</v>
      </c>
      <c r="AD38" s="26" t="s">
        <v>52</v>
      </c>
      <c r="AE38" s="32">
        <v>0</v>
      </c>
      <c r="AF38" s="26">
        <v>0</v>
      </c>
      <c r="AG38" s="26" t="s">
        <v>52</v>
      </c>
      <c r="AH38" s="32">
        <v>0</v>
      </c>
      <c r="AI38" s="32">
        <v>0</v>
      </c>
      <c r="AJ38" s="26" t="s">
        <v>52</v>
      </c>
      <c r="AK38" s="32">
        <v>0</v>
      </c>
      <c r="AL38" s="32">
        <v>0</v>
      </c>
      <c r="AM38" s="31" t="s">
        <v>50</v>
      </c>
      <c r="AN38" s="26" t="s">
        <v>50</v>
      </c>
      <c r="AO38" s="31" t="s">
        <v>50</v>
      </c>
      <c r="AP38" s="26" t="s">
        <v>50</v>
      </c>
    </row>
    <row r="39" spans="1:42" s="10" customFormat="1" x14ac:dyDescent="0.25">
      <c r="A39" s="26" t="s">
        <v>113</v>
      </c>
      <c r="B39" s="12" t="s">
        <v>115</v>
      </c>
      <c r="C39" s="11" t="s">
        <v>46</v>
      </c>
      <c r="D39" s="11" t="s">
        <v>59</v>
      </c>
      <c r="E39" s="11" t="s">
        <v>60</v>
      </c>
      <c r="F39" s="11" t="s">
        <v>108</v>
      </c>
      <c r="G39" s="11" t="s">
        <v>49</v>
      </c>
      <c r="H39" s="11" t="s">
        <v>231</v>
      </c>
      <c r="I39" s="13" t="s">
        <v>50</v>
      </c>
      <c r="J39" s="13" t="s">
        <v>50</v>
      </c>
      <c r="K39" s="13" t="s">
        <v>50</v>
      </c>
      <c r="L39" s="13" t="s">
        <v>50</v>
      </c>
      <c r="M39" s="13">
        <v>0</v>
      </c>
      <c r="N39" s="11" t="s">
        <v>50</v>
      </c>
      <c r="O39" s="11" t="s">
        <v>51</v>
      </c>
      <c r="P39" s="11" t="s">
        <v>50</v>
      </c>
      <c r="Q39" s="13">
        <f>SUM(S39:AP39)</f>
        <v>2940.0676000000003</v>
      </c>
      <c r="R39" s="13">
        <v>0</v>
      </c>
      <c r="S39" s="13">
        <v>2471.88</v>
      </c>
      <c r="T39" s="13">
        <v>0</v>
      </c>
      <c r="U39" s="11" t="s">
        <v>52</v>
      </c>
      <c r="V39" s="13">
        <v>0</v>
      </c>
      <c r="W39" s="13">
        <v>403.61</v>
      </c>
      <c r="X39" s="11" t="s">
        <v>57</v>
      </c>
      <c r="Y39" s="13">
        <f>+W39*0.16</f>
        <v>64.577600000000004</v>
      </c>
      <c r="Z39" s="13">
        <v>0</v>
      </c>
      <c r="AA39" s="11" t="s">
        <v>52</v>
      </c>
      <c r="AB39" s="13">
        <v>0</v>
      </c>
      <c r="AC39" s="13">
        <v>0</v>
      </c>
      <c r="AD39" s="11" t="s">
        <v>52</v>
      </c>
      <c r="AE39" s="13">
        <v>0</v>
      </c>
      <c r="AF39" s="11">
        <v>0</v>
      </c>
      <c r="AG39" s="11" t="s">
        <v>52</v>
      </c>
      <c r="AH39" s="13">
        <v>0</v>
      </c>
      <c r="AI39" s="13">
        <v>0</v>
      </c>
      <c r="AJ39" s="11" t="s">
        <v>52</v>
      </c>
      <c r="AK39" s="13">
        <v>0</v>
      </c>
      <c r="AL39" s="13">
        <v>0</v>
      </c>
      <c r="AM39" s="12" t="s">
        <v>50</v>
      </c>
      <c r="AN39" s="11" t="s">
        <v>50</v>
      </c>
      <c r="AO39" s="12" t="s">
        <v>50</v>
      </c>
      <c r="AP39" s="11" t="s">
        <v>50</v>
      </c>
    </row>
    <row r="40" spans="1:42" s="14" customFormat="1" x14ac:dyDescent="0.25">
      <c r="A40" s="26" t="s">
        <v>114</v>
      </c>
      <c r="B40" s="16" t="s">
        <v>115</v>
      </c>
      <c r="C40" s="15" t="s">
        <v>46</v>
      </c>
      <c r="D40" s="15" t="s">
        <v>59</v>
      </c>
      <c r="E40" s="15" t="s">
        <v>60</v>
      </c>
      <c r="F40" s="15" t="s">
        <v>108</v>
      </c>
      <c r="G40" s="15" t="s">
        <v>66</v>
      </c>
      <c r="H40" s="15" t="s">
        <v>50</v>
      </c>
      <c r="I40" s="17" t="s">
        <v>124</v>
      </c>
      <c r="J40" s="17" t="s">
        <v>50</v>
      </c>
      <c r="K40" s="17" t="s">
        <v>125</v>
      </c>
      <c r="L40" s="17" t="s">
        <v>115</v>
      </c>
      <c r="M40" s="17">
        <v>44.22</v>
      </c>
      <c r="N40" s="15" t="s">
        <v>69</v>
      </c>
      <c r="O40" s="15" t="s">
        <v>126</v>
      </c>
      <c r="P40" s="15" t="s">
        <v>127</v>
      </c>
      <c r="Q40" s="17">
        <f>SUM(S40:AP40)</f>
        <v>-44.218499999999999</v>
      </c>
      <c r="R40" s="17">
        <v>0</v>
      </c>
      <c r="S40" s="17">
        <v>-44.218499999999999</v>
      </c>
      <c r="T40" s="17">
        <v>0</v>
      </c>
      <c r="U40" s="15" t="s">
        <v>52</v>
      </c>
      <c r="V40" s="17">
        <v>0</v>
      </c>
      <c r="W40" s="17">
        <v>0</v>
      </c>
      <c r="X40" s="15" t="s">
        <v>52</v>
      </c>
      <c r="Y40" s="17">
        <v>0</v>
      </c>
      <c r="Z40" s="17">
        <v>0</v>
      </c>
      <c r="AA40" s="15" t="s">
        <v>52</v>
      </c>
      <c r="AB40" s="17">
        <v>0</v>
      </c>
      <c r="AC40" s="17">
        <v>0</v>
      </c>
      <c r="AD40" s="15" t="s">
        <v>52</v>
      </c>
      <c r="AE40" s="17">
        <v>0</v>
      </c>
      <c r="AF40" s="15">
        <v>0</v>
      </c>
      <c r="AG40" s="15" t="s">
        <v>52</v>
      </c>
      <c r="AH40" s="17">
        <v>0</v>
      </c>
      <c r="AI40" s="17">
        <v>0</v>
      </c>
      <c r="AJ40" s="15" t="s">
        <v>52</v>
      </c>
      <c r="AK40" s="17">
        <v>0</v>
      </c>
      <c r="AL40" s="17">
        <v>0</v>
      </c>
      <c r="AM40" s="16" t="s">
        <v>50</v>
      </c>
      <c r="AN40" s="15" t="s">
        <v>50</v>
      </c>
      <c r="AO40" s="16" t="s">
        <v>50</v>
      </c>
      <c r="AP40" s="15" t="s">
        <v>50</v>
      </c>
    </row>
    <row r="41" spans="1:42" x14ac:dyDescent="0.25">
      <c r="A41" s="26" t="s">
        <v>116</v>
      </c>
      <c r="B41" s="31" t="s">
        <v>129</v>
      </c>
      <c r="C41" s="26" t="s">
        <v>46</v>
      </c>
      <c r="D41" s="26" t="s">
        <v>47</v>
      </c>
      <c r="E41" s="26" t="s">
        <v>48</v>
      </c>
      <c r="F41" s="26" t="s">
        <v>142</v>
      </c>
      <c r="G41" s="26" t="s">
        <v>49</v>
      </c>
      <c r="H41" s="26" t="s">
        <v>200</v>
      </c>
      <c r="I41" s="32" t="s">
        <v>50</v>
      </c>
      <c r="J41" s="32" t="s">
        <v>50</v>
      </c>
      <c r="K41" s="32" t="s">
        <v>50</v>
      </c>
      <c r="L41" s="32" t="s">
        <v>50</v>
      </c>
      <c r="M41" s="32">
        <v>0</v>
      </c>
      <c r="N41" s="26" t="s">
        <v>50</v>
      </c>
      <c r="O41" s="26" t="s">
        <v>51</v>
      </c>
      <c r="P41" s="26" t="s">
        <v>50</v>
      </c>
      <c r="Q41" s="32">
        <f>SUM(S41:AP41)</f>
        <v>2555.3930599999999</v>
      </c>
      <c r="R41" s="32">
        <v>0</v>
      </c>
      <c r="S41" s="32">
        <v>2134.5700000000002</v>
      </c>
      <c r="T41" s="32">
        <v>0</v>
      </c>
      <c r="U41" s="26" t="s">
        <v>52</v>
      </c>
      <c r="V41" s="32">
        <v>0</v>
      </c>
      <c r="W41" s="32">
        <v>362.77850000000001</v>
      </c>
      <c r="X41" s="26" t="s">
        <v>52</v>
      </c>
      <c r="Y41" s="32">
        <v>58.044560000000004</v>
      </c>
      <c r="Z41" s="32">
        <v>0</v>
      </c>
      <c r="AA41" s="26" t="s">
        <v>52</v>
      </c>
      <c r="AB41" s="32">
        <v>0</v>
      </c>
      <c r="AC41" s="32">
        <v>0</v>
      </c>
      <c r="AD41" s="26" t="s">
        <v>52</v>
      </c>
      <c r="AE41" s="32">
        <v>0</v>
      </c>
      <c r="AF41" s="26">
        <v>0</v>
      </c>
      <c r="AG41" s="26" t="s">
        <v>52</v>
      </c>
      <c r="AH41" s="32">
        <v>0</v>
      </c>
      <c r="AI41" s="32">
        <v>0</v>
      </c>
      <c r="AJ41" s="26" t="s">
        <v>52</v>
      </c>
      <c r="AK41" s="32">
        <v>0</v>
      </c>
      <c r="AL41" s="32">
        <v>0</v>
      </c>
      <c r="AM41" s="31" t="s">
        <v>50</v>
      </c>
      <c r="AN41" s="26" t="s">
        <v>50</v>
      </c>
      <c r="AO41" s="31" t="s">
        <v>50</v>
      </c>
      <c r="AP41" s="26" t="s">
        <v>50</v>
      </c>
    </row>
    <row r="42" spans="1:42" s="5" customFormat="1" x14ac:dyDescent="0.25">
      <c r="A42" s="26" t="s">
        <v>247</v>
      </c>
      <c r="B42" s="31" t="s">
        <v>129</v>
      </c>
      <c r="C42" s="6" t="s">
        <v>46</v>
      </c>
      <c r="D42" s="6" t="s">
        <v>54</v>
      </c>
      <c r="E42" s="6" t="s">
        <v>55</v>
      </c>
      <c r="F42" s="6" t="s">
        <v>198</v>
      </c>
      <c r="G42" s="6" t="s">
        <v>49</v>
      </c>
      <c r="H42" s="6" t="s">
        <v>218</v>
      </c>
      <c r="I42" s="8" t="s">
        <v>50</v>
      </c>
      <c r="J42" s="8" t="s">
        <v>50</v>
      </c>
      <c r="K42" s="8" t="s">
        <v>50</v>
      </c>
      <c r="L42" s="8" t="s">
        <v>50</v>
      </c>
      <c r="M42" s="8">
        <v>0</v>
      </c>
      <c r="N42" s="6" t="s">
        <v>50</v>
      </c>
      <c r="O42" s="6" t="s">
        <v>51</v>
      </c>
      <c r="P42" s="6"/>
      <c r="Q42" s="8">
        <f>SUM(S42:AP42)</f>
        <v>1590.1740000000002</v>
      </c>
      <c r="R42" s="8">
        <v>0</v>
      </c>
      <c r="S42" s="8">
        <v>1333.93</v>
      </c>
      <c r="T42" s="8">
        <v>0</v>
      </c>
      <c r="U42" s="6" t="s">
        <v>52</v>
      </c>
      <c r="V42" s="8">
        <v>0</v>
      </c>
      <c r="W42" s="8">
        <v>220.9</v>
      </c>
      <c r="X42" s="6" t="s">
        <v>52</v>
      </c>
      <c r="Y42" s="8">
        <f>+W42*0.16</f>
        <v>35.344000000000001</v>
      </c>
      <c r="Z42" s="8">
        <v>0</v>
      </c>
      <c r="AA42" s="6" t="s">
        <v>52</v>
      </c>
      <c r="AB42" s="8">
        <v>0</v>
      </c>
      <c r="AC42" s="8">
        <v>0</v>
      </c>
      <c r="AD42" s="6" t="s">
        <v>52</v>
      </c>
      <c r="AE42" s="8">
        <v>0</v>
      </c>
      <c r="AF42" s="6">
        <v>0</v>
      </c>
      <c r="AG42" s="6" t="s">
        <v>52</v>
      </c>
      <c r="AH42" s="8">
        <v>0</v>
      </c>
      <c r="AI42" s="8">
        <v>0</v>
      </c>
      <c r="AJ42" s="6" t="s">
        <v>52</v>
      </c>
      <c r="AK42" s="8">
        <v>0</v>
      </c>
      <c r="AL42" s="8">
        <v>0</v>
      </c>
      <c r="AM42" s="7" t="s">
        <v>50</v>
      </c>
      <c r="AN42" s="6" t="s">
        <v>50</v>
      </c>
      <c r="AO42" s="7" t="s">
        <v>50</v>
      </c>
      <c r="AP42" s="6" t="s">
        <v>50</v>
      </c>
    </row>
    <row r="43" spans="1:42" s="5" customFormat="1" x14ac:dyDescent="0.25">
      <c r="A43" s="26" t="s">
        <v>248</v>
      </c>
      <c r="B43" s="31" t="s">
        <v>129</v>
      </c>
      <c r="C43" s="6" t="s">
        <v>46</v>
      </c>
      <c r="D43" s="6" t="s">
        <v>59</v>
      </c>
      <c r="E43" s="6" t="s">
        <v>60</v>
      </c>
      <c r="F43" s="6" t="s">
        <v>101</v>
      </c>
      <c r="G43" s="6" t="s">
        <v>49</v>
      </c>
      <c r="H43" s="6" t="s">
        <v>232</v>
      </c>
      <c r="I43" s="8" t="s">
        <v>50</v>
      </c>
      <c r="J43" s="8" t="s">
        <v>50</v>
      </c>
      <c r="K43" s="8" t="s">
        <v>50</v>
      </c>
      <c r="L43" s="8" t="s">
        <v>50</v>
      </c>
      <c r="M43" s="8">
        <v>0</v>
      </c>
      <c r="N43" s="6" t="s">
        <v>50</v>
      </c>
      <c r="O43" s="6" t="s">
        <v>51</v>
      </c>
      <c r="P43" s="6" t="s">
        <v>50</v>
      </c>
      <c r="Q43" s="8">
        <f>SUM(S43:AP43)</f>
        <v>2128.6880579999993</v>
      </c>
      <c r="R43" s="8">
        <v>0</v>
      </c>
      <c r="S43" s="8">
        <v>1674.2333499999995</v>
      </c>
      <c r="T43" s="8">
        <v>0</v>
      </c>
      <c r="U43" s="6" t="s">
        <v>52</v>
      </c>
      <c r="V43" s="8">
        <v>0</v>
      </c>
      <c r="W43" s="8">
        <v>391.7713</v>
      </c>
      <c r="X43" s="6" t="s">
        <v>57</v>
      </c>
      <c r="Y43" s="8">
        <v>62.683408000000007</v>
      </c>
      <c r="Z43" s="8">
        <v>0</v>
      </c>
      <c r="AA43" s="6" t="s">
        <v>52</v>
      </c>
      <c r="AB43" s="8">
        <v>0</v>
      </c>
      <c r="AC43" s="8">
        <v>0</v>
      </c>
      <c r="AD43" s="6" t="s">
        <v>52</v>
      </c>
      <c r="AE43" s="8">
        <v>0</v>
      </c>
      <c r="AF43" s="6">
        <v>0</v>
      </c>
      <c r="AG43" s="6" t="s">
        <v>52</v>
      </c>
      <c r="AH43" s="8">
        <v>0</v>
      </c>
      <c r="AI43" s="8">
        <v>0</v>
      </c>
      <c r="AJ43" s="6" t="s">
        <v>52</v>
      </c>
      <c r="AK43" s="8">
        <v>0</v>
      </c>
      <c r="AL43" s="8">
        <v>0</v>
      </c>
      <c r="AM43" s="7" t="s">
        <v>50</v>
      </c>
      <c r="AN43" s="6" t="s">
        <v>50</v>
      </c>
      <c r="AO43" s="7" t="s">
        <v>50</v>
      </c>
      <c r="AP43" s="6" t="s">
        <v>50</v>
      </c>
    </row>
    <row r="44" spans="1:42" s="5" customFormat="1" x14ac:dyDescent="0.25">
      <c r="A44" s="26" t="s">
        <v>117</v>
      </c>
      <c r="B44" s="7" t="s">
        <v>133</v>
      </c>
      <c r="C44" s="6" t="s">
        <v>46</v>
      </c>
      <c r="D44" s="6" t="s">
        <v>75</v>
      </c>
      <c r="E44" s="6" t="s">
        <v>76</v>
      </c>
      <c r="F44" s="6" t="s">
        <v>182</v>
      </c>
      <c r="G44" s="6" t="s">
        <v>49</v>
      </c>
      <c r="H44" s="6" t="s">
        <v>183</v>
      </c>
      <c r="I44" s="8" t="s">
        <v>50</v>
      </c>
      <c r="J44" s="8" t="s">
        <v>50</v>
      </c>
      <c r="K44" s="8" t="s">
        <v>50</v>
      </c>
      <c r="L44" s="8" t="s">
        <v>50</v>
      </c>
      <c r="M44" s="8">
        <v>0</v>
      </c>
      <c r="N44" s="6" t="s">
        <v>50</v>
      </c>
      <c r="O44" s="6" t="s">
        <v>51</v>
      </c>
      <c r="P44" s="6" t="s">
        <v>50</v>
      </c>
      <c r="Q44" s="8">
        <f>SUM(S44:AP44)</f>
        <v>1056.3208499999998</v>
      </c>
      <c r="R44" s="8">
        <v>0</v>
      </c>
      <c r="S44" s="8">
        <v>824.47164999999984</v>
      </c>
      <c r="T44" s="8">
        <v>0</v>
      </c>
      <c r="U44" s="6" t="s">
        <v>52</v>
      </c>
      <c r="V44" s="8">
        <v>0</v>
      </c>
      <c r="W44" s="8">
        <v>199.87</v>
      </c>
      <c r="X44" s="6" t="s">
        <v>52</v>
      </c>
      <c r="Y44" s="8">
        <v>31.979200000000002</v>
      </c>
      <c r="Z44" s="8">
        <v>0</v>
      </c>
      <c r="AA44" s="6" t="s">
        <v>52</v>
      </c>
      <c r="AB44" s="8">
        <v>0</v>
      </c>
      <c r="AC44" s="8">
        <v>0</v>
      </c>
      <c r="AD44" s="6" t="s">
        <v>52</v>
      </c>
      <c r="AE44" s="8">
        <v>0</v>
      </c>
      <c r="AF44" s="6">
        <v>0</v>
      </c>
      <c r="AG44" s="6" t="s">
        <v>52</v>
      </c>
      <c r="AH44" s="8">
        <v>0</v>
      </c>
      <c r="AI44" s="8">
        <v>0</v>
      </c>
      <c r="AJ44" s="6" t="s">
        <v>52</v>
      </c>
      <c r="AK44" s="8">
        <v>0</v>
      </c>
      <c r="AL44" s="8">
        <v>0</v>
      </c>
      <c r="AM44" s="7" t="s">
        <v>50</v>
      </c>
      <c r="AN44" s="6" t="s">
        <v>50</v>
      </c>
      <c r="AO44" s="7" t="s">
        <v>50</v>
      </c>
      <c r="AP44" s="6" t="s">
        <v>50</v>
      </c>
    </row>
    <row r="45" spans="1:42" s="10" customFormat="1" x14ac:dyDescent="0.25">
      <c r="A45" s="26" t="s">
        <v>122</v>
      </c>
      <c r="B45" s="12" t="s">
        <v>133</v>
      </c>
      <c r="C45" s="11" t="s">
        <v>46</v>
      </c>
      <c r="D45" s="11" t="s">
        <v>47</v>
      </c>
      <c r="E45" s="11" t="s">
        <v>48</v>
      </c>
      <c r="F45" s="11" t="s">
        <v>136</v>
      </c>
      <c r="G45" s="11" t="s">
        <v>49</v>
      </c>
      <c r="H45" s="11" t="s">
        <v>201</v>
      </c>
      <c r="I45" s="13" t="s">
        <v>50</v>
      </c>
      <c r="J45" s="13" t="s">
        <v>50</v>
      </c>
      <c r="K45" s="13" t="s">
        <v>50</v>
      </c>
      <c r="L45" s="13" t="s">
        <v>50</v>
      </c>
      <c r="M45" s="13">
        <v>0</v>
      </c>
      <c r="N45" s="11" t="s">
        <v>50</v>
      </c>
      <c r="O45" s="11" t="s">
        <v>51</v>
      </c>
      <c r="P45" s="11" t="s">
        <v>50</v>
      </c>
      <c r="Q45" s="13">
        <f>SUM(S45:AP45)</f>
        <v>2416.8714520000008</v>
      </c>
      <c r="R45" s="13">
        <v>0</v>
      </c>
      <c r="S45" s="13">
        <v>2064.9713000000011</v>
      </c>
      <c r="T45" s="13">
        <v>0</v>
      </c>
      <c r="U45" s="11" t="s">
        <v>52</v>
      </c>
      <c r="V45" s="13">
        <v>0</v>
      </c>
      <c r="W45" s="13">
        <v>303.3621999999998</v>
      </c>
      <c r="X45" s="11" t="s">
        <v>57</v>
      </c>
      <c r="Y45" s="13">
        <v>48.537952000000011</v>
      </c>
      <c r="Z45" s="13">
        <v>0</v>
      </c>
      <c r="AA45" s="11" t="s">
        <v>52</v>
      </c>
      <c r="AB45" s="13">
        <v>0</v>
      </c>
      <c r="AC45" s="13">
        <v>0</v>
      </c>
      <c r="AD45" s="11" t="s">
        <v>52</v>
      </c>
      <c r="AE45" s="13">
        <v>0</v>
      </c>
      <c r="AF45" s="11">
        <v>0</v>
      </c>
      <c r="AG45" s="11" t="s">
        <v>52</v>
      </c>
      <c r="AH45" s="13">
        <v>0</v>
      </c>
      <c r="AI45" s="13">
        <v>0</v>
      </c>
      <c r="AJ45" s="11" t="s">
        <v>52</v>
      </c>
      <c r="AK45" s="13">
        <v>0</v>
      </c>
      <c r="AL45" s="13">
        <v>0</v>
      </c>
      <c r="AM45" s="12" t="s">
        <v>50</v>
      </c>
      <c r="AN45" s="11" t="s">
        <v>50</v>
      </c>
      <c r="AO45" s="12" t="s">
        <v>50</v>
      </c>
      <c r="AP45" s="11" t="s">
        <v>50</v>
      </c>
    </row>
    <row r="46" spans="1:42" s="10" customFormat="1" x14ac:dyDescent="0.25">
      <c r="A46" s="26" t="s">
        <v>249</v>
      </c>
      <c r="B46" s="12" t="s">
        <v>133</v>
      </c>
      <c r="C46" s="11" t="s">
        <v>46</v>
      </c>
      <c r="D46" s="11" t="s">
        <v>47</v>
      </c>
      <c r="E46" s="11" t="s">
        <v>48</v>
      </c>
      <c r="F46" s="11" t="s">
        <v>136</v>
      </c>
      <c r="G46" s="11" t="s">
        <v>66</v>
      </c>
      <c r="H46" s="11" t="s">
        <v>50</v>
      </c>
      <c r="I46" s="13" t="s">
        <v>137</v>
      </c>
      <c r="J46" s="13" t="s">
        <v>50</v>
      </c>
      <c r="K46" s="13" t="s">
        <v>138</v>
      </c>
      <c r="L46" s="13" t="s">
        <v>133</v>
      </c>
      <c r="M46" s="13">
        <v>18.12</v>
      </c>
      <c r="N46" s="11" t="s">
        <v>69</v>
      </c>
      <c r="O46" s="11" t="s">
        <v>139</v>
      </c>
      <c r="P46" s="11" t="s">
        <v>140</v>
      </c>
      <c r="Q46" s="13">
        <f>SUM(S46:AP46)</f>
        <v>-5.8239000000000001</v>
      </c>
      <c r="R46" s="13">
        <v>0</v>
      </c>
      <c r="S46" s="13">
        <v>-5.8239000000000001</v>
      </c>
      <c r="T46" s="13">
        <v>0</v>
      </c>
      <c r="U46" s="11" t="s">
        <v>52</v>
      </c>
      <c r="V46" s="13">
        <v>0</v>
      </c>
      <c r="W46" s="13">
        <v>0</v>
      </c>
      <c r="X46" s="11" t="s">
        <v>52</v>
      </c>
      <c r="Y46" s="13">
        <v>0</v>
      </c>
      <c r="Z46" s="13">
        <v>0</v>
      </c>
      <c r="AA46" s="11" t="s">
        <v>52</v>
      </c>
      <c r="AB46" s="13">
        <v>0</v>
      </c>
      <c r="AC46" s="13">
        <v>0</v>
      </c>
      <c r="AD46" s="11" t="s">
        <v>52</v>
      </c>
      <c r="AE46" s="13">
        <v>0</v>
      </c>
      <c r="AF46" s="11">
        <v>0</v>
      </c>
      <c r="AG46" s="11" t="s">
        <v>52</v>
      </c>
      <c r="AH46" s="13">
        <v>0</v>
      </c>
      <c r="AI46" s="13">
        <v>0</v>
      </c>
      <c r="AJ46" s="11" t="s">
        <v>52</v>
      </c>
      <c r="AK46" s="13">
        <v>0</v>
      </c>
      <c r="AL46" s="13">
        <v>0</v>
      </c>
      <c r="AM46" s="12" t="s">
        <v>50</v>
      </c>
      <c r="AN46" s="11" t="s">
        <v>50</v>
      </c>
      <c r="AO46" s="12" t="s">
        <v>50</v>
      </c>
      <c r="AP46" s="11" t="s">
        <v>50</v>
      </c>
    </row>
    <row r="47" spans="1:42" s="14" customFormat="1" x14ac:dyDescent="0.25">
      <c r="A47" s="26" t="s">
        <v>250</v>
      </c>
      <c r="B47" s="16" t="s">
        <v>133</v>
      </c>
      <c r="C47" s="15" t="s">
        <v>46</v>
      </c>
      <c r="D47" s="15" t="s">
        <v>54</v>
      </c>
      <c r="E47" s="15" t="s">
        <v>55</v>
      </c>
      <c r="F47" s="15" t="s">
        <v>142</v>
      </c>
      <c r="G47" s="15" t="s">
        <v>49</v>
      </c>
      <c r="H47" s="15" t="s">
        <v>219</v>
      </c>
      <c r="I47" s="17" t="s">
        <v>50</v>
      </c>
      <c r="J47" s="17" t="s">
        <v>50</v>
      </c>
      <c r="K47" s="17" t="s">
        <v>50</v>
      </c>
      <c r="L47" s="17" t="s">
        <v>50</v>
      </c>
      <c r="M47" s="17">
        <v>0</v>
      </c>
      <c r="N47" s="15" t="s">
        <v>50</v>
      </c>
      <c r="O47" s="15" t="s">
        <v>51</v>
      </c>
      <c r="P47" s="15" t="s">
        <v>50</v>
      </c>
      <c r="Q47" s="17">
        <f>SUM(S47:AP47)</f>
        <v>1969.1399999999999</v>
      </c>
      <c r="R47" s="17">
        <v>0</v>
      </c>
      <c r="S47" s="17">
        <v>1635.35</v>
      </c>
      <c r="T47" s="17">
        <v>0</v>
      </c>
      <c r="U47" s="15" t="s">
        <v>52</v>
      </c>
      <c r="V47" s="17">
        <v>0</v>
      </c>
      <c r="W47" s="17">
        <v>287.75</v>
      </c>
      <c r="X47" s="15" t="s">
        <v>52</v>
      </c>
      <c r="Y47" s="17">
        <f>+W47*0.16</f>
        <v>46.04</v>
      </c>
      <c r="Z47" s="17">
        <v>0</v>
      </c>
      <c r="AA47" s="15" t="s">
        <v>52</v>
      </c>
      <c r="AB47" s="17">
        <v>0</v>
      </c>
      <c r="AC47" s="17">
        <v>0</v>
      </c>
      <c r="AD47" s="15" t="s">
        <v>52</v>
      </c>
      <c r="AE47" s="17">
        <v>0</v>
      </c>
      <c r="AF47" s="15">
        <v>0</v>
      </c>
      <c r="AG47" s="15" t="s">
        <v>52</v>
      </c>
      <c r="AH47" s="17">
        <v>0</v>
      </c>
      <c r="AI47" s="17">
        <v>0</v>
      </c>
      <c r="AJ47" s="15" t="s">
        <v>52</v>
      </c>
      <c r="AK47" s="17">
        <v>0</v>
      </c>
      <c r="AL47" s="17">
        <v>0</v>
      </c>
      <c r="AM47" s="16" t="s">
        <v>50</v>
      </c>
      <c r="AN47" s="15" t="s">
        <v>50</v>
      </c>
      <c r="AO47" s="16" t="s">
        <v>50</v>
      </c>
      <c r="AP47" s="15" t="s">
        <v>50</v>
      </c>
    </row>
    <row r="48" spans="1:42" s="14" customFormat="1" x14ac:dyDescent="0.25">
      <c r="A48" s="26" t="s">
        <v>123</v>
      </c>
      <c r="B48" s="16" t="s">
        <v>133</v>
      </c>
      <c r="C48" s="15" t="s">
        <v>46</v>
      </c>
      <c r="D48" s="15" t="s">
        <v>54</v>
      </c>
      <c r="E48" s="15" t="s">
        <v>55</v>
      </c>
      <c r="F48" s="15" t="s">
        <v>142</v>
      </c>
      <c r="G48" s="15" t="s">
        <v>66</v>
      </c>
      <c r="H48" s="15" t="s">
        <v>50</v>
      </c>
      <c r="I48" s="17" t="s">
        <v>144</v>
      </c>
      <c r="J48" s="17" t="s">
        <v>50</v>
      </c>
      <c r="K48" s="17" t="s">
        <v>145</v>
      </c>
      <c r="L48" s="17" t="s">
        <v>115</v>
      </c>
      <c r="M48" s="17">
        <v>14.04</v>
      </c>
      <c r="N48" s="15" t="s">
        <v>69</v>
      </c>
      <c r="O48" s="15" t="s">
        <v>146</v>
      </c>
      <c r="P48" s="15" t="s">
        <v>147</v>
      </c>
      <c r="Q48" s="17">
        <f>SUM(S48:AP48)</f>
        <v>-14.04</v>
      </c>
      <c r="R48" s="17">
        <v>0</v>
      </c>
      <c r="S48" s="17">
        <v>-14.04</v>
      </c>
      <c r="T48" s="17">
        <v>0</v>
      </c>
      <c r="U48" s="15" t="s">
        <v>52</v>
      </c>
      <c r="V48" s="17">
        <v>0</v>
      </c>
      <c r="W48" s="17">
        <v>0</v>
      </c>
      <c r="X48" s="15" t="s">
        <v>52</v>
      </c>
      <c r="Y48" s="17">
        <v>0</v>
      </c>
      <c r="Z48" s="17">
        <v>0</v>
      </c>
      <c r="AA48" s="15" t="s">
        <v>52</v>
      </c>
      <c r="AB48" s="17">
        <v>0</v>
      </c>
      <c r="AC48" s="17">
        <v>0</v>
      </c>
      <c r="AD48" s="15" t="s">
        <v>52</v>
      </c>
      <c r="AE48" s="17">
        <v>0</v>
      </c>
      <c r="AF48" s="15">
        <v>0</v>
      </c>
      <c r="AG48" s="15" t="s">
        <v>52</v>
      </c>
      <c r="AH48" s="17">
        <v>0</v>
      </c>
      <c r="AI48" s="17">
        <v>0</v>
      </c>
      <c r="AJ48" s="15" t="s">
        <v>52</v>
      </c>
      <c r="AK48" s="17">
        <v>0</v>
      </c>
      <c r="AL48" s="17">
        <v>0</v>
      </c>
      <c r="AM48" s="16" t="s">
        <v>50</v>
      </c>
      <c r="AN48" s="15" t="s">
        <v>50</v>
      </c>
      <c r="AO48" s="16" t="s">
        <v>50</v>
      </c>
      <c r="AP48" s="15" t="s">
        <v>50</v>
      </c>
    </row>
    <row r="49" spans="1:42" s="14" customFormat="1" x14ac:dyDescent="0.25">
      <c r="A49" s="26" t="s">
        <v>128</v>
      </c>
      <c r="B49" s="16" t="s">
        <v>133</v>
      </c>
      <c r="C49" s="15" t="s">
        <v>46</v>
      </c>
      <c r="D49" s="15" t="s">
        <v>54</v>
      </c>
      <c r="E49" s="15" t="s">
        <v>55</v>
      </c>
      <c r="F49" s="15" t="s">
        <v>142</v>
      </c>
      <c r="G49" s="15" t="s">
        <v>66</v>
      </c>
      <c r="H49" s="15" t="s">
        <v>50</v>
      </c>
      <c r="I49" s="17" t="s">
        <v>124</v>
      </c>
      <c r="J49" s="17" t="s">
        <v>50</v>
      </c>
      <c r="K49" s="17" t="s">
        <v>149</v>
      </c>
      <c r="L49" s="17" t="s">
        <v>133</v>
      </c>
      <c r="M49" s="17">
        <v>6.48</v>
      </c>
      <c r="N49" s="15" t="s">
        <v>69</v>
      </c>
      <c r="O49" s="15" t="s">
        <v>150</v>
      </c>
      <c r="P49" s="15" t="s">
        <v>151</v>
      </c>
      <c r="Q49" s="17">
        <f>SUM(S49:AP49)</f>
        <v>-6.48</v>
      </c>
      <c r="R49" s="17">
        <v>0</v>
      </c>
      <c r="S49" s="17">
        <v>-6.48</v>
      </c>
      <c r="T49" s="17">
        <v>0</v>
      </c>
      <c r="U49" s="15" t="s">
        <v>52</v>
      </c>
      <c r="V49" s="17">
        <v>0</v>
      </c>
      <c r="W49" s="17">
        <v>0</v>
      </c>
      <c r="X49" s="15" t="s">
        <v>52</v>
      </c>
      <c r="Y49" s="17">
        <v>0</v>
      </c>
      <c r="Z49" s="17">
        <v>0</v>
      </c>
      <c r="AA49" s="15" t="s">
        <v>52</v>
      </c>
      <c r="AB49" s="17">
        <v>0</v>
      </c>
      <c r="AC49" s="17">
        <v>0</v>
      </c>
      <c r="AD49" s="15" t="s">
        <v>52</v>
      </c>
      <c r="AE49" s="17">
        <v>0</v>
      </c>
      <c r="AF49" s="15">
        <v>0</v>
      </c>
      <c r="AG49" s="15" t="s">
        <v>52</v>
      </c>
      <c r="AH49" s="17">
        <v>0</v>
      </c>
      <c r="AI49" s="17">
        <v>0</v>
      </c>
      <c r="AJ49" s="15" t="s">
        <v>52</v>
      </c>
      <c r="AK49" s="17">
        <v>0</v>
      </c>
      <c r="AL49" s="17">
        <v>0</v>
      </c>
      <c r="AM49" s="16" t="s">
        <v>50</v>
      </c>
      <c r="AN49" s="15" t="s">
        <v>50</v>
      </c>
      <c r="AO49" s="16" t="s">
        <v>50</v>
      </c>
      <c r="AP49" s="15" t="s">
        <v>50</v>
      </c>
    </row>
    <row r="50" spans="1:42" x14ac:dyDescent="0.25">
      <c r="A50" s="26" t="s">
        <v>130</v>
      </c>
      <c r="B50" s="31" t="s">
        <v>133</v>
      </c>
      <c r="C50" s="26" t="s">
        <v>46</v>
      </c>
      <c r="D50" s="26" t="s">
        <v>59</v>
      </c>
      <c r="E50" s="26" t="s">
        <v>60</v>
      </c>
      <c r="F50" s="26" t="s">
        <v>198</v>
      </c>
      <c r="G50" s="26" t="s">
        <v>49</v>
      </c>
      <c r="H50" s="26" t="s">
        <v>233</v>
      </c>
      <c r="I50" s="32" t="s">
        <v>50</v>
      </c>
      <c r="J50" s="32" t="s">
        <v>50</v>
      </c>
      <c r="K50" s="32" t="s">
        <v>50</v>
      </c>
      <c r="L50" s="32" t="s">
        <v>50</v>
      </c>
      <c r="M50" s="32">
        <v>0</v>
      </c>
      <c r="N50" s="26" t="s">
        <v>50</v>
      </c>
      <c r="O50" s="26" t="s">
        <v>51</v>
      </c>
      <c r="P50" s="26" t="s">
        <v>50</v>
      </c>
      <c r="Q50" s="32">
        <f>SUM(S50:AP50)</f>
        <v>1213.80845</v>
      </c>
      <c r="R50" s="32">
        <v>0</v>
      </c>
      <c r="S50" s="32">
        <v>1067.9268500000001</v>
      </c>
      <c r="T50" s="32">
        <v>0</v>
      </c>
      <c r="U50" s="26" t="s">
        <v>52</v>
      </c>
      <c r="V50" s="32">
        <v>0</v>
      </c>
      <c r="W50" s="32">
        <v>125.76</v>
      </c>
      <c r="X50" s="26" t="s">
        <v>52</v>
      </c>
      <c r="Y50" s="32">
        <v>20.121600000000001</v>
      </c>
      <c r="Z50" s="32">
        <v>0</v>
      </c>
      <c r="AA50" s="26" t="s">
        <v>52</v>
      </c>
      <c r="AB50" s="32">
        <v>0</v>
      </c>
      <c r="AC50" s="32">
        <v>0</v>
      </c>
      <c r="AD50" s="26" t="s">
        <v>52</v>
      </c>
      <c r="AE50" s="32">
        <v>0</v>
      </c>
      <c r="AF50" s="26">
        <v>0</v>
      </c>
      <c r="AG50" s="26" t="s">
        <v>52</v>
      </c>
      <c r="AH50" s="32">
        <v>0</v>
      </c>
      <c r="AI50" s="32">
        <v>0</v>
      </c>
      <c r="AJ50" s="26" t="s">
        <v>52</v>
      </c>
      <c r="AK50" s="32">
        <v>0</v>
      </c>
      <c r="AL50" s="32">
        <v>0</v>
      </c>
      <c r="AM50" s="31" t="s">
        <v>50</v>
      </c>
      <c r="AN50" s="26" t="s">
        <v>50</v>
      </c>
      <c r="AO50" s="31" t="s">
        <v>50</v>
      </c>
      <c r="AP50" s="26" t="s">
        <v>50</v>
      </c>
    </row>
    <row r="51" spans="1:42" s="10" customFormat="1" x14ac:dyDescent="0.25">
      <c r="A51" s="26" t="s">
        <v>251</v>
      </c>
      <c r="B51" s="12" t="s">
        <v>154</v>
      </c>
      <c r="C51" s="11" t="s">
        <v>46</v>
      </c>
      <c r="D51" s="11" t="s">
        <v>47</v>
      </c>
      <c r="E51" s="11" t="s">
        <v>48</v>
      </c>
      <c r="F51" s="11" t="s">
        <v>160</v>
      </c>
      <c r="G51" s="11" t="s">
        <v>49</v>
      </c>
      <c r="H51" s="11" t="s">
        <v>202</v>
      </c>
      <c r="I51" s="13" t="s">
        <v>50</v>
      </c>
      <c r="J51" s="13" t="s">
        <v>50</v>
      </c>
      <c r="K51" s="13" t="s">
        <v>50</v>
      </c>
      <c r="L51" s="13" t="s">
        <v>50</v>
      </c>
      <c r="M51" s="13">
        <v>0</v>
      </c>
      <c r="N51" s="11" t="s">
        <v>50</v>
      </c>
      <c r="O51" s="11" t="s">
        <v>51</v>
      </c>
      <c r="P51" s="11" t="s">
        <v>50</v>
      </c>
      <c r="Q51" s="13">
        <f>SUM(S51:AP51)</f>
        <v>3024.5500060000008</v>
      </c>
      <c r="R51" s="13">
        <v>0</v>
      </c>
      <c r="S51" s="13">
        <v>2497.8153500000008</v>
      </c>
      <c r="T51" s="13">
        <v>0</v>
      </c>
      <c r="U51" s="11" t="s">
        <v>52</v>
      </c>
      <c r="V51" s="13">
        <v>0</v>
      </c>
      <c r="W51" s="13">
        <v>454.08159999999987</v>
      </c>
      <c r="X51" s="11" t="s">
        <v>57</v>
      </c>
      <c r="Y51" s="13">
        <v>72.653055999999992</v>
      </c>
      <c r="Z51" s="13">
        <v>0</v>
      </c>
      <c r="AA51" s="11" t="s">
        <v>52</v>
      </c>
      <c r="AB51" s="13">
        <v>0</v>
      </c>
      <c r="AC51" s="13">
        <v>0</v>
      </c>
      <c r="AD51" s="11" t="s">
        <v>52</v>
      </c>
      <c r="AE51" s="13">
        <v>0</v>
      </c>
      <c r="AF51" s="11">
        <v>0</v>
      </c>
      <c r="AG51" s="11" t="s">
        <v>52</v>
      </c>
      <c r="AH51" s="13">
        <v>0</v>
      </c>
      <c r="AI51" s="13">
        <v>0</v>
      </c>
      <c r="AJ51" s="11" t="s">
        <v>52</v>
      </c>
      <c r="AK51" s="13">
        <v>0</v>
      </c>
      <c r="AL51" s="13">
        <v>0</v>
      </c>
      <c r="AM51" s="12" t="s">
        <v>50</v>
      </c>
      <c r="AN51" s="11" t="s">
        <v>50</v>
      </c>
      <c r="AO51" s="12" t="s">
        <v>50</v>
      </c>
      <c r="AP51" s="11" t="s">
        <v>50</v>
      </c>
    </row>
    <row r="52" spans="1:42" s="14" customFormat="1" x14ac:dyDescent="0.25">
      <c r="A52" s="26" t="s">
        <v>252</v>
      </c>
      <c r="B52" s="16" t="s">
        <v>154</v>
      </c>
      <c r="C52" s="15" t="s">
        <v>46</v>
      </c>
      <c r="D52" s="15" t="s">
        <v>54</v>
      </c>
      <c r="E52" s="15" t="s">
        <v>55</v>
      </c>
      <c r="F52" s="15" t="s">
        <v>136</v>
      </c>
      <c r="G52" s="15" t="s">
        <v>49</v>
      </c>
      <c r="H52" s="15" t="s">
        <v>220</v>
      </c>
      <c r="I52" s="17" t="s">
        <v>50</v>
      </c>
      <c r="J52" s="17" t="s">
        <v>50</v>
      </c>
      <c r="K52" s="17" t="s">
        <v>50</v>
      </c>
      <c r="L52" s="17" t="s">
        <v>50</v>
      </c>
      <c r="M52" s="17">
        <v>0</v>
      </c>
      <c r="N52" s="15" t="s">
        <v>50</v>
      </c>
      <c r="O52" s="15" t="s">
        <v>51</v>
      </c>
      <c r="P52" s="15" t="s">
        <v>50</v>
      </c>
      <c r="Q52" s="17">
        <f>SUM(S52:AP52)</f>
        <v>2550.6649780000007</v>
      </c>
      <c r="R52" s="17">
        <v>0</v>
      </c>
      <c r="S52" s="17">
        <v>2161.5957000000003</v>
      </c>
      <c r="T52" s="17">
        <v>0</v>
      </c>
      <c r="U52" s="15" t="s">
        <v>52</v>
      </c>
      <c r="V52" s="17">
        <v>0</v>
      </c>
      <c r="W52" s="17">
        <v>335.40455000000003</v>
      </c>
      <c r="X52" s="15" t="s">
        <v>57</v>
      </c>
      <c r="Y52" s="17">
        <v>53.664728000000025</v>
      </c>
      <c r="Z52" s="17">
        <v>0</v>
      </c>
      <c r="AA52" s="15" t="s">
        <v>52</v>
      </c>
      <c r="AB52" s="17">
        <v>0</v>
      </c>
      <c r="AC52" s="17">
        <v>0</v>
      </c>
      <c r="AD52" s="15" t="s">
        <v>52</v>
      </c>
      <c r="AE52" s="17">
        <v>0</v>
      </c>
      <c r="AF52" s="15">
        <v>0</v>
      </c>
      <c r="AG52" s="15" t="s">
        <v>52</v>
      </c>
      <c r="AH52" s="17">
        <v>0</v>
      </c>
      <c r="AI52" s="17">
        <v>0</v>
      </c>
      <c r="AJ52" s="15" t="s">
        <v>52</v>
      </c>
      <c r="AK52" s="17">
        <v>0</v>
      </c>
      <c r="AL52" s="17">
        <v>0</v>
      </c>
      <c r="AM52" s="16" t="s">
        <v>50</v>
      </c>
      <c r="AN52" s="15" t="s">
        <v>50</v>
      </c>
      <c r="AO52" s="16" t="s">
        <v>50</v>
      </c>
      <c r="AP52" s="15" t="s">
        <v>50</v>
      </c>
    </row>
    <row r="53" spans="1:42" x14ac:dyDescent="0.25">
      <c r="A53" s="26" t="s">
        <v>131</v>
      </c>
      <c r="B53" s="31" t="s">
        <v>154</v>
      </c>
      <c r="C53" s="26" t="s">
        <v>46</v>
      </c>
      <c r="D53" s="26" t="s">
        <v>59</v>
      </c>
      <c r="E53" s="26" t="s">
        <v>60</v>
      </c>
      <c r="F53" s="26" t="s">
        <v>142</v>
      </c>
      <c r="G53" s="26" t="s">
        <v>49</v>
      </c>
      <c r="H53" s="26" t="s">
        <v>234</v>
      </c>
      <c r="I53" s="32" t="s">
        <v>50</v>
      </c>
      <c r="J53" s="32" t="s">
        <v>50</v>
      </c>
      <c r="K53" s="32" t="s">
        <v>50</v>
      </c>
      <c r="L53" s="32" t="s">
        <v>50</v>
      </c>
      <c r="M53" s="32">
        <v>0</v>
      </c>
      <c r="N53" s="26" t="s">
        <v>50</v>
      </c>
      <c r="O53" s="26" t="s">
        <v>51</v>
      </c>
      <c r="P53" s="26" t="s">
        <v>50</v>
      </c>
      <c r="Q53" s="32">
        <f>SUM(S53:AP53)</f>
        <v>712.18897799999991</v>
      </c>
      <c r="R53" s="32">
        <v>0</v>
      </c>
      <c r="S53" s="32">
        <v>588.77419999999984</v>
      </c>
      <c r="T53" s="32">
        <v>0</v>
      </c>
      <c r="U53" s="26" t="s">
        <v>52</v>
      </c>
      <c r="V53" s="32">
        <v>0</v>
      </c>
      <c r="W53" s="32">
        <v>106.39205</v>
      </c>
      <c r="X53" s="26" t="s">
        <v>52</v>
      </c>
      <c r="Y53" s="32">
        <v>17.022728000000001</v>
      </c>
      <c r="Z53" s="32">
        <v>0</v>
      </c>
      <c r="AA53" s="26" t="s">
        <v>52</v>
      </c>
      <c r="AB53" s="32">
        <v>0</v>
      </c>
      <c r="AC53" s="32">
        <v>0</v>
      </c>
      <c r="AD53" s="26" t="s">
        <v>52</v>
      </c>
      <c r="AE53" s="32">
        <v>0</v>
      </c>
      <c r="AF53" s="26">
        <v>0</v>
      </c>
      <c r="AG53" s="26" t="s">
        <v>52</v>
      </c>
      <c r="AH53" s="32">
        <v>0</v>
      </c>
      <c r="AI53" s="32">
        <v>0</v>
      </c>
      <c r="AJ53" s="26" t="s">
        <v>52</v>
      </c>
      <c r="AK53" s="32">
        <v>0</v>
      </c>
      <c r="AL53" s="32">
        <v>0</v>
      </c>
      <c r="AM53" s="31" t="s">
        <v>50</v>
      </c>
      <c r="AN53" s="26" t="s">
        <v>50</v>
      </c>
      <c r="AO53" s="31" t="s">
        <v>50</v>
      </c>
      <c r="AP53" s="26" t="s">
        <v>50</v>
      </c>
    </row>
    <row r="54" spans="1:42" s="5" customFormat="1" x14ac:dyDescent="0.25">
      <c r="A54" s="26" t="s">
        <v>132</v>
      </c>
      <c r="B54" s="9">
        <v>44573</v>
      </c>
      <c r="C54" s="6" t="s">
        <v>46</v>
      </c>
      <c r="D54" s="6" t="s">
        <v>75</v>
      </c>
      <c r="E54" s="6" t="s">
        <v>76</v>
      </c>
      <c r="F54" s="6" t="s">
        <v>184</v>
      </c>
      <c r="G54" s="6" t="s">
        <v>49</v>
      </c>
      <c r="H54" s="6" t="s">
        <v>185</v>
      </c>
      <c r="I54" s="8" t="s">
        <v>50</v>
      </c>
      <c r="J54" s="8" t="s">
        <v>50</v>
      </c>
      <c r="K54" s="8" t="s">
        <v>50</v>
      </c>
      <c r="L54" s="8" t="s">
        <v>50</v>
      </c>
      <c r="M54" s="8">
        <v>0</v>
      </c>
      <c r="N54" s="6" t="s">
        <v>50</v>
      </c>
      <c r="O54" s="6" t="s">
        <v>180</v>
      </c>
      <c r="P54" s="6" t="s">
        <v>50</v>
      </c>
      <c r="Q54" s="8">
        <f>SUM(S54:AP54)</f>
        <v>0</v>
      </c>
      <c r="R54" s="8">
        <v>0</v>
      </c>
      <c r="S54" s="8">
        <v>0</v>
      </c>
      <c r="T54" s="8">
        <v>0</v>
      </c>
      <c r="U54" s="6" t="s">
        <v>52</v>
      </c>
      <c r="V54" s="8">
        <v>0</v>
      </c>
      <c r="W54" s="8">
        <v>0</v>
      </c>
      <c r="X54" s="6" t="s">
        <v>52</v>
      </c>
      <c r="Y54" s="8">
        <f>+W54*0.16</f>
        <v>0</v>
      </c>
      <c r="Z54" s="8">
        <v>0</v>
      </c>
      <c r="AA54" s="6" t="s">
        <v>52</v>
      </c>
      <c r="AB54" s="8">
        <v>0</v>
      </c>
      <c r="AC54" s="8">
        <v>0</v>
      </c>
      <c r="AD54" s="6" t="s">
        <v>52</v>
      </c>
      <c r="AE54" s="8">
        <v>0</v>
      </c>
      <c r="AF54" s="6">
        <v>0</v>
      </c>
      <c r="AG54" s="6" t="s">
        <v>52</v>
      </c>
      <c r="AH54" s="8">
        <v>0</v>
      </c>
      <c r="AI54" s="8">
        <v>0</v>
      </c>
      <c r="AJ54" s="6" t="s">
        <v>52</v>
      </c>
      <c r="AK54" s="8">
        <v>0</v>
      </c>
      <c r="AL54" s="8">
        <v>0</v>
      </c>
      <c r="AM54" s="7" t="s">
        <v>50</v>
      </c>
      <c r="AN54" s="6" t="s">
        <v>50</v>
      </c>
      <c r="AO54" s="7" t="s">
        <v>50</v>
      </c>
      <c r="AP54" s="6" t="s">
        <v>50</v>
      </c>
    </row>
    <row r="55" spans="1:42" s="10" customFormat="1" x14ac:dyDescent="0.25">
      <c r="A55" s="26" t="s">
        <v>134</v>
      </c>
      <c r="B55" s="12" t="s">
        <v>157</v>
      </c>
      <c r="C55" s="11" t="s">
        <v>46</v>
      </c>
      <c r="D55" s="11" t="s">
        <v>47</v>
      </c>
      <c r="E55" s="11" t="s">
        <v>48</v>
      </c>
      <c r="F55" s="11" t="s">
        <v>163</v>
      </c>
      <c r="G55" s="11" t="s">
        <v>49</v>
      </c>
      <c r="H55" s="11" t="s">
        <v>203</v>
      </c>
      <c r="I55" s="13" t="s">
        <v>50</v>
      </c>
      <c r="J55" s="13" t="s">
        <v>50</v>
      </c>
      <c r="K55" s="13" t="s">
        <v>50</v>
      </c>
      <c r="L55" s="13" t="s">
        <v>50</v>
      </c>
      <c r="M55" s="13">
        <v>0</v>
      </c>
      <c r="N55" s="11" t="s">
        <v>50</v>
      </c>
      <c r="O55" s="11" t="s">
        <v>51</v>
      </c>
      <c r="P55" s="11" t="s">
        <v>50</v>
      </c>
      <c r="Q55" s="13">
        <f>SUM(S55:AP55)</f>
        <v>2957.7115080000021</v>
      </c>
      <c r="R55" s="13">
        <v>0</v>
      </c>
      <c r="S55" s="13">
        <v>2564.8992000000021</v>
      </c>
      <c r="T55" s="13">
        <v>0</v>
      </c>
      <c r="U55" s="11" t="s">
        <v>52</v>
      </c>
      <c r="V55" s="13">
        <v>0</v>
      </c>
      <c r="W55" s="13">
        <v>338.63129999999995</v>
      </c>
      <c r="X55" s="11" t="s">
        <v>57</v>
      </c>
      <c r="Y55" s="13">
        <v>54.181007999999999</v>
      </c>
      <c r="Z55" s="13">
        <v>0</v>
      </c>
      <c r="AA55" s="11" t="s">
        <v>52</v>
      </c>
      <c r="AB55" s="13">
        <v>0</v>
      </c>
      <c r="AC55" s="13">
        <v>0</v>
      </c>
      <c r="AD55" s="11" t="s">
        <v>52</v>
      </c>
      <c r="AE55" s="13">
        <v>0</v>
      </c>
      <c r="AF55" s="11">
        <v>0</v>
      </c>
      <c r="AG55" s="11" t="s">
        <v>52</v>
      </c>
      <c r="AH55" s="13">
        <v>0</v>
      </c>
      <c r="AI55" s="13">
        <v>0</v>
      </c>
      <c r="AJ55" s="11" t="s">
        <v>52</v>
      </c>
      <c r="AK55" s="13">
        <v>0</v>
      </c>
      <c r="AL55" s="13">
        <v>0</v>
      </c>
      <c r="AM55" s="12" t="s">
        <v>50</v>
      </c>
      <c r="AN55" s="11" t="s">
        <v>50</v>
      </c>
      <c r="AO55" s="12" t="s">
        <v>50</v>
      </c>
      <c r="AP55" s="11" t="s">
        <v>50</v>
      </c>
    </row>
    <row r="56" spans="1:42" s="14" customFormat="1" x14ac:dyDescent="0.25">
      <c r="A56" s="26" t="s">
        <v>135</v>
      </c>
      <c r="B56" s="16" t="s">
        <v>157</v>
      </c>
      <c r="C56" s="15" t="s">
        <v>46</v>
      </c>
      <c r="D56" s="15" t="s">
        <v>54</v>
      </c>
      <c r="E56" s="15" t="s">
        <v>55</v>
      </c>
      <c r="F56" s="15" t="s">
        <v>160</v>
      </c>
      <c r="G56" s="15" t="s">
        <v>49</v>
      </c>
      <c r="H56" s="15" t="s">
        <v>221</v>
      </c>
      <c r="I56" s="17" t="s">
        <v>50</v>
      </c>
      <c r="J56" s="17" t="s">
        <v>50</v>
      </c>
      <c r="K56" s="17" t="s">
        <v>50</v>
      </c>
      <c r="L56" s="17" t="s">
        <v>50</v>
      </c>
      <c r="M56" s="17">
        <v>0</v>
      </c>
      <c r="N56" s="15" t="s">
        <v>50</v>
      </c>
      <c r="O56" s="15" t="s">
        <v>51</v>
      </c>
      <c r="P56" s="15" t="s">
        <v>50</v>
      </c>
      <c r="Q56" s="17">
        <f>SUM(S56:AP56)</f>
        <v>2008.0644</v>
      </c>
      <c r="R56" s="17">
        <v>0</v>
      </c>
      <c r="S56" s="17">
        <v>1694.76</v>
      </c>
      <c r="T56" s="17">
        <v>0</v>
      </c>
      <c r="U56" s="15" t="s">
        <v>52</v>
      </c>
      <c r="V56" s="17">
        <v>0</v>
      </c>
      <c r="W56" s="17">
        <v>270.08999999999997</v>
      </c>
      <c r="X56" s="15" t="s">
        <v>52</v>
      </c>
      <c r="Y56" s="17">
        <f>+W56*0.16</f>
        <v>43.214399999999998</v>
      </c>
      <c r="Z56" s="17">
        <v>0</v>
      </c>
      <c r="AA56" s="15" t="s">
        <v>52</v>
      </c>
      <c r="AB56" s="17">
        <v>0</v>
      </c>
      <c r="AC56" s="17">
        <v>0</v>
      </c>
      <c r="AD56" s="15" t="s">
        <v>52</v>
      </c>
      <c r="AE56" s="17">
        <v>0</v>
      </c>
      <c r="AF56" s="15">
        <v>0</v>
      </c>
      <c r="AG56" s="15" t="s">
        <v>52</v>
      </c>
      <c r="AH56" s="17">
        <v>0</v>
      </c>
      <c r="AI56" s="17">
        <v>0</v>
      </c>
      <c r="AJ56" s="15" t="s">
        <v>52</v>
      </c>
      <c r="AK56" s="17">
        <v>0</v>
      </c>
      <c r="AL56" s="17">
        <v>0</v>
      </c>
      <c r="AM56" s="16" t="s">
        <v>50</v>
      </c>
      <c r="AN56" s="15" t="s">
        <v>50</v>
      </c>
      <c r="AO56" s="16" t="s">
        <v>50</v>
      </c>
      <c r="AP56" s="15" t="s">
        <v>50</v>
      </c>
    </row>
    <row r="57" spans="1:42" x14ac:dyDescent="0.25">
      <c r="A57" s="26" t="s">
        <v>141</v>
      </c>
      <c r="B57" s="31" t="s">
        <v>157</v>
      </c>
      <c r="C57" s="26" t="s">
        <v>46</v>
      </c>
      <c r="D57" s="26" t="s">
        <v>59</v>
      </c>
      <c r="E57" s="26" t="s">
        <v>60</v>
      </c>
      <c r="F57" s="26" t="s">
        <v>136</v>
      </c>
      <c r="G57" s="26" t="s">
        <v>49</v>
      </c>
      <c r="H57" s="26" t="s">
        <v>235</v>
      </c>
      <c r="I57" s="32" t="s">
        <v>50</v>
      </c>
      <c r="J57" s="32" t="s">
        <v>50</v>
      </c>
      <c r="K57" s="32" t="s">
        <v>50</v>
      </c>
      <c r="L57" s="32" t="s">
        <v>50</v>
      </c>
      <c r="M57" s="32">
        <v>0</v>
      </c>
      <c r="N57" s="26" t="s">
        <v>50</v>
      </c>
      <c r="O57" s="26" t="s">
        <v>51</v>
      </c>
      <c r="P57" s="26" t="s">
        <v>50</v>
      </c>
      <c r="Q57" s="32">
        <f>SUM(S57:AP57)</f>
        <v>1520.3685000000003</v>
      </c>
      <c r="R57" s="32">
        <v>0</v>
      </c>
      <c r="S57" s="32">
        <v>1268.5905000000002</v>
      </c>
      <c r="T57" s="32">
        <v>0</v>
      </c>
      <c r="U57" s="26" t="s">
        <v>52</v>
      </c>
      <c r="V57" s="32">
        <v>0</v>
      </c>
      <c r="W57" s="32">
        <v>217.05</v>
      </c>
      <c r="X57" s="26" t="s">
        <v>52</v>
      </c>
      <c r="Y57" s="32">
        <v>34.728000000000009</v>
      </c>
      <c r="Z57" s="32">
        <v>0</v>
      </c>
      <c r="AA57" s="26" t="s">
        <v>52</v>
      </c>
      <c r="AB57" s="32">
        <v>0</v>
      </c>
      <c r="AC57" s="32">
        <v>0</v>
      </c>
      <c r="AD57" s="26" t="s">
        <v>52</v>
      </c>
      <c r="AE57" s="32">
        <v>0</v>
      </c>
      <c r="AF57" s="26">
        <v>0</v>
      </c>
      <c r="AG57" s="26" t="s">
        <v>52</v>
      </c>
      <c r="AH57" s="32">
        <v>0</v>
      </c>
      <c r="AI57" s="32">
        <v>0</v>
      </c>
      <c r="AJ57" s="26" t="s">
        <v>52</v>
      </c>
      <c r="AK57" s="32">
        <v>0</v>
      </c>
      <c r="AL57" s="32">
        <v>0</v>
      </c>
      <c r="AM57" s="31" t="s">
        <v>50</v>
      </c>
      <c r="AN57" s="26" t="s">
        <v>50</v>
      </c>
      <c r="AO57" s="31" t="s">
        <v>50</v>
      </c>
      <c r="AP57" s="26" t="s">
        <v>50</v>
      </c>
    </row>
    <row r="58" spans="1:42" customFormat="1" x14ac:dyDescent="0.25">
      <c r="A58" s="26" t="s">
        <v>253</v>
      </c>
      <c r="B58" s="2" t="s">
        <v>161</v>
      </c>
      <c r="C58" s="1" t="s">
        <v>46</v>
      </c>
      <c r="D58" s="1" t="s">
        <v>75</v>
      </c>
      <c r="E58" s="1" t="s">
        <v>76</v>
      </c>
      <c r="F58" s="1" t="s">
        <v>56</v>
      </c>
      <c r="G58" s="1" t="s">
        <v>49</v>
      </c>
      <c r="H58" s="1" t="s">
        <v>186</v>
      </c>
      <c r="I58" s="3" t="s">
        <v>50</v>
      </c>
      <c r="J58" s="3" t="s">
        <v>50</v>
      </c>
      <c r="K58" s="3" t="s">
        <v>50</v>
      </c>
      <c r="L58" s="3" t="s">
        <v>50</v>
      </c>
      <c r="M58" s="3">
        <v>0</v>
      </c>
      <c r="N58" s="1" t="s">
        <v>50</v>
      </c>
      <c r="O58" s="1" t="s">
        <v>51</v>
      </c>
      <c r="P58" s="1" t="s">
        <v>50</v>
      </c>
      <c r="Q58" s="3">
        <f>SUM(S58:AP58)</f>
        <v>541.05039999999997</v>
      </c>
      <c r="R58" s="3">
        <v>0</v>
      </c>
      <c r="S58" s="3">
        <v>414.39</v>
      </c>
      <c r="T58" s="3">
        <v>0</v>
      </c>
      <c r="U58" s="1" t="s">
        <v>52</v>
      </c>
      <c r="V58" s="3">
        <v>0</v>
      </c>
      <c r="W58" s="3">
        <v>109.19</v>
      </c>
      <c r="X58" s="1" t="s">
        <v>52</v>
      </c>
      <c r="Y58" s="3">
        <f>+W58*0.16</f>
        <v>17.470400000000001</v>
      </c>
      <c r="Z58" s="3">
        <v>0</v>
      </c>
      <c r="AA58" s="1" t="s">
        <v>52</v>
      </c>
      <c r="AB58" s="3">
        <v>0</v>
      </c>
      <c r="AC58" s="3">
        <v>0</v>
      </c>
      <c r="AD58" s="1" t="s">
        <v>52</v>
      </c>
      <c r="AE58" s="3">
        <v>0</v>
      </c>
      <c r="AF58" s="1">
        <v>0</v>
      </c>
      <c r="AG58" s="1" t="s">
        <v>52</v>
      </c>
      <c r="AH58" s="3">
        <v>0</v>
      </c>
      <c r="AI58" s="3">
        <v>0</v>
      </c>
      <c r="AJ58" s="1" t="s">
        <v>52</v>
      </c>
      <c r="AK58" s="3">
        <v>0</v>
      </c>
      <c r="AL58" s="3">
        <v>0</v>
      </c>
      <c r="AM58" s="2" t="s">
        <v>50</v>
      </c>
      <c r="AN58" s="1" t="s">
        <v>50</v>
      </c>
      <c r="AO58" s="2" t="s">
        <v>50</v>
      </c>
      <c r="AP58" s="1" t="s">
        <v>50</v>
      </c>
    </row>
    <row r="59" spans="1:42" s="10" customFormat="1" x14ac:dyDescent="0.25">
      <c r="A59" s="26" t="s">
        <v>254</v>
      </c>
      <c r="B59" s="12" t="s">
        <v>161</v>
      </c>
      <c r="C59" s="11" t="s">
        <v>46</v>
      </c>
      <c r="D59" s="11" t="s">
        <v>47</v>
      </c>
      <c r="E59" s="11" t="s">
        <v>48</v>
      </c>
      <c r="F59" s="11" t="s">
        <v>204</v>
      </c>
      <c r="G59" s="11" t="s">
        <v>49</v>
      </c>
      <c r="H59" s="11" t="s">
        <v>205</v>
      </c>
      <c r="I59" s="13" t="s">
        <v>50</v>
      </c>
      <c r="J59" s="13" t="s">
        <v>50</v>
      </c>
      <c r="K59" s="13" t="s">
        <v>50</v>
      </c>
      <c r="L59" s="13" t="s">
        <v>50</v>
      </c>
      <c r="M59" s="13">
        <v>0</v>
      </c>
      <c r="N59" s="11" t="s">
        <v>50</v>
      </c>
      <c r="O59" s="11" t="s">
        <v>51</v>
      </c>
      <c r="P59" s="11" t="s">
        <v>50</v>
      </c>
      <c r="Q59" s="13">
        <f>SUM(S59:AP59)</f>
        <v>2832.2802300000021</v>
      </c>
      <c r="R59" s="13">
        <v>0</v>
      </c>
      <c r="S59" s="13">
        <v>2263.3286500000022</v>
      </c>
      <c r="T59" s="13">
        <v>0</v>
      </c>
      <c r="U59" s="11" t="s">
        <v>52</v>
      </c>
      <c r="V59" s="13">
        <v>0</v>
      </c>
      <c r="W59" s="13">
        <v>490.47550000000001</v>
      </c>
      <c r="X59" s="11" t="s">
        <v>52</v>
      </c>
      <c r="Y59" s="13">
        <v>78.476079999999996</v>
      </c>
      <c r="Z59" s="13">
        <v>0</v>
      </c>
      <c r="AA59" s="11" t="s">
        <v>52</v>
      </c>
      <c r="AB59" s="13">
        <v>0</v>
      </c>
      <c r="AC59" s="13">
        <v>0</v>
      </c>
      <c r="AD59" s="11" t="s">
        <v>52</v>
      </c>
      <c r="AE59" s="13">
        <v>0</v>
      </c>
      <c r="AF59" s="11">
        <v>0</v>
      </c>
      <c r="AG59" s="11" t="s">
        <v>52</v>
      </c>
      <c r="AH59" s="13">
        <v>0</v>
      </c>
      <c r="AI59" s="13">
        <v>0</v>
      </c>
      <c r="AJ59" s="11" t="s">
        <v>52</v>
      </c>
      <c r="AK59" s="13">
        <v>0</v>
      </c>
      <c r="AL59" s="13">
        <v>0</v>
      </c>
      <c r="AM59" s="12" t="s">
        <v>50</v>
      </c>
      <c r="AN59" s="11" t="s">
        <v>50</v>
      </c>
      <c r="AO59" s="12" t="s">
        <v>50</v>
      </c>
      <c r="AP59" s="11" t="s">
        <v>50</v>
      </c>
    </row>
    <row r="60" spans="1:42" s="14" customFormat="1" x14ac:dyDescent="0.25">
      <c r="A60" s="26" t="s">
        <v>143</v>
      </c>
      <c r="B60" s="16" t="s">
        <v>161</v>
      </c>
      <c r="C60" s="15" t="s">
        <v>46</v>
      </c>
      <c r="D60" s="15" t="s">
        <v>54</v>
      </c>
      <c r="E60" s="15" t="s">
        <v>55</v>
      </c>
      <c r="F60" s="15" t="s">
        <v>163</v>
      </c>
      <c r="G60" s="15" t="s">
        <v>49</v>
      </c>
      <c r="H60" s="15" t="s">
        <v>222</v>
      </c>
      <c r="I60" s="17" t="s">
        <v>50</v>
      </c>
      <c r="J60" s="17" t="s">
        <v>50</v>
      </c>
      <c r="K60" s="17" t="s">
        <v>50</v>
      </c>
      <c r="L60" s="17" t="s">
        <v>50</v>
      </c>
      <c r="M60" s="17">
        <v>0</v>
      </c>
      <c r="N60" s="15" t="s">
        <v>50</v>
      </c>
      <c r="O60" s="15" t="s">
        <v>51</v>
      </c>
      <c r="P60" s="15"/>
      <c r="Q60" s="17">
        <f>SUM(S60:AP60)</f>
        <v>3000.2572</v>
      </c>
      <c r="R60" s="17">
        <v>0</v>
      </c>
      <c r="S60" s="17">
        <v>2597.25</v>
      </c>
      <c r="T60" s="17">
        <v>0</v>
      </c>
      <c r="U60" s="15" t="s">
        <v>52</v>
      </c>
      <c r="V60" s="17">
        <v>0</v>
      </c>
      <c r="W60" s="17">
        <v>347.42</v>
      </c>
      <c r="X60" s="15" t="s">
        <v>52</v>
      </c>
      <c r="Y60" s="17">
        <f>+W60*0.16</f>
        <v>55.587200000000003</v>
      </c>
      <c r="Z60" s="17">
        <v>0</v>
      </c>
      <c r="AA60" s="15" t="s">
        <v>52</v>
      </c>
      <c r="AB60" s="17">
        <v>0</v>
      </c>
      <c r="AC60" s="17">
        <v>0</v>
      </c>
      <c r="AD60" s="15" t="s">
        <v>52</v>
      </c>
      <c r="AE60" s="17">
        <v>0</v>
      </c>
      <c r="AF60" s="15">
        <v>0</v>
      </c>
      <c r="AG60" s="15" t="s">
        <v>52</v>
      </c>
      <c r="AH60" s="17">
        <v>0</v>
      </c>
      <c r="AI60" s="17">
        <v>0</v>
      </c>
      <c r="AJ60" s="15" t="s">
        <v>52</v>
      </c>
      <c r="AK60" s="17">
        <v>0</v>
      </c>
      <c r="AL60" s="17">
        <v>0</v>
      </c>
      <c r="AM60" s="16" t="s">
        <v>50</v>
      </c>
      <c r="AN60" s="15" t="s">
        <v>50</v>
      </c>
      <c r="AO60" s="16" t="s">
        <v>50</v>
      </c>
      <c r="AP60" s="15" t="s">
        <v>50</v>
      </c>
    </row>
    <row r="61" spans="1:42" x14ac:dyDescent="0.25">
      <c r="A61" s="26" t="s">
        <v>148</v>
      </c>
      <c r="B61" s="31" t="s">
        <v>161</v>
      </c>
      <c r="C61" s="26" t="s">
        <v>46</v>
      </c>
      <c r="D61" s="26" t="s">
        <v>59</v>
      </c>
      <c r="E61" s="26" t="s">
        <v>60</v>
      </c>
      <c r="F61" s="26" t="s">
        <v>160</v>
      </c>
      <c r="G61" s="26" t="s">
        <v>49</v>
      </c>
      <c r="H61" s="26" t="s">
        <v>236</v>
      </c>
      <c r="I61" s="32" t="s">
        <v>50</v>
      </c>
      <c r="J61" s="32" t="s">
        <v>50</v>
      </c>
      <c r="K61" s="32" t="s">
        <v>50</v>
      </c>
      <c r="L61" s="32" t="s">
        <v>50</v>
      </c>
      <c r="M61" s="32">
        <v>0</v>
      </c>
      <c r="N61" s="26" t="s">
        <v>50</v>
      </c>
      <c r="O61" s="26" t="s">
        <v>51</v>
      </c>
      <c r="P61" s="26" t="s">
        <v>50</v>
      </c>
      <c r="Q61" s="32">
        <f>SUM(S61:AP61)</f>
        <v>630.63196800000003</v>
      </c>
      <c r="R61" s="32">
        <v>0</v>
      </c>
      <c r="S61" s="32">
        <v>537.23</v>
      </c>
      <c r="T61" s="32">
        <v>0</v>
      </c>
      <c r="U61" s="26" t="s">
        <v>52</v>
      </c>
      <c r="V61" s="32">
        <v>0</v>
      </c>
      <c r="W61" s="32">
        <v>80.52</v>
      </c>
      <c r="X61" s="26" t="s">
        <v>52</v>
      </c>
      <c r="Y61" s="32">
        <v>12.881968000000001</v>
      </c>
      <c r="Z61" s="32">
        <v>0</v>
      </c>
      <c r="AA61" s="26" t="s">
        <v>52</v>
      </c>
      <c r="AB61" s="32">
        <v>0</v>
      </c>
      <c r="AC61" s="32">
        <v>0</v>
      </c>
      <c r="AD61" s="26" t="s">
        <v>52</v>
      </c>
      <c r="AE61" s="32">
        <v>0</v>
      </c>
      <c r="AF61" s="26">
        <v>0</v>
      </c>
      <c r="AG61" s="26" t="s">
        <v>52</v>
      </c>
      <c r="AH61" s="32">
        <v>0</v>
      </c>
      <c r="AI61" s="32">
        <v>0</v>
      </c>
      <c r="AJ61" s="26" t="s">
        <v>52</v>
      </c>
      <c r="AK61" s="32">
        <v>0</v>
      </c>
      <c r="AL61" s="32">
        <v>0</v>
      </c>
      <c r="AM61" s="31" t="s">
        <v>50</v>
      </c>
      <c r="AN61" s="26" t="s">
        <v>50</v>
      </c>
      <c r="AO61" s="31" t="s">
        <v>50</v>
      </c>
      <c r="AP61" s="26" t="s">
        <v>50</v>
      </c>
    </row>
    <row r="62" spans="1:42" customFormat="1" x14ac:dyDescent="0.25">
      <c r="A62" s="26" t="s">
        <v>152</v>
      </c>
      <c r="B62" s="2" t="s">
        <v>162</v>
      </c>
      <c r="C62" s="1" t="s">
        <v>46</v>
      </c>
      <c r="D62" s="1" t="s">
        <v>75</v>
      </c>
      <c r="E62" s="1" t="s">
        <v>76</v>
      </c>
      <c r="F62" s="1" t="s">
        <v>64</v>
      </c>
      <c r="G62" s="1" t="s">
        <v>49</v>
      </c>
      <c r="H62" s="1" t="s">
        <v>187</v>
      </c>
      <c r="I62" s="3" t="s">
        <v>50</v>
      </c>
      <c r="J62" s="3" t="s">
        <v>50</v>
      </c>
      <c r="K62" s="3" t="s">
        <v>50</v>
      </c>
      <c r="L62" s="3" t="s">
        <v>50</v>
      </c>
      <c r="M62" s="3">
        <v>0</v>
      </c>
      <c r="N62" s="1" t="s">
        <v>50</v>
      </c>
      <c r="O62" s="1" t="s">
        <v>51</v>
      </c>
      <c r="P62" s="1" t="s">
        <v>50</v>
      </c>
      <c r="Q62" s="3">
        <f>SUM(S62:AP62)</f>
        <v>96.509999999999991</v>
      </c>
      <c r="R62" s="3">
        <v>0</v>
      </c>
      <c r="S62" s="3">
        <v>55.33</v>
      </c>
      <c r="T62" s="3">
        <v>0</v>
      </c>
      <c r="U62" s="1" t="s">
        <v>52</v>
      </c>
      <c r="V62" s="3">
        <v>0</v>
      </c>
      <c r="W62" s="3">
        <v>35.5</v>
      </c>
      <c r="X62" s="1" t="s">
        <v>57</v>
      </c>
      <c r="Y62" s="3">
        <f>+W62*0.16</f>
        <v>5.68</v>
      </c>
      <c r="Z62" s="3">
        <v>0</v>
      </c>
      <c r="AA62" s="1" t="s">
        <v>52</v>
      </c>
      <c r="AB62" s="3">
        <v>0</v>
      </c>
      <c r="AC62" s="3">
        <v>0</v>
      </c>
      <c r="AD62" s="1" t="s">
        <v>52</v>
      </c>
      <c r="AE62" s="3">
        <v>0</v>
      </c>
      <c r="AF62" s="1">
        <v>0</v>
      </c>
      <c r="AG62" s="1" t="s">
        <v>52</v>
      </c>
      <c r="AH62" s="3">
        <v>0</v>
      </c>
      <c r="AI62" s="3">
        <v>0</v>
      </c>
      <c r="AJ62" s="1" t="s">
        <v>52</v>
      </c>
      <c r="AK62" s="3">
        <v>0</v>
      </c>
      <c r="AL62" s="3">
        <v>0</v>
      </c>
      <c r="AM62" s="2" t="s">
        <v>50</v>
      </c>
      <c r="AN62" s="1" t="s">
        <v>50</v>
      </c>
      <c r="AO62" s="2" t="s">
        <v>50</v>
      </c>
      <c r="AP62" s="1" t="s">
        <v>50</v>
      </c>
    </row>
    <row r="63" spans="1:42" s="10" customFormat="1" x14ac:dyDescent="0.25">
      <c r="A63" s="26" t="s">
        <v>153</v>
      </c>
      <c r="B63" s="12" t="s">
        <v>162</v>
      </c>
      <c r="C63" s="11" t="s">
        <v>46</v>
      </c>
      <c r="D63" s="11" t="s">
        <v>47</v>
      </c>
      <c r="E63" s="11" t="s">
        <v>48</v>
      </c>
      <c r="F63" s="11" t="s">
        <v>206</v>
      </c>
      <c r="G63" s="11" t="s">
        <v>49</v>
      </c>
      <c r="H63" s="11" t="s">
        <v>208</v>
      </c>
      <c r="I63" s="13" t="s">
        <v>50</v>
      </c>
      <c r="J63" s="13" t="s">
        <v>50</v>
      </c>
      <c r="K63" s="13" t="s">
        <v>50</v>
      </c>
      <c r="L63" s="13" t="s">
        <v>50</v>
      </c>
      <c r="M63" s="13">
        <v>0</v>
      </c>
      <c r="N63" s="11" t="s">
        <v>50</v>
      </c>
      <c r="O63" s="11" t="s">
        <v>51</v>
      </c>
      <c r="P63" s="11" t="s">
        <v>50</v>
      </c>
      <c r="Q63" s="13">
        <f>SUM(S63:AP63)</f>
        <v>2663.500488000001</v>
      </c>
      <c r="R63" s="13">
        <v>0</v>
      </c>
      <c r="S63" s="13">
        <v>2099.8179000000009</v>
      </c>
      <c r="T63" s="13">
        <v>0</v>
      </c>
      <c r="U63" s="11" t="s">
        <v>52</v>
      </c>
      <c r="V63" s="13">
        <v>0</v>
      </c>
      <c r="W63" s="13">
        <v>485.93329999999997</v>
      </c>
      <c r="X63" s="11" t="s">
        <v>52</v>
      </c>
      <c r="Y63" s="13">
        <v>77.749288000000007</v>
      </c>
      <c r="Z63" s="13">
        <v>0</v>
      </c>
      <c r="AA63" s="11" t="s">
        <v>52</v>
      </c>
      <c r="AB63" s="13">
        <v>0</v>
      </c>
      <c r="AC63" s="13">
        <v>0</v>
      </c>
      <c r="AD63" s="11" t="s">
        <v>52</v>
      </c>
      <c r="AE63" s="13">
        <v>0</v>
      </c>
      <c r="AF63" s="11">
        <v>0</v>
      </c>
      <c r="AG63" s="11" t="s">
        <v>52</v>
      </c>
      <c r="AH63" s="13">
        <v>0</v>
      </c>
      <c r="AI63" s="13">
        <v>0</v>
      </c>
      <c r="AJ63" s="11" t="s">
        <v>52</v>
      </c>
      <c r="AK63" s="13">
        <v>0</v>
      </c>
      <c r="AL63" s="13">
        <v>0</v>
      </c>
      <c r="AM63" s="12" t="s">
        <v>50</v>
      </c>
      <c r="AN63" s="11" t="s">
        <v>50</v>
      </c>
      <c r="AO63" s="12" t="s">
        <v>50</v>
      </c>
      <c r="AP63" s="11" t="s">
        <v>50</v>
      </c>
    </row>
    <row r="64" spans="1:42" s="14" customFormat="1" x14ac:dyDescent="0.25">
      <c r="A64" s="26" t="s">
        <v>155</v>
      </c>
      <c r="B64" s="16" t="s">
        <v>162</v>
      </c>
      <c r="C64" s="15" t="s">
        <v>46</v>
      </c>
      <c r="D64" s="15" t="s">
        <v>54</v>
      </c>
      <c r="E64" s="15" t="s">
        <v>55</v>
      </c>
      <c r="F64" s="15" t="s">
        <v>204</v>
      </c>
      <c r="G64" s="15" t="s">
        <v>49</v>
      </c>
      <c r="H64" s="15" t="s">
        <v>223</v>
      </c>
      <c r="I64" s="17" t="s">
        <v>50</v>
      </c>
      <c r="J64" s="17" t="s">
        <v>50</v>
      </c>
      <c r="K64" s="17" t="s">
        <v>50</v>
      </c>
      <c r="L64" s="17" t="s">
        <v>50</v>
      </c>
      <c r="M64" s="17">
        <v>0</v>
      </c>
      <c r="N64" s="15" t="s">
        <v>50</v>
      </c>
      <c r="O64" s="15" t="s">
        <v>51</v>
      </c>
      <c r="P64" s="15" t="s">
        <v>50</v>
      </c>
      <c r="Q64" s="17">
        <f>SUM(S64:AP64)</f>
        <v>2224.4755380000006</v>
      </c>
      <c r="R64" s="17">
        <v>0</v>
      </c>
      <c r="S64" s="17">
        <v>1766.1081500000005</v>
      </c>
      <c r="T64" s="17">
        <v>0</v>
      </c>
      <c r="U64" s="15" t="s">
        <v>52</v>
      </c>
      <c r="V64" s="17">
        <v>0</v>
      </c>
      <c r="W64" s="17">
        <v>395.14429999999993</v>
      </c>
      <c r="X64" s="15" t="s">
        <v>57</v>
      </c>
      <c r="Y64" s="17">
        <v>63.223088000000011</v>
      </c>
      <c r="Z64" s="17">
        <v>0</v>
      </c>
      <c r="AA64" s="15" t="s">
        <v>52</v>
      </c>
      <c r="AB64" s="17">
        <v>0</v>
      </c>
      <c r="AC64" s="17">
        <v>0</v>
      </c>
      <c r="AD64" s="15" t="s">
        <v>52</v>
      </c>
      <c r="AE64" s="17">
        <v>0</v>
      </c>
      <c r="AF64" s="15">
        <v>0</v>
      </c>
      <c r="AG64" s="15" t="s">
        <v>52</v>
      </c>
      <c r="AH64" s="17">
        <v>0</v>
      </c>
      <c r="AI64" s="17">
        <v>0</v>
      </c>
      <c r="AJ64" s="15" t="s">
        <v>52</v>
      </c>
      <c r="AK64" s="17">
        <v>0</v>
      </c>
      <c r="AL64" s="17">
        <v>0</v>
      </c>
      <c r="AM64" s="16" t="s">
        <v>50</v>
      </c>
      <c r="AN64" s="15" t="s">
        <v>50</v>
      </c>
      <c r="AO64" s="16" t="s">
        <v>50</v>
      </c>
      <c r="AP64" s="15" t="s">
        <v>50</v>
      </c>
    </row>
    <row r="65" spans="1:42" x14ac:dyDescent="0.25">
      <c r="A65" s="26" t="s">
        <v>156</v>
      </c>
      <c r="B65" s="31" t="s">
        <v>162</v>
      </c>
      <c r="C65" s="26" t="s">
        <v>46</v>
      </c>
      <c r="D65" s="26" t="s">
        <v>59</v>
      </c>
      <c r="E65" s="26" t="s">
        <v>60</v>
      </c>
      <c r="F65" s="26" t="s">
        <v>163</v>
      </c>
      <c r="G65" s="26" t="s">
        <v>49</v>
      </c>
      <c r="H65" s="26" t="s">
        <v>237</v>
      </c>
      <c r="I65" s="32" t="s">
        <v>50</v>
      </c>
      <c r="J65" s="32" t="s">
        <v>50</v>
      </c>
      <c r="K65" s="32" t="s">
        <v>50</v>
      </c>
      <c r="L65" s="32" t="s">
        <v>50</v>
      </c>
      <c r="M65" s="32">
        <v>0</v>
      </c>
      <c r="N65" s="26" t="s">
        <v>50</v>
      </c>
      <c r="O65" s="26" t="s">
        <v>51</v>
      </c>
      <c r="P65" s="26" t="s">
        <v>50</v>
      </c>
      <c r="Q65" s="32">
        <f>SUM(S65:AP65)</f>
        <v>2378.3031999999998</v>
      </c>
      <c r="R65" s="32">
        <v>0</v>
      </c>
      <c r="S65" s="32">
        <v>1944.73</v>
      </c>
      <c r="T65" s="32">
        <v>0</v>
      </c>
      <c r="U65" s="26" t="s">
        <v>52</v>
      </c>
      <c r="V65" s="32">
        <v>0</v>
      </c>
      <c r="W65" s="32">
        <v>373.77</v>
      </c>
      <c r="X65" s="26" t="s">
        <v>52</v>
      </c>
      <c r="Y65" s="32">
        <f>+W65*0.16</f>
        <v>59.803199999999997</v>
      </c>
      <c r="Z65" s="32">
        <v>0</v>
      </c>
      <c r="AA65" s="26" t="s">
        <v>52</v>
      </c>
      <c r="AB65" s="32">
        <v>0</v>
      </c>
      <c r="AC65" s="32">
        <v>0</v>
      </c>
      <c r="AD65" s="26" t="s">
        <v>52</v>
      </c>
      <c r="AE65" s="32">
        <v>0</v>
      </c>
      <c r="AF65" s="26">
        <v>0</v>
      </c>
      <c r="AG65" s="26" t="s">
        <v>52</v>
      </c>
      <c r="AH65" s="32">
        <v>0</v>
      </c>
      <c r="AI65" s="32">
        <v>0</v>
      </c>
      <c r="AJ65" s="26" t="s">
        <v>52</v>
      </c>
      <c r="AK65" s="32">
        <v>0</v>
      </c>
      <c r="AL65" s="32">
        <v>0</v>
      </c>
      <c r="AM65" s="31" t="s">
        <v>50</v>
      </c>
      <c r="AN65" s="26" t="s">
        <v>50</v>
      </c>
      <c r="AO65" s="31" t="s">
        <v>50</v>
      </c>
      <c r="AP65" s="26" t="s">
        <v>50</v>
      </c>
    </row>
    <row r="66" spans="1:42" customFormat="1" x14ac:dyDescent="0.25">
      <c r="A66" s="26" t="s">
        <v>255</v>
      </c>
      <c r="B66" s="2" t="s">
        <v>164</v>
      </c>
      <c r="C66" s="1" t="s">
        <v>46</v>
      </c>
      <c r="D66" s="1" t="s">
        <v>75</v>
      </c>
      <c r="E66" s="1" t="s">
        <v>76</v>
      </c>
      <c r="F66" s="1" t="s">
        <v>165</v>
      </c>
      <c r="G66" s="1" t="s">
        <v>49</v>
      </c>
      <c r="H66" s="1" t="s">
        <v>188</v>
      </c>
      <c r="I66" s="3" t="s">
        <v>50</v>
      </c>
      <c r="J66" s="3" t="s">
        <v>50</v>
      </c>
      <c r="K66" s="3" t="s">
        <v>50</v>
      </c>
      <c r="L66" s="3" t="s">
        <v>50</v>
      </c>
      <c r="M66" s="3">
        <v>0</v>
      </c>
      <c r="N66" s="1" t="s">
        <v>50</v>
      </c>
      <c r="O66" s="1" t="s">
        <v>51</v>
      </c>
      <c r="P66" s="1" t="s">
        <v>50</v>
      </c>
      <c r="Q66" s="3">
        <f>SUM(S66:AP66)</f>
        <v>2009.9604000000002</v>
      </c>
      <c r="R66" s="3">
        <v>0</v>
      </c>
      <c r="S66" s="3">
        <v>1708.72</v>
      </c>
      <c r="T66" s="3">
        <v>0</v>
      </c>
      <c r="U66" s="1" t="s">
        <v>52</v>
      </c>
      <c r="V66" s="3">
        <v>0</v>
      </c>
      <c r="W66" s="3">
        <v>259.69</v>
      </c>
      <c r="X66" s="1" t="s">
        <v>57</v>
      </c>
      <c r="Y66" s="3">
        <f>+W66*0.16</f>
        <v>41.550400000000003</v>
      </c>
      <c r="Z66" s="3">
        <v>0</v>
      </c>
      <c r="AA66" s="1" t="s">
        <v>52</v>
      </c>
      <c r="AB66" s="3">
        <v>0</v>
      </c>
      <c r="AC66" s="3">
        <v>0</v>
      </c>
      <c r="AD66" s="1" t="s">
        <v>52</v>
      </c>
      <c r="AE66" s="3">
        <v>0</v>
      </c>
      <c r="AF66" s="1">
        <v>0</v>
      </c>
      <c r="AG66" s="1" t="s">
        <v>52</v>
      </c>
      <c r="AH66" s="3">
        <v>0</v>
      </c>
      <c r="AI66" s="3">
        <v>0</v>
      </c>
      <c r="AJ66" s="1" t="s">
        <v>52</v>
      </c>
      <c r="AK66" s="3">
        <v>0</v>
      </c>
      <c r="AL66" s="3">
        <v>0</v>
      </c>
      <c r="AM66" s="2" t="s">
        <v>50</v>
      </c>
      <c r="AN66" s="1" t="s">
        <v>50</v>
      </c>
      <c r="AO66" s="2" t="s">
        <v>50</v>
      </c>
      <c r="AP66" s="1" t="s">
        <v>50</v>
      </c>
    </row>
    <row r="67" spans="1:42" s="10" customFormat="1" x14ac:dyDescent="0.25">
      <c r="A67" s="26" t="s">
        <v>158</v>
      </c>
      <c r="B67" s="12" t="s">
        <v>164</v>
      </c>
      <c r="C67" s="11" t="s">
        <v>46</v>
      </c>
      <c r="D67" s="11" t="s">
        <v>47</v>
      </c>
      <c r="E67" s="11" t="s">
        <v>48</v>
      </c>
      <c r="F67" s="11" t="s">
        <v>207</v>
      </c>
      <c r="G67" s="11" t="s">
        <v>49</v>
      </c>
      <c r="H67" s="11" t="s">
        <v>209</v>
      </c>
      <c r="I67" s="13" t="s">
        <v>50</v>
      </c>
      <c r="J67" s="13" t="s">
        <v>50</v>
      </c>
      <c r="K67" s="13" t="s">
        <v>50</v>
      </c>
      <c r="L67" s="13" t="s">
        <v>50</v>
      </c>
      <c r="M67" s="13">
        <v>0</v>
      </c>
      <c r="N67" s="11" t="s">
        <v>50</v>
      </c>
      <c r="O67" s="11" t="s">
        <v>51</v>
      </c>
      <c r="P67" s="11" t="s">
        <v>50</v>
      </c>
      <c r="Q67" s="13">
        <f>SUM(S67:AP67)</f>
        <v>4312.3317340000012</v>
      </c>
      <c r="R67" s="13">
        <v>0</v>
      </c>
      <c r="S67" s="13">
        <v>3567.8335500000012</v>
      </c>
      <c r="T67" s="13">
        <v>0</v>
      </c>
      <c r="U67" s="11" t="s">
        <v>52</v>
      </c>
      <c r="V67" s="13">
        <v>0</v>
      </c>
      <c r="W67" s="13">
        <v>641.80880000000002</v>
      </c>
      <c r="X67" s="11" t="s">
        <v>52</v>
      </c>
      <c r="Y67" s="13">
        <v>102.68938400000002</v>
      </c>
      <c r="Z67" s="13">
        <v>0</v>
      </c>
      <c r="AA67" s="11" t="s">
        <v>52</v>
      </c>
      <c r="AB67" s="13">
        <v>0</v>
      </c>
      <c r="AC67" s="13">
        <v>0</v>
      </c>
      <c r="AD67" s="11" t="s">
        <v>52</v>
      </c>
      <c r="AE67" s="13">
        <v>0</v>
      </c>
      <c r="AF67" s="11">
        <v>0</v>
      </c>
      <c r="AG67" s="11" t="s">
        <v>52</v>
      </c>
      <c r="AH67" s="13">
        <v>0</v>
      </c>
      <c r="AI67" s="13">
        <v>0</v>
      </c>
      <c r="AJ67" s="11" t="s">
        <v>52</v>
      </c>
      <c r="AK67" s="13">
        <v>0</v>
      </c>
      <c r="AL67" s="13">
        <v>0</v>
      </c>
      <c r="AM67" s="12" t="s">
        <v>50</v>
      </c>
      <c r="AN67" s="11" t="s">
        <v>50</v>
      </c>
      <c r="AO67" s="12" t="s">
        <v>50</v>
      </c>
      <c r="AP67" s="11" t="s">
        <v>50</v>
      </c>
    </row>
    <row r="68" spans="1:42" s="14" customFormat="1" x14ac:dyDescent="0.25">
      <c r="A68" s="26" t="s">
        <v>159</v>
      </c>
      <c r="B68" s="16" t="s">
        <v>164</v>
      </c>
      <c r="C68" s="15" t="s">
        <v>46</v>
      </c>
      <c r="D68" s="15" t="s">
        <v>54</v>
      </c>
      <c r="E68" s="15" t="s">
        <v>55</v>
      </c>
      <c r="F68" s="15" t="s">
        <v>206</v>
      </c>
      <c r="G68" s="15" t="s">
        <v>49</v>
      </c>
      <c r="H68" s="15" t="s">
        <v>224</v>
      </c>
      <c r="I68" s="17" t="s">
        <v>50</v>
      </c>
      <c r="J68" s="17" t="s">
        <v>50</v>
      </c>
      <c r="K68" s="17" t="s">
        <v>50</v>
      </c>
      <c r="L68" s="17" t="s">
        <v>50</v>
      </c>
      <c r="M68" s="17">
        <v>0</v>
      </c>
      <c r="N68" s="15" t="s">
        <v>50</v>
      </c>
      <c r="O68" s="15" t="s">
        <v>51</v>
      </c>
      <c r="P68" s="15" t="s">
        <v>50</v>
      </c>
      <c r="Q68" s="17">
        <f>SUM(S68:AP68)</f>
        <v>2869.4540700000011</v>
      </c>
      <c r="R68" s="17">
        <v>0</v>
      </c>
      <c r="S68" s="17">
        <v>2395.7831500000011</v>
      </c>
      <c r="T68" s="17">
        <v>0</v>
      </c>
      <c r="U68" s="15" t="s">
        <v>52</v>
      </c>
      <c r="V68" s="17">
        <v>0</v>
      </c>
      <c r="W68" s="17">
        <v>408.33700000000005</v>
      </c>
      <c r="X68" s="15" t="s">
        <v>52</v>
      </c>
      <c r="Y68" s="17">
        <v>65.333919999999992</v>
      </c>
      <c r="Z68" s="17">
        <v>0</v>
      </c>
      <c r="AA68" s="15" t="s">
        <v>52</v>
      </c>
      <c r="AB68" s="17">
        <v>0</v>
      </c>
      <c r="AC68" s="17">
        <v>0</v>
      </c>
      <c r="AD68" s="15" t="s">
        <v>52</v>
      </c>
      <c r="AE68" s="17">
        <v>0</v>
      </c>
      <c r="AF68" s="15">
        <v>0</v>
      </c>
      <c r="AG68" s="15" t="s">
        <v>52</v>
      </c>
      <c r="AH68" s="17">
        <v>0</v>
      </c>
      <c r="AI68" s="17">
        <v>0</v>
      </c>
      <c r="AJ68" s="15" t="s">
        <v>52</v>
      </c>
      <c r="AK68" s="17">
        <v>0</v>
      </c>
      <c r="AL68" s="17">
        <v>0</v>
      </c>
      <c r="AM68" s="16" t="s">
        <v>50</v>
      </c>
      <c r="AN68" s="15" t="s">
        <v>50</v>
      </c>
      <c r="AO68" s="16" t="s">
        <v>50</v>
      </c>
      <c r="AP68" s="15" t="s">
        <v>50</v>
      </c>
    </row>
    <row r="69" spans="1:42" x14ac:dyDescent="0.25">
      <c r="A69" s="26" t="s">
        <v>256</v>
      </c>
      <c r="B69" s="31" t="s">
        <v>164</v>
      </c>
      <c r="C69" s="26" t="s">
        <v>46</v>
      </c>
      <c r="D69" s="26" t="s">
        <v>59</v>
      </c>
      <c r="E69" s="26" t="s">
        <v>60</v>
      </c>
      <c r="F69" s="26" t="s">
        <v>204</v>
      </c>
      <c r="G69" s="26" t="s">
        <v>49</v>
      </c>
      <c r="H69" s="26" t="s">
        <v>238</v>
      </c>
      <c r="I69" s="32" t="s">
        <v>50</v>
      </c>
      <c r="J69" s="32" t="s">
        <v>50</v>
      </c>
      <c r="K69" s="32" t="s">
        <v>50</v>
      </c>
      <c r="L69" s="32" t="s">
        <v>50</v>
      </c>
      <c r="M69" s="32">
        <v>0</v>
      </c>
      <c r="N69" s="26" t="s">
        <v>50</v>
      </c>
      <c r="O69" s="26" t="s">
        <v>51</v>
      </c>
      <c r="P69" s="26" t="s">
        <v>50</v>
      </c>
      <c r="Q69" s="32">
        <f>SUM(S69:AP69)</f>
        <v>993.26900999999975</v>
      </c>
      <c r="R69" s="32">
        <v>0</v>
      </c>
      <c r="S69" s="32">
        <v>878.82804999999985</v>
      </c>
      <c r="T69" s="32">
        <v>0</v>
      </c>
      <c r="U69" s="26" t="s">
        <v>52</v>
      </c>
      <c r="V69" s="32">
        <v>0</v>
      </c>
      <c r="W69" s="32">
        <v>98.656000000000006</v>
      </c>
      <c r="X69" s="26" t="s">
        <v>52</v>
      </c>
      <c r="Y69" s="32">
        <v>15.78496</v>
      </c>
      <c r="Z69" s="32">
        <v>0</v>
      </c>
      <c r="AA69" s="26" t="s">
        <v>52</v>
      </c>
      <c r="AB69" s="32">
        <v>0</v>
      </c>
      <c r="AC69" s="32">
        <v>0</v>
      </c>
      <c r="AD69" s="26" t="s">
        <v>52</v>
      </c>
      <c r="AE69" s="32">
        <v>0</v>
      </c>
      <c r="AF69" s="26">
        <v>0</v>
      </c>
      <c r="AG69" s="26" t="s">
        <v>52</v>
      </c>
      <c r="AH69" s="32">
        <v>0</v>
      </c>
      <c r="AI69" s="32">
        <v>0</v>
      </c>
      <c r="AJ69" s="26" t="s">
        <v>52</v>
      </c>
      <c r="AK69" s="32">
        <v>0</v>
      </c>
      <c r="AL69" s="32">
        <v>0</v>
      </c>
      <c r="AM69" s="31" t="s">
        <v>50</v>
      </c>
      <c r="AN69" s="26" t="s">
        <v>50</v>
      </c>
      <c r="AO69" s="31" t="s">
        <v>50</v>
      </c>
      <c r="AP69" s="26" t="s">
        <v>50</v>
      </c>
    </row>
    <row r="71" spans="1:42" x14ac:dyDescent="0.25">
      <c r="Q71" s="33">
        <f>SUM(Q2:Q69)</f>
        <v>108532.74554200008</v>
      </c>
      <c r="R71" s="33">
        <f>SUM(R2:R69)</f>
        <v>0</v>
      </c>
      <c r="S71" s="33">
        <f>SUM(S2:S69)</f>
        <v>90013.644899999985</v>
      </c>
      <c r="T71" s="33">
        <f>SUM(T2:T69)</f>
        <v>0</v>
      </c>
      <c r="V71" s="33">
        <f>SUM(V2:V69)</f>
        <v>0</v>
      </c>
      <c r="W71" s="33">
        <f>SUM(W2:W69)</f>
        <v>15964.743050000003</v>
      </c>
      <c r="Y71" s="33">
        <f>SUM(Y2:Y69)</f>
        <v>2554.3575920000003</v>
      </c>
      <c r="Z71" s="33">
        <f>SUM(Z2:Z69)</f>
        <v>0</v>
      </c>
      <c r="AB71" s="33">
        <f>SUM(AB2:AB69)</f>
        <v>0</v>
      </c>
      <c r="AC71" s="33">
        <f>SUM(AC2:AC69)</f>
        <v>0</v>
      </c>
      <c r="AE71" s="33">
        <f>SUM(AE2:AE69)</f>
        <v>0</v>
      </c>
      <c r="AI71" s="33">
        <f>SUM(AI2:AI69)</f>
        <v>0</v>
      </c>
      <c r="AK71" s="33">
        <f>SUM(AK2:AK69)</f>
        <v>0</v>
      </c>
      <c r="AL71" s="33">
        <f>SUM(AL2:AL69)</f>
        <v>0</v>
      </c>
    </row>
    <row r="73" spans="1:42" x14ac:dyDescent="0.25">
      <c r="J73" s="20" t="s">
        <v>166</v>
      </c>
    </row>
    <row r="75" spans="1:42" x14ac:dyDescent="0.25">
      <c r="J75" s="20" t="s">
        <v>167</v>
      </c>
      <c r="K75" s="20" t="s">
        <v>168</v>
      </c>
      <c r="L75" s="20" t="s">
        <v>169</v>
      </c>
    </row>
    <row r="77" spans="1:42" x14ac:dyDescent="0.25">
      <c r="I77" s="20" t="s">
        <v>170</v>
      </c>
      <c r="J77" s="20">
        <f>S71</f>
        <v>90013.644899999985</v>
      </c>
    </row>
    <row r="79" spans="1:42" x14ac:dyDescent="0.25">
      <c r="I79" s="20" t="s">
        <v>171</v>
      </c>
      <c r="J79" s="20">
        <f>W71</f>
        <v>15964.743050000003</v>
      </c>
      <c r="K79" s="20">
        <f>Y71</f>
        <v>2554.3575920000003</v>
      </c>
    </row>
    <row r="81" spans="9:13" x14ac:dyDescent="0.25">
      <c r="I81" s="20" t="s">
        <v>172</v>
      </c>
      <c r="J81" s="20">
        <v>0</v>
      </c>
      <c r="K81" s="20">
        <v>0</v>
      </c>
      <c r="L81" s="20">
        <v>0</v>
      </c>
    </row>
    <row r="83" spans="9:13" x14ac:dyDescent="0.25">
      <c r="I83" s="20" t="s">
        <v>173</v>
      </c>
      <c r="J83" s="20">
        <v>0</v>
      </c>
      <c r="K83" s="20">
        <v>0</v>
      </c>
    </row>
    <row r="85" spans="9:13" x14ac:dyDescent="0.25">
      <c r="I85" s="20" t="s">
        <v>174</v>
      </c>
      <c r="J85" s="20">
        <f>SUM(J77:J84)</f>
        <v>105978.38794999999</v>
      </c>
      <c r="K85" s="20">
        <f>SUM(K77:K84)</f>
        <v>2554.3575920000003</v>
      </c>
      <c r="L85" s="20">
        <f>SUM(L77:L84)</f>
        <v>0</v>
      </c>
      <c r="M85" s="20">
        <f>J85+K85</f>
        <v>108532.74554199999</v>
      </c>
    </row>
  </sheetData>
  <sortState ref="A8:AP69">
    <sortCondition ref="B8:B69"/>
    <sortCondition ref="D8:D69"/>
  </sortState>
  <mergeCells count="4">
    <mergeCell ref="A2:I2"/>
    <mergeCell ref="A3:I3"/>
    <mergeCell ref="A4:I4"/>
    <mergeCell ref="A5:I5"/>
  </mergeCells>
  <phoneticPr fontId="2" type="noConversion"/>
  <pageMargins left="0.7" right="0.7" top="0.75" bottom="0.75" header="0.3" footer="0.3"/>
  <pageSetup paperSize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Cont_AUX_2</cp:lastModifiedBy>
  <dcterms:created xsi:type="dcterms:W3CDTF">2022-01-17T11:57:21Z</dcterms:created>
  <dcterms:modified xsi:type="dcterms:W3CDTF">2022-01-18T19:27:54Z</dcterms:modified>
</cp:coreProperties>
</file>