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EXQUISITECES\COMPRAS 2018\"/>
    </mc:Choice>
  </mc:AlternateContent>
  <xr:revisionPtr revIDLastSave="0" documentId="13_ncr:1_{E48B5732-763E-4201-A89A-0B6AA09E1126}" xr6:coauthVersionLast="40" xr6:coauthVersionMax="40" xr10:uidLastSave="{00000000-0000-0000-0000-000000000000}"/>
  <bookViews>
    <workbookView xWindow="0" yWindow="0" windowWidth="21600" windowHeight="9675" activeTab="1" xr2:uid="{00000000-000D-0000-FFFF-FFFF00000000}"/>
  </bookViews>
  <sheets>
    <sheet name="DECLARAR" sheetId="4" r:id="rId1"/>
    <sheet name="CONTROL" sheetId="1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R51" i="4" l="1"/>
  <c r="Q51" i="4"/>
  <c r="P51" i="4"/>
  <c r="O51" i="4"/>
  <c r="N51" i="4"/>
  <c r="M51" i="4"/>
  <c r="K59" i="4" s="1"/>
  <c r="K65" i="4" s="1"/>
  <c r="L51" i="4"/>
  <c r="J59" i="4" s="1"/>
  <c r="K51" i="4"/>
  <c r="J57" i="4" s="1"/>
  <c r="J51" i="4"/>
  <c r="J65" i="4" l="1"/>
  <c r="K51" i="1" l="1"/>
  <c r="J57" i="1" s="1"/>
  <c r="L51" i="1"/>
  <c r="J59" i="1" s="1"/>
  <c r="M51" i="1"/>
  <c r="K59" i="1" s="1"/>
  <c r="K65" i="1" s="1"/>
  <c r="N51" i="1"/>
  <c r="O51" i="1"/>
  <c r="P51" i="1"/>
  <c r="Q51" i="1"/>
  <c r="R51" i="1"/>
  <c r="J51" i="1"/>
  <c r="J65" i="1" l="1"/>
</calcChain>
</file>

<file path=xl/sharedStrings.xml><?xml version="1.0" encoding="utf-8"?>
<sst xmlns="http://schemas.openxmlformats.org/spreadsheetml/2006/main" count="904" uniqueCount="213">
  <si>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</si>
  <si>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</si>
  <si>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</si>
  <si>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</si>
  <si>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</si>
  <si>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</si>
  <si>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</si>
  <si>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</si>
  <si>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</si>
  <si>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</si>
  <si>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</si>
  <si>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</si>
  <si>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</si>
  <si>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</si>
  <si>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</si>
  <si>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</si>
  <si>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</si>
  <si>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</si>
  <si>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</si>
  <si>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</si>
  <si>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</si>
  <si>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</si>
  <si>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</si>
  <si>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03-10-2018</t>
  </si>
  <si>
    <t>NC</t>
  </si>
  <si>
    <t/>
  </si>
  <si>
    <t>VE1800009906</t>
  </si>
  <si>
    <t>00-18745604</t>
  </si>
  <si>
    <t>VE3500033190</t>
  </si>
  <si>
    <t>J000338000</t>
  </si>
  <si>
    <t>PEPSICO ALIMENTOS, S. C.A.</t>
  </si>
  <si>
    <t>2</t>
  </si>
  <si>
    <t>31-10-2018</t>
  </si>
  <si>
    <t>000068</t>
  </si>
  <si>
    <t>00-001395</t>
  </si>
  <si>
    <t>001323</t>
  </si>
  <si>
    <t>J407543890</t>
  </si>
  <si>
    <t>DISTRIBUIDORA DAMASCUS, C. A.</t>
  </si>
  <si>
    <t>3</t>
  </si>
  <si>
    <t>01-11-2018</t>
  </si>
  <si>
    <t>FC</t>
  </si>
  <si>
    <t>15733</t>
  </si>
  <si>
    <t>00-12233</t>
  </si>
  <si>
    <t>V118191524</t>
  </si>
  <si>
    <t>ALEJANDRO JOSE DOMINGUEZ PADILLA</t>
  </si>
  <si>
    <t>4</t>
  </si>
  <si>
    <t>1393487993</t>
  </si>
  <si>
    <t>00-24146489</t>
  </si>
  <si>
    <t>J000413126</t>
  </si>
  <si>
    <t>ALIMENTOS POLAR COMERCIAL, C.A.</t>
  </si>
  <si>
    <t>5</t>
  </si>
  <si>
    <t>02-11-2018</t>
  </si>
  <si>
    <t>A011291</t>
  </si>
  <si>
    <t>00-078341</t>
  </si>
  <si>
    <t>J298199121</t>
  </si>
  <si>
    <t>AGRICOLA CAMBANA C.A</t>
  </si>
  <si>
    <t>6</t>
  </si>
  <si>
    <t>005047</t>
  </si>
  <si>
    <t>00-043297</t>
  </si>
  <si>
    <t>J400063957</t>
  </si>
  <si>
    <t>AGROPECUARIA BURLERO C.A.</t>
  </si>
  <si>
    <t>7</t>
  </si>
  <si>
    <t>06733</t>
  </si>
  <si>
    <t>00-006733</t>
  </si>
  <si>
    <t>J317409930</t>
  </si>
  <si>
    <t>INVERSIONES JPII 2012, C.A.</t>
  </si>
  <si>
    <t>8</t>
  </si>
  <si>
    <t>0914</t>
  </si>
  <si>
    <t>00-000914</t>
  </si>
  <si>
    <t>J410117605</t>
  </si>
  <si>
    <t>DISTRIBUIDORA MATHYFRED C.A.</t>
  </si>
  <si>
    <t>000239422</t>
  </si>
  <si>
    <t>00-200573</t>
  </si>
  <si>
    <t>J307812117</t>
  </si>
  <si>
    <t>ROMA C.A.</t>
  </si>
  <si>
    <t>10</t>
  </si>
  <si>
    <t xml:space="preserve"> 000239422</t>
  </si>
  <si>
    <t>11</t>
  </si>
  <si>
    <t>T142200028995</t>
  </si>
  <si>
    <t>00-06589428</t>
  </si>
  <si>
    <t>J000469199</t>
  </si>
  <si>
    <t>BIMBO DE VENEZUELA, C.A.</t>
  </si>
  <si>
    <t>13</t>
  </si>
  <si>
    <t>05-11-2018</t>
  </si>
  <si>
    <t>T142200029006</t>
  </si>
  <si>
    <t>00-06589439</t>
  </si>
  <si>
    <t>14</t>
  </si>
  <si>
    <t>A011294</t>
  </si>
  <si>
    <t>00-078344</t>
  </si>
  <si>
    <t>15</t>
  </si>
  <si>
    <t>14504</t>
  </si>
  <si>
    <t>00-81054</t>
  </si>
  <si>
    <t>J314695215</t>
  </si>
  <si>
    <t>AGRO BANANERA EL VIGIA C.A.</t>
  </si>
  <si>
    <t>16</t>
  </si>
  <si>
    <t>01494</t>
  </si>
  <si>
    <t>00-01494</t>
  </si>
  <si>
    <t>V223865115</t>
  </si>
  <si>
    <t>MARCOS ALEJANDRO CASTILLO GUZMAN</t>
  </si>
  <si>
    <t>17</t>
  </si>
  <si>
    <t>0919</t>
  </si>
  <si>
    <t>00-000919</t>
  </si>
  <si>
    <t>18</t>
  </si>
  <si>
    <t>A00163981</t>
  </si>
  <si>
    <t>00-0179100</t>
  </si>
  <si>
    <t>J298298464</t>
  </si>
  <si>
    <t>SUMIPAN. C.A.</t>
  </si>
  <si>
    <t>19</t>
  </si>
  <si>
    <t>00000916</t>
  </si>
  <si>
    <t>00-000936</t>
  </si>
  <si>
    <t>J312062800</t>
  </si>
  <si>
    <t>COOPERATIVA HORTIAGRO9 421 R.L.</t>
  </si>
  <si>
    <t>20</t>
  </si>
  <si>
    <t>300000999</t>
  </si>
  <si>
    <t>20181100011000</t>
  </si>
  <si>
    <t>21</t>
  </si>
  <si>
    <t>300001000</t>
  </si>
  <si>
    <t>20181100011001</t>
  </si>
  <si>
    <t>22</t>
  </si>
  <si>
    <t>300001001</t>
  </si>
  <si>
    <t>20181100011002</t>
  </si>
  <si>
    <t>23</t>
  </si>
  <si>
    <t>06-11-2018</t>
  </si>
  <si>
    <t>000867</t>
  </si>
  <si>
    <t>00-00001867</t>
  </si>
  <si>
    <t>J302296579</t>
  </si>
  <si>
    <t>LACTEOS PUENTE C, C.A.</t>
  </si>
  <si>
    <t>24</t>
  </si>
  <si>
    <t>1393489509</t>
  </si>
  <si>
    <t>00-24147911</t>
  </si>
  <si>
    <t>26</t>
  </si>
  <si>
    <t>300001003</t>
  </si>
  <si>
    <t>20181100011004</t>
  </si>
  <si>
    <t>27</t>
  </si>
  <si>
    <t>300001005</t>
  </si>
  <si>
    <t>28</t>
  </si>
  <si>
    <t>07-11-2018</t>
  </si>
  <si>
    <t>3003256269</t>
  </si>
  <si>
    <t>00-3234201</t>
  </si>
  <si>
    <t>J000255431</t>
  </si>
  <si>
    <t>MOLINOS NACIONALES. C.A. (MONACA)</t>
  </si>
  <si>
    <t>29</t>
  </si>
  <si>
    <t>A011299</t>
  </si>
  <si>
    <t>00-078349</t>
  </si>
  <si>
    <t>30</t>
  </si>
  <si>
    <t>0930</t>
  </si>
  <si>
    <t>00-000930</t>
  </si>
  <si>
    <t>31</t>
  </si>
  <si>
    <t>15752</t>
  </si>
  <si>
    <t>00-12252</t>
  </si>
  <si>
    <t>32</t>
  </si>
  <si>
    <t>A367116</t>
  </si>
  <si>
    <t>00-0692469</t>
  </si>
  <si>
    <t>J085033289</t>
  </si>
  <si>
    <t>INDUSTRIA ALIMENTICIA NACIONAL DE CEREALES Y HARINAS C.A.</t>
  </si>
  <si>
    <t>33</t>
  </si>
  <si>
    <t>A367117</t>
  </si>
  <si>
    <t>00-0692470</t>
  </si>
  <si>
    <t>34</t>
  </si>
  <si>
    <t>300000083</t>
  </si>
  <si>
    <t>35</t>
  </si>
  <si>
    <t>300001006</t>
  </si>
  <si>
    <t>20181100011006</t>
  </si>
  <si>
    <t>36</t>
  </si>
  <si>
    <t>300001010</t>
  </si>
  <si>
    <t>20181100011007</t>
  </si>
  <si>
    <t>37</t>
  </si>
  <si>
    <t>300001011</t>
  </si>
  <si>
    <t>20181100011008</t>
  </si>
  <si>
    <t>08-11-2018</t>
  </si>
  <si>
    <t>01-748387</t>
  </si>
  <si>
    <t>J304689713</t>
  </si>
  <si>
    <t>CORPORACION DIGITEL, C.A.</t>
  </si>
  <si>
    <t>39</t>
  </si>
  <si>
    <t>TA19202387</t>
  </si>
  <si>
    <t>40</t>
  </si>
  <si>
    <t>603</t>
  </si>
  <si>
    <t>00-603</t>
  </si>
  <si>
    <t>J405497106</t>
  </si>
  <si>
    <t>INVERSIONES SOLO ALIMENTOS J.A.C.A.,C.A</t>
  </si>
  <si>
    <t>41</t>
  </si>
  <si>
    <t>01499</t>
  </si>
  <si>
    <t>00-01499</t>
  </si>
  <si>
    <t>42</t>
  </si>
  <si>
    <t>300001012</t>
  </si>
  <si>
    <t>20181100011009</t>
  </si>
  <si>
    <t>43</t>
  </si>
  <si>
    <t>300001014</t>
  </si>
  <si>
    <t>20181100011010</t>
  </si>
  <si>
    <t>45</t>
  </si>
  <si>
    <t>09-11-2018</t>
  </si>
  <si>
    <t>T142200029018</t>
  </si>
  <si>
    <t>00-06597613</t>
  </si>
  <si>
    <t>46</t>
  </si>
  <si>
    <t>V0087030584749</t>
  </si>
  <si>
    <t>07-4478580</t>
  </si>
  <si>
    <t>J301370139</t>
  </si>
  <si>
    <t>PEPSI-COLA VENEZUELA, C.A.</t>
  </si>
  <si>
    <t>47</t>
  </si>
  <si>
    <t>300001015</t>
  </si>
  <si>
    <t>20181100011011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</si>
  <si>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</si>
  <si>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</si>
  <si>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</si>
  <si>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</si>
  <si>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</si>
  <si>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</si>
  <si>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</si>
  <si>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</si>
  <si>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</si>
  <si>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DESDE 05-11-2018 HASTA 11-11-2018</t>
  </si>
  <si>
    <t>20181100011005</t>
  </si>
  <si>
    <t>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</si>
</sst>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AA6F1-A38D-4488-B47A-D22569667212}">
  <dimension ref="A2:S65"/>
  <sheetViews>
    <sheetView workbookViewId="0">
      <selection activeCell="J11" sqref="J11"/>
    </sheetView>
  </sheetViews>
  <sheetFormatPr baseColWidth="10" defaultRowHeight="15" x14ac:dyDescent="0.25"/>
  <cols>
    <col min="1" max="1" width="6.28515625" style="12" bestFit="1" customWidth="1"/>
    <col min="2" max="2" width="10.42578125" style="13" bestFit="1" customWidth="1"/>
    <col min="3" max="3" width="9.85546875" style="12" bestFit="1" customWidth="1"/>
    <col min="4" max="4" width="15.28515625" style="12" bestFit="1" customWidth="1"/>
    <col min="5" max="5" width="13.28515625" style="12" bestFit="1" customWidth="1"/>
    <col min="6" max="6" width="11.7109375" style="12" bestFit="1" customWidth="1"/>
    <col min="7" max="7" width="15.28515625" style="12" bestFit="1" customWidth="1"/>
    <col min="8" max="8" width="11.28515625" style="12" bestFit="1" customWidth="1"/>
    <col min="9" max="9" width="59" style="14" bestFit="1" customWidth="1"/>
    <col min="10" max="10" width="25.28515625" style="14" bestFit="1" customWidth="1"/>
    <col min="11" max="11" width="12.28515625" style="14" bestFit="1" customWidth="1"/>
    <col min="12" max="13" width="10.7109375" style="14" customWidth="1"/>
    <col min="14" max="17" width="5.140625" style="14" customWidth="1"/>
    <col min="18" max="18" width="9.7109375" style="14" customWidth="1"/>
    <col min="19" max="19" width="17.42578125" style="12" bestFit="1" customWidth="1"/>
    <col min="20" max="16384" width="11.42578125" style="11"/>
  </cols>
  <sheetData>
    <row r="2" spans="1:19" s="20" customForma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20" customFormat="1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20" customFormat="1" x14ac:dyDescent="0.25">
      <c r="A4" s="22" t="s">
        <v>210</v>
      </c>
      <c r="B4" s="22"/>
      <c r="C4" s="22"/>
      <c r="D4" s="22"/>
      <c r="E4" s="22"/>
      <c r="F4" s="22"/>
      <c r="G4" s="22"/>
      <c r="H4" s="22"/>
      <c r="I4" s="22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20" customFormat="1" x14ac:dyDescent="0.25">
      <c r="A5" s="21" t="s">
        <v>2</v>
      </c>
      <c r="B5" s="21"/>
      <c r="C5" s="21"/>
      <c r="D5" s="21"/>
      <c r="E5" s="21"/>
      <c r="F5" s="21"/>
      <c r="G5" s="21"/>
      <c r="H5" s="21"/>
      <c r="I5" s="21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s="19" customFormat="1" x14ac:dyDescent="0.25">
      <c r="A8" s="16" t="s">
        <v>50</v>
      </c>
      <c r="B8" s="17" t="s">
        <v>51</v>
      </c>
      <c r="C8" s="16" t="s">
        <v>40</v>
      </c>
      <c r="D8" s="16" t="s">
        <v>52</v>
      </c>
      <c r="E8" s="16" t="s">
        <v>25</v>
      </c>
      <c r="F8" s="16" t="s">
        <v>53</v>
      </c>
      <c r="G8" s="16" t="s">
        <v>25</v>
      </c>
      <c r="H8" s="16" t="s">
        <v>54</v>
      </c>
      <c r="I8" s="18" t="s">
        <v>55</v>
      </c>
      <c r="J8" s="18">
        <v>5400</v>
      </c>
      <c r="K8" s="18">
        <v>5400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25</v>
      </c>
    </row>
    <row r="9" spans="1:19" s="19" customFormat="1" x14ac:dyDescent="0.25">
      <c r="A9" s="16" t="s">
        <v>86</v>
      </c>
      <c r="B9" s="17" t="s">
        <v>83</v>
      </c>
      <c r="C9" s="16" t="s">
        <v>40</v>
      </c>
      <c r="D9" s="16" t="s">
        <v>87</v>
      </c>
      <c r="E9" s="16" t="s">
        <v>25</v>
      </c>
      <c r="F9" s="16" t="s">
        <v>88</v>
      </c>
      <c r="G9" s="16" t="s">
        <v>25</v>
      </c>
      <c r="H9" s="16" t="s">
        <v>54</v>
      </c>
      <c r="I9" s="18" t="s">
        <v>55</v>
      </c>
      <c r="J9" s="18">
        <v>6750</v>
      </c>
      <c r="K9" s="18">
        <v>6750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6" t="s">
        <v>25</v>
      </c>
    </row>
    <row r="10" spans="1:19" x14ac:dyDescent="0.25">
      <c r="A10" s="8" t="s">
        <v>141</v>
      </c>
      <c r="B10" s="9" t="s">
        <v>136</v>
      </c>
      <c r="C10" s="8" t="s">
        <v>40</v>
      </c>
      <c r="D10" s="8" t="s">
        <v>142</v>
      </c>
      <c r="E10" s="8" t="s">
        <v>25</v>
      </c>
      <c r="F10" s="8" t="s">
        <v>143</v>
      </c>
      <c r="G10" s="8" t="s">
        <v>25</v>
      </c>
      <c r="H10" s="8" t="s">
        <v>54</v>
      </c>
      <c r="I10" s="10" t="s">
        <v>55</v>
      </c>
      <c r="J10" s="10">
        <v>6840</v>
      </c>
      <c r="K10" s="10">
        <v>6840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8" t="s">
        <v>25</v>
      </c>
    </row>
    <row r="11" spans="1:19" x14ac:dyDescent="0.25">
      <c r="A11" s="8" t="s">
        <v>89</v>
      </c>
      <c r="B11" s="9" t="s">
        <v>83</v>
      </c>
      <c r="C11" s="8" t="s">
        <v>40</v>
      </c>
      <c r="D11" s="8" t="s">
        <v>90</v>
      </c>
      <c r="E11" s="8" t="s">
        <v>25</v>
      </c>
      <c r="F11" s="8" t="s">
        <v>91</v>
      </c>
      <c r="G11" s="8" t="s">
        <v>25</v>
      </c>
      <c r="H11" s="8" t="s">
        <v>92</v>
      </c>
      <c r="I11" s="10" t="s">
        <v>93</v>
      </c>
      <c r="J11" s="10">
        <v>16170</v>
      </c>
      <c r="K11" s="10">
        <v>16170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8" t="s">
        <v>25</v>
      </c>
    </row>
    <row r="12" spans="1:19" x14ac:dyDescent="0.25">
      <c r="A12" s="8" t="s">
        <v>56</v>
      </c>
      <c r="B12" s="9" t="s">
        <v>51</v>
      </c>
      <c r="C12" s="8" t="s">
        <v>40</v>
      </c>
      <c r="D12" s="8" t="s">
        <v>57</v>
      </c>
      <c r="E12" s="8" t="s">
        <v>25</v>
      </c>
      <c r="F12" s="8" t="s">
        <v>58</v>
      </c>
      <c r="G12" s="8" t="s">
        <v>25</v>
      </c>
      <c r="H12" s="8" t="s">
        <v>59</v>
      </c>
      <c r="I12" s="10" t="s">
        <v>60</v>
      </c>
      <c r="J12" s="10">
        <v>325454</v>
      </c>
      <c r="K12" s="10">
        <v>325454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25</v>
      </c>
    </row>
    <row r="13" spans="1:19" s="19" customFormat="1" x14ac:dyDescent="0.25">
      <c r="A13" s="16" t="s">
        <v>38</v>
      </c>
      <c r="B13" s="17" t="s">
        <v>39</v>
      </c>
      <c r="C13" s="16" t="s">
        <v>40</v>
      </c>
      <c r="D13" s="16" t="s">
        <v>41</v>
      </c>
      <c r="E13" s="16" t="s">
        <v>25</v>
      </c>
      <c r="F13" s="16" t="s">
        <v>42</v>
      </c>
      <c r="G13" s="16" t="s">
        <v>25</v>
      </c>
      <c r="H13" s="16" t="s">
        <v>43</v>
      </c>
      <c r="I13" s="18" t="s">
        <v>44</v>
      </c>
      <c r="J13" s="18">
        <v>59548</v>
      </c>
      <c r="K13" s="18">
        <v>59548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6" t="s">
        <v>25</v>
      </c>
    </row>
    <row r="14" spans="1:19" x14ac:dyDescent="0.25">
      <c r="A14" s="8" t="s">
        <v>147</v>
      </c>
      <c r="B14" s="9" t="s">
        <v>136</v>
      </c>
      <c r="C14" s="8" t="s">
        <v>40</v>
      </c>
      <c r="D14" s="8" t="s">
        <v>148</v>
      </c>
      <c r="E14" s="8" t="s">
        <v>25</v>
      </c>
      <c r="F14" s="8" t="s">
        <v>149</v>
      </c>
      <c r="G14" s="8" t="s">
        <v>25</v>
      </c>
      <c r="H14" s="8" t="s">
        <v>43</v>
      </c>
      <c r="I14" s="10" t="s">
        <v>44</v>
      </c>
      <c r="J14" s="10">
        <v>44196</v>
      </c>
      <c r="K14" s="10">
        <v>44196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8" t="s">
        <v>25</v>
      </c>
    </row>
    <row r="15" spans="1:19" x14ac:dyDescent="0.25">
      <c r="A15" s="8" t="s">
        <v>45</v>
      </c>
      <c r="B15" s="9" t="s">
        <v>39</v>
      </c>
      <c r="C15" s="8" t="s">
        <v>40</v>
      </c>
      <c r="D15" s="8" t="s">
        <v>46</v>
      </c>
      <c r="E15" s="8" t="s">
        <v>25</v>
      </c>
      <c r="F15" s="8" t="s">
        <v>47</v>
      </c>
      <c r="G15" s="8" t="s">
        <v>25</v>
      </c>
      <c r="H15" s="8" t="s">
        <v>48</v>
      </c>
      <c r="I15" s="10" t="s">
        <v>49</v>
      </c>
      <c r="J15" s="10">
        <v>485875.66</v>
      </c>
      <c r="K15" s="10">
        <v>161871.12</v>
      </c>
      <c r="L15" s="10">
        <v>279314.26</v>
      </c>
      <c r="M15" s="10">
        <v>44690.28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8" t="s">
        <v>25</v>
      </c>
    </row>
    <row r="16" spans="1:19" x14ac:dyDescent="0.25">
      <c r="A16" s="8" t="s">
        <v>112</v>
      </c>
      <c r="B16" s="9" t="s">
        <v>83</v>
      </c>
      <c r="C16" s="8" t="s">
        <v>24</v>
      </c>
      <c r="D16" s="8" t="s">
        <v>25</v>
      </c>
      <c r="E16" s="8" t="s">
        <v>113</v>
      </c>
      <c r="F16" s="8" t="s">
        <v>25</v>
      </c>
      <c r="G16" s="8" t="s">
        <v>46</v>
      </c>
      <c r="H16" s="8" t="s">
        <v>48</v>
      </c>
      <c r="I16" s="10" t="s">
        <v>49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33517.71</v>
      </c>
      <c r="S16" s="8" t="s">
        <v>114</v>
      </c>
    </row>
    <row r="17" spans="1:19" x14ac:dyDescent="0.25">
      <c r="A17" s="8" t="s">
        <v>127</v>
      </c>
      <c r="B17" s="9" t="s">
        <v>122</v>
      </c>
      <c r="C17" s="8" t="s">
        <v>40</v>
      </c>
      <c r="D17" s="8" t="s">
        <v>128</v>
      </c>
      <c r="E17" s="8" t="s">
        <v>25</v>
      </c>
      <c r="F17" s="8" t="s">
        <v>129</v>
      </c>
      <c r="G17" s="8" t="s">
        <v>25</v>
      </c>
      <c r="H17" s="8" t="s">
        <v>48</v>
      </c>
      <c r="I17" s="10" t="s">
        <v>49</v>
      </c>
      <c r="J17" s="10">
        <v>193287.87</v>
      </c>
      <c r="K17" s="10">
        <v>151657.60000000001</v>
      </c>
      <c r="L17" s="10">
        <v>35888.160000000003</v>
      </c>
      <c r="M17" s="10">
        <v>5742.11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8" t="s">
        <v>25</v>
      </c>
    </row>
    <row r="18" spans="1:19" x14ac:dyDescent="0.25">
      <c r="A18" s="8" t="s">
        <v>163</v>
      </c>
      <c r="B18" s="9" t="s">
        <v>136</v>
      </c>
      <c r="C18" s="8" t="s">
        <v>24</v>
      </c>
      <c r="D18" s="8" t="s">
        <v>25</v>
      </c>
      <c r="E18" s="8" t="s">
        <v>164</v>
      </c>
      <c r="F18" s="8" t="s">
        <v>25</v>
      </c>
      <c r="G18" s="8" t="s">
        <v>128</v>
      </c>
      <c r="H18" s="8" t="s">
        <v>48</v>
      </c>
      <c r="I18" s="10" t="s">
        <v>49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4306.58</v>
      </c>
      <c r="S18" s="8" t="s">
        <v>165</v>
      </c>
    </row>
    <row r="19" spans="1:19" s="19" customFormat="1" x14ac:dyDescent="0.25">
      <c r="A19" s="16" t="s">
        <v>77</v>
      </c>
      <c r="B19" s="17" t="s">
        <v>51</v>
      </c>
      <c r="C19" s="16" t="s">
        <v>40</v>
      </c>
      <c r="D19" s="16" t="s">
        <v>78</v>
      </c>
      <c r="E19" s="16" t="s">
        <v>25</v>
      </c>
      <c r="F19" s="16" t="s">
        <v>79</v>
      </c>
      <c r="G19" s="16" t="s">
        <v>25</v>
      </c>
      <c r="H19" s="16" t="s">
        <v>80</v>
      </c>
      <c r="I19" s="18" t="s">
        <v>81</v>
      </c>
      <c r="J19" s="18">
        <v>8117.52</v>
      </c>
      <c r="K19" s="18">
        <v>8117.52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6" t="s">
        <v>25</v>
      </c>
    </row>
    <row r="20" spans="1:19" s="19" customFormat="1" x14ac:dyDescent="0.25">
      <c r="A20" s="16" t="s">
        <v>82</v>
      </c>
      <c r="B20" s="17" t="s">
        <v>83</v>
      </c>
      <c r="C20" s="16" t="s">
        <v>40</v>
      </c>
      <c r="D20" s="16" t="s">
        <v>84</v>
      </c>
      <c r="E20" s="16" t="s">
        <v>25</v>
      </c>
      <c r="F20" s="16" t="s">
        <v>85</v>
      </c>
      <c r="G20" s="16" t="s">
        <v>25</v>
      </c>
      <c r="H20" s="16" t="s">
        <v>80</v>
      </c>
      <c r="I20" s="18" t="s">
        <v>81</v>
      </c>
      <c r="J20" s="18">
        <v>7445.1</v>
      </c>
      <c r="K20" s="18">
        <v>7445.1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6" t="s">
        <v>25</v>
      </c>
    </row>
    <row r="21" spans="1:19" s="19" customFormat="1" x14ac:dyDescent="0.25">
      <c r="A21" s="16" t="s">
        <v>189</v>
      </c>
      <c r="B21" s="17" t="s">
        <v>190</v>
      </c>
      <c r="C21" s="16" t="s">
        <v>40</v>
      </c>
      <c r="D21" s="16" t="s">
        <v>191</v>
      </c>
      <c r="E21" s="16" t="s">
        <v>25</v>
      </c>
      <c r="F21" s="16" t="s">
        <v>192</v>
      </c>
      <c r="G21" s="16" t="s">
        <v>25</v>
      </c>
      <c r="H21" s="16" t="s">
        <v>80</v>
      </c>
      <c r="I21" s="18" t="s">
        <v>81</v>
      </c>
      <c r="J21" s="18">
        <v>4095.24</v>
      </c>
      <c r="K21" s="18">
        <v>4095.24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6" t="s">
        <v>25</v>
      </c>
    </row>
    <row r="22" spans="1:19" s="19" customFormat="1" x14ac:dyDescent="0.25">
      <c r="A22" s="16" t="s">
        <v>107</v>
      </c>
      <c r="B22" s="17" t="s">
        <v>83</v>
      </c>
      <c r="C22" s="16" t="s">
        <v>40</v>
      </c>
      <c r="D22" s="16" t="s">
        <v>108</v>
      </c>
      <c r="E22" s="16" t="s">
        <v>25</v>
      </c>
      <c r="F22" s="16" t="s">
        <v>109</v>
      </c>
      <c r="G22" s="16" t="s">
        <v>25</v>
      </c>
      <c r="H22" s="16" t="s">
        <v>110</v>
      </c>
      <c r="I22" s="18" t="s">
        <v>111</v>
      </c>
      <c r="J22" s="18">
        <v>6518.4</v>
      </c>
      <c r="K22" s="18">
        <v>6518.4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6" t="s">
        <v>25</v>
      </c>
    </row>
    <row r="23" spans="1:19" x14ac:dyDescent="0.25">
      <c r="A23" s="8" t="s">
        <v>173</v>
      </c>
      <c r="B23" s="9" t="s">
        <v>169</v>
      </c>
      <c r="C23" s="8" t="s">
        <v>40</v>
      </c>
      <c r="D23" s="8" t="s">
        <v>174</v>
      </c>
      <c r="E23" s="8" t="s">
        <v>25</v>
      </c>
      <c r="F23" s="8" t="s">
        <v>170</v>
      </c>
      <c r="G23" s="8" t="s">
        <v>25</v>
      </c>
      <c r="H23" s="8" t="s">
        <v>171</v>
      </c>
      <c r="I23" s="10" t="s">
        <v>172</v>
      </c>
      <c r="J23" s="10">
        <v>19000.099999999999</v>
      </c>
      <c r="K23" s="10">
        <v>0</v>
      </c>
      <c r="L23" s="10">
        <v>16379.4</v>
      </c>
      <c r="M23" s="10">
        <v>2620.6999999999998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8" t="s">
        <v>25</v>
      </c>
    </row>
    <row r="24" spans="1:19" x14ac:dyDescent="0.25">
      <c r="A24" s="8" t="s">
        <v>186</v>
      </c>
      <c r="B24" s="9" t="s">
        <v>169</v>
      </c>
      <c r="C24" s="8" t="s">
        <v>24</v>
      </c>
      <c r="D24" s="8" t="s">
        <v>25</v>
      </c>
      <c r="E24" s="8" t="s">
        <v>187</v>
      </c>
      <c r="F24" s="8" t="s">
        <v>25</v>
      </c>
      <c r="G24" s="8" t="s">
        <v>174</v>
      </c>
      <c r="H24" s="8" t="s">
        <v>171</v>
      </c>
      <c r="I24" s="10" t="s">
        <v>172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1965.53</v>
      </c>
      <c r="S24" s="8" t="s">
        <v>188</v>
      </c>
    </row>
    <row r="25" spans="1:19" x14ac:dyDescent="0.25">
      <c r="A25" s="8" t="s">
        <v>31</v>
      </c>
      <c r="B25" s="9" t="s">
        <v>32</v>
      </c>
      <c r="C25" s="8" t="s">
        <v>24</v>
      </c>
      <c r="D25" s="8" t="s">
        <v>25</v>
      </c>
      <c r="E25" s="8" t="s">
        <v>33</v>
      </c>
      <c r="F25" s="8" t="s">
        <v>34</v>
      </c>
      <c r="G25" s="8" t="s">
        <v>35</v>
      </c>
      <c r="H25" s="8" t="s">
        <v>36</v>
      </c>
      <c r="I25" s="10" t="s">
        <v>37</v>
      </c>
      <c r="J25" s="10">
        <v>-275</v>
      </c>
      <c r="K25" s="10">
        <v>-275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8" t="s">
        <v>25</v>
      </c>
    </row>
    <row r="26" spans="1:19" x14ac:dyDescent="0.25">
      <c r="A26" s="8" t="s">
        <v>158</v>
      </c>
      <c r="B26" s="9" t="s">
        <v>136</v>
      </c>
      <c r="C26" s="8" t="s">
        <v>24</v>
      </c>
      <c r="D26" s="8" t="s">
        <v>25</v>
      </c>
      <c r="E26" s="8" t="s">
        <v>159</v>
      </c>
      <c r="F26" s="8" t="s">
        <v>25</v>
      </c>
      <c r="G26" s="8" t="s">
        <v>25</v>
      </c>
      <c r="H26" s="8" t="s">
        <v>36</v>
      </c>
      <c r="I26" s="10" t="s">
        <v>37</v>
      </c>
      <c r="J26" s="10">
        <v>-275</v>
      </c>
      <c r="K26" s="10">
        <v>-275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8" t="s">
        <v>25</v>
      </c>
    </row>
    <row r="27" spans="1:19" x14ac:dyDescent="0.25">
      <c r="A27" s="8" t="s">
        <v>66</v>
      </c>
      <c r="B27" s="9" t="s">
        <v>51</v>
      </c>
      <c r="C27" s="8" t="s">
        <v>40</v>
      </c>
      <c r="D27" s="8" t="s">
        <v>67</v>
      </c>
      <c r="E27" s="8" t="s">
        <v>25</v>
      </c>
      <c r="F27" s="8" t="s">
        <v>68</v>
      </c>
      <c r="G27" s="8" t="s">
        <v>25</v>
      </c>
      <c r="H27" s="8" t="s">
        <v>69</v>
      </c>
      <c r="I27" s="10" t="s">
        <v>70</v>
      </c>
      <c r="J27" s="10">
        <v>2552</v>
      </c>
      <c r="K27" s="10">
        <v>0</v>
      </c>
      <c r="L27" s="10">
        <v>2200</v>
      </c>
      <c r="M27" s="10">
        <v>352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8" t="s">
        <v>25</v>
      </c>
    </row>
    <row r="28" spans="1:19" x14ac:dyDescent="0.25">
      <c r="A28" s="8" t="s">
        <v>99</v>
      </c>
      <c r="B28" s="9" t="s">
        <v>83</v>
      </c>
      <c r="C28" s="8" t="s">
        <v>40</v>
      </c>
      <c r="D28" s="8" t="s">
        <v>100</v>
      </c>
      <c r="E28" s="8" t="s">
        <v>25</v>
      </c>
      <c r="F28" s="8" t="s">
        <v>101</v>
      </c>
      <c r="G28" s="8" t="s">
        <v>25</v>
      </c>
      <c r="H28" s="8" t="s">
        <v>69</v>
      </c>
      <c r="I28" s="10" t="s">
        <v>70</v>
      </c>
      <c r="J28" s="10">
        <v>3828</v>
      </c>
      <c r="K28" s="10">
        <v>0</v>
      </c>
      <c r="L28" s="10">
        <v>3300</v>
      </c>
      <c r="M28" s="10">
        <v>528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8" t="s">
        <v>25</v>
      </c>
    </row>
    <row r="29" spans="1:19" x14ac:dyDescent="0.25">
      <c r="A29" s="8" t="s">
        <v>115</v>
      </c>
      <c r="B29" s="9" t="s">
        <v>83</v>
      </c>
      <c r="C29" s="8" t="s">
        <v>24</v>
      </c>
      <c r="D29" s="8" t="s">
        <v>25</v>
      </c>
      <c r="E29" s="8" t="s">
        <v>116</v>
      </c>
      <c r="F29" s="8" t="s">
        <v>25</v>
      </c>
      <c r="G29" s="8" t="s">
        <v>67</v>
      </c>
      <c r="H29" s="8" t="s">
        <v>69</v>
      </c>
      <c r="I29" s="10" t="s">
        <v>70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264</v>
      </c>
      <c r="S29" s="8" t="s">
        <v>117</v>
      </c>
    </row>
    <row r="30" spans="1:19" x14ac:dyDescent="0.25">
      <c r="A30" s="8" t="s">
        <v>130</v>
      </c>
      <c r="B30" s="9" t="s">
        <v>122</v>
      </c>
      <c r="C30" s="8" t="s">
        <v>24</v>
      </c>
      <c r="D30" s="8" t="s">
        <v>25</v>
      </c>
      <c r="E30" s="8" t="s">
        <v>131</v>
      </c>
      <c r="F30" s="8" t="s">
        <v>25</v>
      </c>
      <c r="G30" s="8" t="s">
        <v>100</v>
      </c>
      <c r="H30" s="8" t="s">
        <v>69</v>
      </c>
      <c r="I30" s="10" t="s">
        <v>70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396</v>
      </c>
      <c r="S30" s="8" t="s">
        <v>132</v>
      </c>
    </row>
    <row r="31" spans="1:19" x14ac:dyDescent="0.25">
      <c r="A31" s="8" t="s">
        <v>144</v>
      </c>
      <c r="B31" s="9" t="s">
        <v>136</v>
      </c>
      <c r="C31" s="8" t="s">
        <v>40</v>
      </c>
      <c r="D31" s="8" t="s">
        <v>145</v>
      </c>
      <c r="E31" s="8" t="s">
        <v>25</v>
      </c>
      <c r="F31" s="8" t="s">
        <v>146</v>
      </c>
      <c r="G31" s="8" t="s">
        <v>25</v>
      </c>
      <c r="H31" s="8" t="s">
        <v>69</v>
      </c>
      <c r="I31" s="10" t="s">
        <v>70</v>
      </c>
      <c r="J31" s="10">
        <v>2934.8</v>
      </c>
      <c r="K31" s="10">
        <v>0</v>
      </c>
      <c r="L31" s="10">
        <v>2530</v>
      </c>
      <c r="M31" s="10">
        <v>404.8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8" t="s">
        <v>25</v>
      </c>
    </row>
    <row r="32" spans="1:19" x14ac:dyDescent="0.25">
      <c r="A32" s="8" t="s">
        <v>166</v>
      </c>
      <c r="B32" s="9" t="s">
        <v>136</v>
      </c>
      <c r="C32" s="8" t="s">
        <v>24</v>
      </c>
      <c r="D32" s="8" t="s">
        <v>25</v>
      </c>
      <c r="E32" s="8" t="s">
        <v>167</v>
      </c>
      <c r="F32" s="8" t="s">
        <v>25</v>
      </c>
      <c r="G32" s="8" t="s">
        <v>145</v>
      </c>
      <c r="H32" s="8" t="s">
        <v>69</v>
      </c>
      <c r="I32" s="10" t="s">
        <v>70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303.60000000000002</v>
      </c>
      <c r="S32" s="8" t="s">
        <v>168</v>
      </c>
    </row>
    <row r="33" spans="1:19" x14ac:dyDescent="0.25">
      <c r="A33" s="8" t="s">
        <v>150</v>
      </c>
      <c r="B33" s="9" t="s">
        <v>136</v>
      </c>
      <c r="C33" s="8" t="s">
        <v>40</v>
      </c>
      <c r="D33" s="8" t="s">
        <v>151</v>
      </c>
      <c r="E33" s="8" t="s">
        <v>25</v>
      </c>
      <c r="F33" s="8" t="s">
        <v>152</v>
      </c>
      <c r="G33" s="8" t="s">
        <v>25</v>
      </c>
      <c r="H33" s="8" t="s">
        <v>153</v>
      </c>
      <c r="I33" s="10" t="s">
        <v>154</v>
      </c>
      <c r="J33" s="10">
        <v>117294.39999999999</v>
      </c>
      <c r="K33" s="10">
        <v>117294.39999999999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8" t="s">
        <v>25</v>
      </c>
    </row>
    <row r="34" spans="1:19" x14ac:dyDescent="0.25">
      <c r="A34" s="8" t="s">
        <v>155</v>
      </c>
      <c r="B34" s="9" t="s">
        <v>136</v>
      </c>
      <c r="C34" s="8" t="s">
        <v>40</v>
      </c>
      <c r="D34" s="8" t="s">
        <v>156</v>
      </c>
      <c r="E34" s="8" t="s">
        <v>25</v>
      </c>
      <c r="F34" s="8" t="s">
        <v>157</v>
      </c>
      <c r="G34" s="8" t="s">
        <v>25</v>
      </c>
      <c r="H34" s="8" t="s">
        <v>153</v>
      </c>
      <c r="I34" s="10" t="s">
        <v>154</v>
      </c>
      <c r="J34" s="10">
        <v>219517.11</v>
      </c>
      <c r="K34" s="10">
        <v>26183.93</v>
      </c>
      <c r="L34" s="10">
        <v>166666.54</v>
      </c>
      <c r="M34" s="10">
        <v>26666.639999999999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8" t="s">
        <v>25</v>
      </c>
    </row>
    <row r="35" spans="1:19" x14ac:dyDescent="0.25">
      <c r="A35" s="8" t="s">
        <v>183</v>
      </c>
      <c r="B35" s="9" t="s">
        <v>169</v>
      </c>
      <c r="C35" s="8" t="s">
        <v>24</v>
      </c>
      <c r="D35" s="8" t="s">
        <v>25</v>
      </c>
      <c r="E35" s="8" t="s">
        <v>184</v>
      </c>
      <c r="F35" s="8" t="s">
        <v>25</v>
      </c>
      <c r="G35" s="8" t="s">
        <v>156</v>
      </c>
      <c r="H35" s="8" t="s">
        <v>153</v>
      </c>
      <c r="I35" s="10" t="s">
        <v>154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19999.98</v>
      </c>
      <c r="S35" s="8" t="s">
        <v>185</v>
      </c>
    </row>
    <row r="36" spans="1:19" s="19" customFormat="1" x14ac:dyDescent="0.25">
      <c r="A36" s="16" t="s">
        <v>61</v>
      </c>
      <c r="B36" s="17" t="s">
        <v>51</v>
      </c>
      <c r="C36" s="16" t="s">
        <v>40</v>
      </c>
      <c r="D36" s="16" t="s">
        <v>62</v>
      </c>
      <c r="E36" s="16" t="s">
        <v>25</v>
      </c>
      <c r="F36" s="16" t="s">
        <v>63</v>
      </c>
      <c r="G36" s="16" t="s">
        <v>25</v>
      </c>
      <c r="H36" s="16" t="s">
        <v>64</v>
      </c>
      <c r="I36" s="18" t="s">
        <v>65</v>
      </c>
      <c r="J36" s="18">
        <v>16202.44</v>
      </c>
      <c r="K36" s="18">
        <v>5370</v>
      </c>
      <c r="L36" s="18">
        <v>9338.31</v>
      </c>
      <c r="M36" s="18">
        <v>1494.12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6" t="s">
        <v>25</v>
      </c>
    </row>
    <row r="37" spans="1:19" s="19" customFormat="1" x14ac:dyDescent="0.25">
      <c r="A37" s="16" t="s">
        <v>118</v>
      </c>
      <c r="B37" s="17" t="s">
        <v>83</v>
      </c>
      <c r="C37" s="16" t="s">
        <v>24</v>
      </c>
      <c r="D37" s="16" t="s">
        <v>25</v>
      </c>
      <c r="E37" s="16" t="s">
        <v>119</v>
      </c>
      <c r="F37" s="16" t="s">
        <v>25</v>
      </c>
      <c r="G37" s="16" t="s">
        <v>62</v>
      </c>
      <c r="H37" s="16" t="s">
        <v>64</v>
      </c>
      <c r="I37" s="18" t="s">
        <v>65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1120.5999999999999</v>
      </c>
      <c r="S37" s="16" t="s">
        <v>120</v>
      </c>
    </row>
    <row r="38" spans="1:19" x14ac:dyDescent="0.25">
      <c r="A38" s="8" t="s">
        <v>175</v>
      </c>
      <c r="B38" s="9" t="s">
        <v>169</v>
      </c>
      <c r="C38" s="8" t="s">
        <v>40</v>
      </c>
      <c r="D38" s="8" t="s">
        <v>176</v>
      </c>
      <c r="E38" s="8" t="s">
        <v>25</v>
      </c>
      <c r="F38" s="8" t="s">
        <v>177</v>
      </c>
      <c r="G38" s="8" t="s">
        <v>25</v>
      </c>
      <c r="H38" s="8" t="s">
        <v>178</v>
      </c>
      <c r="I38" s="10" t="s">
        <v>179</v>
      </c>
      <c r="J38" s="10">
        <v>126000</v>
      </c>
      <c r="K38" s="10">
        <v>126000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8" t="s">
        <v>25</v>
      </c>
    </row>
    <row r="39" spans="1:19" x14ac:dyDescent="0.25">
      <c r="A39" s="8" t="s">
        <v>121</v>
      </c>
      <c r="B39" s="9" t="s">
        <v>122</v>
      </c>
      <c r="C39" s="8" t="s">
        <v>40</v>
      </c>
      <c r="D39" s="8" t="s">
        <v>123</v>
      </c>
      <c r="E39" s="8" t="s">
        <v>25</v>
      </c>
      <c r="F39" s="8" t="s">
        <v>124</v>
      </c>
      <c r="G39" s="8" t="s">
        <v>25</v>
      </c>
      <c r="H39" s="8" t="s">
        <v>125</v>
      </c>
      <c r="I39" s="10" t="s">
        <v>126</v>
      </c>
      <c r="J39" s="10">
        <v>63170</v>
      </c>
      <c r="K39" s="10">
        <v>63170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8" t="s">
        <v>25</v>
      </c>
    </row>
    <row r="40" spans="1:19" x14ac:dyDescent="0.25">
      <c r="A40" s="8" t="s">
        <v>94</v>
      </c>
      <c r="B40" s="9" t="s">
        <v>83</v>
      </c>
      <c r="C40" s="8" t="s">
        <v>40</v>
      </c>
      <c r="D40" s="8" t="s">
        <v>95</v>
      </c>
      <c r="E40" s="8" t="s">
        <v>25</v>
      </c>
      <c r="F40" s="8" t="s">
        <v>96</v>
      </c>
      <c r="G40" s="8" t="s">
        <v>25</v>
      </c>
      <c r="H40" s="8" t="s">
        <v>97</v>
      </c>
      <c r="I40" s="10" t="s">
        <v>98</v>
      </c>
      <c r="J40" s="10">
        <v>107359</v>
      </c>
      <c r="K40" s="10">
        <v>107359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8" t="s">
        <v>25</v>
      </c>
    </row>
    <row r="41" spans="1:19" x14ac:dyDescent="0.25">
      <c r="A41" s="8" t="s">
        <v>180</v>
      </c>
      <c r="B41" s="9" t="s">
        <v>169</v>
      </c>
      <c r="C41" s="8" t="s">
        <v>40</v>
      </c>
      <c r="D41" s="8" t="s">
        <v>181</v>
      </c>
      <c r="E41" s="8" t="s">
        <v>25</v>
      </c>
      <c r="F41" s="8" t="s">
        <v>182</v>
      </c>
      <c r="G41" s="8" t="s">
        <v>25</v>
      </c>
      <c r="H41" s="8" t="s">
        <v>97</v>
      </c>
      <c r="I41" s="10" t="s">
        <v>98</v>
      </c>
      <c r="J41" s="10">
        <v>64239</v>
      </c>
      <c r="K41" s="10">
        <v>64239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8" t="s">
        <v>25</v>
      </c>
    </row>
    <row r="42" spans="1:19" s="19" customFormat="1" x14ac:dyDescent="0.25">
      <c r="A42" s="16" t="s">
        <v>135</v>
      </c>
      <c r="B42" s="17" t="s">
        <v>136</v>
      </c>
      <c r="C42" s="16" t="s">
        <v>40</v>
      </c>
      <c r="D42" s="16" t="s">
        <v>137</v>
      </c>
      <c r="E42" s="16" t="s">
        <v>25</v>
      </c>
      <c r="F42" s="16" t="s">
        <v>138</v>
      </c>
      <c r="G42" s="16" t="s">
        <v>25</v>
      </c>
      <c r="H42" s="16" t="s">
        <v>139</v>
      </c>
      <c r="I42" s="18" t="s">
        <v>140</v>
      </c>
      <c r="J42" s="18">
        <v>18180</v>
      </c>
      <c r="K42" s="18">
        <v>18180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6" t="s">
        <v>25</v>
      </c>
    </row>
    <row r="43" spans="1:19" x14ac:dyDescent="0.25">
      <c r="A43" s="8" t="s">
        <v>22</v>
      </c>
      <c r="B43" s="9" t="s">
        <v>23</v>
      </c>
      <c r="C43" s="8" t="s">
        <v>24</v>
      </c>
      <c r="D43" s="8" t="s">
        <v>25</v>
      </c>
      <c r="E43" s="8" t="s">
        <v>26</v>
      </c>
      <c r="F43" s="8" t="s">
        <v>27</v>
      </c>
      <c r="G43" s="8" t="s">
        <v>28</v>
      </c>
      <c r="H43" s="8" t="s">
        <v>29</v>
      </c>
      <c r="I43" s="10" t="s">
        <v>30</v>
      </c>
      <c r="J43" s="10">
        <v>-1397.52</v>
      </c>
      <c r="K43" s="10">
        <v>0</v>
      </c>
      <c r="L43" s="10">
        <v>-1204.76</v>
      </c>
      <c r="M43" s="10">
        <v>-192.76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8" t="s">
        <v>25</v>
      </c>
    </row>
    <row r="44" spans="1:19" x14ac:dyDescent="0.25">
      <c r="A44" s="8" t="s">
        <v>193</v>
      </c>
      <c r="B44" s="9" t="s">
        <v>190</v>
      </c>
      <c r="C44" s="8" t="s">
        <v>40</v>
      </c>
      <c r="D44" s="8" t="s">
        <v>194</v>
      </c>
      <c r="E44" s="8" t="s">
        <v>25</v>
      </c>
      <c r="F44" s="8" t="s">
        <v>195</v>
      </c>
      <c r="G44" s="8" t="s">
        <v>25</v>
      </c>
      <c r="H44" s="8" t="s">
        <v>196</v>
      </c>
      <c r="I44" s="10" t="s">
        <v>197</v>
      </c>
      <c r="J44" s="10">
        <v>17540.48</v>
      </c>
      <c r="K44" s="10">
        <v>-0.04</v>
      </c>
      <c r="L44" s="10">
        <v>15121.1</v>
      </c>
      <c r="M44" s="10">
        <v>2419.37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8" t="s">
        <v>25</v>
      </c>
    </row>
    <row r="45" spans="1:19" x14ac:dyDescent="0.25">
      <c r="A45" s="8" t="s">
        <v>198</v>
      </c>
      <c r="B45" s="9" t="s">
        <v>190</v>
      </c>
      <c r="C45" s="8" t="s">
        <v>24</v>
      </c>
      <c r="D45" s="8" t="s">
        <v>25</v>
      </c>
      <c r="E45" s="8" t="s">
        <v>199</v>
      </c>
      <c r="F45" s="8" t="s">
        <v>25</v>
      </c>
      <c r="G45" s="8" t="s">
        <v>194</v>
      </c>
      <c r="H45" s="8" t="s">
        <v>196</v>
      </c>
      <c r="I45" s="10" t="s">
        <v>197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1814.53</v>
      </c>
      <c r="S45" s="8" t="s">
        <v>200</v>
      </c>
    </row>
    <row r="46" spans="1:19" x14ac:dyDescent="0.25">
      <c r="A46" s="8" t="s">
        <v>75</v>
      </c>
      <c r="B46" s="9" t="s">
        <v>51</v>
      </c>
      <c r="C46" s="8" t="s">
        <v>40</v>
      </c>
      <c r="D46" s="8" t="s">
        <v>76</v>
      </c>
      <c r="E46" s="8" t="s">
        <v>25</v>
      </c>
      <c r="F46" s="8" t="s">
        <v>72</v>
      </c>
      <c r="G46" s="8" t="s">
        <v>25</v>
      </c>
      <c r="H46" s="8" t="s">
        <v>73</v>
      </c>
      <c r="I46" s="10" t="s">
        <v>74</v>
      </c>
      <c r="J46" s="10">
        <v>35654.76</v>
      </c>
      <c r="K46" s="10">
        <v>960</v>
      </c>
      <c r="L46" s="10">
        <v>29909.279999999999</v>
      </c>
      <c r="M46" s="10">
        <v>4785.4799999999996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8" t="s">
        <v>25</v>
      </c>
    </row>
    <row r="47" spans="1:19" x14ac:dyDescent="0.25">
      <c r="A47" s="8" t="s">
        <v>133</v>
      </c>
      <c r="B47" s="9" t="s">
        <v>122</v>
      </c>
      <c r="C47" s="8" t="s">
        <v>24</v>
      </c>
      <c r="D47" s="8" t="s">
        <v>25</v>
      </c>
      <c r="E47" s="8" t="s">
        <v>134</v>
      </c>
      <c r="F47" s="8" t="s">
        <v>25</v>
      </c>
      <c r="G47" s="8" t="s">
        <v>71</v>
      </c>
      <c r="H47" s="8" t="s">
        <v>73</v>
      </c>
      <c r="I47" s="10" t="s">
        <v>74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3589.11</v>
      </c>
      <c r="S47" s="8" t="s">
        <v>211</v>
      </c>
    </row>
    <row r="48" spans="1:19" s="19" customFormat="1" x14ac:dyDescent="0.25">
      <c r="A48" s="16" t="s">
        <v>102</v>
      </c>
      <c r="B48" s="17" t="s">
        <v>83</v>
      </c>
      <c r="C48" s="16" t="s">
        <v>40</v>
      </c>
      <c r="D48" s="16" t="s">
        <v>103</v>
      </c>
      <c r="E48" s="16" t="s">
        <v>25</v>
      </c>
      <c r="F48" s="16" t="s">
        <v>104</v>
      </c>
      <c r="G48" s="16" t="s">
        <v>25</v>
      </c>
      <c r="H48" s="16" t="s">
        <v>105</v>
      </c>
      <c r="I48" s="18" t="s">
        <v>106</v>
      </c>
      <c r="J48" s="18">
        <v>61039.199999999997</v>
      </c>
      <c r="K48" s="18">
        <v>0</v>
      </c>
      <c r="L48" s="18">
        <v>52620</v>
      </c>
      <c r="M48" s="18">
        <v>8419.2000000000007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6" t="s">
        <v>25</v>
      </c>
    </row>
    <row r="49" spans="1:19" s="19" customFormat="1" x14ac:dyDescent="0.25">
      <c r="A49" s="16" t="s">
        <v>160</v>
      </c>
      <c r="B49" s="17" t="s">
        <v>136</v>
      </c>
      <c r="C49" s="16" t="s">
        <v>24</v>
      </c>
      <c r="D49" s="16" t="s">
        <v>25</v>
      </c>
      <c r="E49" s="16" t="s">
        <v>161</v>
      </c>
      <c r="F49" s="16" t="s">
        <v>25</v>
      </c>
      <c r="G49" s="16" t="s">
        <v>103</v>
      </c>
      <c r="H49" s="16" t="s">
        <v>105</v>
      </c>
      <c r="I49" s="18" t="s">
        <v>106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6314.4</v>
      </c>
      <c r="S49" s="16" t="s">
        <v>162</v>
      </c>
    </row>
    <row r="51" spans="1:19" x14ac:dyDescent="0.25">
      <c r="J51" s="15">
        <f>SUM(J8:J49)</f>
        <v>2042261.5599999996</v>
      </c>
      <c r="K51" s="15">
        <f t="shared" ref="K51:R51" si="0">SUM(K8:K49)</f>
        <v>1332269.27</v>
      </c>
      <c r="L51" s="15">
        <f t="shared" si="0"/>
        <v>612062.29000000015</v>
      </c>
      <c r="M51" s="15">
        <f t="shared" si="0"/>
        <v>97929.939999999988</v>
      </c>
      <c r="N51" s="15">
        <f t="shared" si="0"/>
        <v>0</v>
      </c>
      <c r="O51" s="15">
        <f t="shared" si="0"/>
        <v>0</v>
      </c>
      <c r="P51" s="15">
        <f t="shared" si="0"/>
        <v>0</v>
      </c>
      <c r="Q51" s="15">
        <f t="shared" si="0"/>
        <v>0</v>
      </c>
      <c r="R51" s="15">
        <f t="shared" si="0"/>
        <v>73592.039999999979</v>
      </c>
    </row>
    <row r="53" spans="1:19" x14ac:dyDescent="0.25">
      <c r="J53" s="14" t="s">
        <v>201</v>
      </c>
    </row>
    <row r="55" spans="1:19" x14ac:dyDescent="0.25">
      <c r="J55" s="14" t="s">
        <v>202</v>
      </c>
      <c r="K55" s="14" t="s">
        <v>203</v>
      </c>
      <c r="L55" s="12" t="s">
        <v>204</v>
      </c>
    </row>
    <row r="57" spans="1:19" x14ac:dyDescent="0.25">
      <c r="I57" s="14" t="s">
        <v>205</v>
      </c>
      <c r="J57" s="14">
        <f>K51</f>
        <v>1332269.27</v>
      </c>
    </row>
    <row r="59" spans="1:19" x14ac:dyDescent="0.25">
      <c r="I59" s="14" t="s">
        <v>206</v>
      </c>
      <c r="J59" s="14">
        <f>L51</f>
        <v>612062.29000000015</v>
      </c>
      <c r="K59" s="14">
        <f>M51</f>
        <v>97929.939999999988</v>
      </c>
    </row>
    <row r="61" spans="1:19" x14ac:dyDescent="0.25">
      <c r="I61" s="14" t="s">
        <v>207</v>
      </c>
      <c r="J61" s="14">
        <v>0</v>
      </c>
      <c r="K61" s="14">
        <v>0</v>
      </c>
      <c r="L61" s="12">
        <v>0</v>
      </c>
    </row>
    <row r="63" spans="1:19" x14ac:dyDescent="0.25">
      <c r="I63" s="14" t="s">
        <v>208</v>
      </c>
      <c r="J63" s="14">
        <v>0</v>
      </c>
      <c r="K63" s="14">
        <v>0</v>
      </c>
    </row>
    <row r="65" spans="9:12" x14ac:dyDescent="0.25">
      <c r="I65" s="14" t="s">
        <v>209</v>
      </c>
      <c r="J65" s="14">
        <f>J57+J59</f>
        <v>1944331.56</v>
      </c>
      <c r="K65" s="14">
        <f>K59</f>
        <v>97929.939999999988</v>
      </c>
      <c r="L65" s="12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65"/>
  <sheetViews>
    <sheetView tabSelected="1" workbookViewId="0">
      <pane ySplit="7" topLeftCell="A17" activePane="bottomLeft" state="frozen"/>
      <selection pane="bottomLeft" activeCell="A17" sqref="A17:XFD18"/>
    </sheetView>
  </sheetViews>
  <sheetFormatPr baseColWidth="10" defaultRowHeight="15" x14ac:dyDescent="0.25"/>
  <cols>
    <col min="1" max="1" width="6.28515625" style="12" bestFit="1" customWidth="1"/>
    <col min="2" max="2" width="10.42578125" style="13" bestFit="1" customWidth="1"/>
    <col min="3" max="3" width="9.85546875" style="12" bestFit="1" customWidth="1"/>
    <col min="4" max="4" width="15.28515625" style="12" bestFit="1" customWidth="1"/>
    <col min="5" max="5" width="13.28515625" style="12" bestFit="1" customWidth="1"/>
    <col min="6" max="6" width="11.7109375" style="12" bestFit="1" customWidth="1"/>
    <col min="7" max="7" width="15.28515625" style="12" bestFit="1" customWidth="1"/>
    <col min="8" max="8" width="11.28515625" style="12" bestFit="1" customWidth="1"/>
    <col min="9" max="9" width="59" style="14" bestFit="1" customWidth="1"/>
    <col min="10" max="10" width="25.28515625" style="14" bestFit="1" customWidth="1"/>
    <col min="11" max="11" width="12.28515625" style="14" bestFit="1" customWidth="1"/>
    <col min="12" max="13" width="10.7109375" style="14" customWidth="1"/>
    <col min="14" max="17" width="5.140625" style="14" customWidth="1"/>
    <col min="18" max="18" width="9.7109375" style="14" customWidth="1"/>
    <col min="19" max="19" width="17.42578125" style="12" bestFit="1" customWidth="1"/>
    <col min="20" max="16384" width="11.42578125" style="11"/>
  </cols>
  <sheetData>
    <row r="2" spans="1:19" s="3" customForma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22" t="s">
        <v>210</v>
      </c>
      <c r="B4" s="22"/>
      <c r="C4" s="22"/>
      <c r="D4" s="22"/>
      <c r="E4" s="22"/>
      <c r="F4" s="22"/>
      <c r="G4" s="22"/>
      <c r="H4" s="22"/>
      <c r="I4" s="22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21" t="s">
        <v>2</v>
      </c>
      <c r="B5" s="21"/>
      <c r="C5" s="21"/>
      <c r="D5" s="21"/>
      <c r="E5" s="21"/>
      <c r="F5" s="21"/>
      <c r="G5" s="21"/>
      <c r="H5" s="21"/>
      <c r="I5" s="21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s="19" customFormat="1" x14ac:dyDescent="0.25">
      <c r="A8" s="16" t="s">
        <v>50</v>
      </c>
      <c r="B8" s="17" t="s">
        <v>51</v>
      </c>
      <c r="C8" s="16" t="s">
        <v>40</v>
      </c>
      <c r="D8" s="16" t="s">
        <v>52</v>
      </c>
      <c r="E8" s="16" t="s">
        <v>25</v>
      </c>
      <c r="F8" s="16" t="s">
        <v>53</v>
      </c>
      <c r="G8" s="16" t="s">
        <v>25</v>
      </c>
      <c r="H8" s="16" t="s">
        <v>54</v>
      </c>
      <c r="I8" s="18" t="s">
        <v>55</v>
      </c>
      <c r="J8" s="18">
        <v>5400</v>
      </c>
      <c r="K8" s="18">
        <v>5400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25</v>
      </c>
    </row>
    <row r="9" spans="1:19" s="19" customFormat="1" x14ac:dyDescent="0.25">
      <c r="A9" s="16" t="s">
        <v>86</v>
      </c>
      <c r="B9" s="17" t="s">
        <v>83</v>
      </c>
      <c r="C9" s="16" t="s">
        <v>40</v>
      </c>
      <c r="D9" s="16" t="s">
        <v>87</v>
      </c>
      <c r="E9" s="16" t="s">
        <v>25</v>
      </c>
      <c r="F9" s="16" t="s">
        <v>88</v>
      </c>
      <c r="G9" s="16" t="s">
        <v>25</v>
      </c>
      <c r="H9" s="16" t="s">
        <v>54</v>
      </c>
      <c r="I9" s="18" t="s">
        <v>55</v>
      </c>
      <c r="J9" s="18">
        <v>6750</v>
      </c>
      <c r="K9" s="18">
        <v>6750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6" t="s">
        <v>25</v>
      </c>
    </row>
    <row r="10" spans="1:19" s="19" customFormat="1" x14ac:dyDescent="0.25">
      <c r="A10" s="16" t="s">
        <v>141</v>
      </c>
      <c r="B10" s="17" t="s">
        <v>136</v>
      </c>
      <c r="C10" s="16" t="s">
        <v>40</v>
      </c>
      <c r="D10" s="16" t="s">
        <v>142</v>
      </c>
      <c r="E10" s="16" t="s">
        <v>25</v>
      </c>
      <c r="F10" s="16" t="s">
        <v>143</v>
      </c>
      <c r="G10" s="16" t="s">
        <v>25</v>
      </c>
      <c r="H10" s="16" t="s">
        <v>54</v>
      </c>
      <c r="I10" s="18" t="s">
        <v>55</v>
      </c>
      <c r="J10" s="18">
        <v>6840</v>
      </c>
      <c r="K10" s="18">
        <v>6840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6" t="s">
        <v>25</v>
      </c>
    </row>
    <row r="11" spans="1:19" s="19" customFormat="1" x14ac:dyDescent="0.25">
      <c r="A11" s="16" t="s">
        <v>89</v>
      </c>
      <c r="B11" s="17" t="s">
        <v>83</v>
      </c>
      <c r="C11" s="16" t="s">
        <v>40</v>
      </c>
      <c r="D11" s="16" t="s">
        <v>90</v>
      </c>
      <c r="E11" s="16" t="s">
        <v>25</v>
      </c>
      <c r="F11" s="16" t="s">
        <v>91</v>
      </c>
      <c r="G11" s="16" t="s">
        <v>25</v>
      </c>
      <c r="H11" s="16" t="s">
        <v>92</v>
      </c>
      <c r="I11" s="18" t="s">
        <v>93</v>
      </c>
      <c r="J11" s="18">
        <v>16170</v>
      </c>
      <c r="K11" s="18">
        <v>16170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6" t="s">
        <v>25</v>
      </c>
    </row>
    <row r="12" spans="1:19" s="19" customFormat="1" x14ac:dyDescent="0.25">
      <c r="A12" s="16" t="s">
        <v>56</v>
      </c>
      <c r="B12" s="17" t="s">
        <v>51</v>
      </c>
      <c r="C12" s="16" t="s">
        <v>40</v>
      </c>
      <c r="D12" s="16" t="s">
        <v>57</v>
      </c>
      <c r="E12" s="16" t="s">
        <v>25</v>
      </c>
      <c r="F12" s="16" t="s">
        <v>58</v>
      </c>
      <c r="G12" s="16" t="s">
        <v>25</v>
      </c>
      <c r="H12" s="16" t="s">
        <v>59</v>
      </c>
      <c r="I12" s="18" t="s">
        <v>60</v>
      </c>
      <c r="J12" s="18">
        <v>325454</v>
      </c>
      <c r="K12" s="18">
        <v>325454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6" t="s">
        <v>25</v>
      </c>
    </row>
    <row r="13" spans="1:19" s="19" customFormat="1" x14ac:dyDescent="0.25">
      <c r="A13" s="16" t="s">
        <v>38</v>
      </c>
      <c r="B13" s="17" t="s">
        <v>39</v>
      </c>
      <c r="C13" s="16" t="s">
        <v>40</v>
      </c>
      <c r="D13" s="16" t="s">
        <v>41</v>
      </c>
      <c r="E13" s="16" t="s">
        <v>25</v>
      </c>
      <c r="F13" s="16" t="s">
        <v>42</v>
      </c>
      <c r="G13" s="16" t="s">
        <v>25</v>
      </c>
      <c r="H13" s="16" t="s">
        <v>43</v>
      </c>
      <c r="I13" s="18" t="s">
        <v>44</v>
      </c>
      <c r="J13" s="18">
        <v>59548</v>
      </c>
      <c r="K13" s="18">
        <v>59548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6" t="s">
        <v>25</v>
      </c>
    </row>
    <row r="14" spans="1:19" s="19" customFormat="1" x14ac:dyDescent="0.25">
      <c r="A14" s="16" t="s">
        <v>147</v>
      </c>
      <c r="B14" s="17" t="s">
        <v>136</v>
      </c>
      <c r="C14" s="16" t="s">
        <v>40</v>
      </c>
      <c r="D14" s="16" t="s">
        <v>148</v>
      </c>
      <c r="E14" s="16" t="s">
        <v>25</v>
      </c>
      <c r="F14" s="16" t="s">
        <v>149</v>
      </c>
      <c r="G14" s="16" t="s">
        <v>25</v>
      </c>
      <c r="H14" s="16" t="s">
        <v>43</v>
      </c>
      <c r="I14" s="18" t="s">
        <v>44</v>
      </c>
      <c r="J14" s="18">
        <v>44196</v>
      </c>
      <c r="K14" s="18">
        <v>44196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6" t="s">
        <v>25</v>
      </c>
    </row>
    <row r="15" spans="1:19" s="19" customFormat="1" x14ac:dyDescent="0.25">
      <c r="A15" s="16" t="s">
        <v>45</v>
      </c>
      <c r="B15" s="17" t="s">
        <v>39</v>
      </c>
      <c r="C15" s="16" t="s">
        <v>40</v>
      </c>
      <c r="D15" s="16" t="s">
        <v>46</v>
      </c>
      <c r="E15" s="16" t="s">
        <v>25</v>
      </c>
      <c r="F15" s="16" t="s">
        <v>47</v>
      </c>
      <c r="G15" s="16" t="s">
        <v>25</v>
      </c>
      <c r="H15" s="16" t="s">
        <v>48</v>
      </c>
      <c r="I15" s="18" t="s">
        <v>49</v>
      </c>
      <c r="J15" s="18">
        <v>485875.66</v>
      </c>
      <c r="K15" s="18">
        <v>161871.12</v>
      </c>
      <c r="L15" s="18">
        <v>279314.26</v>
      </c>
      <c r="M15" s="18">
        <v>44690.28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6" t="s">
        <v>25</v>
      </c>
    </row>
    <row r="16" spans="1:19" s="19" customFormat="1" x14ac:dyDescent="0.25">
      <c r="A16" s="16" t="s">
        <v>112</v>
      </c>
      <c r="B16" s="17" t="s">
        <v>83</v>
      </c>
      <c r="C16" s="16" t="s">
        <v>24</v>
      </c>
      <c r="D16" s="16" t="s">
        <v>25</v>
      </c>
      <c r="E16" s="16" t="s">
        <v>113</v>
      </c>
      <c r="F16" s="16" t="s">
        <v>25</v>
      </c>
      <c r="G16" s="16" t="s">
        <v>46</v>
      </c>
      <c r="H16" s="16" t="s">
        <v>48</v>
      </c>
      <c r="I16" s="18" t="s">
        <v>49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33517.71</v>
      </c>
      <c r="S16" s="16" t="s">
        <v>114</v>
      </c>
    </row>
    <row r="17" spans="1:19" s="19" customFormat="1" x14ac:dyDescent="0.25">
      <c r="A17" s="16" t="s">
        <v>127</v>
      </c>
      <c r="B17" s="17" t="s">
        <v>122</v>
      </c>
      <c r="C17" s="16" t="s">
        <v>40</v>
      </c>
      <c r="D17" s="16" t="s">
        <v>128</v>
      </c>
      <c r="E17" s="16" t="s">
        <v>25</v>
      </c>
      <c r="F17" s="16" t="s">
        <v>129</v>
      </c>
      <c r="G17" s="16" t="s">
        <v>25</v>
      </c>
      <c r="H17" s="16" t="s">
        <v>48</v>
      </c>
      <c r="I17" s="18" t="s">
        <v>49</v>
      </c>
      <c r="J17" s="18">
        <v>193287.87</v>
      </c>
      <c r="K17" s="18">
        <v>151657.60000000001</v>
      </c>
      <c r="L17" s="18">
        <v>35888.160000000003</v>
      </c>
      <c r="M17" s="18">
        <v>5742.11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6" t="s">
        <v>25</v>
      </c>
    </row>
    <row r="18" spans="1:19" s="19" customFormat="1" x14ac:dyDescent="0.25">
      <c r="A18" s="16" t="s">
        <v>163</v>
      </c>
      <c r="B18" s="17" t="s">
        <v>136</v>
      </c>
      <c r="C18" s="16" t="s">
        <v>24</v>
      </c>
      <c r="D18" s="16" t="s">
        <v>25</v>
      </c>
      <c r="E18" s="16" t="s">
        <v>164</v>
      </c>
      <c r="F18" s="16" t="s">
        <v>25</v>
      </c>
      <c r="G18" s="16" t="s">
        <v>128</v>
      </c>
      <c r="H18" s="16" t="s">
        <v>48</v>
      </c>
      <c r="I18" s="18" t="s">
        <v>49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4306.58</v>
      </c>
      <c r="S18" s="16" t="s">
        <v>165</v>
      </c>
    </row>
    <row r="19" spans="1:19" s="19" customFormat="1" x14ac:dyDescent="0.25">
      <c r="A19" s="16" t="s">
        <v>77</v>
      </c>
      <c r="B19" s="17" t="s">
        <v>51</v>
      </c>
      <c r="C19" s="16" t="s">
        <v>40</v>
      </c>
      <c r="D19" s="16" t="s">
        <v>78</v>
      </c>
      <c r="E19" s="16" t="s">
        <v>25</v>
      </c>
      <c r="F19" s="16" t="s">
        <v>79</v>
      </c>
      <c r="G19" s="16" t="s">
        <v>25</v>
      </c>
      <c r="H19" s="16" t="s">
        <v>80</v>
      </c>
      <c r="I19" s="18" t="s">
        <v>81</v>
      </c>
      <c r="J19" s="18">
        <v>8117.52</v>
      </c>
      <c r="K19" s="18">
        <v>8117.52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6" t="s">
        <v>25</v>
      </c>
    </row>
    <row r="20" spans="1:19" s="19" customFormat="1" x14ac:dyDescent="0.25">
      <c r="A20" s="16" t="s">
        <v>82</v>
      </c>
      <c r="B20" s="17" t="s">
        <v>83</v>
      </c>
      <c r="C20" s="16" t="s">
        <v>40</v>
      </c>
      <c r="D20" s="16" t="s">
        <v>84</v>
      </c>
      <c r="E20" s="16" t="s">
        <v>25</v>
      </c>
      <c r="F20" s="16" t="s">
        <v>85</v>
      </c>
      <c r="G20" s="16" t="s">
        <v>25</v>
      </c>
      <c r="H20" s="16" t="s">
        <v>80</v>
      </c>
      <c r="I20" s="18" t="s">
        <v>81</v>
      </c>
      <c r="J20" s="18">
        <v>7445.1</v>
      </c>
      <c r="K20" s="18">
        <v>7445.1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6" t="s">
        <v>25</v>
      </c>
    </row>
    <row r="21" spans="1:19" s="19" customFormat="1" x14ac:dyDescent="0.25">
      <c r="A21" s="16" t="s">
        <v>189</v>
      </c>
      <c r="B21" s="17" t="s">
        <v>190</v>
      </c>
      <c r="C21" s="16" t="s">
        <v>40</v>
      </c>
      <c r="D21" s="16" t="s">
        <v>191</v>
      </c>
      <c r="E21" s="16" t="s">
        <v>25</v>
      </c>
      <c r="F21" s="16" t="s">
        <v>192</v>
      </c>
      <c r="G21" s="16" t="s">
        <v>25</v>
      </c>
      <c r="H21" s="16" t="s">
        <v>80</v>
      </c>
      <c r="I21" s="18" t="s">
        <v>81</v>
      </c>
      <c r="J21" s="18">
        <v>4095.24</v>
      </c>
      <c r="K21" s="18">
        <v>4095.24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6" t="s">
        <v>25</v>
      </c>
    </row>
    <row r="22" spans="1:19" s="19" customFormat="1" x14ac:dyDescent="0.25">
      <c r="A22" s="16" t="s">
        <v>107</v>
      </c>
      <c r="B22" s="17" t="s">
        <v>83</v>
      </c>
      <c r="C22" s="16" t="s">
        <v>40</v>
      </c>
      <c r="D22" s="16" t="s">
        <v>108</v>
      </c>
      <c r="E22" s="16" t="s">
        <v>25</v>
      </c>
      <c r="F22" s="16" t="s">
        <v>109</v>
      </c>
      <c r="G22" s="16" t="s">
        <v>25</v>
      </c>
      <c r="H22" s="16" t="s">
        <v>110</v>
      </c>
      <c r="I22" s="18" t="s">
        <v>111</v>
      </c>
      <c r="J22" s="18">
        <v>6518.4</v>
      </c>
      <c r="K22" s="18">
        <v>6518.4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6" t="s">
        <v>25</v>
      </c>
    </row>
    <row r="23" spans="1:19" x14ac:dyDescent="0.25">
      <c r="A23" s="8" t="s">
        <v>173</v>
      </c>
      <c r="B23" s="9" t="s">
        <v>169</v>
      </c>
      <c r="C23" s="8" t="s">
        <v>40</v>
      </c>
      <c r="D23" s="8" t="s">
        <v>174</v>
      </c>
      <c r="E23" s="8" t="s">
        <v>25</v>
      </c>
      <c r="F23" s="8" t="s">
        <v>170</v>
      </c>
      <c r="G23" s="8" t="s">
        <v>25</v>
      </c>
      <c r="H23" s="8" t="s">
        <v>171</v>
      </c>
      <c r="I23" s="10" t="s">
        <v>172</v>
      </c>
      <c r="J23" s="10">
        <v>19000.099999999999</v>
      </c>
      <c r="K23" s="10">
        <v>0</v>
      </c>
      <c r="L23" s="10">
        <v>16379.4</v>
      </c>
      <c r="M23" s="10">
        <v>2620.6999999999998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8" t="s">
        <v>25</v>
      </c>
    </row>
    <row r="24" spans="1:19" x14ac:dyDescent="0.25">
      <c r="A24" s="8" t="s">
        <v>186</v>
      </c>
      <c r="B24" s="9" t="s">
        <v>169</v>
      </c>
      <c r="C24" s="8" t="s">
        <v>24</v>
      </c>
      <c r="D24" s="8" t="s">
        <v>25</v>
      </c>
      <c r="E24" s="8" t="s">
        <v>187</v>
      </c>
      <c r="F24" s="8" t="s">
        <v>25</v>
      </c>
      <c r="G24" s="8" t="s">
        <v>174</v>
      </c>
      <c r="H24" s="8" t="s">
        <v>171</v>
      </c>
      <c r="I24" s="10" t="s">
        <v>172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1965.53</v>
      </c>
      <c r="S24" s="8" t="s">
        <v>188</v>
      </c>
    </row>
    <row r="25" spans="1:19" x14ac:dyDescent="0.25">
      <c r="A25" s="8" t="s">
        <v>31</v>
      </c>
      <c r="B25" s="9" t="s">
        <v>32</v>
      </c>
      <c r="C25" s="8" t="s">
        <v>24</v>
      </c>
      <c r="D25" s="8" t="s">
        <v>25</v>
      </c>
      <c r="E25" s="8" t="s">
        <v>33</v>
      </c>
      <c r="F25" s="8" t="s">
        <v>34</v>
      </c>
      <c r="G25" s="8" t="s">
        <v>35</v>
      </c>
      <c r="H25" s="8" t="s">
        <v>36</v>
      </c>
      <c r="I25" s="10" t="s">
        <v>37</v>
      </c>
      <c r="J25" s="10">
        <v>-275</v>
      </c>
      <c r="K25" s="10">
        <v>-275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8" t="s">
        <v>25</v>
      </c>
    </row>
    <row r="26" spans="1:19" x14ac:dyDescent="0.25">
      <c r="A26" s="8" t="s">
        <v>158</v>
      </c>
      <c r="B26" s="9" t="s">
        <v>136</v>
      </c>
      <c r="C26" s="8" t="s">
        <v>24</v>
      </c>
      <c r="D26" s="8" t="s">
        <v>25</v>
      </c>
      <c r="E26" s="8" t="s">
        <v>159</v>
      </c>
      <c r="F26" s="8" t="s">
        <v>25</v>
      </c>
      <c r="G26" s="8" t="s">
        <v>25</v>
      </c>
      <c r="H26" s="8" t="s">
        <v>36</v>
      </c>
      <c r="I26" s="10" t="s">
        <v>37</v>
      </c>
      <c r="J26" s="10">
        <v>-275</v>
      </c>
      <c r="K26" s="10">
        <v>-275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8" t="s">
        <v>25</v>
      </c>
    </row>
    <row r="27" spans="1:19" s="19" customFormat="1" x14ac:dyDescent="0.25">
      <c r="A27" s="16" t="s">
        <v>66</v>
      </c>
      <c r="B27" s="17" t="s">
        <v>51</v>
      </c>
      <c r="C27" s="16" t="s">
        <v>40</v>
      </c>
      <c r="D27" s="16" t="s">
        <v>67</v>
      </c>
      <c r="E27" s="16" t="s">
        <v>25</v>
      </c>
      <c r="F27" s="16" t="s">
        <v>68</v>
      </c>
      <c r="G27" s="16" t="s">
        <v>25</v>
      </c>
      <c r="H27" s="16" t="s">
        <v>69</v>
      </c>
      <c r="I27" s="18" t="s">
        <v>70</v>
      </c>
      <c r="J27" s="18">
        <v>2552</v>
      </c>
      <c r="K27" s="18">
        <v>0</v>
      </c>
      <c r="L27" s="18">
        <v>2200</v>
      </c>
      <c r="M27" s="18">
        <v>352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6" t="s">
        <v>25</v>
      </c>
    </row>
    <row r="28" spans="1:19" s="19" customFormat="1" x14ac:dyDescent="0.25">
      <c r="A28" s="16" t="s">
        <v>99</v>
      </c>
      <c r="B28" s="17" t="s">
        <v>83</v>
      </c>
      <c r="C28" s="16" t="s">
        <v>40</v>
      </c>
      <c r="D28" s="16" t="s">
        <v>100</v>
      </c>
      <c r="E28" s="16" t="s">
        <v>25</v>
      </c>
      <c r="F28" s="16" t="s">
        <v>101</v>
      </c>
      <c r="G28" s="16" t="s">
        <v>25</v>
      </c>
      <c r="H28" s="16" t="s">
        <v>69</v>
      </c>
      <c r="I28" s="18" t="s">
        <v>70</v>
      </c>
      <c r="J28" s="18">
        <v>3828</v>
      </c>
      <c r="K28" s="18">
        <v>0</v>
      </c>
      <c r="L28" s="18">
        <v>3300</v>
      </c>
      <c r="M28" s="18">
        <v>528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6" t="s">
        <v>25</v>
      </c>
    </row>
    <row r="29" spans="1:19" s="19" customFormat="1" x14ac:dyDescent="0.25">
      <c r="A29" s="16" t="s">
        <v>115</v>
      </c>
      <c r="B29" s="17" t="s">
        <v>83</v>
      </c>
      <c r="C29" s="16" t="s">
        <v>24</v>
      </c>
      <c r="D29" s="16" t="s">
        <v>25</v>
      </c>
      <c r="E29" s="16" t="s">
        <v>116</v>
      </c>
      <c r="F29" s="16" t="s">
        <v>25</v>
      </c>
      <c r="G29" s="16" t="s">
        <v>67</v>
      </c>
      <c r="H29" s="16" t="s">
        <v>69</v>
      </c>
      <c r="I29" s="18" t="s">
        <v>70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264</v>
      </c>
      <c r="S29" s="16" t="s">
        <v>117</v>
      </c>
    </row>
    <row r="30" spans="1:19" s="19" customFormat="1" x14ac:dyDescent="0.25">
      <c r="A30" s="16" t="s">
        <v>130</v>
      </c>
      <c r="B30" s="17" t="s">
        <v>122</v>
      </c>
      <c r="C30" s="16" t="s">
        <v>24</v>
      </c>
      <c r="D30" s="16" t="s">
        <v>25</v>
      </c>
      <c r="E30" s="16" t="s">
        <v>131</v>
      </c>
      <c r="F30" s="16" t="s">
        <v>25</v>
      </c>
      <c r="G30" s="16" t="s">
        <v>100</v>
      </c>
      <c r="H30" s="16" t="s">
        <v>69</v>
      </c>
      <c r="I30" s="18" t="s">
        <v>70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396</v>
      </c>
      <c r="S30" s="16" t="s">
        <v>132</v>
      </c>
    </row>
    <row r="31" spans="1:19" s="19" customFormat="1" x14ac:dyDescent="0.25">
      <c r="A31" s="16" t="s">
        <v>144</v>
      </c>
      <c r="B31" s="17" t="s">
        <v>136</v>
      </c>
      <c r="C31" s="16" t="s">
        <v>40</v>
      </c>
      <c r="D31" s="16" t="s">
        <v>145</v>
      </c>
      <c r="E31" s="16" t="s">
        <v>25</v>
      </c>
      <c r="F31" s="16" t="s">
        <v>146</v>
      </c>
      <c r="G31" s="16" t="s">
        <v>25</v>
      </c>
      <c r="H31" s="16" t="s">
        <v>69</v>
      </c>
      <c r="I31" s="18" t="s">
        <v>70</v>
      </c>
      <c r="J31" s="18">
        <v>2934.8</v>
      </c>
      <c r="K31" s="18">
        <v>0</v>
      </c>
      <c r="L31" s="18">
        <v>2530</v>
      </c>
      <c r="M31" s="18">
        <v>404.8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6" t="s">
        <v>25</v>
      </c>
    </row>
    <row r="32" spans="1:19" s="19" customFormat="1" x14ac:dyDescent="0.25">
      <c r="A32" s="16" t="s">
        <v>166</v>
      </c>
      <c r="B32" s="17" t="s">
        <v>136</v>
      </c>
      <c r="C32" s="16" t="s">
        <v>24</v>
      </c>
      <c r="D32" s="16" t="s">
        <v>25</v>
      </c>
      <c r="E32" s="16" t="s">
        <v>167</v>
      </c>
      <c r="F32" s="16" t="s">
        <v>25</v>
      </c>
      <c r="G32" s="16" t="s">
        <v>145</v>
      </c>
      <c r="H32" s="16" t="s">
        <v>69</v>
      </c>
      <c r="I32" s="18" t="s">
        <v>70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303.60000000000002</v>
      </c>
      <c r="S32" s="16" t="s">
        <v>168</v>
      </c>
    </row>
    <row r="33" spans="1:19" s="19" customFormat="1" x14ac:dyDescent="0.25">
      <c r="A33" s="16" t="s">
        <v>150</v>
      </c>
      <c r="B33" s="17" t="s">
        <v>136</v>
      </c>
      <c r="C33" s="16" t="s">
        <v>40</v>
      </c>
      <c r="D33" s="16" t="s">
        <v>151</v>
      </c>
      <c r="E33" s="16" t="s">
        <v>25</v>
      </c>
      <c r="F33" s="16" t="s">
        <v>152</v>
      </c>
      <c r="G33" s="16" t="s">
        <v>25</v>
      </c>
      <c r="H33" s="16" t="s">
        <v>153</v>
      </c>
      <c r="I33" s="18" t="s">
        <v>154</v>
      </c>
      <c r="J33" s="18">
        <v>117294.39999999999</v>
      </c>
      <c r="K33" s="18">
        <v>117294.39999999999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6" t="s">
        <v>25</v>
      </c>
    </row>
    <row r="34" spans="1:19" s="19" customFormat="1" x14ac:dyDescent="0.25">
      <c r="A34" s="16" t="s">
        <v>155</v>
      </c>
      <c r="B34" s="17" t="s">
        <v>136</v>
      </c>
      <c r="C34" s="16" t="s">
        <v>40</v>
      </c>
      <c r="D34" s="16" t="s">
        <v>156</v>
      </c>
      <c r="E34" s="16" t="s">
        <v>25</v>
      </c>
      <c r="F34" s="16" t="s">
        <v>157</v>
      </c>
      <c r="G34" s="16" t="s">
        <v>25</v>
      </c>
      <c r="H34" s="16" t="s">
        <v>153</v>
      </c>
      <c r="I34" s="18" t="s">
        <v>154</v>
      </c>
      <c r="J34" s="18">
        <v>219517.11</v>
      </c>
      <c r="K34" s="18">
        <v>26183.93</v>
      </c>
      <c r="L34" s="18">
        <v>166666.54</v>
      </c>
      <c r="M34" s="18">
        <v>26666.639999999999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6" t="s">
        <v>25</v>
      </c>
    </row>
    <row r="35" spans="1:19" s="19" customFormat="1" x14ac:dyDescent="0.25">
      <c r="A35" s="16" t="s">
        <v>183</v>
      </c>
      <c r="B35" s="17" t="s">
        <v>169</v>
      </c>
      <c r="C35" s="16" t="s">
        <v>24</v>
      </c>
      <c r="D35" s="16" t="s">
        <v>25</v>
      </c>
      <c r="E35" s="16" t="s">
        <v>184</v>
      </c>
      <c r="F35" s="16" t="s">
        <v>25</v>
      </c>
      <c r="G35" s="16" t="s">
        <v>156</v>
      </c>
      <c r="H35" s="16" t="s">
        <v>153</v>
      </c>
      <c r="I35" s="18" t="s">
        <v>154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19999.98</v>
      </c>
      <c r="S35" s="16" t="s">
        <v>185</v>
      </c>
    </row>
    <row r="36" spans="1:19" s="19" customFormat="1" x14ac:dyDescent="0.25">
      <c r="A36" s="16" t="s">
        <v>61</v>
      </c>
      <c r="B36" s="17" t="s">
        <v>51</v>
      </c>
      <c r="C36" s="16" t="s">
        <v>40</v>
      </c>
      <c r="D36" s="16" t="s">
        <v>62</v>
      </c>
      <c r="E36" s="16" t="s">
        <v>25</v>
      </c>
      <c r="F36" s="16" t="s">
        <v>63</v>
      </c>
      <c r="G36" s="16" t="s">
        <v>25</v>
      </c>
      <c r="H36" s="16" t="s">
        <v>64</v>
      </c>
      <c r="I36" s="18" t="s">
        <v>65</v>
      </c>
      <c r="J36" s="18">
        <v>16202.44</v>
      </c>
      <c r="K36" s="18">
        <v>5370</v>
      </c>
      <c r="L36" s="18">
        <v>9338.31</v>
      </c>
      <c r="M36" s="18">
        <v>1494.12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6" t="s">
        <v>25</v>
      </c>
    </row>
    <row r="37" spans="1:19" s="19" customFormat="1" x14ac:dyDescent="0.25">
      <c r="A37" s="16" t="s">
        <v>118</v>
      </c>
      <c r="B37" s="17" t="s">
        <v>83</v>
      </c>
      <c r="C37" s="16" t="s">
        <v>24</v>
      </c>
      <c r="D37" s="16" t="s">
        <v>25</v>
      </c>
      <c r="E37" s="16" t="s">
        <v>119</v>
      </c>
      <c r="F37" s="16" t="s">
        <v>25</v>
      </c>
      <c r="G37" s="16" t="s">
        <v>62</v>
      </c>
      <c r="H37" s="16" t="s">
        <v>64</v>
      </c>
      <c r="I37" s="18" t="s">
        <v>65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1120.5999999999999</v>
      </c>
      <c r="S37" s="16" t="s">
        <v>120</v>
      </c>
    </row>
    <row r="38" spans="1:19" s="19" customFormat="1" x14ac:dyDescent="0.25">
      <c r="A38" s="16" t="s">
        <v>175</v>
      </c>
      <c r="B38" s="17" t="s">
        <v>169</v>
      </c>
      <c r="C38" s="16" t="s">
        <v>40</v>
      </c>
      <c r="D38" s="16" t="s">
        <v>176</v>
      </c>
      <c r="E38" s="16" t="s">
        <v>25</v>
      </c>
      <c r="F38" s="16" t="s">
        <v>177</v>
      </c>
      <c r="G38" s="16" t="s">
        <v>25</v>
      </c>
      <c r="H38" s="16" t="s">
        <v>178</v>
      </c>
      <c r="I38" s="18" t="s">
        <v>179</v>
      </c>
      <c r="J38" s="18">
        <v>126000</v>
      </c>
      <c r="K38" s="18">
        <v>126000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6" t="s">
        <v>25</v>
      </c>
    </row>
    <row r="39" spans="1:19" s="19" customFormat="1" x14ac:dyDescent="0.25">
      <c r="A39" s="16" t="s">
        <v>121</v>
      </c>
      <c r="B39" s="17" t="s">
        <v>122</v>
      </c>
      <c r="C39" s="16" t="s">
        <v>40</v>
      </c>
      <c r="D39" s="16" t="s">
        <v>123</v>
      </c>
      <c r="E39" s="16" t="s">
        <v>25</v>
      </c>
      <c r="F39" s="16" t="s">
        <v>124</v>
      </c>
      <c r="G39" s="16" t="s">
        <v>25</v>
      </c>
      <c r="H39" s="16" t="s">
        <v>125</v>
      </c>
      <c r="I39" s="18" t="s">
        <v>126</v>
      </c>
      <c r="J39" s="18">
        <v>63170</v>
      </c>
      <c r="K39" s="18">
        <v>63170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6" t="s">
        <v>25</v>
      </c>
    </row>
    <row r="40" spans="1:19" s="19" customFormat="1" x14ac:dyDescent="0.25">
      <c r="A40" s="16" t="s">
        <v>94</v>
      </c>
      <c r="B40" s="17" t="s">
        <v>83</v>
      </c>
      <c r="C40" s="16" t="s">
        <v>40</v>
      </c>
      <c r="D40" s="16" t="s">
        <v>95</v>
      </c>
      <c r="E40" s="16" t="s">
        <v>25</v>
      </c>
      <c r="F40" s="16" t="s">
        <v>96</v>
      </c>
      <c r="G40" s="16" t="s">
        <v>25</v>
      </c>
      <c r="H40" s="16" t="s">
        <v>97</v>
      </c>
      <c r="I40" s="18" t="s">
        <v>98</v>
      </c>
      <c r="J40" s="18">
        <v>107359</v>
      </c>
      <c r="K40" s="18">
        <v>107359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6" t="s">
        <v>25</v>
      </c>
    </row>
    <row r="41" spans="1:19" s="19" customFormat="1" x14ac:dyDescent="0.25">
      <c r="A41" s="16" t="s">
        <v>212</v>
      </c>
      <c r="B41" s="17" t="s">
        <v>169</v>
      </c>
      <c r="C41" s="16" t="s">
        <v>40</v>
      </c>
      <c r="D41" s="16" t="s">
        <v>181</v>
      </c>
      <c r="E41" s="16" t="s">
        <v>25</v>
      </c>
      <c r="F41" s="16" t="s">
        <v>182</v>
      </c>
      <c r="G41" s="16" t="s">
        <v>25</v>
      </c>
      <c r="H41" s="16" t="s">
        <v>97</v>
      </c>
      <c r="I41" s="18" t="s">
        <v>98</v>
      </c>
      <c r="J41" s="18">
        <v>64239</v>
      </c>
      <c r="K41" s="18">
        <v>64239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6" t="s">
        <v>25</v>
      </c>
    </row>
    <row r="42" spans="1:19" s="19" customFormat="1" x14ac:dyDescent="0.25">
      <c r="A42" s="16" t="s">
        <v>135</v>
      </c>
      <c r="B42" s="17" t="s">
        <v>136</v>
      </c>
      <c r="C42" s="16" t="s">
        <v>40</v>
      </c>
      <c r="D42" s="16" t="s">
        <v>137</v>
      </c>
      <c r="E42" s="16" t="s">
        <v>25</v>
      </c>
      <c r="F42" s="16" t="s">
        <v>138</v>
      </c>
      <c r="G42" s="16" t="s">
        <v>25</v>
      </c>
      <c r="H42" s="16" t="s">
        <v>139</v>
      </c>
      <c r="I42" s="18" t="s">
        <v>140</v>
      </c>
      <c r="J42" s="18">
        <v>18180</v>
      </c>
      <c r="K42" s="18">
        <v>18180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6" t="s">
        <v>25</v>
      </c>
    </row>
    <row r="43" spans="1:19" x14ac:dyDescent="0.25">
      <c r="A43" s="8" t="s">
        <v>22</v>
      </c>
      <c r="B43" s="9" t="s">
        <v>23</v>
      </c>
      <c r="C43" s="8" t="s">
        <v>24</v>
      </c>
      <c r="D43" s="8" t="s">
        <v>25</v>
      </c>
      <c r="E43" s="8" t="s">
        <v>26</v>
      </c>
      <c r="F43" s="8" t="s">
        <v>27</v>
      </c>
      <c r="G43" s="8" t="s">
        <v>28</v>
      </c>
      <c r="H43" s="8" t="s">
        <v>29</v>
      </c>
      <c r="I43" s="10" t="s">
        <v>30</v>
      </c>
      <c r="J43" s="10">
        <v>-1397.52</v>
      </c>
      <c r="K43" s="10">
        <v>0</v>
      </c>
      <c r="L43" s="10">
        <v>-1204.76</v>
      </c>
      <c r="M43" s="10">
        <v>-192.76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8" t="s">
        <v>25</v>
      </c>
    </row>
    <row r="44" spans="1:19" s="19" customFormat="1" x14ac:dyDescent="0.25">
      <c r="A44" s="16" t="s">
        <v>193</v>
      </c>
      <c r="B44" s="17" t="s">
        <v>190</v>
      </c>
      <c r="C44" s="16" t="s">
        <v>40</v>
      </c>
      <c r="D44" s="16" t="s">
        <v>194</v>
      </c>
      <c r="E44" s="16" t="s">
        <v>25</v>
      </c>
      <c r="F44" s="16" t="s">
        <v>195</v>
      </c>
      <c r="G44" s="16" t="s">
        <v>25</v>
      </c>
      <c r="H44" s="16" t="s">
        <v>196</v>
      </c>
      <c r="I44" s="18" t="s">
        <v>197</v>
      </c>
      <c r="J44" s="18">
        <v>17540.48</v>
      </c>
      <c r="K44" s="18">
        <v>-0.04</v>
      </c>
      <c r="L44" s="18">
        <v>15121.1</v>
      </c>
      <c r="M44" s="18">
        <v>2419.37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6" t="s">
        <v>25</v>
      </c>
    </row>
    <row r="45" spans="1:19" s="19" customFormat="1" x14ac:dyDescent="0.25">
      <c r="A45" s="16" t="s">
        <v>198</v>
      </c>
      <c r="B45" s="17" t="s">
        <v>190</v>
      </c>
      <c r="C45" s="16" t="s">
        <v>24</v>
      </c>
      <c r="D45" s="16" t="s">
        <v>25</v>
      </c>
      <c r="E45" s="16" t="s">
        <v>199</v>
      </c>
      <c r="F45" s="16" t="s">
        <v>25</v>
      </c>
      <c r="G45" s="16" t="s">
        <v>194</v>
      </c>
      <c r="H45" s="16" t="s">
        <v>196</v>
      </c>
      <c r="I45" s="18" t="s">
        <v>197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1814.53</v>
      </c>
      <c r="S45" s="16" t="s">
        <v>200</v>
      </c>
    </row>
    <row r="46" spans="1:19" s="19" customFormat="1" x14ac:dyDescent="0.25">
      <c r="A46" s="16" t="s">
        <v>75</v>
      </c>
      <c r="B46" s="17" t="s">
        <v>51</v>
      </c>
      <c r="C46" s="16" t="s">
        <v>40</v>
      </c>
      <c r="D46" s="16" t="s">
        <v>76</v>
      </c>
      <c r="E46" s="16" t="s">
        <v>25</v>
      </c>
      <c r="F46" s="16" t="s">
        <v>72</v>
      </c>
      <c r="G46" s="16" t="s">
        <v>25</v>
      </c>
      <c r="H46" s="16" t="s">
        <v>73</v>
      </c>
      <c r="I46" s="18" t="s">
        <v>74</v>
      </c>
      <c r="J46" s="18">
        <v>35654.76</v>
      </c>
      <c r="K46" s="18">
        <v>960</v>
      </c>
      <c r="L46" s="18">
        <v>29909.279999999999</v>
      </c>
      <c r="M46" s="18">
        <v>4785.4799999999996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6" t="s">
        <v>25</v>
      </c>
    </row>
    <row r="47" spans="1:19" s="19" customFormat="1" x14ac:dyDescent="0.25">
      <c r="A47" s="16" t="s">
        <v>133</v>
      </c>
      <c r="B47" s="17" t="s">
        <v>122</v>
      </c>
      <c r="C47" s="16" t="s">
        <v>24</v>
      </c>
      <c r="D47" s="16" t="s">
        <v>25</v>
      </c>
      <c r="E47" s="16" t="s">
        <v>134</v>
      </c>
      <c r="F47" s="16" t="s">
        <v>25</v>
      </c>
      <c r="G47" s="16" t="s">
        <v>71</v>
      </c>
      <c r="H47" s="16" t="s">
        <v>73</v>
      </c>
      <c r="I47" s="18" t="s">
        <v>74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3589.11</v>
      </c>
      <c r="S47" s="16" t="s">
        <v>211</v>
      </c>
    </row>
    <row r="48" spans="1:19" s="19" customFormat="1" x14ac:dyDescent="0.25">
      <c r="A48" s="16" t="s">
        <v>102</v>
      </c>
      <c r="B48" s="17" t="s">
        <v>83</v>
      </c>
      <c r="C48" s="16" t="s">
        <v>40</v>
      </c>
      <c r="D48" s="16" t="s">
        <v>103</v>
      </c>
      <c r="E48" s="16" t="s">
        <v>25</v>
      </c>
      <c r="F48" s="16" t="s">
        <v>104</v>
      </c>
      <c r="G48" s="16" t="s">
        <v>25</v>
      </c>
      <c r="H48" s="16" t="s">
        <v>105</v>
      </c>
      <c r="I48" s="18" t="s">
        <v>106</v>
      </c>
      <c r="J48" s="18">
        <v>61039.199999999997</v>
      </c>
      <c r="K48" s="18">
        <v>0</v>
      </c>
      <c r="L48" s="18">
        <v>52620</v>
      </c>
      <c r="M48" s="18">
        <v>8419.2000000000007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6" t="s">
        <v>25</v>
      </c>
    </row>
    <row r="49" spans="1:19" s="19" customFormat="1" x14ac:dyDescent="0.25">
      <c r="A49" s="16" t="s">
        <v>160</v>
      </c>
      <c r="B49" s="17" t="s">
        <v>136</v>
      </c>
      <c r="C49" s="16" t="s">
        <v>24</v>
      </c>
      <c r="D49" s="16" t="s">
        <v>25</v>
      </c>
      <c r="E49" s="16" t="s">
        <v>161</v>
      </c>
      <c r="F49" s="16" t="s">
        <v>25</v>
      </c>
      <c r="G49" s="16" t="s">
        <v>103</v>
      </c>
      <c r="H49" s="16" t="s">
        <v>105</v>
      </c>
      <c r="I49" s="18" t="s">
        <v>106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6314.4</v>
      </c>
      <c r="S49" s="16" t="s">
        <v>162</v>
      </c>
    </row>
    <row r="51" spans="1:19" x14ac:dyDescent="0.25">
      <c r="J51" s="15">
        <f>SUM(J8:J49)</f>
        <v>2042261.5599999996</v>
      </c>
      <c r="K51" s="15">
        <f t="shared" ref="K51:R51" si="0">SUM(K8:K49)</f>
        <v>1332269.27</v>
      </c>
      <c r="L51" s="15">
        <f t="shared" si="0"/>
        <v>612062.29000000015</v>
      </c>
      <c r="M51" s="15">
        <f t="shared" si="0"/>
        <v>97929.939999999988</v>
      </c>
      <c r="N51" s="15">
        <f t="shared" si="0"/>
        <v>0</v>
      </c>
      <c r="O51" s="15">
        <f t="shared" si="0"/>
        <v>0</v>
      </c>
      <c r="P51" s="15">
        <f t="shared" si="0"/>
        <v>0</v>
      </c>
      <c r="Q51" s="15">
        <f t="shared" si="0"/>
        <v>0</v>
      </c>
      <c r="R51" s="15">
        <f t="shared" si="0"/>
        <v>73592.039999999979</v>
      </c>
    </row>
    <row r="53" spans="1:19" x14ac:dyDescent="0.25">
      <c r="J53" s="14" t="s">
        <v>201</v>
      </c>
    </row>
    <row r="55" spans="1:19" x14ac:dyDescent="0.25">
      <c r="J55" s="14" t="s">
        <v>202</v>
      </c>
      <c r="K55" s="14" t="s">
        <v>203</v>
      </c>
      <c r="L55" s="12" t="s">
        <v>204</v>
      </c>
    </row>
    <row r="57" spans="1:19" x14ac:dyDescent="0.25">
      <c r="I57" s="14" t="s">
        <v>205</v>
      </c>
      <c r="J57" s="14">
        <f>K51</f>
        <v>1332269.27</v>
      </c>
    </row>
    <row r="59" spans="1:19" x14ac:dyDescent="0.25">
      <c r="I59" s="14" t="s">
        <v>206</v>
      </c>
      <c r="J59" s="14">
        <f>L51</f>
        <v>612062.29000000015</v>
      </c>
      <c r="K59" s="14">
        <f>M51</f>
        <v>97929.939999999988</v>
      </c>
    </row>
    <row r="61" spans="1:19" x14ac:dyDescent="0.25">
      <c r="I61" s="14" t="s">
        <v>207</v>
      </c>
      <c r="J61" s="14">
        <v>0</v>
      </c>
      <c r="K61" s="14">
        <v>0</v>
      </c>
      <c r="L61" s="12">
        <v>0</v>
      </c>
    </row>
    <row r="63" spans="1:19" x14ac:dyDescent="0.25">
      <c r="I63" s="14" t="s">
        <v>208</v>
      </c>
      <c r="J63" s="14">
        <v>0</v>
      </c>
      <c r="K63" s="14">
        <v>0</v>
      </c>
    </row>
    <row r="65" spans="9:12" x14ac:dyDescent="0.25">
      <c r="I65" s="14" t="s">
        <v>209</v>
      </c>
      <c r="J65" s="14">
        <f>J57+J59</f>
        <v>1944331.56</v>
      </c>
      <c r="K65" s="14">
        <f>K59</f>
        <v>97929.939999999988</v>
      </c>
      <c r="L65" s="12">
        <v>0</v>
      </c>
    </row>
  </sheetData>
  <sortState ref="A8:S49">
    <sortCondition ref="I8:I4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dcterms:created xsi:type="dcterms:W3CDTF">2018-11-12T15:28:00Z</dcterms:created>
  <dcterms:modified xsi:type="dcterms:W3CDTF">2018-12-19T19:44:09Z</dcterms:modified>
</cp:coreProperties>
</file>