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0FFAEA8F-8739-47CC-8906-34F9B39DB17E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5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101" i="5" l="1"/>
  <c r="Q101" i="5"/>
  <c r="P101" i="5"/>
  <c r="O101" i="5"/>
  <c r="N101" i="5"/>
  <c r="M101" i="5"/>
  <c r="K109" i="5" s="1"/>
  <c r="K115" i="5" s="1"/>
  <c r="L101" i="5"/>
  <c r="J109" i="5" s="1"/>
  <c r="K101" i="5"/>
  <c r="J107" i="5" s="1"/>
  <c r="J115" i="5" s="1"/>
  <c r="J101" i="5"/>
  <c r="R10" i="4" l="1"/>
  <c r="Q10" i="4"/>
  <c r="P10" i="4"/>
  <c r="O10" i="4"/>
  <c r="N10" i="4"/>
  <c r="M10" i="4"/>
  <c r="K18" i="4" s="1"/>
  <c r="K24" i="4" s="1"/>
  <c r="L10" i="4"/>
  <c r="J18" i="4" s="1"/>
  <c r="K10" i="4"/>
  <c r="J16" i="4" s="1"/>
  <c r="J24" i="4" s="1"/>
  <c r="J10" i="4"/>
  <c r="K101" i="1"/>
  <c r="J107" i="1" s="1"/>
  <c r="L101" i="1"/>
  <c r="J109" i="1" s="1"/>
  <c r="M101" i="1"/>
  <c r="K109" i="1" s="1"/>
  <c r="K115" i="1" s="1"/>
  <c r="N101" i="1"/>
  <c r="O101" i="1"/>
  <c r="P101" i="1"/>
  <c r="Q101" i="1"/>
  <c r="R101" i="1"/>
  <c r="J101" i="1"/>
  <c r="J1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63" authorId="0" shapeId="0" xr:uid="{F3B28B8F-233C-446A-97C2-D5FBB906215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0979 EN 11-4/33</t>
        </r>
      </text>
    </comment>
    <comment ref="A83" authorId="0" shapeId="0" xr:uid="{06EA2FDB-B9A3-466E-B84F-8F3A6805336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157998 EN 11-3/40</t>
        </r>
      </text>
    </comment>
  </commentList>
</comments>
</file>

<file path=xl/sharedStrings.xml><?xml version="1.0" encoding="utf-8"?>
<sst xmlns="http://schemas.openxmlformats.org/spreadsheetml/2006/main" count="1946" uniqueCount="401">
  <si>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</si>
  <si>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</si>
  <si>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</si>
  <si>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</si>
  <si>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</si>
  <si>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</si>
  <si>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</si>
  <si>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</si>
  <si>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</si>
  <si>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</si>
  <si>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</si>
  <si>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</si>
  <si>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</si>
  <si>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</si>
  <si>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</si>
  <si>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</si>
  <si>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</si>
  <si>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</si>
  <si>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</si>
  <si>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</si>
  <si>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</si>
  <si>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</si>
  <si>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</si>
  <si>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16/11/2018</t>
  </si>
  <si>
    <t>NC</t>
  </si>
  <si>
    <t/>
  </si>
  <si>
    <t>0001683</t>
  </si>
  <si>
    <t>00-00011396</t>
  </si>
  <si>
    <t>0009831</t>
  </si>
  <si>
    <t>J409608905</t>
  </si>
  <si>
    <t>CORPORACION GLOBAL ATHENA, C.A.</t>
  </si>
  <si>
    <t>2</t>
  </si>
  <si>
    <t>8068</t>
  </si>
  <si>
    <t>00-082875</t>
  </si>
  <si>
    <t>72032</t>
  </si>
  <si>
    <t>J400537258</t>
  </si>
  <si>
    <t>CORPORACION HARAFAL , C.A</t>
  </si>
  <si>
    <t>3</t>
  </si>
  <si>
    <t>20/11/2018</t>
  </si>
  <si>
    <t>FC</t>
  </si>
  <si>
    <t>FL0005537</t>
  </si>
  <si>
    <t>00-0353511</t>
  </si>
  <si>
    <t>J075129342</t>
  </si>
  <si>
    <t>ONCE ONCE, C.A.</t>
  </si>
  <si>
    <t>4</t>
  </si>
  <si>
    <t>21/11/2018</t>
  </si>
  <si>
    <t>18977</t>
  </si>
  <si>
    <t>00-0024077</t>
  </si>
  <si>
    <t>J295439245</t>
  </si>
  <si>
    <t>CORPORACION SALINERA DEL CENTRO, S.A.</t>
  </si>
  <si>
    <t>5</t>
  </si>
  <si>
    <t>00000999</t>
  </si>
  <si>
    <t>00-001018</t>
  </si>
  <si>
    <t>J312062800</t>
  </si>
  <si>
    <t>COOPERATIVA HORTIAGRO9 421 R.L.</t>
  </si>
  <si>
    <t>6</t>
  </si>
  <si>
    <t>A011325</t>
  </si>
  <si>
    <t>00-078375</t>
  </si>
  <si>
    <t>J298199121</t>
  </si>
  <si>
    <t>AGRICOLA CAMBANA C.A</t>
  </si>
  <si>
    <t>7</t>
  </si>
  <si>
    <t>31170</t>
  </si>
  <si>
    <t>00-11709</t>
  </si>
  <si>
    <t>J302429730</t>
  </si>
  <si>
    <t>CORPORACION SALINERA J.J.D.S.A.</t>
  </si>
  <si>
    <t>8</t>
  </si>
  <si>
    <t>22/11/2018</t>
  </si>
  <si>
    <t>A00164946</t>
  </si>
  <si>
    <t>00-0180094</t>
  </si>
  <si>
    <t>J298298464</t>
  </si>
  <si>
    <t>SUMIPAN. C.A.</t>
  </si>
  <si>
    <t>9</t>
  </si>
  <si>
    <t>00045601</t>
  </si>
  <si>
    <t>00-018663</t>
  </si>
  <si>
    <t>J308606219</t>
  </si>
  <si>
    <t>CORPORACION ACEL , C.A</t>
  </si>
  <si>
    <t>10</t>
  </si>
  <si>
    <t>1102554</t>
  </si>
  <si>
    <t>00-0084609</t>
  </si>
  <si>
    <t>J305835152</t>
  </si>
  <si>
    <t xml:space="preserve">GRUPO DEPA , C.A. </t>
  </si>
  <si>
    <t>11</t>
  </si>
  <si>
    <t>00-00011574</t>
  </si>
  <si>
    <t>12</t>
  </si>
  <si>
    <t>1484251</t>
  </si>
  <si>
    <t>00-2171550</t>
  </si>
  <si>
    <t>J316405885</t>
  </si>
  <si>
    <t xml:space="preserve">DISTRIBUIDORA DE PRODUCTOS HERMANOS CAMACHO DPROCA,C.A </t>
  </si>
  <si>
    <t>13</t>
  </si>
  <si>
    <t>1484226</t>
  </si>
  <si>
    <t>00-2171525</t>
  </si>
  <si>
    <t>14</t>
  </si>
  <si>
    <t>1484228</t>
  </si>
  <si>
    <t>00-2171527</t>
  </si>
  <si>
    <t>15</t>
  </si>
  <si>
    <t>1484253</t>
  </si>
  <si>
    <t>00-2171552</t>
  </si>
  <si>
    <t>16</t>
  </si>
  <si>
    <t>00066410</t>
  </si>
  <si>
    <t>00-0149499</t>
  </si>
  <si>
    <t>0000157998</t>
  </si>
  <si>
    <t>J000713820</t>
  </si>
  <si>
    <t xml:space="preserve">MATADERO MAELLA, C.A. </t>
  </si>
  <si>
    <t>17</t>
  </si>
  <si>
    <t>23/11/2018</t>
  </si>
  <si>
    <t>61380</t>
  </si>
  <si>
    <t>00-0061743</t>
  </si>
  <si>
    <t>J312771097</t>
  </si>
  <si>
    <t>DISTRIBUIDORA CHOCO &amp; LATE, C.A.</t>
  </si>
  <si>
    <t>18</t>
  </si>
  <si>
    <t>A011333</t>
  </si>
  <si>
    <t>00-078383</t>
  </si>
  <si>
    <t>19</t>
  </si>
  <si>
    <t>001382</t>
  </si>
  <si>
    <t>00-001448</t>
  </si>
  <si>
    <t>J407543890</t>
  </si>
  <si>
    <t>DISTRIBUIDORA DAMASCUS, C. A.</t>
  </si>
  <si>
    <t>20</t>
  </si>
  <si>
    <t>0054</t>
  </si>
  <si>
    <t>00-000054</t>
  </si>
  <si>
    <t>V153159030</t>
  </si>
  <si>
    <t>MARIA ANGELICA BLANCO</t>
  </si>
  <si>
    <t>21</t>
  </si>
  <si>
    <t>0975</t>
  </si>
  <si>
    <t>00-000975</t>
  </si>
  <si>
    <t>J410117605</t>
  </si>
  <si>
    <t>DISTRIBUIDORA MATHYFRED C.A.</t>
  </si>
  <si>
    <t>22</t>
  </si>
  <si>
    <t>V0087030586201</t>
  </si>
  <si>
    <t>07-4480096</t>
  </si>
  <si>
    <t>J301370139</t>
  </si>
  <si>
    <t>PEPSI-COLA VENEZUELA, C.A.</t>
  </si>
  <si>
    <t>23</t>
  </si>
  <si>
    <t>06687</t>
  </si>
  <si>
    <t>00-006687</t>
  </si>
  <si>
    <t>J317409930</t>
  </si>
  <si>
    <t>INVERSIONES JPII 2012, C.A.</t>
  </si>
  <si>
    <t>24</t>
  </si>
  <si>
    <t>L118015292</t>
  </si>
  <si>
    <t>00-4840146</t>
  </si>
  <si>
    <t>J000193614</t>
  </si>
  <si>
    <t>PLUMROSE LATINOAMERICANA, C.A.</t>
  </si>
  <si>
    <t>25</t>
  </si>
  <si>
    <t>L118015266</t>
  </si>
  <si>
    <t>00-4840120</t>
  </si>
  <si>
    <t>26</t>
  </si>
  <si>
    <t>564</t>
  </si>
  <si>
    <t>00-0002522</t>
  </si>
  <si>
    <t>J405123826</t>
  </si>
  <si>
    <t xml:space="preserve">IMPORTADORA LA 2014, C.A </t>
  </si>
  <si>
    <t>27</t>
  </si>
  <si>
    <t>26/11/2018</t>
  </si>
  <si>
    <t>T142200029073</t>
  </si>
  <si>
    <t>00-06600255</t>
  </si>
  <si>
    <t>J000469199</t>
  </si>
  <si>
    <t>BIMBO DE VENEZUELA, C.A.</t>
  </si>
  <si>
    <t>28</t>
  </si>
  <si>
    <t>A011340</t>
  </si>
  <si>
    <t>00-078390</t>
  </si>
  <si>
    <t>29</t>
  </si>
  <si>
    <t>00118</t>
  </si>
  <si>
    <t>00-00118</t>
  </si>
  <si>
    <t>V110447856</t>
  </si>
  <si>
    <t xml:space="preserve">DANIEL PASCUAL ANDRADE DOS SANTOS </t>
  </si>
  <si>
    <t>30</t>
  </si>
  <si>
    <t>19280</t>
  </si>
  <si>
    <t>00-014280</t>
  </si>
  <si>
    <t>E811718958</t>
  </si>
  <si>
    <t>FRANCISCO DE SALES DE ANDRADE BARRETO</t>
  </si>
  <si>
    <t>31</t>
  </si>
  <si>
    <t>0979</t>
  </si>
  <si>
    <t>00-000979</t>
  </si>
  <si>
    <t>32</t>
  </si>
  <si>
    <t>3003262648</t>
  </si>
  <si>
    <t>00-3235468</t>
  </si>
  <si>
    <t>J000255431</t>
  </si>
  <si>
    <t>MOLINOS NACIONALES. C.A. (MONACA)</t>
  </si>
  <si>
    <t>33</t>
  </si>
  <si>
    <t>19286</t>
  </si>
  <si>
    <t>00-014286</t>
  </si>
  <si>
    <t>34</t>
  </si>
  <si>
    <t>0681</t>
  </si>
  <si>
    <t>00-000681</t>
  </si>
  <si>
    <t>V069610885</t>
  </si>
  <si>
    <t>ROLANDO RAFAEL RAZZAK GARCIA</t>
  </si>
  <si>
    <t>35</t>
  </si>
  <si>
    <t>19026</t>
  </si>
  <si>
    <t>00-0024132</t>
  </si>
  <si>
    <t>36</t>
  </si>
  <si>
    <t>37</t>
  </si>
  <si>
    <t>38</t>
  </si>
  <si>
    <t>300001058</t>
  </si>
  <si>
    <t>20181100011047</t>
  </si>
  <si>
    <t>39</t>
  </si>
  <si>
    <t>300001059</t>
  </si>
  <si>
    <t>20181100011048</t>
  </si>
  <si>
    <t>40</t>
  </si>
  <si>
    <t>300001060</t>
  </si>
  <si>
    <t>20181100011049</t>
  </si>
  <si>
    <t>41</t>
  </si>
  <si>
    <t>300001061</t>
  </si>
  <si>
    <t>20181100011050</t>
  </si>
  <si>
    <t>42</t>
  </si>
  <si>
    <t>300001062</t>
  </si>
  <si>
    <t>20181100011051</t>
  </si>
  <si>
    <t>43</t>
  </si>
  <si>
    <t>300001063</t>
  </si>
  <si>
    <t>20181100011052</t>
  </si>
  <si>
    <t>44</t>
  </si>
  <si>
    <t>300001064</t>
  </si>
  <si>
    <t>20181100011053</t>
  </si>
  <si>
    <t>45</t>
  </si>
  <si>
    <t>300001065</t>
  </si>
  <si>
    <t>20181100011054</t>
  </si>
  <si>
    <t>46</t>
  </si>
  <si>
    <t>300001066</t>
  </si>
  <si>
    <t>20181100011055</t>
  </si>
  <si>
    <t>47</t>
  </si>
  <si>
    <t>300001067</t>
  </si>
  <si>
    <t>20181100011056</t>
  </si>
  <si>
    <t>48</t>
  </si>
  <si>
    <t>300001068</t>
  </si>
  <si>
    <t>20181100011057</t>
  </si>
  <si>
    <t>49</t>
  </si>
  <si>
    <t>300001069</t>
  </si>
  <si>
    <t>20181100011058</t>
  </si>
  <si>
    <t>50</t>
  </si>
  <si>
    <t>300001070</t>
  </si>
  <si>
    <t>20181100011059</t>
  </si>
  <si>
    <t>51</t>
  </si>
  <si>
    <t>300001074</t>
  </si>
  <si>
    <t>20181100011060</t>
  </si>
  <si>
    <t>52</t>
  </si>
  <si>
    <t>T142200010451</t>
  </si>
  <si>
    <t>00-0600257</t>
  </si>
  <si>
    <t>53</t>
  </si>
  <si>
    <t>599827</t>
  </si>
  <si>
    <t>00-1099767</t>
  </si>
  <si>
    <t>54</t>
  </si>
  <si>
    <t>27/11/2018</t>
  </si>
  <si>
    <t>000886</t>
  </si>
  <si>
    <t>00-00001886</t>
  </si>
  <si>
    <t>J302296579</t>
  </si>
  <si>
    <t>LACTEOS PUENTE C, C.A.</t>
  </si>
  <si>
    <t>55</t>
  </si>
  <si>
    <t>TA19205115</t>
  </si>
  <si>
    <t>01-751115</t>
  </si>
  <si>
    <t>J304689713</t>
  </si>
  <si>
    <t>CORPORACION DIGITEL, C.A.</t>
  </si>
  <si>
    <t>56</t>
  </si>
  <si>
    <t>110150198</t>
  </si>
  <si>
    <t>00-0290906</t>
  </si>
  <si>
    <t>J000422141</t>
  </si>
  <si>
    <t>C.A. LICORES DE CALIDAD</t>
  </si>
  <si>
    <t>57</t>
  </si>
  <si>
    <t>14554</t>
  </si>
  <si>
    <t>00-81104</t>
  </si>
  <si>
    <t>J314695215</t>
  </si>
  <si>
    <t>AGRO BANANERA EL VIGIA C.A.</t>
  </si>
  <si>
    <t>58</t>
  </si>
  <si>
    <t>000640</t>
  </si>
  <si>
    <t>00-000640</t>
  </si>
  <si>
    <t>J404649581</t>
  </si>
  <si>
    <t>DISTRIBUIDORA ALIMAR 3000, C.A.</t>
  </si>
  <si>
    <t>59</t>
  </si>
  <si>
    <t>1393497367</t>
  </si>
  <si>
    <t>00-24155059</t>
  </si>
  <si>
    <t>J000413126</t>
  </si>
  <si>
    <t>ALIMENTOS POLAR COMERCIAL, C.A.</t>
  </si>
  <si>
    <t>60</t>
  </si>
  <si>
    <t>1393497369</t>
  </si>
  <si>
    <t>00-24155061</t>
  </si>
  <si>
    <t>61</t>
  </si>
  <si>
    <t>1393497368</t>
  </si>
  <si>
    <t>00-24155060</t>
  </si>
  <si>
    <t>62</t>
  </si>
  <si>
    <t>572</t>
  </si>
  <si>
    <t>00-0002530</t>
  </si>
  <si>
    <t>63</t>
  </si>
  <si>
    <t>64</t>
  </si>
  <si>
    <t>300001075</t>
  </si>
  <si>
    <t>20181100011061</t>
  </si>
  <si>
    <t>65</t>
  </si>
  <si>
    <t>300001076</t>
  </si>
  <si>
    <t>20181100011062</t>
  </si>
  <si>
    <t>66</t>
  </si>
  <si>
    <t>300001077</t>
  </si>
  <si>
    <t>20181100011063</t>
  </si>
  <si>
    <t>67</t>
  </si>
  <si>
    <t>300001078</t>
  </si>
  <si>
    <t>20181100011064</t>
  </si>
  <si>
    <t>68</t>
  </si>
  <si>
    <t>300001080</t>
  </si>
  <si>
    <t>20181100011065</t>
  </si>
  <si>
    <t>69</t>
  </si>
  <si>
    <t>300001082</t>
  </si>
  <si>
    <t>20181100011066</t>
  </si>
  <si>
    <t>70</t>
  </si>
  <si>
    <t>28/11/2018</t>
  </si>
  <si>
    <t>0000158086</t>
  </si>
  <si>
    <t>00-0149624</t>
  </si>
  <si>
    <t>71</t>
  </si>
  <si>
    <t>0991</t>
  </si>
  <si>
    <t>00-000991</t>
  </si>
  <si>
    <t>72</t>
  </si>
  <si>
    <t>75722</t>
  </si>
  <si>
    <t>00-084518</t>
  </si>
  <si>
    <t>J317261518</t>
  </si>
  <si>
    <t>COMERCIALIZADORA NATTEX C.A</t>
  </si>
  <si>
    <t>73</t>
  </si>
  <si>
    <t>15815</t>
  </si>
  <si>
    <t>00-12315</t>
  </si>
  <si>
    <t>V118191524</t>
  </si>
  <si>
    <t>ALEJANDRO JOSE DOMINGUEZ PADILLA</t>
  </si>
  <si>
    <t>74</t>
  </si>
  <si>
    <t>003556</t>
  </si>
  <si>
    <t>00-042806</t>
  </si>
  <si>
    <t>J400063957</t>
  </si>
  <si>
    <t>AGROPECUARIA BURLERO C.A.</t>
  </si>
  <si>
    <t>75</t>
  </si>
  <si>
    <t>00014396</t>
  </si>
  <si>
    <t>0</t>
  </si>
  <si>
    <t>J307513373</t>
  </si>
  <si>
    <t>COMERCIALIZADORA EL VERDUGO C.A.</t>
  </si>
  <si>
    <t>76</t>
  </si>
  <si>
    <t>000096</t>
  </si>
  <si>
    <t>00-000096</t>
  </si>
  <si>
    <t>V200678180</t>
  </si>
  <si>
    <t>LUIS ALFREDO CASTRO ADRIAN</t>
  </si>
  <si>
    <t>77</t>
  </si>
  <si>
    <t>A181001</t>
  </si>
  <si>
    <t>00-00456555</t>
  </si>
  <si>
    <t>J305882940</t>
  </si>
  <si>
    <t xml:space="preserve">CENTRO DE DISTRIBUCIONES FRANCIS C.A. </t>
  </si>
  <si>
    <t>78</t>
  </si>
  <si>
    <t>1102665</t>
  </si>
  <si>
    <t>00-0084721</t>
  </si>
  <si>
    <t>79</t>
  </si>
  <si>
    <t>1101500038357</t>
  </si>
  <si>
    <t>00-0172530</t>
  </si>
  <si>
    <t>J000423865</t>
  </si>
  <si>
    <t>QUESOLANDIA, S.A.</t>
  </si>
  <si>
    <t>80</t>
  </si>
  <si>
    <t>81</t>
  </si>
  <si>
    <t>300001085</t>
  </si>
  <si>
    <t>20181100011067</t>
  </si>
  <si>
    <t>82</t>
  </si>
  <si>
    <t>83</t>
  </si>
  <si>
    <t>29/11/2018</t>
  </si>
  <si>
    <t>00125</t>
  </si>
  <si>
    <t>00-00125</t>
  </si>
  <si>
    <t>84</t>
  </si>
  <si>
    <t>96875</t>
  </si>
  <si>
    <t>00-115391</t>
  </si>
  <si>
    <t>J295904576</t>
  </si>
  <si>
    <t>ALIMENTOS PRODALVA, C.A.</t>
  </si>
  <si>
    <t>85</t>
  </si>
  <si>
    <t>86</t>
  </si>
  <si>
    <t>300001086</t>
  </si>
  <si>
    <t>20181100011068</t>
  </si>
  <si>
    <t>87</t>
  </si>
  <si>
    <t>300001087</t>
  </si>
  <si>
    <t>20181100011069</t>
  </si>
  <si>
    <t>88</t>
  </si>
  <si>
    <t>300001088</t>
  </si>
  <si>
    <t>20181100011070</t>
  </si>
  <si>
    <t>89</t>
  </si>
  <si>
    <t>00066474</t>
  </si>
  <si>
    <t>00-0149665</t>
  </si>
  <si>
    <t>90</t>
  </si>
  <si>
    <t>30/11/2018</t>
  </si>
  <si>
    <t>TA19205528</t>
  </si>
  <si>
    <t>01-751528</t>
  </si>
  <si>
    <t>91</t>
  </si>
  <si>
    <t>300001090</t>
  </si>
  <si>
    <t>20181100011071</t>
  </si>
  <si>
    <t>92</t>
  </si>
  <si>
    <t>300001091</t>
  </si>
  <si>
    <t>20181100011072</t>
  </si>
  <si>
    <t>300001092</t>
  </si>
  <si>
    <t>20181100011073</t>
  </si>
  <si>
    <t>300001093</t>
  </si>
  <si>
    <t>20181100011074</t>
  </si>
  <si>
    <t>300001094</t>
  </si>
  <si>
    <t>20181100011075</t>
  </si>
  <si>
    <t>300001096</t>
  </si>
  <si>
    <t>20181100011077</t>
  </si>
  <si>
    <t>300001097</t>
  </si>
  <si>
    <t>20181100011078</t>
  </si>
  <si>
    <t>300001095</t>
  </si>
  <si>
    <t>20181100011076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</si>
  <si>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</si>
  <si>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</si>
  <si>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</si>
  <si>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</si>
  <si>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</si>
  <si>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</si>
  <si>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</si>
  <si>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</si>
  <si>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</si>
  <si>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26-11 HASTA 02-12-2018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</si>
</sst>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4"/>
  <sheetViews>
    <sheetView workbookViewId="0">
      <selection activeCell="B25" sqref="B25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0" t="s">
        <v>400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0" customFormat="1" x14ac:dyDescent="0.25">
      <c r="A8" s="17" t="s">
        <v>189</v>
      </c>
      <c r="B8" s="18" t="s">
        <v>151</v>
      </c>
      <c r="C8" s="17" t="s">
        <v>39</v>
      </c>
      <c r="D8" s="17" t="s">
        <v>181</v>
      </c>
      <c r="E8" s="17" t="s">
        <v>25</v>
      </c>
      <c r="F8" s="17" t="s">
        <v>182</v>
      </c>
      <c r="G8" s="17" t="s">
        <v>25</v>
      </c>
      <c r="H8" s="17" t="s">
        <v>183</v>
      </c>
      <c r="I8" s="19" t="s">
        <v>184</v>
      </c>
      <c r="J8" s="19">
        <v>17500</v>
      </c>
      <c r="K8" s="19">
        <v>17500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10" spans="1:19" x14ac:dyDescent="0.25">
      <c r="J10" s="15">
        <f t="shared" ref="J10:R10" si="0">SUM(J8:J8)</f>
        <v>17500</v>
      </c>
      <c r="K10" s="15">
        <f t="shared" si="0"/>
        <v>17500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</row>
    <row r="12" spans="1:19" x14ac:dyDescent="0.25">
      <c r="J12" s="14" t="s">
        <v>391</v>
      </c>
    </row>
    <row r="14" spans="1:19" x14ac:dyDescent="0.25">
      <c r="J14" s="14" t="s">
        <v>392</v>
      </c>
      <c r="K14" s="14" t="s">
        <v>393</v>
      </c>
      <c r="L14" s="14" t="s">
        <v>394</v>
      </c>
    </row>
    <row r="16" spans="1:19" x14ac:dyDescent="0.25">
      <c r="I16" s="14" t="s">
        <v>395</v>
      </c>
      <c r="J16" s="14">
        <f>K10</f>
        <v>17500</v>
      </c>
    </row>
    <row r="18" spans="1:19" x14ac:dyDescent="0.25">
      <c r="I18" s="14" t="s">
        <v>396</v>
      </c>
      <c r="J18" s="14">
        <f>L10</f>
        <v>0</v>
      </c>
      <c r="K18" s="14">
        <f>M10</f>
        <v>0</v>
      </c>
    </row>
    <row r="20" spans="1:19" x14ac:dyDescent="0.25">
      <c r="I20" s="14" t="s">
        <v>397</v>
      </c>
      <c r="J20" s="14">
        <v>0</v>
      </c>
      <c r="K20" s="14">
        <v>0</v>
      </c>
      <c r="L20" s="14">
        <v>0</v>
      </c>
    </row>
    <row r="22" spans="1:19" s="14" customFormat="1" x14ac:dyDescent="0.25">
      <c r="A22" s="12"/>
      <c r="B22" s="13"/>
      <c r="C22" s="12"/>
      <c r="D22" s="12"/>
      <c r="E22" s="12"/>
      <c r="F22" s="12"/>
      <c r="G22" s="12"/>
      <c r="H22" s="12"/>
      <c r="I22" s="14" t="s">
        <v>398</v>
      </c>
      <c r="J22" s="14">
        <v>0</v>
      </c>
      <c r="K22" s="14">
        <v>0</v>
      </c>
      <c r="S22" s="12"/>
    </row>
    <row r="24" spans="1:19" s="14" customFormat="1" x14ac:dyDescent="0.25">
      <c r="A24" s="12"/>
      <c r="B24" s="13"/>
      <c r="C24" s="12"/>
      <c r="D24" s="12"/>
      <c r="E24" s="12"/>
      <c r="F24" s="12"/>
      <c r="G24" s="12"/>
      <c r="H24" s="12"/>
      <c r="I24" s="14" t="s">
        <v>399</v>
      </c>
      <c r="J24" s="14">
        <f>J16+J18</f>
        <v>17500</v>
      </c>
      <c r="K24" s="14">
        <f>K18</f>
        <v>0</v>
      </c>
      <c r="L24" s="14">
        <v>0</v>
      </c>
      <c r="S24" s="12"/>
    </row>
  </sheetData>
  <sortState ref="A8:S99">
    <sortCondition ref="I8:I9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2911-5BB1-4CEA-9B71-A9CAE6DCED36}">
  <dimension ref="A2:S115"/>
  <sheetViews>
    <sheetView workbookViewId="0">
      <pane ySplit="7" topLeftCell="A8" activePane="bottomLeft" state="frozen"/>
      <selection pane="bottomLeft" activeCell="A8" sqref="A8:XFD8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16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16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16" customFormat="1" x14ac:dyDescent="0.25">
      <c r="A4" s="30" t="s">
        <v>400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16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44</v>
      </c>
      <c r="B8" s="9" t="s">
        <v>45</v>
      </c>
      <c r="C8" s="8" t="s">
        <v>39</v>
      </c>
      <c r="D8" s="8" t="s">
        <v>56</v>
      </c>
      <c r="E8" s="8" t="s">
        <v>25</v>
      </c>
      <c r="F8" s="8" t="s">
        <v>57</v>
      </c>
      <c r="G8" s="8" t="s">
        <v>25</v>
      </c>
      <c r="H8" s="8" t="s">
        <v>58</v>
      </c>
      <c r="I8" s="10" t="s">
        <v>59</v>
      </c>
      <c r="J8" s="10">
        <v>7020</v>
      </c>
      <c r="K8" s="10">
        <v>7020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103</v>
      </c>
      <c r="B9" s="9" t="s">
        <v>104</v>
      </c>
      <c r="C9" s="8" t="s">
        <v>39</v>
      </c>
      <c r="D9" s="8" t="s">
        <v>110</v>
      </c>
      <c r="E9" s="8" t="s">
        <v>25</v>
      </c>
      <c r="F9" s="8" t="s">
        <v>111</v>
      </c>
      <c r="G9" s="8" t="s">
        <v>25</v>
      </c>
      <c r="H9" s="8" t="s">
        <v>58</v>
      </c>
      <c r="I9" s="10" t="s">
        <v>59</v>
      </c>
      <c r="J9" s="10">
        <v>4590</v>
      </c>
      <c r="K9" s="10">
        <v>4590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150</v>
      </c>
      <c r="B10" s="9" t="s">
        <v>151</v>
      </c>
      <c r="C10" s="8" t="s">
        <v>39</v>
      </c>
      <c r="D10" s="8" t="s">
        <v>157</v>
      </c>
      <c r="E10" s="8" t="s">
        <v>25</v>
      </c>
      <c r="F10" s="8" t="s">
        <v>158</v>
      </c>
      <c r="G10" s="8" t="s">
        <v>25</v>
      </c>
      <c r="H10" s="8" t="s">
        <v>58</v>
      </c>
      <c r="I10" s="10" t="s">
        <v>59</v>
      </c>
      <c r="J10" s="10">
        <v>9090</v>
      </c>
      <c r="K10" s="10">
        <v>9090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232</v>
      </c>
      <c r="B11" s="9" t="s">
        <v>239</v>
      </c>
      <c r="C11" s="8" t="s">
        <v>39</v>
      </c>
      <c r="D11" s="8" t="s">
        <v>255</v>
      </c>
      <c r="E11" s="8" t="s">
        <v>25</v>
      </c>
      <c r="F11" s="8" t="s">
        <v>256</v>
      </c>
      <c r="G11" s="8" t="s">
        <v>25</v>
      </c>
      <c r="H11" s="8" t="s">
        <v>257</v>
      </c>
      <c r="I11" s="10" t="s">
        <v>258</v>
      </c>
      <c r="J11" s="10">
        <v>29400</v>
      </c>
      <c r="K11" s="10">
        <v>29400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288</v>
      </c>
      <c r="B12" s="9" t="s">
        <v>298</v>
      </c>
      <c r="C12" s="8" t="s">
        <v>39</v>
      </c>
      <c r="D12" s="8" t="s">
        <v>315</v>
      </c>
      <c r="E12" s="8" t="s">
        <v>25</v>
      </c>
      <c r="F12" s="8" t="s">
        <v>316</v>
      </c>
      <c r="G12" s="8" t="s">
        <v>25</v>
      </c>
      <c r="H12" s="8" t="s">
        <v>317</v>
      </c>
      <c r="I12" s="10" t="s">
        <v>318</v>
      </c>
      <c r="J12" s="10">
        <v>821160</v>
      </c>
      <c r="K12" s="10">
        <v>821160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291</v>
      </c>
      <c r="B13" s="9" t="s">
        <v>298</v>
      </c>
      <c r="C13" s="8" t="s">
        <v>39</v>
      </c>
      <c r="D13" s="8" t="s">
        <v>310</v>
      </c>
      <c r="E13" s="8" t="s">
        <v>25</v>
      </c>
      <c r="F13" s="8" t="s">
        <v>311</v>
      </c>
      <c r="G13" s="8" t="s">
        <v>25</v>
      </c>
      <c r="H13" s="8" t="s">
        <v>312</v>
      </c>
      <c r="I13" s="10" t="s">
        <v>313</v>
      </c>
      <c r="J13" s="10">
        <v>110348</v>
      </c>
      <c r="K13" s="10">
        <v>110348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235</v>
      </c>
      <c r="B14" s="9" t="s">
        <v>239</v>
      </c>
      <c r="C14" s="8" t="s">
        <v>39</v>
      </c>
      <c r="D14" s="8" t="s">
        <v>265</v>
      </c>
      <c r="E14" s="8" t="s">
        <v>25</v>
      </c>
      <c r="F14" s="8" t="s">
        <v>266</v>
      </c>
      <c r="G14" s="8" t="s">
        <v>25</v>
      </c>
      <c r="H14" s="8" t="s">
        <v>267</v>
      </c>
      <c r="I14" s="10" t="s">
        <v>268</v>
      </c>
      <c r="J14" s="10">
        <v>1437359.3012000001</v>
      </c>
      <c r="K14" s="10">
        <v>1320948</v>
      </c>
      <c r="L14" s="10">
        <v>100354.56999999999</v>
      </c>
      <c r="M14" s="10">
        <v>16056.73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238</v>
      </c>
      <c r="B15" s="9" t="s">
        <v>239</v>
      </c>
      <c r="C15" s="8" t="s">
        <v>39</v>
      </c>
      <c r="D15" s="8" t="s">
        <v>270</v>
      </c>
      <c r="E15" s="8" t="s">
        <v>25</v>
      </c>
      <c r="F15" s="8" t="s">
        <v>271</v>
      </c>
      <c r="G15" s="8" t="s">
        <v>25</v>
      </c>
      <c r="H15" s="8" t="s">
        <v>267</v>
      </c>
      <c r="I15" s="10" t="s">
        <v>268</v>
      </c>
      <c r="J15" s="10">
        <v>319085.96639999998</v>
      </c>
      <c r="K15" s="10">
        <v>221400</v>
      </c>
      <c r="L15" s="10">
        <v>84212.04</v>
      </c>
      <c r="M15" s="10">
        <v>13473.92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244</v>
      </c>
      <c r="B16" s="9" t="s">
        <v>239</v>
      </c>
      <c r="C16" s="8" t="s">
        <v>39</v>
      </c>
      <c r="D16" s="8" t="s">
        <v>273</v>
      </c>
      <c r="E16" s="8" t="s">
        <v>25</v>
      </c>
      <c r="F16" s="8" t="s">
        <v>274</v>
      </c>
      <c r="G16" s="8" t="s">
        <v>25</v>
      </c>
      <c r="H16" s="8" t="s">
        <v>267</v>
      </c>
      <c r="I16" s="10" t="s">
        <v>268</v>
      </c>
      <c r="J16" s="10">
        <v>362533.02520000003</v>
      </c>
      <c r="K16" s="10">
        <v>0</v>
      </c>
      <c r="L16" s="10">
        <v>312528.46999999997</v>
      </c>
      <c r="M16" s="10">
        <v>50004.55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329</v>
      </c>
      <c r="B17" s="9" t="s">
        <v>298</v>
      </c>
      <c r="C17" s="8" t="s">
        <v>24</v>
      </c>
      <c r="D17" s="8" t="s">
        <v>25</v>
      </c>
      <c r="E17" s="8" t="s">
        <v>344</v>
      </c>
      <c r="F17" s="8" t="s">
        <v>25</v>
      </c>
      <c r="G17" s="8" t="s">
        <v>265</v>
      </c>
      <c r="H17" s="8" t="s">
        <v>267</v>
      </c>
      <c r="I17" s="10" t="s">
        <v>268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12042.55</v>
      </c>
      <c r="S17" s="8" t="s">
        <v>345</v>
      </c>
    </row>
    <row r="18" spans="1:19" x14ac:dyDescent="0.25">
      <c r="A18" s="8" t="s">
        <v>343</v>
      </c>
      <c r="B18" s="9" t="s">
        <v>348</v>
      </c>
      <c r="C18" s="8" t="s">
        <v>24</v>
      </c>
      <c r="D18" s="8" t="s">
        <v>25</v>
      </c>
      <c r="E18" s="8" t="s">
        <v>358</v>
      </c>
      <c r="F18" s="8" t="s">
        <v>25</v>
      </c>
      <c r="G18" s="8" t="s">
        <v>273</v>
      </c>
      <c r="H18" s="8" t="s">
        <v>267</v>
      </c>
      <c r="I18" s="10" t="s">
        <v>268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37503.42</v>
      </c>
      <c r="S18" s="8" t="s">
        <v>359</v>
      </c>
    </row>
    <row r="19" spans="1:19" x14ac:dyDescent="0.25">
      <c r="A19" s="8" t="s">
        <v>346</v>
      </c>
      <c r="B19" s="9" t="s">
        <v>348</v>
      </c>
      <c r="C19" s="8" t="s">
        <v>24</v>
      </c>
      <c r="D19" s="8" t="s">
        <v>25</v>
      </c>
      <c r="E19" s="8" t="s">
        <v>361</v>
      </c>
      <c r="F19" s="8" t="s">
        <v>25</v>
      </c>
      <c r="G19" s="8" t="s">
        <v>270</v>
      </c>
      <c r="H19" s="8" t="s">
        <v>267</v>
      </c>
      <c r="I19" s="10" t="s">
        <v>268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10105.44</v>
      </c>
      <c r="S19" s="8" t="s">
        <v>362</v>
      </c>
    </row>
    <row r="20" spans="1:19" x14ac:dyDescent="0.25">
      <c r="A20" s="8" t="s">
        <v>334</v>
      </c>
      <c r="B20" s="9" t="s">
        <v>348</v>
      </c>
      <c r="C20" s="8" t="s">
        <v>39</v>
      </c>
      <c r="D20" s="8" t="s">
        <v>352</v>
      </c>
      <c r="E20" s="8" t="s">
        <v>25</v>
      </c>
      <c r="F20" s="8" t="s">
        <v>353</v>
      </c>
      <c r="G20" s="8" t="s">
        <v>25</v>
      </c>
      <c r="H20" s="8" t="s">
        <v>354</v>
      </c>
      <c r="I20" s="10" t="s">
        <v>355</v>
      </c>
      <c r="J20" s="10">
        <v>22640.3</v>
      </c>
      <c r="K20" s="10">
        <v>0</v>
      </c>
      <c r="L20" s="10">
        <v>19517.5</v>
      </c>
      <c r="M20" s="10">
        <v>3122.8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369</v>
      </c>
      <c r="B21" s="9" t="s">
        <v>370</v>
      </c>
      <c r="C21" s="8" t="s">
        <v>24</v>
      </c>
      <c r="D21" s="8" t="s">
        <v>25</v>
      </c>
      <c r="E21" s="8" t="s">
        <v>389</v>
      </c>
      <c r="F21" s="8" t="s">
        <v>25</v>
      </c>
      <c r="G21" s="8" t="s">
        <v>352</v>
      </c>
      <c r="H21" s="8" t="s">
        <v>354</v>
      </c>
      <c r="I21" s="10" t="s">
        <v>355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2342.1000000000004</v>
      </c>
      <c r="S21" s="8" t="s">
        <v>390</v>
      </c>
    </row>
    <row r="22" spans="1:19" x14ac:dyDescent="0.25">
      <c r="A22" s="8" t="s">
        <v>156</v>
      </c>
      <c r="B22" s="9" t="s">
        <v>151</v>
      </c>
      <c r="C22" s="8" t="s">
        <v>39</v>
      </c>
      <c r="D22" s="8" t="s">
        <v>152</v>
      </c>
      <c r="E22" s="8" t="s">
        <v>25</v>
      </c>
      <c r="F22" s="8" t="s">
        <v>153</v>
      </c>
      <c r="G22" s="8" t="s">
        <v>25</v>
      </c>
      <c r="H22" s="8" t="s">
        <v>154</v>
      </c>
      <c r="I22" s="10" t="s">
        <v>155</v>
      </c>
      <c r="J22" s="10">
        <v>9789.6200000000008</v>
      </c>
      <c r="K22" s="10">
        <v>9789.6200000000008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159</v>
      </c>
      <c r="B23" s="9" t="s">
        <v>151</v>
      </c>
      <c r="C23" s="8" t="s">
        <v>24</v>
      </c>
      <c r="D23" s="8" t="s">
        <v>25</v>
      </c>
      <c r="E23" s="8" t="s">
        <v>233</v>
      </c>
      <c r="F23" s="8" t="s">
        <v>234</v>
      </c>
      <c r="G23" s="8" t="s">
        <v>152</v>
      </c>
      <c r="H23" s="8" t="s">
        <v>154</v>
      </c>
      <c r="I23" s="10" t="s">
        <v>155</v>
      </c>
      <c r="J23" s="10">
        <v>-348.64</v>
      </c>
      <c r="K23" s="10">
        <v>-348.64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249</v>
      </c>
      <c r="B24" s="9" t="s">
        <v>239</v>
      </c>
      <c r="C24" s="8" t="s">
        <v>39</v>
      </c>
      <c r="D24" s="8" t="s">
        <v>250</v>
      </c>
      <c r="E24" s="8" t="s">
        <v>25</v>
      </c>
      <c r="F24" s="8" t="s">
        <v>251</v>
      </c>
      <c r="G24" s="8" t="s">
        <v>25</v>
      </c>
      <c r="H24" s="8" t="s">
        <v>252</v>
      </c>
      <c r="I24" s="10" t="s">
        <v>253</v>
      </c>
      <c r="J24" s="10">
        <v>146791.79999999999</v>
      </c>
      <c r="K24" s="10">
        <v>146791.79999999999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294</v>
      </c>
      <c r="B25" s="9" t="s">
        <v>298</v>
      </c>
      <c r="C25" s="8" t="s">
        <v>39</v>
      </c>
      <c r="D25" s="8" t="s">
        <v>330</v>
      </c>
      <c r="E25" s="8" t="s">
        <v>25</v>
      </c>
      <c r="F25" s="8" t="s">
        <v>331</v>
      </c>
      <c r="G25" s="8" t="s">
        <v>25</v>
      </c>
      <c r="H25" s="8" t="s">
        <v>332</v>
      </c>
      <c r="I25" s="10" t="s">
        <v>333</v>
      </c>
      <c r="J25" s="10">
        <v>826596.5</v>
      </c>
      <c r="K25" s="10">
        <v>104536.69999999995</v>
      </c>
      <c r="L25" s="10">
        <v>622464.88</v>
      </c>
      <c r="M25" s="10">
        <v>99594.92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356</v>
      </c>
      <c r="B26" s="9" t="s">
        <v>370</v>
      </c>
      <c r="C26" s="8" t="s">
        <v>24</v>
      </c>
      <c r="D26" s="8" t="s">
        <v>25</v>
      </c>
      <c r="E26" s="8" t="s">
        <v>374</v>
      </c>
      <c r="F26" s="8" t="s">
        <v>25</v>
      </c>
      <c r="G26" s="8" t="s">
        <v>330</v>
      </c>
      <c r="H26" s="8" t="s">
        <v>332</v>
      </c>
      <c r="I26" s="10" t="s">
        <v>333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74696.19</v>
      </c>
      <c r="S26" s="8" t="s">
        <v>375</v>
      </c>
    </row>
    <row r="27" spans="1:19" x14ac:dyDescent="0.25">
      <c r="A27" s="8" t="s">
        <v>297</v>
      </c>
      <c r="B27" s="9" t="s">
        <v>298</v>
      </c>
      <c r="C27" s="8" t="s">
        <v>39</v>
      </c>
      <c r="D27" s="8" t="s">
        <v>320</v>
      </c>
      <c r="E27" s="8" t="s">
        <v>25</v>
      </c>
      <c r="F27" s="8" t="s">
        <v>321</v>
      </c>
      <c r="G27" s="8" t="s">
        <v>25</v>
      </c>
      <c r="H27" s="8" t="s">
        <v>322</v>
      </c>
      <c r="I27" s="10" t="s">
        <v>323</v>
      </c>
      <c r="J27" s="10">
        <v>97200</v>
      </c>
      <c r="K27" s="10">
        <v>97200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301</v>
      </c>
      <c r="B28" s="9" t="s">
        <v>298</v>
      </c>
      <c r="C28" s="8" t="s">
        <v>39</v>
      </c>
      <c r="D28" s="8" t="s">
        <v>305</v>
      </c>
      <c r="E28" s="8" t="s">
        <v>25</v>
      </c>
      <c r="F28" s="8" t="s">
        <v>306</v>
      </c>
      <c r="G28" s="8" t="s">
        <v>25</v>
      </c>
      <c r="H28" s="8" t="s">
        <v>307</v>
      </c>
      <c r="I28" s="10" t="s">
        <v>308</v>
      </c>
      <c r="J28" s="10">
        <v>28113.27</v>
      </c>
      <c r="K28" s="10">
        <v>28113.27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50</v>
      </c>
      <c r="B29" s="9" t="s">
        <v>45</v>
      </c>
      <c r="C29" s="8" t="s">
        <v>39</v>
      </c>
      <c r="D29" s="8" t="s">
        <v>51</v>
      </c>
      <c r="E29" s="8" t="s">
        <v>25</v>
      </c>
      <c r="F29" s="8" t="s">
        <v>52</v>
      </c>
      <c r="G29" s="8" t="s">
        <v>25</v>
      </c>
      <c r="H29" s="8" t="s">
        <v>53</v>
      </c>
      <c r="I29" s="10" t="s">
        <v>54</v>
      </c>
      <c r="J29" s="10">
        <v>3045.9</v>
      </c>
      <c r="K29" s="10">
        <v>3045.8999999999996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65</v>
      </c>
      <c r="B30" s="9" t="s">
        <v>66</v>
      </c>
      <c r="C30" s="8" t="s">
        <v>39</v>
      </c>
      <c r="D30" s="8" t="s">
        <v>72</v>
      </c>
      <c r="E30" s="8" t="s">
        <v>25</v>
      </c>
      <c r="F30" s="8" t="s">
        <v>73</v>
      </c>
      <c r="G30" s="8" t="s">
        <v>25</v>
      </c>
      <c r="H30" s="8" t="s">
        <v>74</v>
      </c>
      <c r="I30" s="10" t="s">
        <v>75</v>
      </c>
      <c r="J30" s="10">
        <v>59491.945599999999</v>
      </c>
      <c r="K30" s="10">
        <v>-4.0000000000873115E-2</v>
      </c>
      <c r="L30" s="10">
        <v>51286.160000000011</v>
      </c>
      <c r="M30" s="10">
        <v>8205.7800000000007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205</v>
      </c>
      <c r="B31" s="9" t="s">
        <v>151</v>
      </c>
      <c r="C31" s="8" t="s">
        <v>24</v>
      </c>
      <c r="D31" s="8" t="s">
        <v>25</v>
      </c>
      <c r="E31" s="8" t="s">
        <v>206</v>
      </c>
      <c r="F31" s="8" t="s">
        <v>25</v>
      </c>
      <c r="G31" s="8" t="s">
        <v>72</v>
      </c>
      <c r="H31" s="8" t="s">
        <v>74</v>
      </c>
      <c r="I31" s="10" t="s">
        <v>75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6154.34</v>
      </c>
      <c r="S31" s="8" t="s">
        <v>207</v>
      </c>
    </row>
    <row r="32" spans="1:19" x14ac:dyDescent="0.25">
      <c r="A32" s="8" t="s">
        <v>254</v>
      </c>
      <c r="B32" s="9" t="s">
        <v>239</v>
      </c>
      <c r="C32" s="8" t="s">
        <v>39</v>
      </c>
      <c r="D32" s="8" t="s">
        <v>245</v>
      </c>
      <c r="E32" s="8" t="s">
        <v>25</v>
      </c>
      <c r="F32" s="8" t="s">
        <v>246</v>
      </c>
      <c r="G32" s="8" t="s">
        <v>25</v>
      </c>
      <c r="H32" s="8" t="s">
        <v>247</v>
      </c>
      <c r="I32" s="10" t="s">
        <v>248</v>
      </c>
      <c r="J32" s="10">
        <v>23750.13</v>
      </c>
      <c r="K32" s="10">
        <v>0</v>
      </c>
      <c r="L32" s="10">
        <v>20474.25</v>
      </c>
      <c r="M32" s="10">
        <v>3275.88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282</v>
      </c>
      <c r="B33" s="9" t="s">
        <v>239</v>
      </c>
      <c r="C33" s="8" t="s">
        <v>24</v>
      </c>
      <c r="D33" s="8" t="s">
        <v>25</v>
      </c>
      <c r="E33" s="8" t="s">
        <v>292</v>
      </c>
      <c r="F33" s="8" t="s">
        <v>25</v>
      </c>
      <c r="G33" s="8" t="s">
        <v>245</v>
      </c>
      <c r="H33" s="8" t="s">
        <v>247</v>
      </c>
      <c r="I33" s="10" t="s">
        <v>248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2456.91</v>
      </c>
      <c r="S33" s="8" t="s">
        <v>293</v>
      </c>
    </row>
    <row r="34" spans="1:19" x14ac:dyDescent="0.25">
      <c r="A34" s="8" t="s">
        <v>351</v>
      </c>
      <c r="B34" s="9" t="s">
        <v>370</v>
      </c>
      <c r="C34" s="8" t="s">
        <v>39</v>
      </c>
      <c r="D34" s="8" t="s">
        <v>371</v>
      </c>
      <c r="E34" s="8" t="s">
        <v>25</v>
      </c>
      <c r="F34" s="8" t="s">
        <v>372</v>
      </c>
      <c r="G34" s="8" t="s">
        <v>25</v>
      </c>
      <c r="H34" s="8" t="s">
        <v>247</v>
      </c>
      <c r="I34" s="10" t="s">
        <v>248</v>
      </c>
      <c r="J34" s="10">
        <v>23750.13</v>
      </c>
      <c r="K34" s="10">
        <v>0</v>
      </c>
      <c r="L34" s="10">
        <v>20474.25</v>
      </c>
      <c r="M34" s="10">
        <v>3275.88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366</v>
      </c>
      <c r="B35" s="9" t="s">
        <v>370</v>
      </c>
      <c r="C35" s="8" t="s">
        <v>24</v>
      </c>
      <c r="D35" s="8" t="s">
        <v>25</v>
      </c>
      <c r="E35" s="8" t="s">
        <v>383</v>
      </c>
      <c r="F35" s="8" t="s">
        <v>25</v>
      </c>
      <c r="G35" s="8" t="s">
        <v>371</v>
      </c>
      <c r="H35" s="8" t="s">
        <v>247</v>
      </c>
      <c r="I35" s="10" t="s">
        <v>248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2456.91</v>
      </c>
      <c r="S35" s="8" t="s">
        <v>384</v>
      </c>
    </row>
    <row r="36" spans="1:19" x14ac:dyDescent="0.25">
      <c r="A36" s="8" t="s">
        <v>22</v>
      </c>
      <c r="B36" s="9" t="s">
        <v>23</v>
      </c>
      <c r="C36" s="8" t="s">
        <v>24</v>
      </c>
      <c r="D36" s="8" t="s">
        <v>25</v>
      </c>
      <c r="E36" s="8" t="s">
        <v>26</v>
      </c>
      <c r="F36" s="8" t="s">
        <v>27</v>
      </c>
      <c r="G36" s="8" t="s">
        <v>28</v>
      </c>
      <c r="H36" s="8" t="s">
        <v>29</v>
      </c>
      <c r="I36" s="10" t="s">
        <v>30</v>
      </c>
      <c r="J36" s="10">
        <v>-1810.55</v>
      </c>
      <c r="K36" s="10">
        <v>0</v>
      </c>
      <c r="L36" s="10">
        <v>-1560.82</v>
      </c>
      <c r="M36" s="10">
        <v>-249.73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71</v>
      </c>
      <c r="B37" s="9" t="s">
        <v>66</v>
      </c>
      <c r="C37" s="8" t="s">
        <v>39</v>
      </c>
      <c r="D37" s="8" t="s">
        <v>28</v>
      </c>
      <c r="E37" s="8" t="s">
        <v>25</v>
      </c>
      <c r="F37" s="8" t="s">
        <v>82</v>
      </c>
      <c r="G37" s="8" t="s">
        <v>25</v>
      </c>
      <c r="H37" s="8" t="s">
        <v>29</v>
      </c>
      <c r="I37" s="10" t="s">
        <v>30</v>
      </c>
      <c r="J37" s="10">
        <v>110064.25679999999</v>
      </c>
      <c r="K37" s="10">
        <v>-5.9999999997671694E-2</v>
      </c>
      <c r="L37" s="10">
        <v>94882.98000000001</v>
      </c>
      <c r="M37" s="10">
        <v>15181.27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x14ac:dyDescent="0.25">
      <c r="A38" s="8" t="s">
        <v>214</v>
      </c>
      <c r="B38" s="9" t="s">
        <v>151</v>
      </c>
      <c r="C38" s="8" t="s">
        <v>24</v>
      </c>
      <c r="D38" s="8" t="s">
        <v>25</v>
      </c>
      <c r="E38" s="8" t="s">
        <v>215</v>
      </c>
      <c r="F38" s="8" t="s">
        <v>25</v>
      </c>
      <c r="G38" s="8" t="s">
        <v>28</v>
      </c>
      <c r="H38" s="8" t="s">
        <v>29</v>
      </c>
      <c r="I38" s="10" t="s">
        <v>30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11385.96</v>
      </c>
      <c r="S38" s="8" t="s">
        <v>216</v>
      </c>
    </row>
    <row r="39" spans="1:19" x14ac:dyDescent="0.25">
      <c r="A39" s="8" t="s">
        <v>31</v>
      </c>
      <c r="B39" s="9" t="s">
        <v>23</v>
      </c>
      <c r="C39" s="8" t="s">
        <v>24</v>
      </c>
      <c r="D39" s="8" t="s">
        <v>25</v>
      </c>
      <c r="E39" s="8" t="s">
        <v>32</v>
      </c>
      <c r="F39" s="8" t="s">
        <v>33</v>
      </c>
      <c r="G39" s="8" t="s">
        <v>34</v>
      </c>
      <c r="H39" s="8" t="s">
        <v>35</v>
      </c>
      <c r="I39" s="10" t="s">
        <v>36</v>
      </c>
      <c r="J39" s="10">
        <v>-9640.68</v>
      </c>
      <c r="K39" s="10">
        <v>0</v>
      </c>
      <c r="L39" s="10">
        <v>-8310.93</v>
      </c>
      <c r="M39" s="10">
        <v>-1329.75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x14ac:dyDescent="0.25">
      <c r="A40" s="8" t="s">
        <v>55</v>
      </c>
      <c r="B40" s="9" t="s">
        <v>45</v>
      </c>
      <c r="C40" s="8" t="s">
        <v>39</v>
      </c>
      <c r="D40" s="8" t="s">
        <v>46</v>
      </c>
      <c r="E40" s="8" t="s">
        <v>25</v>
      </c>
      <c r="F40" s="8" t="s">
        <v>47</v>
      </c>
      <c r="G40" s="8" t="s">
        <v>25</v>
      </c>
      <c r="H40" s="8" t="s">
        <v>48</v>
      </c>
      <c r="I40" s="10" t="s">
        <v>49</v>
      </c>
      <c r="J40" s="10">
        <v>75000</v>
      </c>
      <c r="K40" s="10">
        <v>75000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164</v>
      </c>
      <c r="B41" s="9" t="s">
        <v>151</v>
      </c>
      <c r="C41" s="8" t="s">
        <v>39</v>
      </c>
      <c r="D41" s="8" t="s">
        <v>186</v>
      </c>
      <c r="E41" s="8" t="s">
        <v>25</v>
      </c>
      <c r="F41" s="8" t="s">
        <v>187</v>
      </c>
      <c r="G41" s="8" t="s">
        <v>25</v>
      </c>
      <c r="H41" s="8" t="s">
        <v>48</v>
      </c>
      <c r="I41" s="10" t="s">
        <v>49</v>
      </c>
      <c r="J41" s="10">
        <v>37500</v>
      </c>
      <c r="K41" s="10">
        <v>37500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x14ac:dyDescent="0.25">
      <c r="A42" s="8" t="s">
        <v>60</v>
      </c>
      <c r="B42" s="9" t="s">
        <v>45</v>
      </c>
      <c r="C42" s="8" t="s">
        <v>39</v>
      </c>
      <c r="D42" s="8" t="s">
        <v>61</v>
      </c>
      <c r="E42" s="8" t="s">
        <v>25</v>
      </c>
      <c r="F42" s="8" t="s">
        <v>62</v>
      </c>
      <c r="G42" s="8" t="s">
        <v>25</v>
      </c>
      <c r="H42" s="8" t="s">
        <v>63</v>
      </c>
      <c r="I42" s="10" t="s">
        <v>64</v>
      </c>
      <c r="J42" s="10">
        <v>75000</v>
      </c>
      <c r="K42" s="10">
        <v>75000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25</v>
      </c>
    </row>
    <row r="43" spans="1:19" x14ac:dyDescent="0.25">
      <c r="A43" s="8" t="s">
        <v>169</v>
      </c>
      <c r="B43" s="9" t="s">
        <v>151</v>
      </c>
      <c r="C43" s="8" t="s">
        <v>39</v>
      </c>
      <c r="D43" s="8" t="s">
        <v>160</v>
      </c>
      <c r="E43" s="8" t="s">
        <v>25</v>
      </c>
      <c r="F43" s="8" t="s">
        <v>161</v>
      </c>
      <c r="G43" s="8" t="s">
        <v>25</v>
      </c>
      <c r="H43" s="8" t="s">
        <v>162</v>
      </c>
      <c r="I43" s="10" t="s">
        <v>163</v>
      </c>
      <c r="J43" s="10">
        <v>157871.35999999999</v>
      </c>
      <c r="K43" s="10">
        <v>157871.35999999999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337</v>
      </c>
      <c r="B44" s="9" t="s">
        <v>348</v>
      </c>
      <c r="C44" s="8" t="s">
        <v>39</v>
      </c>
      <c r="D44" s="8" t="s">
        <v>349</v>
      </c>
      <c r="E44" s="8" t="s">
        <v>25</v>
      </c>
      <c r="F44" s="8" t="s">
        <v>350</v>
      </c>
      <c r="G44" s="8" t="s">
        <v>25</v>
      </c>
      <c r="H44" s="8" t="s">
        <v>162</v>
      </c>
      <c r="I44" s="10" t="s">
        <v>163</v>
      </c>
      <c r="J44" s="10">
        <v>213274.33</v>
      </c>
      <c r="K44" s="10">
        <v>213274.33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259</v>
      </c>
      <c r="B45" s="9" t="s">
        <v>239</v>
      </c>
      <c r="C45" s="8" t="s">
        <v>39</v>
      </c>
      <c r="D45" s="8" t="s">
        <v>260</v>
      </c>
      <c r="E45" s="8" t="s">
        <v>25</v>
      </c>
      <c r="F45" s="8" t="s">
        <v>261</v>
      </c>
      <c r="G45" s="8" t="s">
        <v>25</v>
      </c>
      <c r="H45" s="8" t="s">
        <v>262</v>
      </c>
      <c r="I45" s="10" t="s">
        <v>263</v>
      </c>
      <c r="J45" s="10">
        <v>22956.400000000001</v>
      </c>
      <c r="K45" s="10">
        <v>0</v>
      </c>
      <c r="L45" s="10">
        <v>19790</v>
      </c>
      <c r="M45" s="10">
        <v>3166.4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25</v>
      </c>
    </row>
    <row r="46" spans="1:19" x14ac:dyDescent="0.25">
      <c r="A46" s="8" t="s">
        <v>285</v>
      </c>
      <c r="B46" s="9" t="s">
        <v>239</v>
      </c>
      <c r="C46" s="8" t="s">
        <v>24</v>
      </c>
      <c r="D46" s="8" t="s">
        <v>25</v>
      </c>
      <c r="E46" s="8" t="s">
        <v>295</v>
      </c>
      <c r="F46" s="8" t="s">
        <v>25</v>
      </c>
      <c r="G46" s="8" t="s">
        <v>260</v>
      </c>
      <c r="H46" s="8" t="s">
        <v>262</v>
      </c>
      <c r="I46" s="10" t="s">
        <v>263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3166.4</v>
      </c>
      <c r="S46" s="8" t="s">
        <v>296</v>
      </c>
    </row>
    <row r="47" spans="1:19" x14ac:dyDescent="0.25">
      <c r="A47" s="8" t="s">
        <v>109</v>
      </c>
      <c r="B47" s="9" t="s">
        <v>104</v>
      </c>
      <c r="C47" s="8" t="s">
        <v>39</v>
      </c>
      <c r="D47" s="8" t="s">
        <v>105</v>
      </c>
      <c r="E47" s="8" t="s">
        <v>25</v>
      </c>
      <c r="F47" s="8" t="s">
        <v>106</v>
      </c>
      <c r="G47" s="8" t="s">
        <v>25</v>
      </c>
      <c r="H47" s="8" t="s">
        <v>107</v>
      </c>
      <c r="I47" s="10" t="s">
        <v>108</v>
      </c>
      <c r="J47" s="10">
        <v>142926.73200000002</v>
      </c>
      <c r="K47" s="10">
        <v>0</v>
      </c>
      <c r="L47" s="10">
        <v>123212.7</v>
      </c>
      <c r="M47" s="10">
        <v>19714.03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25</v>
      </c>
    </row>
    <row r="48" spans="1:19" x14ac:dyDescent="0.25">
      <c r="A48" s="8" t="s">
        <v>190</v>
      </c>
      <c r="B48" s="9" t="s">
        <v>151</v>
      </c>
      <c r="C48" s="8" t="s">
        <v>24</v>
      </c>
      <c r="D48" s="8" t="s">
        <v>25</v>
      </c>
      <c r="E48" s="8" t="s">
        <v>191</v>
      </c>
      <c r="F48" s="8" t="s">
        <v>25</v>
      </c>
      <c r="G48" s="8" t="s">
        <v>105</v>
      </c>
      <c r="H48" s="8" t="s">
        <v>107</v>
      </c>
      <c r="I48" s="10" t="s">
        <v>108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14785.52</v>
      </c>
      <c r="S48" s="8" t="s">
        <v>192</v>
      </c>
    </row>
    <row r="49" spans="1:19" x14ac:dyDescent="0.25">
      <c r="A49" s="8" t="s">
        <v>112</v>
      </c>
      <c r="B49" s="9" t="s">
        <v>104</v>
      </c>
      <c r="C49" s="8" t="s">
        <v>39</v>
      </c>
      <c r="D49" s="8" t="s">
        <v>113</v>
      </c>
      <c r="E49" s="8" t="s">
        <v>25</v>
      </c>
      <c r="F49" s="8" t="s">
        <v>114</v>
      </c>
      <c r="G49" s="8" t="s">
        <v>25</v>
      </c>
      <c r="H49" s="8" t="s">
        <v>115</v>
      </c>
      <c r="I49" s="10" t="s">
        <v>116</v>
      </c>
      <c r="J49" s="10">
        <v>4410</v>
      </c>
      <c r="K49" s="10">
        <v>4410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76</v>
      </c>
      <c r="B50" s="9" t="s">
        <v>66</v>
      </c>
      <c r="C50" s="8" t="s">
        <v>39</v>
      </c>
      <c r="D50" s="8" t="s">
        <v>84</v>
      </c>
      <c r="E50" s="8" t="s">
        <v>25</v>
      </c>
      <c r="F50" s="8" t="s">
        <v>85</v>
      </c>
      <c r="G50" s="8" t="s">
        <v>25</v>
      </c>
      <c r="H50" s="8" t="s">
        <v>86</v>
      </c>
      <c r="I50" s="10" t="s">
        <v>87</v>
      </c>
      <c r="J50" s="10">
        <v>106159.546</v>
      </c>
      <c r="K50" s="10">
        <v>-0.14999999999417923</v>
      </c>
      <c r="L50" s="10">
        <v>91516.85</v>
      </c>
      <c r="M50" s="10">
        <v>14642.69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81</v>
      </c>
      <c r="B51" s="9" t="s">
        <v>66</v>
      </c>
      <c r="C51" s="8" t="s">
        <v>39</v>
      </c>
      <c r="D51" s="8" t="s">
        <v>89</v>
      </c>
      <c r="E51" s="8" t="s">
        <v>25</v>
      </c>
      <c r="F51" s="8" t="s">
        <v>90</v>
      </c>
      <c r="G51" s="8" t="s">
        <v>25</v>
      </c>
      <c r="H51" s="8" t="s">
        <v>86</v>
      </c>
      <c r="I51" s="10" t="s">
        <v>87</v>
      </c>
      <c r="J51" s="10">
        <v>2943.5464000000002</v>
      </c>
      <c r="K51" s="10">
        <v>4.5474735088646412E-13</v>
      </c>
      <c r="L51" s="10">
        <v>2537.54</v>
      </c>
      <c r="M51" s="10">
        <v>406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83</v>
      </c>
      <c r="B52" s="9" t="s">
        <v>66</v>
      </c>
      <c r="C52" s="8" t="s">
        <v>39</v>
      </c>
      <c r="D52" s="8" t="s">
        <v>92</v>
      </c>
      <c r="E52" s="8" t="s">
        <v>25</v>
      </c>
      <c r="F52" s="8" t="s">
        <v>93</v>
      </c>
      <c r="G52" s="8" t="s">
        <v>25</v>
      </c>
      <c r="H52" s="8" t="s">
        <v>86</v>
      </c>
      <c r="I52" s="10" t="s">
        <v>87</v>
      </c>
      <c r="J52" s="10">
        <v>49271.173999999999</v>
      </c>
      <c r="K52" s="10">
        <v>-7.2759576141834259E-12</v>
      </c>
      <c r="L52" s="10">
        <v>42475.150000000009</v>
      </c>
      <c r="M52" s="10">
        <v>6796.02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x14ac:dyDescent="0.25">
      <c r="A53" s="8" t="s">
        <v>88</v>
      </c>
      <c r="B53" s="9" t="s">
        <v>66</v>
      </c>
      <c r="C53" s="8" t="s">
        <v>39</v>
      </c>
      <c r="D53" s="8" t="s">
        <v>95</v>
      </c>
      <c r="E53" s="8" t="s">
        <v>25</v>
      </c>
      <c r="F53" s="8" t="s">
        <v>96</v>
      </c>
      <c r="G53" s="8" t="s">
        <v>25</v>
      </c>
      <c r="H53" s="8" t="s">
        <v>86</v>
      </c>
      <c r="I53" s="10" t="s">
        <v>87</v>
      </c>
      <c r="J53" s="10">
        <v>97743.13</v>
      </c>
      <c r="K53" s="10">
        <v>9349.5299999999988</v>
      </c>
      <c r="L53" s="10">
        <v>76201.38</v>
      </c>
      <c r="M53" s="10">
        <v>12192.22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172</v>
      </c>
      <c r="B54" s="9" t="s">
        <v>151</v>
      </c>
      <c r="C54" s="8" t="s">
        <v>24</v>
      </c>
      <c r="D54" s="8" t="s">
        <v>25</v>
      </c>
      <c r="E54" s="8" t="s">
        <v>236</v>
      </c>
      <c r="F54" s="8" t="s">
        <v>237</v>
      </c>
      <c r="G54" s="8" t="s">
        <v>95</v>
      </c>
      <c r="H54" s="8" t="s">
        <v>86</v>
      </c>
      <c r="I54" s="10" t="s">
        <v>87</v>
      </c>
      <c r="J54" s="10">
        <v>-4914.3599999999997</v>
      </c>
      <c r="K54" s="10">
        <v>-4914.3599999999997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220</v>
      </c>
      <c r="B55" s="9" t="s">
        <v>151</v>
      </c>
      <c r="C55" s="8" t="s">
        <v>24</v>
      </c>
      <c r="D55" s="8" t="s">
        <v>25</v>
      </c>
      <c r="E55" s="8" t="s">
        <v>221</v>
      </c>
      <c r="F55" s="8" t="s">
        <v>25</v>
      </c>
      <c r="G55" s="8" t="s">
        <v>84</v>
      </c>
      <c r="H55" s="8" t="s">
        <v>86</v>
      </c>
      <c r="I55" s="10" t="s">
        <v>87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10982.02</v>
      </c>
      <c r="S55" s="8" t="s">
        <v>222</v>
      </c>
    </row>
    <row r="56" spans="1:19" x14ac:dyDescent="0.25">
      <c r="A56" s="8" t="s">
        <v>223</v>
      </c>
      <c r="B56" s="9" t="s">
        <v>151</v>
      </c>
      <c r="C56" s="8" t="s">
        <v>24</v>
      </c>
      <c r="D56" s="8" t="s">
        <v>25</v>
      </c>
      <c r="E56" s="8" t="s">
        <v>224</v>
      </c>
      <c r="F56" s="8" t="s">
        <v>25</v>
      </c>
      <c r="G56" s="8" t="s">
        <v>89</v>
      </c>
      <c r="H56" s="8" t="s">
        <v>86</v>
      </c>
      <c r="I56" s="10" t="s">
        <v>87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304.5</v>
      </c>
      <c r="S56" s="8" t="s">
        <v>225</v>
      </c>
    </row>
    <row r="57" spans="1:19" x14ac:dyDescent="0.25">
      <c r="A57" s="8" t="s">
        <v>226</v>
      </c>
      <c r="B57" s="9" t="s">
        <v>151</v>
      </c>
      <c r="C57" s="8" t="s">
        <v>24</v>
      </c>
      <c r="D57" s="8" t="s">
        <v>25</v>
      </c>
      <c r="E57" s="8" t="s">
        <v>227</v>
      </c>
      <c r="F57" s="8" t="s">
        <v>25</v>
      </c>
      <c r="G57" s="8" t="s">
        <v>92</v>
      </c>
      <c r="H57" s="8" t="s">
        <v>86</v>
      </c>
      <c r="I57" s="10" t="s">
        <v>87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5097.0200000000004</v>
      </c>
      <c r="S57" s="8" t="s">
        <v>228</v>
      </c>
    </row>
    <row r="58" spans="1:19" x14ac:dyDescent="0.25">
      <c r="A58" s="8" t="s">
        <v>229</v>
      </c>
      <c r="B58" s="9" t="s">
        <v>151</v>
      </c>
      <c r="C58" s="8" t="s">
        <v>24</v>
      </c>
      <c r="D58" s="8" t="s">
        <v>25</v>
      </c>
      <c r="E58" s="8" t="s">
        <v>230</v>
      </c>
      <c r="F58" s="8" t="s">
        <v>25</v>
      </c>
      <c r="G58" s="8" t="s">
        <v>95</v>
      </c>
      <c r="H58" s="8" t="s">
        <v>86</v>
      </c>
      <c r="I58" s="10" t="s">
        <v>87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9144.17</v>
      </c>
      <c r="S58" s="8" t="s">
        <v>231</v>
      </c>
    </row>
    <row r="59" spans="1:19" x14ac:dyDescent="0.25">
      <c r="A59" s="8" t="s">
        <v>117</v>
      </c>
      <c r="B59" s="9" t="s">
        <v>104</v>
      </c>
      <c r="C59" s="8" t="s">
        <v>39</v>
      </c>
      <c r="D59" s="8" t="s">
        <v>123</v>
      </c>
      <c r="E59" s="8" t="s">
        <v>25</v>
      </c>
      <c r="F59" s="8" t="s">
        <v>124</v>
      </c>
      <c r="G59" s="8" t="s">
        <v>25</v>
      </c>
      <c r="H59" s="8" t="s">
        <v>125</v>
      </c>
      <c r="I59" s="10" t="s">
        <v>126</v>
      </c>
      <c r="J59" s="10">
        <v>1914</v>
      </c>
      <c r="K59" s="10">
        <v>0</v>
      </c>
      <c r="L59" s="10">
        <v>1650</v>
      </c>
      <c r="M59" s="10">
        <v>264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x14ac:dyDescent="0.25">
      <c r="A60" s="8" t="s">
        <v>177</v>
      </c>
      <c r="B60" s="9" t="s">
        <v>151</v>
      </c>
      <c r="C60" s="8" t="s">
        <v>39</v>
      </c>
      <c r="D60" s="8" t="s">
        <v>170</v>
      </c>
      <c r="E60" s="8" t="s">
        <v>25</v>
      </c>
      <c r="F60" s="8" t="s">
        <v>171</v>
      </c>
      <c r="G60" s="8" t="s">
        <v>25</v>
      </c>
      <c r="H60" s="8" t="s">
        <v>125</v>
      </c>
      <c r="I60" s="10" t="s">
        <v>126</v>
      </c>
      <c r="J60" s="10">
        <v>5521.6</v>
      </c>
      <c r="K60" s="10">
        <v>0</v>
      </c>
      <c r="L60" s="10">
        <v>4760</v>
      </c>
      <c r="M60" s="10">
        <v>761.6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25</v>
      </c>
    </row>
    <row r="61" spans="1:19" x14ac:dyDescent="0.25">
      <c r="A61" s="8" t="s">
        <v>199</v>
      </c>
      <c r="B61" s="9" t="s">
        <v>151</v>
      </c>
      <c r="C61" s="8" t="s">
        <v>24</v>
      </c>
      <c r="D61" s="8" t="s">
        <v>25</v>
      </c>
      <c r="E61" s="8" t="s">
        <v>200</v>
      </c>
      <c r="F61" s="8" t="s">
        <v>25</v>
      </c>
      <c r="G61" s="8" t="s">
        <v>123</v>
      </c>
      <c r="H61" s="8" t="s">
        <v>125</v>
      </c>
      <c r="I61" s="10" t="s">
        <v>126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198</v>
      </c>
      <c r="S61" s="8" t="s">
        <v>201</v>
      </c>
    </row>
    <row r="62" spans="1:19" x14ac:dyDescent="0.25">
      <c r="A62" s="8" t="s">
        <v>278</v>
      </c>
      <c r="B62" s="9" t="s">
        <v>239</v>
      </c>
      <c r="C62" s="8" t="s">
        <v>24</v>
      </c>
      <c r="D62" s="8" t="s">
        <v>25</v>
      </c>
      <c r="E62" s="8" t="s">
        <v>286</v>
      </c>
      <c r="F62" s="8" t="s">
        <v>25</v>
      </c>
      <c r="G62" s="8" t="s">
        <v>170</v>
      </c>
      <c r="H62" s="8" t="s">
        <v>125</v>
      </c>
      <c r="I62" s="10" t="s">
        <v>126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571.20000000000005</v>
      </c>
      <c r="S62" s="8" t="s">
        <v>287</v>
      </c>
    </row>
    <row r="63" spans="1:19" x14ac:dyDescent="0.25">
      <c r="A63" s="8" t="s">
        <v>304</v>
      </c>
      <c r="B63" s="9" t="s">
        <v>298</v>
      </c>
      <c r="C63" s="8" t="s">
        <v>39</v>
      </c>
      <c r="D63" s="8" t="s">
        <v>302</v>
      </c>
      <c r="E63" s="8" t="s">
        <v>25</v>
      </c>
      <c r="F63" s="8" t="s">
        <v>303</v>
      </c>
      <c r="G63" s="8" t="s">
        <v>25</v>
      </c>
      <c r="H63" s="8" t="s">
        <v>125</v>
      </c>
      <c r="I63" s="10" t="s">
        <v>126</v>
      </c>
      <c r="J63" s="10">
        <v>3352.4</v>
      </c>
      <c r="K63" s="10">
        <v>0</v>
      </c>
      <c r="L63" s="10">
        <v>2890</v>
      </c>
      <c r="M63" s="10">
        <v>462.4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x14ac:dyDescent="0.25">
      <c r="A64" s="8" t="s">
        <v>347</v>
      </c>
      <c r="B64" s="9" t="s">
        <v>348</v>
      </c>
      <c r="C64" s="8" t="s">
        <v>24</v>
      </c>
      <c r="D64" s="8" t="s">
        <v>25</v>
      </c>
      <c r="E64" s="8" t="s">
        <v>364</v>
      </c>
      <c r="F64" s="8" t="s">
        <v>25</v>
      </c>
      <c r="G64" s="8" t="s">
        <v>302</v>
      </c>
      <c r="H64" s="8" t="s">
        <v>125</v>
      </c>
      <c r="I64" s="10" t="s">
        <v>126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346.8</v>
      </c>
      <c r="S64" s="8" t="s">
        <v>365</v>
      </c>
    </row>
    <row r="65" spans="1:19" x14ac:dyDescent="0.25">
      <c r="A65" s="8" t="s">
        <v>180</v>
      </c>
      <c r="B65" s="9" t="s">
        <v>151</v>
      </c>
      <c r="C65" s="8" t="s">
        <v>39</v>
      </c>
      <c r="D65" s="8" t="s">
        <v>165</v>
      </c>
      <c r="E65" s="8" t="s">
        <v>25</v>
      </c>
      <c r="F65" s="8" t="s">
        <v>166</v>
      </c>
      <c r="G65" s="8" t="s">
        <v>25</v>
      </c>
      <c r="H65" s="8" t="s">
        <v>167</v>
      </c>
      <c r="I65" s="10" t="s">
        <v>168</v>
      </c>
      <c r="J65" s="10">
        <v>156290.4</v>
      </c>
      <c r="K65" s="10">
        <v>156290.4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25</v>
      </c>
    </row>
    <row r="66" spans="1:19" x14ac:dyDescent="0.25">
      <c r="A66" s="8" t="s">
        <v>185</v>
      </c>
      <c r="B66" s="9" t="s">
        <v>151</v>
      </c>
      <c r="C66" s="8" t="s">
        <v>39</v>
      </c>
      <c r="D66" s="8" t="s">
        <v>178</v>
      </c>
      <c r="E66" s="8" t="s">
        <v>25</v>
      </c>
      <c r="F66" s="8" t="s">
        <v>179</v>
      </c>
      <c r="G66" s="8" t="s">
        <v>25</v>
      </c>
      <c r="H66" s="8" t="s">
        <v>167</v>
      </c>
      <c r="I66" s="10" t="s">
        <v>168</v>
      </c>
      <c r="J66" s="10">
        <v>23235.263999999999</v>
      </c>
      <c r="K66" s="10">
        <v>0</v>
      </c>
      <c r="L66" s="10">
        <v>20030.400000000001</v>
      </c>
      <c r="M66" s="10">
        <v>3204.86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25</v>
      </c>
    </row>
    <row r="67" spans="1:19" x14ac:dyDescent="0.25">
      <c r="A67" s="8" t="s">
        <v>279</v>
      </c>
      <c r="B67" s="9" t="s">
        <v>239</v>
      </c>
      <c r="C67" s="8" t="s">
        <v>24</v>
      </c>
      <c r="D67" s="8" t="s">
        <v>25</v>
      </c>
      <c r="E67" s="8" t="s">
        <v>289</v>
      </c>
      <c r="F67" s="8" t="s">
        <v>25</v>
      </c>
      <c r="G67" s="8" t="s">
        <v>178</v>
      </c>
      <c r="H67" s="8" t="s">
        <v>167</v>
      </c>
      <c r="I67" s="10" t="s">
        <v>168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2403.65</v>
      </c>
      <c r="S67" s="8" t="s">
        <v>290</v>
      </c>
    </row>
    <row r="68" spans="1:19" x14ac:dyDescent="0.25">
      <c r="A68" s="8" t="s">
        <v>91</v>
      </c>
      <c r="B68" s="9" t="s">
        <v>66</v>
      </c>
      <c r="C68" s="8" t="s">
        <v>39</v>
      </c>
      <c r="D68" s="8" t="s">
        <v>77</v>
      </c>
      <c r="E68" s="8" t="s">
        <v>25</v>
      </c>
      <c r="F68" s="8" t="s">
        <v>78</v>
      </c>
      <c r="G68" s="8" t="s">
        <v>25</v>
      </c>
      <c r="H68" s="8" t="s">
        <v>79</v>
      </c>
      <c r="I68" s="10" t="s">
        <v>80</v>
      </c>
      <c r="J68" s="10">
        <v>33542.235199999996</v>
      </c>
      <c r="K68" s="10">
        <v>-0.2000000000007276</v>
      </c>
      <c r="L68" s="10">
        <v>28915.72</v>
      </c>
      <c r="M68" s="10">
        <v>4626.51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x14ac:dyDescent="0.25">
      <c r="A69" s="8" t="s">
        <v>208</v>
      </c>
      <c r="B69" s="9" t="s">
        <v>151</v>
      </c>
      <c r="C69" s="8" t="s">
        <v>24</v>
      </c>
      <c r="D69" s="8" t="s">
        <v>25</v>
      </c>
      <c r="E69" s="8" t="s">
        <v>209</v>
      </c>
      <c r="F69" s="8" t="s">
        <v>25</v>
      </c>
      <c r="G69" s="8" t="s">
        <v>77</v>
      </c>
      <c r="H69" s="8" t="s">
        <v>79</v>
      </c>
      <c r="I69" s="10" t="s">
        <v>80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3469.89</v>
      </c>
      <c r="S69" s="8" t="s">
        <v>210</v>
      </c>
    </row>
    <row r="70" spans="1:19" x14ac:dyDescent="0.25">
      <c r="A70" s="8" t="s">
        <v>309</v>
      </c>
      <c r="B70" s="9" t="s">
        <v>298</v>
      </c>
      <c r="C70" s="8" t="s">
        <v>39</v>
      </c>
      <c r="D70" s="8" t="s">
        <v>335</v>
      </c>
      <c r="E70" s="8" t="s">
        <v>25</v>
      </c>
      <c r="F70" s="8" t="s">
        <v>336</v>
      </c>
      <c r="G70" s="8" t="s">
        <v>25</v>
      </c>
      <c r="H70" s="8" t="s">
        <v>79</v>
      </c>
      <c r="I70" s="10" t="s">
        <v>80</v>
      </c>
      <c r="J70" s="10">
        <v>171429.44</v>
      </c>
      <c r="K70" s="10">
        <v>0</v>
      </c>
      <c r="L70" s="10">
        <v>147784</v>
      </c>
      <c r="M70" s="10">
        <v>23645.439999999999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25</v>
      </c>
    </row>
    <row r="71" spans="1:19" x14ac:dyDescent="0.25">
      <c r="A71" s="8" t="s">
        <v>376</v>
      </c>
      <c r="B71" s="9" t="s">
        <v>370</v>
      </c>
      <c r="C71" s="8" t="s">
        <v>24</v>
      </c>
      <c r="D71" s="8" t="s">
        <v>25</v>
      </c>
      <c r="E71" s="8" t="s">
        <v>387</v>
      </c>
      <c r="F71" s="8" t="s">
        <v>25</v>
      </c>
      <c r="G71" s="8" t="s">
        <v>335</v>
      </c>
      <c r="H71" s="8" t="s">
        <v>79</v>
      </c>
      <c r="I71" s="10" t="s">
        <v>80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17734.080000000002</v>
      </c>
      <c r="S71" s="8" t="s">
        <v>388</v>
      </c>
    </row>
    <row r="72" spans="1:19" x14ac:dyDescent="0.25">
      <c r="A72" s="8" t="s">
        <v>122</v>
      </c>
      <c r="B72" s="9" t="s">
        <v>104</v>
      </c>
      <c r="C72" s="8" t="s">
        <v>39</v>
      </c>
      <c r="D72" s="8" t="s">
        <v>146</v>
      </c>
      <c r="E72" s="8" t="s">
        <v>25</v>
      </c>
      <c r="F72" s="8" t="s">
        <v>147</v>
      </c>
      <c r="G72" s="8" t="s">
        <v>25</v>
      </c>
      <c r="H72" s="8" t="s">
        <v>148</v>
      </c>
      <c r="I72" s="10" t="s">
        <v>149</v>
      </c>
      <c r="J72" s="10">
        <v>835200</v>
      </c>
      <c r="K72" s="10">
        <v>0</v>
      </c>
      <c r="L72" s="10">
        <v>720000</v>
      </c>
      <c r="M72" s="10">
        <v>115200.00000000001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25</v>
      </c>
    </row>
    <row r="73" spans="1:19" x14ac:dyDescent="0.25">
      <c r="A73" s="8" t="s">
        <v>264</v>
      </c>
      <c r="B73" s="9" t="s">
        <v>239</v>
      </c>
      <c r="C73" s="8" t="s">
        <v>39</v>
      </c>
      <c r="D73" s="8" t="s">
        <v>276</v>
      </c>
      <c r="E73" s="8" t="s">
        <v>25</v>
      </c>
      <c r="F73" s="8" t="s">
        <v>277</v>
      </c>
      <c r="G73" s="8" t="s">
        <v>25</v>
      </c>
      <c r="H73" s="8" t="s">
        <v>148</v>
      </c>
      <c r="I73" s="10" t="s">
        <v>149</v>
      </c>
      <c r="J73" s="10">
        <v>334849.08</v>
      </c>
      <c r="K73" s="10">
        <v>0</v>
      </c>
      <c r="L73" s="10">
        <v>288663</v>
      </c>
      <c r="M73" s="10">
        <v>46186.080000000002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x14ac:dyDescent="0.25">
      <c r="A74" s="8" t="s">
        <v>357</v>
      </c>
      <c r="B74" s="9" t="s">
        <v>370</v>
      </c>
      <c r="C74" s="8" t="s">
        <v>24</v>
      </c>
      <c r="D74" s="8" t="s">
        <v>25</v>
      </c>
      <c r="E74" s="8" t="s">
        <v>377</v>
      </c>
      <c r="F74" s="8" t="s">
        <v>25</v>
      </c>
      <c r="G74" s="8" t="s">
        <v>146</v>
      </c>
      <c r="H74" s="8" t="s">
        <v>148</v>
      </c>
      <c r="I74" s="10" t="s">
        <v>149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86400</v>
      </c>
      <c r="S74" s="8" t="s">
        <v>378</v>
      </c>
    </row>
    <row r="75" spans="1:19" x14ac:dyDescent="0.25">
      <c r="A75" s="8" t="s">
        <v>360</v>
      </c>
      <c r="B75" s="9" t="s">
        <v>370</v>
      </c>
      <c r="C75" s="8" t="s">
        <v>24</v>
      </c>
      <c r="D75" s="8" t="s">
        <v>25</v>
      </c>
      <c r="E75" s="8" t="s">
        <v>379</v>
      </c>
      <c r="F75" s="8" t="s">
        <v>25</v>
      </c>
      <c r="G75" s="8" t="s">
        <v>276</v>
      </c>
      <c r="H75" s="8" t="s">
        <v>148</v>
      </c>
      <c r="I75" s="10" t="s">
        <v>149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34639.56</v>
      </c>
      <c r="S75" s="8" t="s">
        <v>380</v>
      </c>
    </row>
    <row r="76" spans="1:19" x14ac:dyDescent="0.25">
      <c r="A76" s="8" t="s">
        <v>127</v>
      </c>
      <c r="B76" s="9" t="s">
        <v>104</v>
      </c>
      <c r="C76" s="8" t="s">
        <v>39</v>
      </c>
      <c r="D76" s="8" t="s">
        <v>133</v>
      </c>
      <c r="E76" s="8" t="s">
        <v>25</v>
      </c>
      <c r="F76" s="8" t="s">
        <v>134</v>
      </c>
      <c r="G76" s="8" t="s">
        <v>25</v>
      </c>
      <c r="H76" s="8" t="s">
        <v>135</v>
      </c>
      <c r="I76" s="10" t="s">
        <v>136</v>
      </c>
      <c r="J76" s="10">
        <v>37158.9</v>
      </c>
      <c r="K76" s="10">
        <v>11067.599999999999</v>
      </c>
      <c r="L76" s="10">
        <v>22492.5</v>
      </c>
      <c r="M76" s="10">
        <v>3598.8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25</v>
      </c>
    </row>
    <row r="77" spans="1:19" x14ac:dyDescent="0.25">
      <c r="A77" s="8" t="s">
        <v>217</v>
      </c>
      <c r="B77" s="9" t="s">
        <v>151</v>
      </c>
      <c r="C77" s="8" t="s">
        <v>24</v>
      </c>
      <c r="D77" s="8" t="s">
        <v>25</v>
      </c>
      <c r="E77" s="8" t="s">
        <v>218</v>
      </c>
      <c r="F77" s="8" t="s">
        <v>25</v>
      </c>
      <c r="G77" s="8" t="s">
        <v>133</v>
      </c>
      <c r="H77" s="8" t="s">
        <v>135</v>
      </c>
      <c r="I77" s="10" t="s">
        <v>136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2699.1</v>
      </c>
      <c r="S77" s="8" t="s">
        <v>219</v>
      </c>
    </row>
    <row r="78" spans="1:19" x14ac:dyDescent="0.25">
      <c r="A78" s="8" t="s">
        <v>269</v>
      </c>
      <c r="B78" s="9" t="s">
        <v>239</v>
      </c>
      <c r="C78" s="8" t="s">
        <v>39</v>
      </c>
      <c r="D78" s="8" t="s">
        <v>240</v>
      </c>
      <c r="E78" s="8" t="s">
        <v>25</v>
      </c>
      <c r="F78" s="8" t="s">
        <v>241</v>
      </c>
      <c r="G78" s="8" t="s">
        <v>25</v>
      </c>
      <c r="H78" s="8" t="s">
        <v>242</v>
      </c>
      <c r="I78" s="10" t="s">
        <v>243</v>
      </c>
      <c r="J78" s="10">
        <v>3444</v>
      </c>
      <c r="K78" s="10">
        <v>3444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25</v>
      </c>
    </row>
    <row r="79" spans="1:19" x14ac:dyDescent="0.25">
      <c r="A79" s="8" t="s">
        <v>314</v>
      </c>
      <c r="B79" s="9" t="s">
        <v>298</v>
      </c>
      <c r="C79" s="8" t="s">
        <v>39</v>
      </c>
      <c r="D79" s="8" t="s">
        <v>325</v>
      </c>
      <c r="E79" s="8" t="s">
        <v>25</v>
      </c>
      <c r="F79" s="8" t="s">
        <v>326</v>
      </c>
      <c r="G79" s="8" t="s">
        <v>25</v>
      </c>
      <c r="H79" s="8" t="s">
        <v>327</v>
      </c>
      <c r="I79" s="10" t="s">
        <v>328</v>
      </c>
      <c r="J79" s="10">
        <v>46043.903200000001</v>
      </c>
      <c r="K79" s="10">
        <v>-1.9999999996798579E-2</v>
      </c>
      <c r="L79" s="10">
        <v>39693.019999999997</v>
      </c>
      <c r="M79" s="10">
        <v>6350.88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25</v>
      </c>
    </row>
    <row r="80" spans="1:19" x14ac:dyDescent="0.25">
      <c r="A80" s="8" t="s">
        <v>363</v>
      </c>
      <c r="B80" s="9" t="s">
        <v>370</v>
      </c>
      <c r="C80" s="8" t="s">
        <v>24</v>
      </c>
      <c r="D80" s="8" t="s">
        <v>25</v>
      </c>
      <c r="E80" s="8" t="s">
        <v>381</v>
      </c>
      <c r="F80" s="8" t="s">
        <v>25</v>
      </c>
      <c r="G80" s="8" t="s">
        <v>325</v>
      </c>
      <c r="H80" s="8" t="s">
        <v>327</v>
      </c>
      <c r="I80" s="10" t="s">
        <v>328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4763.16</v>
      </c>
      <c r="S80" s="8" t="s">
        <v>382</v>
      </c>
    </row>
    <row r="81" spans="1:19" x14ac:dyDescent="0.25">
      <c r="A81" s="8" t="s">
        <v>132</v>
      </c>
      <c r="B81" s="9" t="s">
        <v>104</v>
      </c>
      <c r="C81" s="8" t="s">
        <v>39</v>
      </c>
      <c r="D81" s="8" t="s">
        <v>118</v>
      </c>
      <c r="E81" s="8" t="s">
        <v>25</v>
      </c>
      <c r="F81" s="8" t="s">
        <v>119</v>
      </c>
      <c r="G81" s="8" t="s">
        <v>25</v>
      </c>
      <c r="H81" s="8" t="s">
        <v>120</v>
      </c>
      <c r="I81" s="10" t="s">
        <v>121</v>
      </c>
      <c r="J81" s="10">
        <v>33408</v>
      </c>
      <c r="K81" s="10">
        <v>0</v>
      </c>
      <c r="L81" s="10">
        <v>28800</v>
      </c>
      <c r="M81" s="10">
        <v>4608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25</v>
      </c>
    </row>
    <row r="82" spans="1:19" x14ac:dyDescent="0.25">
      <c r="A82" s="8" t="s">
        <v>193</v>
      </c>
      <c r="B82" s="9" t="s">
        <v>151</v>
      </c>
      <c r="C82" s="8" t="s">
        <v>24</v>
      </c>
      <c r="D82" s="8" t="s">
        <v>25</v>
      </c>
      <c r="E82" s="8" t="s">
        <v>194</v>
      </c>
      <c r="F82" s="8" t="s">
        <v>25</v>
      </c>
      <c r="G82" s="8" t="s">
        <v>118</v>
      </c>
      <c r="H82" s="8" t="s">
        <v>120</v>
      </c>
      <c r="I82" s="10" t="s">
        <v>121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3456</v>
      </c>
      <c r="S82" s="8" t="s">
        <v>195</v>
      </c>
    </row>
    <row r="83" spans="1:19" x14ac:dyDescent="0.25">
      <c r="A83" s="8" t="s">
        <v>94</v>
      </c>
      <c r="B83" s="9" t="s">
        <v>66</v>
      </c>
      <c r="C83" s="8" t="s">
        <v>24</v>
      </c>
      <c r="D83" s="8" t="s">
        <v>25</v>
      </c>
      <c r="E83" s="8" t="s">
        <v>98</v>
      </c>
      <c r="F83" s="8" t="s">
        <v>99</v>
      </c>
      <c r="G83" s="8" t="s">
        <v>100</v>
      </c>
      <c r="H83" s="8" t="s">
        <v>101</v>
      </c>
      <c r="I83" s="10" t="s">
        <v>102</v>
      </c>
      <c r="J83" s="10">
        <v>-2070</v>
      </c>
      <c r="K83" s="10">
        <v>-2070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25</v>
      </c>
    </row>
    <row r="84" spans="1:19" x14ac:dyDescent="0.25">
      <c r="A84" s="8" t="s">
        <v>319</v>
      </c>
      <c r="B84" s="9" t="s">
        <v>298</v>
      </c>
      <c r="C84" s="8" t="s">
        <v>39</v>
      </c>
      <c r="D84" s="8" t="s">
        <v>299</v>
      </c>
      <c r="E84" s="8" t="s">
        <v>25</v>
      </c>
      <c r="F84" s="8" t="s">
        <v>300</v>
      </c>
      <c r="G84" s="8" t="s">
        <v>25</v>
      </c>
      <c r="H84" s="8" t="s">
        <v>101</v>
      </c>
      <c r="I84" s="10" t="s">
        <v>102</v>
      </c>
      <c r="J84" s="10">
        <v>151392</v>
      </c>
      <c r="K84" s="10">
        <v>151392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25</v>
      </c>
    </row>
    <row r="85" spans="1:19" x14ac:dyDescent="0.25">
      <c r="A85" s="8" t="s">
        <v>342</v>
      </c>
      <c r="B85" s="9" t="s">
        <v>348</v>
      </c>
      <c r="C85" s="8" t="s">
        <v>24</v>
      </c>
      <c r="D85" s="8" t="s">
        <v>25</v>
      </c>
      <c r="E85" s="8" t="s">
        <v>367</v>
      </c>
      <c r="F85" s="8" t="s">
        <v>368</v>
      </c>
      <c r="G85" s="8" t="s">
        <v>299</v>
      </c>
      <c r="H85" s="8" t="s">
        <v>101</v>
      </c>
      <c r="I85" s="10" t="s">
        <v>102</v>
      </c>
      <c r="J85" s="10">
        <v>-912</v>
      </c>
      <c r="K85" s="10">
        <v>-912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25</v>
      </c>
    </row>
    <row r="86" spans="1:19" x14ac:dyDescent="0.25">
      <c r="A86" s="8" t="s">
        <v>188</v>
      </c>
      <c r="B86" s="9" t="s">
        <v>151</v>
      </c>
      <c r="C86" s="8" t="s">
        <v>39</v>
      </c>
      <c r="D86" s="8" t="s">
        <v>173</v>
      </c>
      <c r="E86" s="8" t="s">
        <v>25</v>
      </c>
      <c r="F86" s="8" t="s">
        <v>174</v>
      </c>
      <c r="G86" s="8" t="s">
        <v>25</v>
      </c>
      <c r="H86" s="8" t="s">
        <v>175</v>
      </c>
      <c r="I86" s="10" t="s">
        <v>176</v>
      </c>
      <c r="J86" s="10">
        <v>200002</v>
      </c>
      <c r="K86" s="10">
        <v>200002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25</v>
      </c>
    </row>
    <row r="87" spans="1:19" x14ac:dyDescent="0.25">
      <c r="A87" s="8" t="s">
        <v>37</v>
      </c>
      <c r="B87" s="9" t="s">
        <v>38</v>
      </c>
      <c r="C87" s="8" t="s">
        <v>39</v>
      </c>
      <c r="D87" s="8" t="s">
        <v>40</v>
      </c>
      <c r="E87" s="8" t="s">
        <v>25</v>
      </c>
      <c r="F87" s="8" t="s">
        <v>41</v>
      </c>
      <c r="G87" s="8" t="s">
        <v>25</v>
      </c>
      <c r="H87" s="8" t="s">
        <v>42</v>
      </c>
      <c r="I87" s="10" t="s">
        <v>43</v>
      </c>
      <c r="J87" s="10">
        <v>43307.996800000001</v>
      </c>
      <c r="K87" s="10">
        <v>0</v>
      </c>
      <c r="L87" s="10">
        <v>37334.480000000003</v>
      </c>
      <c r="M87" s="10">
        <v>5973.51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25</v>
      </c>
    </row>
    <row r="88" spans="1:19" x14ac:dyDescent="0.25">
      <c r="A88" s="8" t="s">
        <v>202</v>
      </c>
      <c r="B88" s="9" t="s">
        <v>151</v>
      </c>
      <c r="C88" s="8" t="s">
        <v>24</v>
      </c>
      <c r="D88" s="8" t="s">
        <v>25</v>
      </c>
      <c r="E88" s="8" t="s">
        <v>203</v>
      </c>
      <c r="F88" s="8" t="s">
        <v>25</v>
      </c>
      <c r="G88" s="8" t="s">
        <v>40</v>
      </c>
      <c r="H88" s="8" t="s">
        <v>42</v>
      </c>
      <c r="I88" s="10" t="s">
        <v>43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4480.1400000000003</v>
      </c>
      <c r="S88" s="8" t="s">
        <v>204</v>
      </c>
    </row>
    <row r="89" spans="1:19" x14ac:dyDescent="0.25">
      <c r="A89" s="8" t="s">
        <v>137</v>
      </c>
      <c r="B89" s="9" t="s">
        <v>104</v>
      </c>
      <c r="C89" s="8" t="s">
        <v>39</v>
      </c>
      <c r="D89" s="8" t="s">
        <v>128</v>
      </c>
      <c r="E89" s="8" t="s">
        <v>25</v>
      </c>
      <c r="F89" s="8" t="s">
        <v>129</v>
      </c>
      <c r="G89" s="8" t="s">
        <v>25</v>
      </c>
      <c r="H89" s="8" t="s">
        <v>130</v>
      </c>
      <c r="I89" s="10" t="s">
        <v>131</v>
      </c>
      <c r="J89" s="10">
        <v>138494.25600000002</v>
      </c>
      <c r="K89" s="10">
        <v>-1.4551915228366852E-11</v>
      </c>
      <c r="L89" s="10">
        <v>119391.6</v>
      </c>
      <c r="M89" s="10">
        <v>19102.650000000001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25</v>
      </c>
    </row>
    <row r="90" spans="1:19" x14ac:dyDescent="0.25">
      <c r="A90" s="8" t="s">
        <v>211</v>
      </c>
      <c r="B90" s="9" t="s">
        <v>151</v>
      </c>
      <c r="C90" s="8" t="s">
        <v>24</v>
      </c>
      <c r="D90" s="8" t="s">
        <v>25</v>
      </c>
      <c r="E90" s="8" t="s">
        <v>212</v>
      </c>
      <c r="F90" s="8" t="s">
        <v>25</v>
      </c>
      <c r="G90" s="8" t="s">
        <v>128</v>
      </c>
      <c r="H90" s="8" t="s">
        <v>130</v>
      </c>
      <c r="I90" s="10" t="s">
        <v>131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14326.99</v>
      </c>
      <c r="S90" s="8" t="s">
        <v>213</v>
      </c>
    </row>
    <row r="91" spans="1:19" x14ac:dyDescent="0.25">
      <c r="A91" s="8" t="s">
        <v>142</v>
      </c>
      <c r="B91" s="9" t="s">
        <v>104</v>
      </c>
      <c r="C91" s="8" t="s">
        <v>39</v>
      </c>
      <c r="D91" s="8" t="s">
        <v>138</v>
      </c>
      <c r="E91" s="8" t="s">
        <v>25</v>
      </c>
      <c r="F91" s="8" t="s">
        <v>139</v>
      </c>
      <c r="G91" s="8" t="s">
        <v>25</v>
      </c>
      <c r="H91" s="8" t="s">
        <v>140</v>
      </c>
      <c r="I91" s="10" t="s">
        <v>141</v>
      </c>
      <c r="J91" s="10">
        <v>95777.72</v>
      </c>
      <c r="K91" s="10">
        <v>-8.000000000174623E-2</v>
      </c>
      <c r="L91" s="10">
        <v>82567</v>
      </c>
      <c r="M91" s="10">
        <v>13210.72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25</v>
      </c>
    </row>
    <row r="92" spans="1:19" x14ac:dyDescent="0.25">
      <c r="A92" s="8" t="s">
        <v>145</v>
      </c>
      <c r="B92" s="9" t="s">
        <v>104</v>
      </c>
      <c r="C92" s="8" t="s">
        <v>39</v>
      </c>
      <c r="D92" s="8" t="s">
        <v>143</v>
      </c>
      <c r="E92" s="8" t="s">
        <v>25</v>
      </c>
      <c r="F92" s="8" t="s">
        <v>144</v>
      </c>
      <c r="G92" s="8" t="s">
        <v>25</v>
      </c>
      <c r="H92" s="8" t="s">
        <v>140</v>
      </c>
      <c r="I92" s="10" t="s">
        <v>141</v>
      </c>
      <c r="J92" s="10">
        <v>18328</v>
      </c>
      <c r="K92" s="10">
        <v>-0.15999999999985448</v>
      </c>
      <c r="L92" s="10">
        <v>15800</v>
      </c>
      <c r="M92" s="10">
        <v>2528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25</v>
      </c>
    </row>
    <row r="93" spans="1:19" x14ac:dyDescent="0.25">
      <c r="A93" s="8" t="s">
        <v>272</v>
      </c>
      <c r="B93" s="9" t="s">
        <v>239</v>
      </c>
      <c r="C93" s="8" t="s">
        <v>24</v>
      </c>
      <c r="D93" s="8" t="s">
        <v>25</v>
      </c>
      <c r="E93" s="8" t="s">
        <v>280</v>
      </c>
      <c r="F93" s="8" t="s">
        <v>25</v>
      </c>
      <c r="G93" s="8" t="s">
        <v>143</v>
      </c>
      <c r="H93" s="8" t="s">
        <v>140</v>
      </c>
      <c r="I93" s="10" t="s">
        <v>141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1896</v>
      </c>
      <c r="S93" s="8" t="s">
        <v>281</v>
      </c>
    </row>
    <row r="94" spans="1:19" x14ac:dyDescent="0.25">
      <c r="A94" s="8" t="s">
        <v>275</v>
      </c>
      <c r="B94" s="9" t="s">
        <v>239</v>
      </c>
      <c r="C94" s="8" t="s">
        <v>24</v>
      </c>
      <c r="D94" s="8" t="s">
        <v>25</v>
      </c>
      <c r="E94" s="8" t="s">
        <v>283</v>
      </c>
      <c r="F94" s="8" t="s">
        <v>25</v>
      </c>
      <c r="G94" s="8" t="s">
        <v>138</v>
      </c>
      <c r="H94" s="8" t="s">
        <v>140</v>
      </c>
      <c r="I94" s="10" t="s">
        <v>141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9908.0400000000009</v>
      </c>
      <c r="S94" s="8" t="s">
        <v>284</v>
      </c>
    </row>
    <row r="95" spans="1:19" x14ac:dyDescent="0.25">
      <c r="A95" s="8" t="s">
        <v>324</v>
      </c>
      <c r="B95" s="9" t="s">
        <v>298</v>
      </c>
      <c r="C95" s="8" t="s">
        <v>39</v>
      </c>
      <c r="D95" s="8" t="s">
        <v>338</v>
      </c>
      <c r="E95" s="8" t="s">
        <v>25</v>
      </c>
      <c r="F95" s="8" t="s">
        <v>339</v>
      </c>
      <c r="G95" s="8" t="s">
        <v>25</v>
      </c>
      <c r="H95" s="8" t="s">
        <v>340</v>
      </c>
      <c r="I95" s="10" t="s">
        <v>341</v>
      </c>
      <c r="J95" s="10">
        <v>108370.90239999999</v>
      </c>
      <c r="K95" s="10">
        <v>29980.839999999997</v>
      </c>
      <c r="L95" s="10">
        <v>67577.64</v>
      </c>
      <c r="M95" s="10">
        <v>10812.42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25</v>
      </c>
    </row>
    <row r="96" spans="1:19" x14ac:dyDescent="0.25">
      <c r="A96" s="8" t="s">
        <v>373</v>
      </c>
      <c r="B96" s="9" t="s">
        <v>370</v>
      </c>
      <c r="C96" s="8" t="s">
        <v>24</v>
      </c>
      <c r="D96" s="8" t="s">
        <v>25</v>
      </c>
      <c r="E96" s="8" t="s">
        <v>385</v>
      </c>
      <c r="F96" s="8" t="s">
        <v>25</v>
      </c>
      <c r="G96" s="8" t="s">
        <v>338</v>
      </c>
      <c r="H96" s="8" t="s">
        <v>340</v>
      </c>
      <c r="I96" s="10" t="s">
        <v>341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8109.32</v>
      </c>
      <c r="S96" s="8" t="s">
        <v>386</v>
      </c>
    </row>
    <row r="97" spans="1:19" x14ac:dyDescent="0.25">
      <c r="A97" s="8" t="s">
        <v>189</v>
      </c>
      <c r="B97" s="9" t="s">
        <v>151</v>
      </c>
      <c r="C97" s="8" t="s">
        <v>39</v>
      </c>
      <c r="D97" s="8" t="s">
        <v>181</v>
      </c>
      <c r="E97" s="8" t="s">
        <v>25</v>
      </c>
      <c r="F97" s="8" t="s">
        <v>182</v>
      </c>
      <c r="G97" s="8" t="s">
        <v>25</v>
      </c>
      <c r="H97" s="8" t="s">
        <v>183</v>
      </c>
      <c r="I97" s="10" t="s">
        <v>184</v>
      </c>
      <c r="J97" s="10">
        <v>17500</v>
      </c>
      <c r="K97" s="10">
        <v>17500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8" t="s">
        <v>25</v>
      </c>
    </row>
    <row r="98" spans="1:19" x14ac:dyDescent="0.25">
      <c r="A98" s="8" t="s">
        <v>97</v>
      </c>
      <c r="B98" s="9" t="s">
        <v>66</v>
      </c>
      <c r="C98" s="8" t="s">
        <v>39</v>
      </c>
      <c r="D98" s="8" t="s">
        <v>67</v>
      </c>
      <c r="E98" s="8" t="s">
        <v>25</v>
      </c>
      <c r="F98" s="8" t="s">
        <v>68</v>
      </c>
      <c r="G98" s="8" t="s">
        <v>25</v>
      </c>
      <c r="H98" s="8" t="s">
        <v>69</v>
      </c>
      <c r="I98" s="10" t="s">
        <v>70</v>
      </c>
      <c r="J98" s="10">
        <v>90813.21</v>
      </c>
      <c r="K98" s="10">
        <v>0</v>
      </c>
      <c r="L98" s="10">
        <v>78287.25</v>
      </c>
      <c r="M98" s="10">
        <v>12525.96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8" t="s">
        <v>25</v>
      </c>
    </row>
    <row r="99" spans="1:19" x14ac:dyDescent="0.25">
      <c r="A99" s="8" t="s">
        <v>196</v>
      </c>
      <c r="B99" s="9" t="s">
        <v>151</v>
      </c>
      <c r="C99" s="8" t="s">
        <v>24</v>
      </c>
      <c r="D99" s="8" t="s">
        <v>25</v>
      </c>
      <c r="E99" s="8" t="s">
        <v>197</v>
      </c>
      <c r="F99" s="8" t="s">
        <v>25</v>
      </c>
      <c r="G99" s="8" t="s">
        <v>67</v>
      </c>
      <c r="H99" s="8" t="s">
        <v>69</v>
      </c>
      <c r="I99" s="10" t="s">
        <v>70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9394.4699999999993</v>
      </c>
      <c r="S99" s="8" t="s">
        <v>198</v>
      </c>
    </row>
    <row r="101" spans="1:19" x14ac:dyDescent="0.25">
      <c r="J101" s="15">
        <f>SUM(J8:J99)</f>
        <v>7966555.4412000012</v>
      </c>
      <c r="K101" s="15">
        <f t="shared" ref="K101:R101" si="0">SUM(K8:K99)</f>
        <v>4047269.6399999987</v>
      </c>
      <c r="L101" s="15">
        <f t="shared" si="0"/>
        <v>3378693.58</v>
      </c>
      <c r="M101" s="15">
        <f t="shared" si="0"/>
        <v>540591.43999999994</v>
      </c>
      <c r="N101" s="15">
        <f t="shared" si="0"/>
        <v>0</v>
      </c>
      <c r="O101" s="15">
        <f t="shared" si="0"/>
        <v>0</v>
      </c>
      <c r="P101" s="15">
        <f t="shared" si="0"/>
        <v>0</v>
      </c>
      <c r="Q101" s="15">
        <f t="shared" si="0"/>
        <v>0</v>
      </c>
      <c r="R101" s="15">
        <f t="shared" si="0"/>
        <v>407419.84999999992</v>
      </c>
    </row>
    <row r="103" spans="1:19" x14ac:dyDescent="0.25">
      <c r="J103" s="14" t="s">
        <v>391</v>
      </c>
    </row>
    <row r="105" spans="1:19" x14ac:dyDescent="0.25">
      <c r="J105" s="14" t="s">
        <v>392</v>
      </c>
      <c r="K105" s="14" t="s">
        <v>393</v>
      </c>
      <c r="L105" s="14" t="s">
        <v>394</v>
      </c>
    </row>
    <row r="107" spans="1:19" x14ac:dyDescent="0.25">
      <c r="I107" s="14" t="s">
        <v>395</v>
      </c>
      <c r="J107" s="14">
        <f>K101</f>
        <v>4047269.6399999987</v>
      </c>
    </row>
    <row r="109" spans="1:19" x14ac:dyDescent="0.25">
      <c r="I109" s="14" t="s">
        <v>396</v>
      </c>
      <c r="J109" s="14">
        <f>L101</f>
        <v>3378693.58</v>
      </c>
      <c r="K109" s="14">
        <f>M101</f>
        <v>540591.43999999994</v>
      </c>
    </row>
    <row r="111" spans="1:19" x14ac:dyDescent="0.25">
      <c r="I111" s="14" t="s">
        <v>397</v>
      </c>
      <c r="J111" s="14">
        <v>0</v>
      </c>
      <c r="K111" s="14">
        <v>0</v>
      </c>
      <c r="L111" s="14">
        <v>0</v>
      </c>
    </row>
    <row r="113" spans="9:12" x14ac:dyDescent="0.25">
      <c r="I113" s="14" t="s">
        <v>398</v>
      </c>
      <c r="J113" s="14">
        <v>0</v>
      </c>
      <c r="K113" s="14">
        <v>0</v>
      </c>
    </row>
    <row r="115" spans="9:12" x14ac:dyDescent="0.25">
      <c r="I115" s="14" t="s">
        <v>399</v>
      </c>
      <c r="J115" s="14">
        <f>J107+J109</f>
        <v>7425963.2199999988</v>
      </c>
      <c r="K115" s="14">
        <f>K109</f>
        <v>540591.43999999994</v>
      </c>
      <c r="L115" s="14">
        <v>0</v>
      </c>
    </row>
  </sheetData>
  <sortState ref="A8:S99">
    <sortCondition ref="I8:I9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5"/>
  <sheetViews>
    <sheetView tabSelected="1" workbookViewId="0">
      <pane ySplit="7" topLeftCell="A53" activePane="bottomLeft" state="frozen"/>
      <selection pane="bottomLeft" activeCell="A67" sqref="A67:XFD6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0" t="s">
        <v>400</v>
      </c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4" customFormat="1" x14ac:dyDescent="0.25">
      <c r="A8" s="21" t="s">
        <v>44</v>
      </c>
      <c r="B8" s="22" t="s">
        <v>45</v>
      </c>
      <c r="C8" s="21" t="s">
        <v>39</v>
      </c>
      <c r="D8" s="21" t="s">
        <v>56</v>
      </c>
      <c r="E8" s="21" t="s">
        <v>25</v>
      </c>
      <c r="F8" s="21" t="s">
        <v>57</v>
      </c>
      <c r="G8" s="21" t="s">
        <v>25</v>
      </c>
      <c r="H8" s="21" t="s">
        <v>58</v>
      </c>
      <c r="I8" s="23" t="s">
        <v>59</v>
      </c>
      <c r="J8" s="23">
        <v>7020</v>
      </c>
      <c r="K8" s="23">
        <v>7020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25</v>
      </c>
    </row>
    <row r="9" spans="1:19" s="28" customFormat="1" x14ac:dyDescent="0.25">
      <c r="A9" s="25" t="s">
        <v>103</v>
      </c>
      <c r="B9" s="26" t="s">
        <v>104</v>
      </c>
      <c r="C9" s="25" t="s">
        <v>39</v>
      </c>
      <c r="D9" s="25" t="s">
        <v>110</v>
      </c>
      <c r="E9" s="25" t="s">
        <v>25</v>
      </c>
      <c r="F9" s="25" t="s">
        <v>111</v>
      </c>
      <c r="G9" s="25" t="s">
        <v>25</v>
      </c>
      <c r="H9" s="25" t="s">
        <v>58</v>
      </c>
      <c r="I9" s="27" t="s">
        <v>59</v>
      </c>
      <c r="J9" s="27">
        <v>4590</v>
      </c>
      <c r="K9" s="27">
        <v>4590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25</v>
      </c>
    </row>
    <row r="10" spans="1:19" s="28" customFormat="1" x14ac:dyDescent="0.25">
      <c r="A10" s="25" t="s">
        <v>150</v>
      </c>
      <c r="B10" s="26" t="s">
        <v>151</v>
      </c>
      <c r="C10" s="25" t="s">
        <v>39</v>
      </c>
      <c r="D10" s="25" t="s">
        <v>157</v>
      </c>
      <c r="E10" s="25" t="s">
        <v>25</v>
      </c>
      <c r="F10" s="25" t="s">
        <v>158</v>
      </c>
      <c r="G10" s="25" t="s">
        <v>25</v>
      </c>
      <c r="H10" s="25" t="s">
        <v>58</v>
      </c>
      <c r="I10" s="27" t="s">
        <v>59</v>
      </c>
      <c r="J10" s="27">
        <v>9090</v>
      </c>
      <c r="K10" s="27">
        <v>9090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25</v>
      </c>
    </row>
    <row r="11" spans="1:19" s="28" customFormat="1" x14ac:dyDescent="0.25">
      <c r="A11" s="25" t="s">
        <v>232</v>
      </c>
      <c r="B11" s="26" t="s">
        <v>239</v>
      </c>
      <c r="C11" s="25" t="s">
        <v>39</v>
      </c>
      <c r="D11" s="25" t="s">
        <v>255</v>
      </c>
      <c r="E11" s="25" t="s">
        <v>25</v>
      </c>
      <c r="F11" s="25" t="s">
        <v>256</v>
      </c>
      <c r="G11" s="25" t="s">
        <v>25</v>
      </c>
      <c r="H11" s="25" t="s">
        <v>257</v>
      </c>
      <c r="I11" s="27" t="s">
        <v>258</v>
      </c>
      <c r="J11" s="27">
        <v>29400</v>
      </c>
      <c r="K11" s="27">
        <v>29400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25</v>
      </c>
    </row>
    <row r="12" spans="1:19" s="28" customFormat="1" x14ac:dyDescent="0.25">
      <c r="A12" s="25" t="s">
        <v>288</v>
      </c>
      <c r="B12" s="26" t="s">
        <v>298</v>
      </c>
      <c r="C12" s="25" t="s">
        <v>39</v>
      </c>
      <c r="D12" s="25" t="s">
        <v>315</v>
      </c>
      <c r="E12" s="25" t="s">
        <v>25</v>
      </c>
      <c r="F12" s="25" t="s">
        <v>316</v>
      </c>
      <c r="G12" s="25" t="s">
        <v>25</v>
      </c>
      <c r="H12" s="25" t="s">
        <v>317</v>
      </c>
      <c r="I12" s="27" t="s">
        <v>318</v>
      </c>
      <c r="J12" s="27">
        <v>821160</v>
      </c>
      <c r="K12" s="27">
        <v>821160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25</v>
      </c>
    </row>
    <row r="13" spans="1:19" s="28" customFormat="1" x14ac:dyDescent="0.25">
      <c r="A13" s="25" t="s">
        <v>291</v>
      </c>
      <c r="B13" s="26" t="s">
        <v>298</v>
      </c>
      <c r="C13" s="25" t="s">
        <v>39</v>
      </c>
      <c r="D13" s="25" t="s">
        <v>310</v>
      </c>
      <c r="E13" s="25" t="s">
        <v>25</v>
      </c>
      <c r="F13" s="25" t="s">
        <v>311</v>
      </c>
      <c r="G13" s="25" t="s">
        <v>25</v>
      </c>
      <c r="H13" s="25" t="s">
        <v>312</v>
      </c>
      <c r="I13" s="27" t="s">
        <v>313</v>
      </c>
      <c r="J13" s="27">
        <v>110348</v>
      </c>
      <c r="K13" s="27">
        <v>110348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25</v>
      </c>
    </row>
    <row r="14" spans="1:19" s="28" customFormat="1" x14ac:dyDescent="0.25">
      <c r="A14" s="25" t="s">
        <v>235</v>
      </c>
      <c r="B14" s="26" t="s">
        <v>239</v>
      </c>
      <c r="C14" s="25" t="s">
        <v>39</v>
      </c>
      <c r="D14" s="25" t="s">
        <v>265</v>
      </c>
      <c r="E14" s="25" t="s">
        <v>25</v>
      </c>
      <c r="F14" s="25" t="s">
        <v>266</v>
      </c>
      <c r="G14" s="25" t="s">
        <v>25</v>
      </c>
      <c r="H14" s="25" t="s">
        <v>267</v>
      </c>
      <c r="I14" s="27" t="s">
        <v>268</v>
      </c>
      <c r="J14" s="27">
        <v>1437359.3012000001</v>
      </c>
      <c r="K14" s="27">
        <v>1320948</v>
      </c>
      <c r="L14" s="27">
        <v>100354.56999999999</v>
      </c>
      <c r="M14" s="27">
        <v>16056.73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25</v>
      </c>
    </row>
    <row r="15" spans="1:19" s="24" customFormat="1" x14ac:dyDescent="0.25">
      <c r="A15" s="21" t="s">
        <v>238</v>
      </c>
      <c r="B15" s="22" t="s">
        <v>239</v>
      </c>
      <c r="C15" s="21" t="s">
        <v>39</v>
      </c>
      <c r="D15" s="21" t="s">
        <v>270</v>
      </c>
      <c r="E15" s="21" t="s">
        <v>25</v>
      </c>
      <c r="F15" s="21" t="s">
        <v>271</v>
      </c>
      <c r="G15" s="21" t="s">
        <v>25</v>
      </c>
      <c r="H15" s="21" t="s">
        <v>267</v>
      </c>
      <c r="I15" s="23" t="s">
        <v>268</v>
      </c>
      <c r="J15" s="23">
        <v>319085.96639999998</v>
      </c>
      <c r="K15" s="23">
        <v>221400</v>
      </c>
      <c r="L15" s="23">
        <v>84212.04</v>
      </c>
      <c r="M15" s="23">
        <v>13473.92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25</v>
      </c>
    </row>
    <row r="16" spans="1:19" s="24" customFormat="1" x14ac:dyDescent="0.25">
      <c r="A16" s="21" t="s">
        <v>244</v>
      </c>
      <c r="B16" s="22" t="s">
        <v>239</v>
      </c>
      <c r="C16" s="21" t="s">
        <v>39</v>
      </c>
      <c r="D16" s="21" t="s">
        <v>273</v>
      </c>
      <c r="E16" s="21" t="s">
        <v>25</v>
      </c>
      <c r="F16" s="21" t="s">
        <v>274</v>
      </c>
      <c r="G16" s="21" t="s">
        <v>25</v>
      </c>
      <c r="H16" s="21" t="s">
        <v>267</v>
      </c>
      <c r="I16" s="23" t="s">
        <v>268</v>
      </c>
      <c r="J16" s="23">
        <v>362533.02520000003</v>
      </c>
      <c r="K16" s="23">
        <v>0</v>
      </c>
      <c r="L16" s="23">
        <v>312528.46999999997</v>
      </c>
      <c r="M16" s="23">
        <v>50004.55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25</v>
      </c>
    </row>
    <row r="17" spans="1:19" s="28" customFormat="1" x14ac:dyDescent="0.25">
      <c r="A17" s="25" t="s">
        <v>329</v>
      </c>
      <c r="B17" s="26" t="s">
        <v>298</v>
      </c>
      <c r="C17" s="25" t="s">
        <v>24</v>
      </c>
      <c r="D17" s="25" t="s">
        <v>25</v>
      </c>
      <c r="E17" s="25" t="s">
        <v>344</v>
      </c>
      <c r="F17" s="25" t="s">
        <v>25</v>
      </c>
      <c r="G17" s="25" t="s">
        <v>265</v>
      </c>
      <c r="H17" s="25" t="s">
        <v>267</v>
      </c>
      <c r="I17" s="27" t="s">
        <v>268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12042.55</v>
      </c>
      <c r="S17" s="25" t="s">
        <v>345</v>
      </c>
    </row>
    <row r="18" spans="1:19" s="24" customFormat="1" x14ac:dyDescent="0.25">
      <c r="A18" s="21" t="s">
        <v>343</v>
      </c>
      <c r="B18" s="22" t="s">
        <v>348</v>
      </c>
      <c r="C18" s="21" t="s">
        <v>24</v>
      </c>
      <c r="D18" s="21" t="s">
        <v>25</v>
      </c>
      <c r="E18" s="21" t="s">
        <v>358</v>
      </c>
      <c r="F18" s="21" t="s">
        <v>25</v>
      </c>
      <c r="G18" s="21" t="s">
        <v>273</v>
      </c>
      <c r="H18" s="21" t="s">
        <v>267</v>
      </c>
      <c r="I18" s="23" t="s">
        <v>268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37503.42</v>
      </c>
      <c r="S18" s="21" t="s">
        <v>359</v>
      </c>
    </row>
    <row r="19" spans="1:19" s="24" customFormat="1" x14ac:dyDescent="0.25">
      <c r="A19" s="21" t="s">
        <v>346</v>
      </c>
      <c r="B19" s="22" t="s">
        <v>348</v>
      </c>
      <c r="C19" s="21" t="s">
        <v>24</v>
      </c>
      <c r="D19" s="21" t="s">
        <v>25</v>
      </c>
      <c r="E19" s="21" t="s">
        <v>361</v>
      </c>
      <c r="F19" s="21" t="s">
        <v>25</v>
      </c>
      <c r="G19" s="21" t="s">
        <v>270</v>
      </c>
      <c r="H19" s="21" t="s">
        <v>267</v>
      </c>
      <c r="I19" s="23" t="s">
        <v>268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10105.44</v>
      </c>
      <c r="S19" s="21" t="s">
        <v>362</v>
      </c>
    </row>
    <row r="20" spans="1:19" s="28" customFormat="1" x14ac:dyDescent="0.25">
      <c r="A20" s="25" t="s">
        <v>334</v>
      </c>
      <c r="B20" s="26" t="s">
        <v>348</v>
      </c>
      <c r="C20" s="25" t="s">
        <v>39</v>
      </c>
      <c r="D20" s="25" t="s">
        <v>352</v>
      </c>
      <c r="E20" s="25" t="s">
        <v>25</v>
      </c>
      <c r="F20" s="25" t="s">
        <v>353</v>
      </c>
      <c r="G20" s="25" t="s">
        <v>25</v>
      </c>
      <c r="H20" s="25" t="s">
        <v>354</v>
      </c>
      <c r="I20" s="27" t="s">
        <v>355</v>
      </c>
      <c r="J20" s="27">
        <v>22640.3</v>
      </c>
      <c r="K20" s="27">
        <v>0</v>
      </c>
      <c r="L20" s="27">
        <v>19517.5</v>
      </c>
      <c r="M20" s="27">
        <v>3122.8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25</v>
      </c>
    </row>
    <row r="21" spans="1:19" s="28" customFormat="1" x14ac:dyDescent="0.25">
      <c r="A21" s="25" t="s">
        <v>369</v>
      </c>
      <c r="B21" s="26" t="s">
        <v>370</v>
      </c>
      <c r="C21" s="25" t="s">
        <v>24</v>
      </c>
      <c r="D21" s="25" t="s">
        <v>25</v>
      </c>
      <c r="E21" s="25" t="s">
        <v>389</v>
      </c>
      <c r="F21" s="25" t="s">
        <v>25</v>
      </c>
      <c r="G21" s="25" t="s">
        <v>352</v>
      </c>
      <c r="H21" s="25" t="s">
        <v>354</v>
      </c>
      <c r="I21" s="27" t="s">
        <v>355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2342.1000000000004</v>
      </c>
      <c r="S21" s="25" t="s">
        <v>390</v>
      </c>
    </row>
    <row r="22" spans="1:19" s="24" customFormat="1" x14ac:dyDescent="0.25">
      <c r="A22" s="21" t="s">
        <v>156</v>
      </c>
      <c r="B22" s="22" t="s">
        <v>151</v>
      </c>
      <c r="C22" s="21" t="s">
        <v>39</v>
      </c>
      <c r="D22" s="21" t="s">
        <v>152</v>
      </c>
      <c r="E22" s="21" t="s">
        <v>25</v>
      </c>
      <c r="F22" s="21" t="s">
        <v>153</v>
      </c>
      <c r="G22" s="21" t="s">
        <v>25</v>
      </c>
      <c r="H22" s="21" t="s">
        <v>154</v>
      </c>
      <c r="I22" s="23" t="s">
        <v>155</v>
      </c>
      <c r="J22" s="23">
        <v>9789.6200000000008</v>
      </c>
      <c r="K22" s="23">
        <v>9789.6200000000008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25</v>
      </c>
    </row>
    <row r="23" spans="1:19" s="24" customFormat="1" x14ac:dyDescent="0.25">
      <c r="A23" s="21" t="s">
        <v>159</v>
      </c>
      <c r="B23" s="22" t="s">
        <v>151</v>
      </c>
      <c r="C23" s="21" t="s">
        <v>24</v>
      </c>
      <c r="D23" s="21" t="s">
        <v>25</v>
      </c>
      <c r="E23" s="21" t="s">
        <v>233</v>
      </c>
      <c r="F23" s="21" t="s">
        <v>234</v>
      </c>
      <c r="G23" s="21" t="s">
        <v>152</v>
      </c>
      <c r="H23" s="21" t="s">
        <v>154</v>
      </c>
      <c r="I23" s="23" t="s">
        <v>155</v>
      </c>
      <c r="J23" s="23">
        <v>-348.64</v>
      </c>
      <c r="K23" s="23">
        <v>-348.64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25</v>
      </c>
    </row>
    <row r="24" spans="1:19" s="24" customFormat="1" x14ac:dyDescent="0.25">
      <c r="A24" s="21" t="s">
        <v>249</v>
      </c>
      <c r="B24" s="22" t="s">
        <v>239</v>
      </c>
      <c r="C24" s="21" t="s">
        <v>39</v>
      </c>
      <c r="D24" s="21" t="s">
        <v>250</v>
      </c>
      <c r="E24" s="21" t="s">
        <v>25</v>
      </c>
      <c r="F24" s="21" t="s">
        <v>251</v>
      </c>
      <c r="G24" s="21" t="s">
        <v>25</v>
      </c>
      <c r="H24" s="21" t="s">
        <v>252</v>
      </c>
      <c r="I24" s="23" t="s">
        <v>253</v>
      </c>
      <c r="J24" s="23">
        <v>146791.79999999999</v>
      </c>
      <c r="K24" s="23">
        <v>146791.79999999999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25</v>
      </c>
    </row>
    <row r="25" spans="1:19" s="28" customFormat="1" x14ac:dyDescent="0.25">
      <c r="A25" s="25" t="s">
        <v>294</v>
      </c>
      <c r="B25" s="26" t="s">
        <v>298</v>
      </c>
      <c r="C25" s="25" t="s">
        <v>39</v>
      </c>
      <c r="D25" s="25" t="s">
        <v>330</v>
      </c>
      <c r="E25" s="25" t="s">
        <v>25</v>
      </c>
      <c r="F25" s="25" t="s">
        <v>331</v>
      </c>
      <c r="G25" s="25" t="s">
        <v>25</v>
      </c>
      <c r="H25" s="25" t="s">
        <v>332</v>
      </c>
      <c r="I25" s="27" t="s">
        <v>333</v>
      </c>
      <c r="J25" s="27">
        <v>826596.5</v>
      </c>
      <c r="K25" s="27">
        <v>104536.69999999995</v>
      </c>
      <c r="L25" s="27">
        <v>622464.88</v>
      </c>
      <c r="M25" s="27">
        <v>99594.92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25</v>
      </c>
    </row>
    <row r="26" spans="1:19" s="28" customFormat="1" x14ac:dyDescent="0.25">
      <c r="A26" s="25" t="s">
        <v>356</v>
      </c>
      <c r="B26" s="26" t="s">
        <v>370</v>
      </c>
      <c r="C26" s="25" t="s">
        <v>24</v>
      </c>
      <c r="D26" s="25" t="s">
        <v>25</v>
      </c>
      <c r="E26" s="25" t="s">
        <v>374</v>
      </c>
      <c r="F26" s="25" t="s">
        <v>25</v>
      </c>
      <c r="G26" s="25" t="s">
        <v>330</v>
      </c>
      <c r="H26" s="25" t="s">
        <v>332</v>
      </c>
      <c r="I26" s="27" t="s">
        <v>333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74696.19</v>
      </c>
      <c r="S26" s="25" t="s">
        <v>375</v>
      </c>
    </row>
    <row r="27" spans="1:19" s="28" customFormat="1" x14ac:dyDescent="0.25">
      <c r="A27" s="25" t="s">
        <v>297</v>
      </c>
      <c r="B27" s="26" t="s">
        <v>298</v>
      </c>
      <c r="C27" s="25" t="s">
        <v>39</v>
      </c>
      <c r="D27" s="25" t="s">
        <v>320</v>
      </c>
      <c r="E27" s="25" t="s">
        <v>25</v>
      </c>
      <c r="F27" s="25" t="s">
        <v>321</v>
      </c>
      <c r="G27" s="25" t="s">
        <v>25</v>
      </c>
      <c r="H27" s="25" t="s">
        <v>322</v>
      </c>
      <c r="I27" s="27" t="s">
        <v>323</v>
      </c>
      <c r="J27" s="27">
        <v>97200</v>
      </c>
      <c r="K27" s="27">
        <v>97200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25</v>
      </c>
    </row>
    <row r="28" spans="1:19" s="24" customFormat="1" x14ac:dyDescent="0.25">
      <c r="A28" s="21" t="s">
        <v>301</v>
      </c>
      <c r="B28" s="22" t="s">
        <v>298</v>
      </c>
      <c r="C28" s="21" t="s">
        <v>39</v>
      </c>
      <c r="D28" s="21" t="s">
        <v>305</v>
      </c>
      <c r="E28" s="21" t="s">
        <v>25</v>
      </c>
      <c r="F28" s="21" t="s">
        <v>306</v>
      </c>
      <c r="G28" s="21" t="s">
        <v>25</v>
      </c>
      <c r="H28" s="21" t="s">
        <v>307</v>
      </c>
      <c r="I28" s="23" t="s">
        <v>308</v>
      </c>
      <c r="J28" s="23">
        <v>28113.27</v>
      </c>
      <c r="K28" s="23">
        <v>28113.27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25</v>
      </c>
    </row>
    <row r="29" spans="1:19" s="24" customFormat="1" x14ac:dyDescent="0.25">
      <c r="A29" s="21" t="s">
        <v>50</v>
      </c>
      <c r="B29" s="22" t="s">
        <v>45</v>
      </c>
      <c r="C29" s="21" t="s">
        <v>39</v>
      </c>
      <c r="D29" s="21" t="s">
        <v>51</v>
      </c>
      <c r="E29" s="21" t="s">
        <v>25</v>
      </c>
      <c r="F29" s="21" t="s">
        <v>52</v>
      </c>
      <c r="G29" s="21" t="s">
        <v>25</v>
      </c>
      <c r="H29" s="21" t="s">
        <v>53</v>
      </c>
      <c r="I29" s="23" t="s">
        <v>54</v>
      </c>
      <c r="J29" s="23">
        <v>3045.9</v>
      </c>
      <c r="K29" s="23">
        <v>3045.8999999999996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25</v>
      </c>
    </row>
    <row r="30" spans="1:19" s="28" customFormat="1" x14ac:dyDescent="0.25">
      <c r="A30" s="25" t="s">
        <v>65</v>
      </c>
      <c r="B30" s="26" t="s">
        <v>66</v>
      </c>
      <c r="C30" s="25" t="s">
        <v>39</v>
      </c>
      <c r="D30" s="25" t="s">
        <v>72</v>
      </c>
      <c r="E30" s="25" t="s">
        <v>25</v>
      </c>
      <c r="F30" s="25" t="s">
        <v>73</v>
      </c>
      <c r="G30" s="25" t="s">
        <v>25</v>
      </c>
      <c r="H30" s="25" t="s">
        <v>74</v>
      </c>
      <c r="I30" s="27" t="s">
        <v>75</v>
      </c>
      <c r="J30" s="27">
        <v>59491.945599999999</v>
      </c>
      <c r="K30" s="27">
        <v>-4.0000000000873115E-2</v>
      </c>
      <c r="L30" s="27">
        <v>51286.160000000011</v>
      </c>
      <c r="M30" s="27">
        <v>8205.7800000000007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25</v>
      </c>
    </row>
    <row r="31" spans="1:19" s="28" customFormat="1" x14ac:dyDescent="0.25">
      <c r="A31" s="25" t="s">
        <v>205</v>
      </c>
      <c r="B31" s="26" t="s">
        <v>151</v>
      </c>
      <c r="C31" s="25" t="s">
        <v>24</v>
      </c>
      <c r="D31" s="25" t="s">
        <v>25</v>
      </c>
      <c r="E31" s="25" t="s">
        <v>206</v>
      </c>
      <c r="F31" s="25" t="s">
        <v>25</v>
      </c>
      <c r="G31" s="25" t="s">
        <v>72</v>
      </c>
      <c r="H31" s="25" t="s">
        <v>74</v>
      </c>
      <c r="I31" s="27" t="s">
        <v>75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6154.34</v>
      </c>
      <c r="S31" s="25" t="s">
        <v>207</v>
      </c>
    </row>
    <row r="32" spans="1:19" x14ac:dyDescent="0.25">
      <c r="A32" s="8" t="s">
        <v>254</v>
      </c>
      <c r="B32" s="9" t="s">
        <v>239</v>
      </c>
      <c r="C32" s="8" t="s">
        <v>39</v>
      </c>
      <c r="D32" s="8" t="s">
        <v>245</v>
      </c>
      <c r="E32" s="8" t="s">
        <v>25</v>
      </c>
      <c r="F32" s="8" t="s">
        <v>246</v>
      </c>
      <c r="G32" s="8" t="s">
        <v>25</v>
      </c>
      <c r="H32" s="8" t="s">
        <v>247</v>
      </c>
      <c r="I32" s="10" t="s">
        <v>248</v>
      </c>
      <c r="J32" s="10">
        <v>23750.13</v>
      </c>
      <c r="K32" s="10">
        <v>0</v>
      </c>
      <c r="L32" s="10">
        <v>20474.25</v>
      </c>
      <c r="M32" s="10">
        <v>3275.88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282</v>
      </c>
      <c r="B33" s="9" t="s">
        <v>239</v>
      </c>
      <c r="C33" s="8" t="s">
        <v>24</v>
      </c>
      <c r="D33" s="8" t="s">
        <v>25</v>
      </c>
      <c r="E33" s="8" t="s">
        <v>292</v>
      </c>
      <c r="F33" s="8" t="s">
        <v>25</v>
      </c>
      <c r="G33" s="8" t="s">
        <v>245</v>
      </c>
      <c r="H33" s="8" t="s">
        <v>247</v>
      </c>
      <c r="I33" s="10" t="s">
        <v>248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2456.91</v>
      </c>
      <c r="S33" s="8" t="s">
        <v>293</v>
      </c>
    </row>
    <row r="34" spans="1:19" x14ac:dyDescent="0.25">
      <c r="A34" s="8" t="s">
        <v>351</v>
      </c>
      <c r="B34" s="9" t="s">
        <v>370</v>
      </c>
      <c r="C34" s="8" t="s">
        <v>39</v>
      </c>
      <c r="D34" s="8" t="s">
        <v>371</v>
      </c>
      <c r="E34" s="8" t="s">
        <v>25</v>
      </c>
      <c r="F34" s="8" t="s">
        <v>372</v>
      </c>
      <c r="G34" s="8" t="s">
        <v>25</v>
      </c>
      <c r="H34" s="8" t="s">
        <v>247</v>
      </c>
      <c r="I34" s="10" t="s">
        <v>248</v>
      </c>
      <c r="J34" s="10">
        <v>23750.13</v>
      </c>
      <c r="K34" s="10">
        <v>0</v>
      </c>
      <c r="L34" s="10">
        <v>20474.25</v>
      </c>
      <c r="M34" s="10">
        <v>3275.88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366</v>
      </c>
      <c r="B35" s="9" t="s">
        <v>370</v>
      </c>
      <c r="C35" s="8" t="s">
        <v>24</v>
      </c>
      <c r="D35" s="8" t="s">
        <v>25</v>
      </c>
      <c r="E35" s="8" t="s">
        <v>383</v>
      </c>
      <c r="F35" s="8" t="s">
        <v>25</v>
      </c>
      <c r="G35" s="8" t="s">
        <v>371</v>
      </c>
      <c r="H35" s="8" t="s">
        <v>247</v>
      </c>
      <c r="I35" s="10" t="s">
        <v>248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2456.91</v>
      </c>
      <c r="S35" s="8" t="s">
        <v>384</v>
      </c>
    </row>
    <row r="36" spans="1:19" s="24" customFormat="1" x14ac:dyDescent="0.25">
      <c r="A36" s="21" t="s">
        <v>22</v>
      </c>
      <c r="B36" s="22" t="s">
        <v>23</v>
      </c>
      <c r="C36" s="21" t="s">
        <v>24</v>
      </c>
      <c r="D36" s="21" t="s">
        <v>25</v>
      </c>
      <c r="E36" s="21" t="s">
        <v>26</v>
      </c>
      <c r="F36" s="21" t="s">
        <v>27</v>
      </c>
      <c r="G36" s="21" t="s">
        <v>28</v>
      </c>
      <c r="H36" s="21" t="s">
        <v>29</v>
      </c>
      <c r="I36" s="23" t="s">
        <v>30</v>
      </c>
      <c r="J36" s="23">
        <v>-1810.55</v>
      </c>
      <c r="K36" s="23">
        <v>0</v>
      </c>
      <c r="L36" s="23">
        <v>-1560.82</v>
      </c>
      <c r="M36" s="23">
        <v>-249.73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25</v>
      </c>
    </row>
    <row r="37" spans="1:19" s="24" customFormat="1" x14ac:dyDescent="0.25">
      <c r="A37" s="21" t="s">
        <v>71</v>
      </c>
      <c r="B37" s="22" t="s">
        <v>66</v>
      </c>
      <c r="C37" s="21" t="s">
        <v>39</v>
      </c>
      <c r="D37" s="21" t="s">
        <v>28</v>
      </c>
      <c r="E37" s="21" t="s">
        <v>25</v>
      </c>
      <c r="F37" s="21" t="s">
        <v>82</v>
      </c>
      <c r="G37" s="21" t="s">
        <v>25</v>
      </c>
      <c r="H37" s="21" t="s">
        <v>29</v>
      </c>
      <c r="I37" s="23" t="s">
        <v>30</v>
      </c>
      <c r="J37" s="23">
        <v>110064.25679999999</v>
      </c>
      <c r="K37" s="23">
        <v>-5.9999999997671694E-2</v>
      </c>
      <c r="L37" s="23">
        <v>94882.98000000001</v>
      </c>
      <c r="M37" s="23">
        <v>15181.27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25</v>
      </c>
    </row>
    <row r="38" spans="1:19" s="24" customFormat="1" x14ac:dyDescent="0.25">
      <c r="A38" s="21" t="s">
        <v>214</v>
      </c>
      <c r="B38" s="22" t="s">
        <v>151</v>
      </c>
      <c r="C38" s="21" t="s">
        <v>24</v>
      </c>
      <c r="D38" s="21" t="s">
        <v>25</v>
      </c>
      <c r="E38" s="21" t="s">
        <v>215</v>
      </c>
      <c r="F38" s="21" t="s">
        <v>25</v>
      </c>
      <c r="G38" s="21" t="s">
        <v>28</v>
      </c>
      <c r="H38" s="21" t="s">
        <v>29</v>
      </c>
      <c r="I38" s="23" t="s">
        <v>30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11385.96</v>
      </c>
      <c r="S38" s="21" t="s">
        <v>216</v>
      </c>
    </row>
    <row r="39" spans="1:19" x14ac:dyDescent="0.25">
      <c r="A39" s="8" t="s">
        <v>31</v>
      </c>
      <c r="B39" s="9" t="s">
        <v>23</v>
      </c>
      <c r="C39" s="8" t="s">
        <v>24</v>
      </c>
      <c r="D39" s="8" t="s">
        <v>25</v>
      </c>
      <c r="E39" s="8" t="s">
        <v>32</v>
      </c>
      <c r="F39" s="8" t="s">
        <v>33</v>
      </c>
      <c r="G39" s="8" t="s">
        <v>34</v>
      </c>
      <c r="H39" s="8" t="s">
        <v>35</v>
      </c>
      <c r="I39" s="10" t="s">
        <v>36</v>
      </c>
      <c r="J39" s="10">
        <v>-9640.68</v>
      </c>
      <c r="K39" s="10">
        <v>0</v>
      </c>
      <c r="L39" s="10">
        <v>-8310.93</v>
      </c>
      <c r="M39" s="10">
        <v>-1329.75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s="24" customFormat="1" x14ac:dyDescent="0.25">
      <c r="A40" s="21" t="s">
        <v>55</v>
      </c>
      <c r="B40" s="22" t="s">
        <v>45</v>
      </c>
      <c r="C40" s="21" t="s">
        <v>39</v>
      </c>
      <c r="D40" s="21" t="s">
        <v>46</v>
      </c>
      <c r="E40" s="21" t="s">
        <v>25</v>
      </c>
      <c r="F40" s="21" t="s">
        <v>47</v>
      </c>
      <c r="G40" s="21" t="s">
        <v>25</v>
      </c>
      <c r="H40" s="21" t="s">
        <v>48</v>
      </c>
      <c r="I40" s="23" t="s">
        <v>49</v>
      </c>
      <c r="J40" s="23">
        <v>75000</v>
      </c>
      <c r="K40" s="23">
        <v>75000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25</v>
      </c>
    </row>
    <row r="41" spans="1:19" s="28" customFormat="1" x14ac:dyDescent="0.25">
      <c r="A41" s="25" t="s">
        <v>164</v>
      </c>
      <c r="B41" s="26" t="s">
        <v>151</v>
      </c>
      <c r="C41" s="25" t="s">
        <v>39</v>
      </c>
      <c r="D41" s="25" t="s">
        <v>186</v>
      </c>
      <c r="E41" s="25" t="s">
        <v>25</v>
      </c>
      <c r="F41" s="25" t="s">
        <v>187</v>
      </c>
      <c r="G41" s="25" t="s">
        <v>25</v>
      </c>
      <c r="H41" s="25" t="s">
        <v>48</v>
      </c>
      <c r="I41" s="27" t="s">
        <v>49</v>
      </c>
      <c r="J41" s="27">
        <v>37500</v>
      </c>
      <c r="K41" s="27">
        <v>37500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25</v>
      </c>
    </row>
    <row r="42" spans="1:19" s="24" customFormat="1" x14ac:dyDescent="0.25">
      <c r="A42" s="21" t="s">
        <v>60</v>
      </c>
      <c r="B42" s="22" t="s">
        <v>45</v>
      </c>
      <c r="C42" s="21" t="s">
        <v>39</v>
      </c>
      <c r="D42" s="21" t="s">
        <v>61</v>
      </c>
      <c r="E42" s="21" t="s">
        <v>25</v>
      </c>
      <c r="F42" s="21" t="s">
        <v>62</v>
      </c>
      <c r="G42" s="21" t="s">
        <v>25</v>
      </c>
      <c r="H42" s="21" t="s">
        <v>63</v>
      </c>
      <c r="I42" s="23" t="s">
        <v>64</v>
      </c>
      <c r="J42" s="23">
        <v>75000</v>
      </c>
      <c r="K42" s="23">
        <v>75000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25</v>
      </c>
    </row>
    <row r="43" spans="1:19" s="28" customFormat="1" x14ac:dyDescent="0.25">
      <c r="A43" s="25" t="s">
        <v>169</v>
      </c>
      <c r="B43" s="26" t="s">
        <v>151</v>
      </c>
      <c r="C43" s="25" t="s">
        <v>39</v>
      </c>
      <c r="D43" s="25" t="s">
        <v>160</v>
      </c>
      <c r="E43" s="25" t="s">
        <v>25</v>
      </c>
      <c r="F43" s="25" t="s">
        <v>161</v>
      </c>
      <c r="G43" s="25" t="s">
        <v>25</v>
      </c>
      <c r="H43" s="25" t="s">
        <v>162</v>
      </c>
      <c r="I43" s="27" t="s">
        <v>163</v>
      </c>
      <c r="J43" s="27">
        <v>157871.35999999999</v>
      </c>
      <c r="K43" s="27">
        <v>157871.35999999999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25</v>
      </c>
    </row>
    <row r="44" spans="1:19" s="28" customFormat="1" x14ac:dyDescent="0.25">
      <c r="A44" s="25" t="s">
        <v>337</v>
      </c>
      <c r="B44" s="26" t="s">
        <v>348</v>
      </c>
      <c r="C44" s="25" t="s">
        <v>39</v>
      </c>
      <c r="D44" s="25" t="s">
        <v>349</v>
      </c>
      <c r="E44" s="25" t="s">
        <v>25</v>
      </c>
      <c r="F44" s="25" t="s">
        <v>350</v>
      </c>
      <c r="G44" s="25" t="s">
        <v>25</v>
      </c>
      <c r="H44" s="25" t="s">
        <v>162</v>
      </c>
      <c r="I44" s="27" t="s">
        <v>163</v>
      </c>
      <c r="J44" s="27">
        <v>213274.33</v>
      </c>
      <c r="K44" s="27">
        <v>213274.33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25</v>
      </c>
    </row>
    <row r="45" spans="1:19" s="24" customFormat="1" x14ac:dyDescent="0.25">
      <c r="A45" s="21" t="s">
        <v>259</v>
      </c>
      <c r="B45" s="22" t="s">
        <v>239</v>
      </c>
      <c r="C45" s="21" t="s">
        <v>39</v>
      </c>
      <c r="D45" s="21" t="s">
        <v>260</v>
      </c>
      <c r="E45" s="21" t="s">
        <v>25</v>
      </c>
      <c r="F45" s="21" t="s">
        <v>261</v>
      </c>
      <c r="G45" s="21" t="s">
        <v>25</v>
      </c>
      <c r="H45" s="21" t="s">
        <v>262</v>
      </c>
      <c r="I45" s="23" t="s">
        <v>263</v>
      </c>
      <c r="J45" s="23">
        <v>22956.400000000001</v>
      </c>
      <c r="K45" s="23">
        <v>0</v>
      </c>
      <c r="L45" s="23">
        <v>19790</v>
      </c>
      <c r="M45" s="23">
        <v>3166.4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25</v>
      </c>
    </row>
    <row r="46" spans="1:19" s="24" customFormat="1" x14ac:dyDescent="0.25">
      <c r="A46" s="21" t="s">
        <v>285</v>
      </c>
      <c r="B46" s="22" t="s">
        <v>239</v>
      </c>
      <c r="C46" s="21" t="s">
        <v>24</v>
      </c>
      <c r="D46" s="21" t="s">
        <v>25</v>
      </c>
      <c r="E46" s="21" t="s">
        <v>295</v>
      </c>
      <c r="F46" s="21" t="s">
        <v>25</v>
      </c>
      <c r="G46" s="21" t="s">
        <v>260</v>
      </c>
      <c r="H46" s="21" t="s">
        <v>262</v>
      </c>
      <c r="I46" s="23" t="s">
        <v>263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3166.4</v>
      </c>
      <c r="S46" s="21" t="s">
        <v>296</v>
      </c>
    </row>
    <row r="47" spans="1:19" s="24" customFormat="1" x14ac:dyDescent="0.25">
      <c r="A47" s="21" t="s">
        <v>109</v>
      </c>
      <c r="B47" s="22" t="s">
        <v>104</v>
      </c>
      <c r="C47" s="21" t="s">
        <v>39</v>
      </c>
      <c r="D47" s="21" t="s">
        <v>105</v>
      </c>
      <c r="E47" s="21" t="s">
        <v>25</v>
      </c>
      <c r="F47" s="21" t="s">
        <v>106</v>
      </c>
      <c r="G47" s="21" t="s">
        <v>25</v>
      </c>
      <c r="H47" s="21" t="s">
        <v>107</v>
      </c>
      <c r="I47" s="23" t="s">
        <v>108</v>
      </c>
      <c r="J47" s="23">
        <v>142926.73200000002</v>
      </c>
      <c r="K47" s="23">
        <v>0</v>
      </c>
      <c r="L47" s="23">
        <v>123212.7</v>
      </c>
      <c r="M47" s="23">
        <v>19714.03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25</v>
      </c>
    </row>
    <row r="48" spans="1:19" s="24" customFormat="1" x14ac:dyDescent="0.25">
      <c r="A48" s="21" t="s">
        <v>190</v>
      </c>
      <c r="B48" s="22" t="s">
        <v>151</v>
      </c>
      <c r="C48" s="21" t="s">
        <v>24</v>
      </c>
      <c r="D48" s="21" t="s">
        <v>25</v>
      </c>
      <c r="E48" s="21" t="s">
        <v>191</v>
      </c>
      <c r="F48" s="21" t="s">
        <v>25</v>
      </c>
      <c r="G48" s="21" t="s">
        <v>105</v>
      </c>
      <c r="H48" s="21" t="s">
        <v>107</v>
      </c>
      <c r="I48" s="23" t="s">
        <v>108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14785.52</v>
      </c>
      <c r="S48" s="21" t="s">
        <v>192</v>
      </c>
    </row>
    <row r="49" spans="1:19" s="24" customFormat="1" x14ac:dyDescent="0.25">
      <c r="A49" s="21" t="s">
        <v>112</v>
      </c>
      <c r="B49" s="22" t="s">
        <v>104</v>
      </c>
      <c r="C49" s="21" t="s">
        <v>39</v>
      </c>
      <c r="D49" s="21" t="s">
        <v>113</v>
      </c>
      <c r="E49" s="21" t="s">
        <v>25</v>
      </c>
      <c r="F49" s="21" t="s">
        <v>114</v>
      </c>
      <c r="G49" s="21" t="s">
        <v>25</v>
      </c>
      <c r="H49" s="21" t="s">
        <v>115</v>
      </c>
      <c r="I49" s="23" t="s">
        <v>116</v>
      </c>
      <c r="J49" s="23">
        <v>4410</v>
      </c>
      <c r="K49" s="23">
        <v>4410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25</v>
      </c>
    </row>
    <row r="50" spans="1:19" s="24" customFormat="1" x14ac:dyDescent="0.25">
      <c r="A50" s="21" t="s">
        <v>76</v>
      </c>
      <c r="B50" s="22" t="s">
        <v>66</v>
      </c>
      <c r="C50" s="21" t="s">
        <v>39</v>
      </c>
      <c r="D50" s="21" t="s">
        <v>84</v>
      </c>
      <c r="E50" s="21" t="s">
        <v>25</v>
      </c>
      <c r="F50" s="21" t="s">
        <v>85</v>
      </c>
      <c r="G50" s="21" t="s">
        <v>25</v>
      </c>
      <c r="H50" s="21" t="s">
        <v>86</v>
      </c>
      <c r="I50" s="23" t="s">
        <v>87</v>
      </c>
      <c r="J50" s="23">
        <v>106159.546</v>
      </c>
      <c r="K50" s="23">
        <v>-0.14999999999417923</v>
      </c>
      <c r="L50" s="23">
        <v>91516.85</v>
      </c>
      <c r="M50" s="23">
        <v>14642.69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25</v>
      </c>
    </row>
    <row r="51" spans="1:19" s="24" customFormat="1" x14ac:dyDescent="0.25">
      <c r="A51" s="21" t="s">
        <v>81</v>
      </c>
      <c r="B51" s="22" t="s">
        <v>66</v>
      </c>
      <c r="C51" s="21" t="s">
        <v>39</v>
      </c>
      <c r="D51" s="21" t="s">
        <v>89</v>
      </c>
      <c r="E51" s="21" t="s">
        <v>25</v>
      </c>
      <c r="F51" s="21" t="s">
        <v>90</v>
      </c>
      <c r="G51" s="21" t="s">
        <v>25</v>
      </c>
      <c r="H51" s="21" t="s">
        <v>86</v>
      </c>
      <c r="I51" s="23" t="s">
        <v>87</v>
      </c>
      <c r="J51" s="23">
        <v>2943.5464000000002</v>
      </c>
      <c r="K51" s="23">
        <v>4.5474735088646412E-13</v>
      </c>
      <c r="L51" s="23">
        <v>2537.54</v>
      </c>
      <c r="M51" s="23">
        <v>406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25</v>
      </c>
    </row>
    <row r="52" spans="1:19" s="24" customFormat="1" x14ac:dyDescent="0.25">
      <c r="A52" s="21" t="s">
        <v>83</v>
      </c>
      <c r="B52" s="22" t="s">
        <v>66</v>
      </c>
      <c r="C52" s="21" t="s">
        <v>39</v>
      </c>
      <c r="D52" s="21" t="s">
        <v>92</v>
      </c>
      <c r="E52" s="21" t="s">
        <v>25</v>
      </c>
      <c r="F52" s="21" t="s">
        <v>93</v>
      </c>
      <c r="G52" s="21" t="s">
        <v>25</v>
      </c>
      <c r="H52" s="21" t="s">
        <v>86</v>
      </c>
      <c r="I52" s="23" t="s">
        <v>87</v>
      </c>
      <c r="J52" s="23">
        <v>49271.173999999999</v>
      </c>
      <c r="K52" s="23">
        <v>-7.2759576141834259E-12</v>
      </c>
      <c r="L52" s="23">
        <v>42475.150000000009</v>
      </c>
      <c r="M52" s="23">
        <v>6796.02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25</v>
      </c>
    </row>
    <row r="53" spans="1:19" s="28" customFormat="1" x14ac:dyDescent="0.25">
      <c r="A53" s="25" t="s">
        <v>88</v>
      </c>
      <c r="B53" s="26" t="s">
        <v>66</v>
      </c>
      <c r="C53" s="25" t="s">
        <v>39</v>
      </c>
      <c r="D53" s="25" t="s">
        <v>95</v>
      </c>
      <c r="E53" s="25" t="s">
        <v>25</v>
      </c>
      <c r="F53" s="25" t="s">
        <v>96</v>
      </c>
      <c r="G53" s="25" t="s">
        <v>25</v>
      </c>
      <c r="H53" s="25" t="s">
        <v>86</v>
      </c>
      <c r="I53" s="27" t="s">
        <v>87</v>
      </c>
      <c r="J53" s="27">
        <v>97743.13</v>
      </c>
      <c r="K53" s="27">
        <v>9349.5299999999988</v>
      </c>
      <c r="L53" s="27">
        <v>76201.38</v>
      </c>
      <c r="M53" s="27">
        <v>12192.22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25</v>
      </c>
    </row>
    <row r="54" spans="1:19" s="28" customFormat="1" x14ac:dyDescent="0.25">
      <c r="A54" s="25" t="s">
        <v>172</v>
      </c>
      <c r="B54" s="26" t="s">
        <v>151</v>
      </c>
      <c r="C54" s="25" t="s">
        <v>24</v>
      </c>
      <c r="D54" s="25" t="s">
        <v>25</v>
      </c>
      <c r="E54" s="25" t="s">
        <v>236</v>
      </c>
      <c r="F54" s="25" t="s">
        <v>237</v>
      </c>
      <c r="G54" s="25" t="s">
        <v>95</v>
      </c>
      <c r="H54" s="25" t="s">
        <v>86</v>
      </c>
      <c r="I54" s="27" t="s">
        <v>87</v>
      </c>
      <c r="J54" s="27">
        <v>-4914.3599999999997</v>
      </c>
      <c r="K54" s="27">
        <v>-4914.3599999999997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5" t="s">
        <v>25</v>
      </c>
    </row>
    <row r="55" spans="1:19" s="24" customFormat="1" x14ac:dyDescent="0.25">
      <c r="A55" s="21" t="s">
        <v>220</v>
      </c>
      <c r="B55" s="22" t="s">
        <v>151</v>
      </c>
      <c r="C55" s="21" t="s">
        <v>24</v>
      </c>
      <c r="D55" s="21" t="s">
        <v>25</v>
      </c>
      <c r="E55" s="21" t="s">
        <v>221</v>
      </c>
      <c r="F55" s="21" t="s">
        <v>25</v>
      </c>
      <c r="G55" s="21" t="s">
        <v>84</v>
      </c>
      <c r="H55" s="21" t="s">
        <v>86</v>
      </c>
      <c r="I55" s="23" t="s">
        <v>87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10982.02</v>
      </c>
      <c r="S55" s="21" t="s">
        <v>222</v>
      </c>
    </row>
    <row r="56" spans="1:19" s="24" customFormat="1" x14ac:dyDescent="0.25">
      <c r="A56" s="21" t="s">
        <v>223</v>
      </c>
      <c r="B56" s="22" t="s">
        <v>151</v>
      </c>
      <c r="C56" s="21" t="s">
        <v>24</v>
      </c>
      <c r="D56" s="21" t="s">
        <v>25</v>
      </c>
      <c r="E56" s="21" t="s">
        <v>224</v>
      </c>
      <c r="F56" s="21" t="s">
        <v>25</v>
      </c>
      <c r="G56" s="21" t="s">
        <v>89</v>
      </c>
      <c r="H56" s="21" t="s">
        <v>86</v>
      </c>
      <c r="I56" s="23" t="s">
        <v>87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304.5</v>
      </c>
      <c r="S56" s="21" t="s">
        <v>225</v>
      </c>
    </row>
    <row r="57" spans="1:19" s="24" customFormat="1" x14ac:dyDescent="0.25">
      <c r="A57" s="21" t="s">
        <v>226</v>
      </c>
      <c r="B57" s="22" t="s">
        <v>151</v>
      </c>
      <c r="C57" s="21" t="s">
        <v>24</v>
      </c>
      <c r="D57" s="21" t="s">
        <v>25</v>
      </c>
      <c r="E57" s="21" t="s">
        <v>227</v>
      </c>
      <c r="F57" s="21" t="s">
        <v>25</v>
      </c>
      <c r="G57" s="21" t="s">
        <v>92</v>
      </c>
      <c r="H57" s="21" t="s">
        <v>86</v>
      </c>
      <c r="I57" s="23" t="s">
        <v>87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5097.0200000000004</v>
      </c>
      <c r="S57" s="21" t="s">
        <v>228</v>
      </c>
    </row>
    <row r="58" spans="1:19" s="28" customFormat="1" x14ac:dyDescent="0.25">
      <c r="A58" s="25" t="s">
        <v>229</v>
      </c>
      <c r="B58" s="26" t="s">
        <v>151</v>
      </c>
      <c r="C58" s="25" t="s">
        <v>24</v>
      </c>
      <c r="D58" s="25" t="s">
        <v>25</v>
      </c>
      <c r="E58" s="25" t="s">
        <v>230</v>
      </c>
      <c r="F58" s="25" t="s">
        <v>25</v>
      </c>
      <c r="G58" s="25" t="s">
        <v>95</v>
      </c>
      <c r="H58" s="25" t="s">
        <v>86</v>
      </c>
      <c r="I58" s="27" t="s">
        <v>87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9144.17</v>
      </c>
      <c r="S58" s="25" t="s">
        <v>231</v>
      </c>
    </row>
    <row r="59" spans="1:19" s="28" customFormat="1" x14ac:dyDescent="0.25">
      <c r="A59" s="25" t="s">
        <v>117</v>
      </c>
      <c r="B59" s="26" t="s">
        <v>104</v>
      </c>
      <c r="C59" s="25" t="s">
        <v>39</v>
      </c>
      <c r="D59" s="25" t="s">
        <v>123</v>
      </c>
      <c r="E59" s="25" t="s">
        <v>25</v>
      </c>
      <c r="F59" s="25" t="s">
        <v>124</v>
      </c>
      <c r="G59" s="25" t="s">
        <v>25</v>
      </c>
      <c r="H59" s="25" t="s">
        <v>125</v>
      </c>
      <c r="I59" s="27" t="s">
        <v>126</v>
      </c>
      <c r="J59" s="27">
        <v>1914</v>
      </c>
      <c r="K59" s="27">
        <v>0</v>
      </c>
      <c r="L59" s="27">
        <v>1650</v>
      </c>
      <c r="M59" s="27">
        <v>264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25</v>
      </c>
    </row>
    <row r="60" spans="1:19" s="28" customFormat="1" x14ac:dyDescent="0.25">
      <c r="A60" s="25" t="s">
        <v>177</v>
      </c>
      <c r="B60" s="26" t="s">
        <v>151</v>
      </c>
      <c r="C60" s="25" t="s">
        <v>39</v>
      </c>
      <c r="D60" s="25" t="s">
        <v>170</v>
      </c>
      <c r="E60" s="25" t="s">
        <v>25</v>
      </c>
      <c r="F60" s="25" t="s">
        <v>171</v>
      </c>
      <c r="G60" s="25" t="s">
        <v>25</v>
      </c>
      <c r="H60" s="25" t="s">
        <v>125</v>
      </c>
      <c r="I60" s="27" t="s">
        <v>126</v>
      </c>
      <c r="J60" s="27">
        <v>5521.6</v>
      </c>
      <c r="K60" s="27">
        <v>0</v>
      </c>
      <c r="L60" s="27">
        <v>4760</v>
      </c>
      <c r="M60" s="27">
        <v>761.6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25</v>
      </c>
    </row>
    <row r="61" spans="1:19" s="28" customFormat="1" x14ac:dyDescent="0.25">
      <c r="A61" s="25" t="s">
        <v>199</v>
      </c>
      <c r="B61" s="26" t="s">
        <v>151</v>
      </c>
      <c r="C61" s="25" t="s">
        <v>24</v>
      </c>
      <c r="D61" s="25" t="s">
        <v>25</v>
      </c>
      <c r="E61" s="25" t="s">
        <v>200</v>
      </c>
      <c r="F61" s="25" t="s">
        <v>25</v>
      </c>
      <c r="G61" s="25" t="s">
        <v>123</v>
      </c>
      <c r="H61" s="25" t="s">
        <v>125</v>
      </c>
      <c r="I61" s="27" t="s">
        <v>126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198</v>
      </c>
      <c r="S61" s="25" t="s">
        <v>201</v>
      </c>
    </row>
    <row r="62" spans="1:19" s="28" customFormat="1" x14ac:dyDescent="0.25">
      <c r="A62" s="25" t="s">
        <v>278</v>
      </c>
      <c r="B62" s="26" t="s">
        <v>239</v>
      </c>
      <c r="C62" s="25" t="s">
        <v>24</v>
      </c>
      <c r="D62" s="25" t="s">
        <v>25</v>
      </c>
      <c r="E62" s="25" t="s">
        <v>286</v>
      </c>
      <c r="F62" s="25" t="s">
        <v>25</v>
      </c>
      <c r="G62" s="25" t="s">
        <v>170</v>
      </c>
      <c r="H62" s="25" t="s">
        <v>125</v>
      </c>
      <c r="I62" s="27" t="s">
        <v>126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571.20000000000005</v>
      </c>
      <c r="S62" s="25" t="s">
        <v>287</v>
      </c>
    </row>
    <row r="63" spans="1:19" s="28" customFormat="1" x14ac:dyDescent="0.25">
      <c r="A63" s="25" t="s">
        <v>304</v>
      </c>
      <c r="B63" s="26" t="s">
        <v>298</v>
      </c>
      <c r="C63" s="25" t="s">
        <v>39</v>
      </c>
      <c r="D63" s="25" t="s">
        <v>302</v>
      </c>
      <c r="E63" s="25" t="s">
        <v>25</v>
      </c>
      <c r="F63" s="25" t="s">
        <v>303</v>
      </c>
      <c r="G63" s="25" t="s">
        <v>25</v>
      </c>
      <c r="H63" s="25" t="s">
        <v>125</v>
      </c>
      <c r="I63" s="27" t="s">
        <v>126</v>
      </c>
      <c r="J63" s="27">
        <v>3352.4</v>
      </c>
      <c r="K63" s="27">
        <v>0</v>
      </c>
      <c r="L63" s="27">
        <v>2890</v>
      </c>
      <c r="M63" s="27">
        <v>462.4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25</v>
      </c>
    </row>
    <row r="64" spans="1:19" s="28" customFormat="1" x14ac:dyDescent="0.25">
      <c r="A64" s="25" t="s">
        <v>347</v>
      </c>
      <c r="B64" s="26" t="s">
        <v>348</v>
      </c>
      <c r="C64" s="25" t="s">
        <v>24</v>
      </c>
      <c r="D64" s="25" t="s">
        <v>25</v>
      </c>
      <c r="E64" s="25" t="s">
        <v>364</v>
      </c>
      <c r="F64" s="25" t="s">
        <v>25</v>
      </c>
      <c r="G64" s="25" t="s">
        <v>302</v>
      </c>
      <c r="H64" s="25" t="s">
        <v>125</v>
      </c>
      <c r="I64" s="27" t="s">
        <v>126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346.8</v>
      </c>
      <c r="S64" s="25" t="s">
        <v>365</v>
      </c>
    </row>
    <row r="65" spans="1:19" s="28" customFormat="1" x14ac:dyDescent="0.25">
      <c r="A65" s="25" t="s">
        <v>180</v>
      </c>
      <c r="B65" s="26" t="s">
        <v>151</v>
      </c>
      <c r="C65" s="25" t="s">
        <v>39</v>
      </c>
      <c r="D65" s="25" t="s">
        <v>165</v>
      </c>
      <c r="E65" s="25" t="s">
        <v>25</v>
      </c>
      <c r="F65" s="25" t="s">
        <v>166</v>
      </c>
      <c r="G65" s="25" t="s">
        <v>25</v>
      </c>
      <c r="H65" s="25" t="s">
        <v>167</v>
      </c>
      <c r="I65" s="27" t="s">
        <v>168</v>
      </c>
      <c r="J65" s="27">
        <v>156290.4</v>
      </c>
      <c r="K65" s="27">
        <v>156290.4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25</v>
      </c>
    </row>
    <row r="66" spans="1:19" s="28" customFormat="1" x14ac:dyDescent="0.25">
      <c r="A66" s="25" t="s">
        <v>185</v>
      </c>
      <c r="B66" s="26" t="s">
        <v>151</v>
      </c>
      <c r="C66" s="25" t="s">
        <v>39</v>
      </c>
      <c r="D66" s="25" t="s">
        <v>178</v>
      </c>
      <c r="E66" s="25" t="s">
        <v>25</v>
      </c>
      <c r="F66" s="25" t="s">
        <v>179</v>
      </c>
      <c r="G66" s="25" t="s">
        <v>25</v>
      </c>
      <c r="H66" s="25" t="s">
        <v>167</v>
      </c>
      <c r="I66" s="27" t="s">
        <v>168</v>
      </c>
      <c r="J66" s="27">
        <v>23235.263999999999</v>
      </c>
      <c r="K66" s="27">
        <v>0</v>
      </c>
      <c r="L66" s="27">
        <v>20030.400000000001</v>
      </c>
      <c r="M66" s="27">
        <v>3204.86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25</v>
      </c>
    </row>
    <row r="67" spans="1:19" s="28" customFormat="1" x14ac:dyDescent="0.25">
      <c r="A67" s="25" t="s">
        <v>279</v>
      </c>
      <c r="B67" s="26" t="s">
        <v>239</v>
      </c>
      <c r="C67" s="25" t="s">
        <v>24</v>
      </c>
      <c r="D67" s="25" t="s">
        <v>25</v>
      </c>
      <c r="E67" s="25" t="s">
        <v>289</v>
      </c>
      <c r="F67" s="25" t="s">
        <v>25</v>
      </c>
      <c r="G67" s="25" t="s">
        <v>178</v>
      </c>
      <c r="H67" s="25" t="s">
        <v>167</v>
      </c>
      <c r="I67" s="27" t="s">
        <v>168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2403.65</v>
      </c>
      <c r="S67" s="25" t="s">
        <v>290</v>
      </c>
    </row>
    <row r="68" spans="1:19" s="24" customFormat="1" x14ac:dyDescent="0.25">
      <c r="A68" s="21" t="s">
        <v>91</v>
      </c>
      <c r="B68" s="22" t="s">
        <v>66</v>
      </c>
      <c r="C68" s="21" t="s">
        <v>39</v>
      </c>
      <c r="D68" s="21" t="s">
        <v>77</v>
      </c>
      <c r="E68" s="21" t="s">
        <v>25</v>
      </c>
      <c r="F68" s="21" t="s">
        <v>78</v>
      </c>
      <c r="G68" s="21" t="s">
        <v>25</v>
      </c>
      <c r="H68" s="21" t="s">
        <v>79</v>
      </c>
      <c r="I68" s="23" t="s">
        <v>80</v>
      </c>
      <c r="J68" s="23">
        <v>33542.235199999996</v>
      </c>
      <c r="K68" s="23">
        <v>-0.2000000000007276</v>
      </c>
      <c r="L68" s="23">
        <v>28915.72</v>
      </c>
      <c r="M68" s="23">
        <v>4626.51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25</v>
      </c>
    </row>
    <row r="69" spans="1:19" s="24" customFormat="1" x14ac:dyDescent="0.25">
      <c r="A69" s="21" t="s">
        <v>208</v>
      </c>
      <c r="B69" s="22" t="s">
        <v>151</v>
      </c>
      <c r="C69" s="21" t="s">
        <v>24</v>
      </c>
      <c r="D69" s="21" t="s">
        <v>25</v>
      </c>
      <c r="E69" s="21" t="s">
        <v>209</v>
      </c>
      <c r="F69" s="21" t="s">
        <v>25</v>
      </c>
      <c r="G69" s="21" t="s">
        <v>77</v>
      </c>
      <c r="H69" s="21" t="s">
        <v>79</v>
      </c>
      <c r="I69" s="23" t="s">
        <v>80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3469.89</v>
      </c>
      <c r="S69" s="21" t="s">
        <v>210</v>
      </c>
    </row>
    <row r="70" spans="1:19" s="28" customFormat="1" x14ac:dyDescent="0.25">
      <c r="A70" s="25" t="s">
        <v>309</v>
      </c>
      <c r="B70" s="26" t="s">
        <v>298</v>
      </c>
      <c r="C70" s="25" t="s">
        <v>39</v>
      </c>
      <c r="D70" s="25" t="s">
        <v>335</v>
      </c>
      <c r="E70" s="25" t="s">
        <v>25</v>
      </c>
      <c r="F70" s="25" t="s">
        <v>336</v>
      </c>
      <c r="G70" s="25" t="s">
        <v>25</v>
      </c>
      <c r="H70" s="25" t="s">
        <v>79</v>
      </c>
      <c r="I70" s="27" t="s">
        <v>80</v>
      </c>
      <c r="J70" s="27">
        <v>171429.44</v>
      </c>
      <c r="K70" s="27">
        <v>0</v>
      </c>
      <c r="L70" s="27">
        <v>147784</v>
      </c>
      <c r="M70" s="27">
        <v>23645.439999999999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5" t="s">
        <v>25</v>
      </c>
    </row>
    <row r="71" spans="1:19" s="28" customFormat="1" x14ac:dyDescent="0.25">
      <c r="A71" s="25" t="s">
        <v>376</v>
      </c>
      <c r="B71" s="26" t="s">
        <v>370</v>
      </c>
      <c r="C71" s="25" t="s">
        <v>24</v>
      </c>
      <c r="D71" s="25" t="s">
        <v>25</v>
      </c>
      <c r="E71" s="25" t="s">
        <v>387</v>
      </c>
      <c r="F71" s="25" t="s">
        <v>25</v>
      </c>
      <c r="G71" s="25" t="s">
        <v>335</v>
      </c>
      <c r="H71" s="25" t="s">
        <v>79</v>
      </c>
      <c r="I71" s="27" t="s">
        <v>80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17734.080000000002</v>
      </c>
      <c r="S71" s="25" t="s">
        <v>388</v>
      </c>
    </row>
    <row r="72" spans="1:19" s="28" customFormat="1" x14ac:dyDescent="0.25">
      <c r="A72" s="25" t="s">
        <v>122</v>
      </c>
      <c r="B72" s="26" t="s">
        <v>104</v>
      </c>
      <c r="C72" s="25" t="s">
        <v>39</v>
      </c>
      <c r="D72" s="25" t="s">
        <v>146</v>
      </c>
      <c r="E72" s="25" t="s">
        <v>25</v>
      </c>
      <c r="F72" s="25" t="s">
        <v>147</v>
      </c>
      <c r="G72" s="25" t="s">
        <v>25</v>
      </c>
      <c r="H72" s="25" t="s">
        <v>148</v>
      </c>
      <c r="I72" s="27" t="s">
        <v>149</v>
      </c>
      <c r="J72" s="27">
        <v>835200</v>
      </c>
      <c r="K72" s="27">
        <v>0</v>
      </c>
      <c r="L72" s="27">
        <v>720000</v>
      </c>
      <c r="M72" s="27">
        <v>115200.00000000001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25</v>
      </c>
    </row>
    <row r="73" spans="1:19" s="28" customFormat="1" x14ac:dyDescent="0.25">
      <c r="A73" s="25" t="s">
        <v>264</v>
      </c>
      <c r="B73" s="26" t="s">
        <v>239</v>
      </c>
      <c r="C73" s="25" t="s">
        <v>39</v>
      </c>
      <c r="D73" s="25" t="s">
        <v>276</v>
      </c>
      <c r="E73" s="25" t="s">
        <v>25</v>
      </c>
      <c r="F73" s="25" t="s">
        <v>277</v>
      </c>
      <c r="G73" s="25" t="s">
        <v>25</v>
      </c>
      <c r="H73" s="25" t="s">
        <v>148</v>
      </c>
      <c r="I73" s="27" t="s">
        <v>149</v>
      </c>
      <c r="J73" s="27">
        <v>334849.08</v>
      </c>
      <c r="K73" s="27">
        <v>0</v>
      </c>
      <c r="L73" s="27">
        <v>288663</v>
      </c>
      <c r="M73" s="27">
        <v>46186.080000000002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5" t="s">
        <v>25</v>
      </c>
    </row>
    <row r="74" spans="1:19" s="28" customFormat="1" x14ac:dyDescent="0.25">
      <c r="A74" s="25" t="s">
        <v>357</v>
      </c>
      <c r="B74" s="26" t="s">
        <v>370</v>
      </c>
      <c r="C74" s="25" t="s">
        <v>24</v>
      </c>
      <c r="D74" s="25" t="s">
        <v>25</v>
      </c>
      <c r="E74" s="25" t="s">
        <v>377</v>
      </c>
      <c r="F74" s="25" t="s">
        <v>25</v>
      </c>
      <c r="G74" s="25" t="s">
        <v>146</v>
      </c>
      <c r="H74" s="25" t="s">
        <v>148</v>
      </c>
      <c r="I74" s="27" t="s">
        <v>149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86400</v>
      </c>
      <c r="S74" s="25" t="s">
        <v>378</v>
      </c>
    </row>
    <row r="75" spans="1:19" s="28" customFormat="1" x14ac:dyDescent="0.25">
      <c r="A75" s="25" t="s">
        <v>360</v>
      </c>
      <c r="B75" s="26" t="s">
        <v>370</v>
      </c>
      <c r="C75" s="25" t="s">
        <v>24</v>
      </c>
      <c r="D75" s="25" t="s">
        <v>25</v>
      </c>
      <c r="E75" s="25" t="s">
        <v>379</v>
      </c>
      <c r="F75" s="25" t="s">
        <v>25</v>
      </c>
      <c r="G75" s="25" t="s">
        <v>276</v>
      </c>
      <c r="H75" s="25" t="s">
        <v>148</v>
      </c>
      <c r="I75" s="27" t="s">
        <v>149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34639.56</v>
      </c>
      <c r="S75" s="25" t="s">
        <v>380</v>
      </c>
    </row>
    <row r="76" spans="1:19" s="24" customFormat="1" x14ac:dyDescent="0.25">
      <c r="A76" s="21" t="s">
        <v>127</v>
      </c>
      <c r="B76" s="22" t="s">
        <v>104</v>
      </c>
      <c r="C76" s="21" t="s">
        <v>39</v>
      </c>
      <c r="D76" s="21" t="s">
        <v>133</v>
      </c>
      <c r="E76" s="21" t="s">
        <v>25</v>
      </c>
      <c r="F76" s="21" t="s">
        <v>134</v>
      </c>
      <c r="G76" s="21" t="s">
        <v>25</v>
      </c>
      <c r="H76" s="21" t="s">
        <v>135</v>
      </c>
      <c r="I76" s="23" t="s">
        <v>136</v>
      </c>
      <c r="J76" s="23">
        <v>37158.9</v>
      </c>
      <c r="K76" s="23">
        <v>11067.599999999999</v>
      </c>
      <c r="L76" s="23">
        <v>22492.5</v>
      </c>
      <c r="M76" s="23">
        <v>3598.8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1" t="s">
        <v>25</v>
      </c>
    </row>
    <row r="77" spans="1:19" s="24" customFormat="1" x14ac:dyDescent="0.25">
      <c r="A77" s="21" t="s">
        <v>217</v>
      </c>
      <c r="B77" s="22" t="s">
        <v>151</v>
      </c>
      <c r="C77" s="21" t="s">
        <v>24</v>
      </c>
      <c r="D77" s="21" t="s">
        <v>25</v>
      </c>
      <c r="E77" s="21" t="s">
        <v>218</v>
      </c>
      <c r="F77" s="21" t="s">
        <v>25</v>
      </c>
      <c r="G77" s="21" t="s">
        <v>133</v>
      </c>
      <c r="H77" s="21" t="s">
        <v>135</v>
      </c>
      <c r="I77" s="23" t="s">
        <v>136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2699.1</v>
      </c>
      <c r="S77" s="21" t="s">
        <v>219</v>
      </c>
    </row>
    <row r="78" spans="1:19" s="24" customFormat="1" x14ac:dyDescent="0.25">
      <c r="A78" s="21" t="s">
        <v>269</v>
      </c>
      <c r="B78" s="22" t="s">
        <v>239</v>
      </c>
      <c r="C78" s="21" t="s">
        <v>39</v>
      </c>
      <c r="D78" s="21" t="s">
        <v>240</v>
      </c>
      <c r="E78" s="21" t="s">
        <v>25</v>
      </c>
      <c r="F78" s="21" t="s">
        <v>241</v>
      </c>
      <c r="G78" s="21" t="s">
        <v>25</v>
      </c>
      <c r="H78" s="21" t="s">
        <v>242</v>
      </c>
      <c r="I78" s="23" t="s">
        <v>243</v>
      </c>
      <c r="J78" s="23">
        <v>3444</v>
      </c>
      <c r="K78" s="23">
        <v>3444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25</v>
      </c>
    </row>
    <row r="79" spans="1:19" s="28" customFormat="1" x14ac:dyDescent="0.25">
      <c r="A79" s="25" t="s">
        <v>314</v>
      </c>
      <c r="B79" s="26" t="s">
        <v>298</v>
      </c>
      <c r="C79" s="25" t="s">
        <v>39</v>
      </c>
      <c r="D79" s="25" t="s">
        <v>325</v>
      </c>
      <c r="E79" s="25" t="s">
        <v>25</v>
      </c>
      <c r="F79" s="25" t="s">
        <v>326</v>
      </c>
      <c r="G79" s="25" t="s">
        <v>25</v>
      </c>
      <c r="H79" s="25" t="s">
        <v>327</v>
      </c>
      <c r="I79" s="27" t="s">
        <v>328</v>
      </c>
      <c r="J79" s="27">
        <v>46043.903200000001</v>
      </c>
      <c r="K79" s="27">
        <v>-1.9999999996798579E-2</v>
      </c>
      <c r="L79" s="27">
        <v>39693.019999999997</v>
      </c>
      <c r="M79" s="27">
        <v>6350.88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5" t="s">
        <v>25</v>
      </c>
    </row>
    <row r="80" spans="1:19" s="28" customFormat="1" x14ac:dyDescent="0.25">
      <c r="A80" s="25" t="s">
        <v>363</v>
      </c>
      <c r="B80" s="26" t="s">
        <v>370</v>
      </c>
      <c r="C80" s="25" t="s">
        <v>24</v>
      </c>
      <c r="D80" s="25" t="s">
        <v>25</v>
      </c>
      <c r="E80" s="25" t="s">
        <v>381</v>
      </c>
      <c r="F80" s="25" t="s">
        <v>25</v>
      </c>
      <c r="G80" s="25" t="s">
        <v>325</v>
      </c>
      <c r="H80" s="25" t="s">
        <v>327</v>
      </c>
      <c r="I80" s="27" t="s">
        <v>328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4763.16</v>
      </c>
      <c r="S80" s="25" t="s">
        <v>382</v>
      </c>
    </row>
    <row r="81" spans="1:19" s="24" customFormat="1" x14ac:dyDescent="0.25">
      <c r="A81" s="21" t="s">
        <v>132</v>
      </c>
      <c r="B81" s="22" t="s">
        <v>104</v>
      </c>
      <c r="C81" s="21" t="s">
        <v>39</v>
      </c>
      <c r="D81" s="21" t="s">
        <v>118</v>
      </c>
      <c r="E81" s="21" t="s">
        <v>25</v>
      </c>
      <c r="F81" s="21" t="s">
        <v>119</v>
      </c>
      <c r="G81" s="21" t="s">
        <v>25</v>
      </c>
      <c r="H81" s="21" t="s">
        <v>120</v>
      </c>
      <c r="I81" s="23" t="s">
        <v>121</v>
      </c>
      <c r="J81" s="23">
        <v>33408</v>
      </c>
      <c r="K81" s="23">
        <v>0</v>
      </c>
      <c r="L81" s="23">
        <v>28800</v>
      </c>
      <c r="M81" s="23">
        <v>4608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1" t="s">
        <v>25</v>
      </c>
    </row>
    <row r="82" spans="1:19" s="24" customFormat="1" x14ac:dyDescent="0.25">
      <c r="A82" s="21" t="s">
        <v>193</v>
      </c>
      <c r="B82" s="22" t="s">
        <v>151</v>
      </c>
      <c r="C82" s="21" t="s">
        <v>24</v>
      </c>
      <c r="D82" s="21" t="s">
        <v>25</v>
      </c>
      <c r="E82" s="21" t="s">
        <v>194</v>
      </c>
      <c r="F82" s="21" t="s">
        <v>25</v>
      </c>
      <c r="G82" s="21" t="s">
        <v>118</v>
      </c>
      <c r="H82" s="21" t="s">
        <v>120</v>
      </c>
      <c r="I82" s="23" t="s">
        <v>121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3456</v>
      </c>
      <c r="S82" s="21" t="s">
        <v>195</v>
      </c>
    </row>
    <row r="83" spans="1:19" s="24" customFormat="1" x14ac:dyDescent="0.25">
      <c r="A83" s="21" t="s">
        <v>94</v>
      </c>
      <c r="B83" s="22" t="s">
        <v>66</v>
      </c>
      <c r="C83" s="21" t="s">
        <v>24</v>
      </c>
      <c r="D83" s="21" t="s">
        <v>25</v>
      </c>
      <c r="E83" s="21" t="s">
        <v>98</v>
      </c>
      <c r="F83" s="21" t="s">
        <v>99</v>
      </c>
      <c r="G83" s="21" t="s">
        <v>100</v>
      </c>
      <c r="H83" s="21" t="s">
        <v>101</v>
      </c>
      <c r="I83" s="23" t="s">
        <v>102</v>
      </c>
      <c r="J83" s="23">
        <v>-2070</v>
      </c>
      <c r="K83" s="23">
        <v>-2070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1" t="s">
        <v>25</v>
      </c>
    </row>
    <row r="84" spans="1:19" s="28" customFormat="1" x14ac:dyDescent="0.25">
      <c r="A84" s="25" t="s">
        <v>319</v>
      </c>
      <c r="B84" s="26" t="s">
        <v>298</v>
      </c>
      <c r="C84" s="25" t="s">
        <v>39</v>
      </c>
      <c r="D84" s="25" t="s">
        <v>299</v>
      </c>
      <c r="E84" s="25" t="s">
        <v>25</v>
      </c>
      <c r="F84" s="25" t="s">
        <v>300</v>
      </c>
      <c r="G84" s="25" t="s">
        <v>25</v>
      </c>
      <c r="H84" s="25" t="s">
        <v>101</v>
      </c>
      <c r="I84" s="27" t="s">
        <v>102</v>
      </c>
      <c r="J84" s="27">
        <v>151392</v>
      </c>
      <c r="K84" s="27">
        <v>151392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25</v>
      </c>
    </row>
    <row r="85" spans="1:19" s="28" customFormat="1" x14ac:dyDescent="0.25">
      <c r="A85" s="25" t="s">
        <v>342</v>
      </c>
      <c r="B85" s="26" t="s">
        <v>348</v>
      </c>
      <c r="C85" s="25" t="s">
        <v>24</v>
      </c>
      <c r="D85" s="25" t="s">
        <v>25</v>
      </c>
      <c r="E85" s="25" t="s">
        <v>367</v>
      </c>
      <c r="F85" s="25" t="s">
        <v>368</v>
      </c>
      <c r="G85" s="25" t="s">
        <v>299</v>
      </c>
      <c r="H85" s="25" t="s">
        <v>101</v>
      </c>
      <c r="I85" s="27" t="s">
        <v>102</v>
      </c>
      <c r="J85" s="27">
        <v>-912</v>
      </c>
      <c r="K85" s="27">
        <v>-912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5" t="s">
        <v>25</v>
      </c>
    </row>
    <row r="86" spans="1:19" s="28" customFormat="1" x14ac:dyDescent="0.25">
      <c r="A86" s="25" t="s">
        <v>188</v>
      </c>
      <c r="B86" s="26" t="s">
        <v>151</v>
      </c>
      <c r="C86" s="25" t="s">
        <v>39</v>
      </c>
      <c r="D86" s="25" t="s">
        <v>173</v>
      </c>
      <c r="E86" s="25" t="s">
        <v>25</v>
      </c>
      <c r="F86" s="25" t="s">
        <v>174</v>
      </c>
      <c r="G86" s="25" t="s">
        <v>25</v>
      </c>
      <c r="H86" s="25" t="s">
        <v>175</v>
      </c>
      <c r="I86" s="27" t="s">
        <v>176</v>
      </c>
      <c r="J86" s="27">
        <v>200002</v>
      </c>
      <c r="K86" s="27">
        <v>200002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5" t="s">
        <v>25</v>
      </c>
    </row>
    <row r="87" spans="1:19" s="24" customFormat="1" x14ac:dyDescent="0.25">
      <c r="A87" s="21" t="s">
        <v>37</v>
      </c>
      <c r="B87" s="22" t="s">
        <v>38</v>
      </c>
      <c r="C87" s="21" t="s">
        <v>39</v>
      </c>
      <c r="D87" s="21" t="s">
        <v>40</v>
      </c>
      <c r="E87" s="21" t="s">
        <v>25</v>
      </c>
      <c r="F87" s="21" t="s">
        <v>41</v>
      </c>
      <c r="G87" s="21" t="s">
        <v>25</v>
      </c>
      <c r="H87" s="21" t="s">
        <v>42</v>
      </c>
      <c r="I87" s="23" t="s">
        <v>43</v>
      </c>
      <c r="J87" s="23">
        <v>43307.996800000001</v>
      </c>
      <c r="K87" s="23">
        <v>0</v>
      </c>
      <c r="L87" s="23">
        <v>37334.480000000003</v>
      </c>
      <c r="M87" s="23">
        <v>5973.51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25</v>
      </c>
    </row>
    <row r="88" spans="1:19" s="24" customFormat="1" x14ac:dyDescent="0.25">
      <c r="A88" s="21" t="s">
        <v>202</v>
      </c>
      <c r="B88" s="22" t="s">
        <v>151</v>
      </c>
      <c r="C88" s="21" t="s">
        <v>24</v>
      </c>
      <c r="D88" s="21" t="s">
        <v>25</v>
      </c>
      <c r="E88" s="21" t="s">
        <v>203</v>
      </c>
      <c r="F88" s="21" t="s">
        <v>25</v>
      </c>
      <c r="G88" s="21" t="s">
        <v>40</v>
      </c>
      <c r="H88" s="21" t="s">
        <v>42</v>
      </c>
      <c r="I88" s="23" t="s">
        <v>43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4480.1400000000003</v>
      </c>
      <c r="S88" s="21" t="s">
        <v>204</v>
      </c>
    </row>
    <row r="89" spans="1:19" s="24" customFormat="1" x14ac:dyDescent="0.25">
      <c r="A89" s="21" t="s">
        <v>137</v>
      </c>
      <c r="B89" s="22" t="s">
        <v>104</v>
      </c>
      <c r="C89" s="21" t="s">
        <v>39</v>
      </c>
      <c r="D89" s="21" t="s">
        <v>128</v>
      </c>
      <c r="E89" s="21" t="s">
        <v>25</v>
      </c>
      <c r="F89" s="21" t="s">
        <v>129</v>
      </c>
      <c r="G89" s="21" t="s">
        <v>25</v>
      </c>
      <c r="H89" s="21" t="s">
        <v>130</v>
      </c>
      <c r="I89" s="23" t="s">
        <v>131</v>
      </c>
      <c r="J89" s="23">
        <v>138494.25600000002</v>
      </c>
      <c r="K89" s="23">
        <v>-1.4551915228366852E-11</v>
      </c>
      <c r="L89" s="23">
        <v>119391.6</v>
      </c>
      <c r="M89" s="23">
        <v>19102.650000000001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1" t="s">
        <v>25</v>
      </c>
    </row>
    <row r="90" spans="1:19" s="24" customFormat="1" x14ac:dyDescent="0.25">
      <c r="A90" s="21" t="s">
        <v>211</v>
      </c>
      <c r="B90" s="22" t="s">
        <v>151</v>
      </c>
      <c r="C90" s="21" t="s">
        <v>24</v>
      </c>
      <c r="D90" s="21" t="s">
        <v>25</v>
      </c>
      <c r="E90" s="21" t="s">
        <v>212</v>
      </c>
      <c r="F90" s="21" t="s">
        <v>25</v>
      </c>
      <c r="G90" s="21" t="s">
        <v>128</v>
      </c>
      <c r="H90" s="21" t="s">
        <v>130</v>
      </c>
      <c r="I90" s="23" t="s">
        <v>131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14326.99</v>
      </c>
      <c r="S90" s="21" t="s">
        <v>213</v>
      </c>
    </row>
    <row r="91" spans="1:19" s="28" customFormat="1" x14ac:dyDescent="0.25">
      <c r="A91" s="25" t="s">
        <v>142</v>
      </c>
      <c r="B91" s="26" t="s">
        <v>104</v>
      </c>
      <c r="C91" s="25" t="s">
        <v>39</v>
      </c>
      <c r="D91" s="25" t="s">
        <v>138</v>
      </c>
      <c r="E91" s="25" t="s">
        <v>25</v>
      </c>
      <c r="F91" s="25" t="s">
        <v>139</v>
      </c>
      <c r="G91" s="25" t="s">
        <v>25</v>
      </c>
      <c r="H91" s="25" t="s">
        <v>140</v>
      </c>
      <c r="I91" s="27" t="s">
        <v>141</v>
      </c>
      <c r="J91" s="27">
        <v>95777.72</v>
      </c>
      <c r="K91" s="27">
        <v>-8.000000000174623E-2</v>
      </c>
      <c r="L91" s="27">
        <v>82567</v>
      </c>
      <c r="M91" s="27">
        <v>13210.72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5" t="s">
        <v>25</v>
      </c>
    </row>
    <row r="92" spans="1:19" s="28" customFormat="1" x14ac:dyDescent="0.25">
      <c r="A92" s="25" t="s">
        <v>145</v>
      </c>
      <c r="B92" s="26" t="s">
        <v>104</v>
      </c>
      <c r="C92" s="25" t="s">
        <v>39</v>
      </c>
      <c r="D92" s="25" t="s">
        <v>143</v>
      </c>
      <c r="E92" s="25" t="s">
        <v>25</v>
      </c>
      <c r="F92" s="25" t="s">
        <v>144</v>
      </c>
      <c r="G92" s="25" t="s">
        <v>25</v>
      </c>
      <c r="H92" s="25" t="s">
        <v>140</v>
      </c>
      <c r="I92" s="27" t="s">
        <v>141</v>
      </c>
      <c r="J92" s="27">
        <v>18328</v>
      </c>
      <c r="K92" s="27">
        <v>-0.15999999999985448</v>
      </c>
      <c r="L92" s="27">
        <v>15800</v>
      </c>
      <c r="M92" s="27">
        <v>2528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5" t="s">
        <v>25</v>
      </c>
    </row>
    <row r="93" spans="1:19" s="28" customFormat="1" x14ac:dyDescent="0.25">
      <c r="A93" s="25" t="s">
        <v>272</v>
      </c>
      <c r="B93" s="26" t="s">
        <v>239</v>
      </c>
      <c r="C93" s="25" t="s">
        <v>24</v>
      </c>
      <c r="D93" s="25" t="s">
        <v>25</v>
      </c>
      <c r="E93" s="25" t="s">
        <v>280</v>
      </c>
      <c r="F93" s="25" t="s">
        <v>25</v>
      </c>
      <c r="G93" s="25" t="s">
        <v>143</v>
      </c>
      <c r="H93" s="25" t="s">
        <v>140</v>
      </c>
      <c r="I93" s="27" t="s">
        <v>141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1896</v>
      </c>
      <c r="S93" s="25" t="s">
        <v>281</v>
      </c>
    </row>
    <row r="94" spans="1:19" s="28" customFormat="1" x14ac:dyDescent="0.25">
      <c r="A94" s="25" t="s">
        <v>275</v>
      </c>
      <c r="B94" s="26" t="s">
        <v>239</v>
      </c>
      <c r="C94" s="25" t="s">
        <v>24</v>
      </c>
      <c r="D94" s="25" t="s">
        <v>25</v>
      </c>
      <c r="E94" s="25" t="s">
        <v>283</v>
      </c>
      <c r="F94" s="25" t="s">
        <v>25</v>
      </c>
      <c r="G94" s="25" t="s">
        <v>138</v>
      </c>
      <c r="H94" s="25" t="s">
        <v>140</v>
      </c>
      <c r="I94" s="27" t="s">
        <v>141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9908.0400000000009</v>
      </c>
      <c r="S94" s="25" t="s">
        <v>284</v>
      </c>
    </row>
    <row r="95" spans="1:19" s="28" customFormat="1" x14ac:dyDescent="0.25">
      <c r="A95" s="25" t="s">
        <v>324</v>
      </c>
      <c r="B95" s="26" t="s">
        <v>298</v>
      </c>
      <c r="C95" s="25" t="s">
        <v>39</v>
      </c>
      <c r="D95" s="25" t="s">
        <v>338</v>
      </c>
      <c r="E95" s="25" t="s">
        <v>25</v>
      </c>
      <c r="F95" s="25" t="s">
        <v>339</v>
      </c>
      <c r="G95" s="25" t="s">
        <v>25</v>
      </c>
      <c r="H95" s="25" t="s">
        <v>340</v>
      </c>
      <c r="I95" s="27" t="s">
        <v>341</v>
      </c>
      <c r="J95" s="27">
        <v>108370.90239999999</v>
      </c>
      <c r="K95" s="27">
        <v>29980.839999999997</v>
      </c>
      <c r="L95" s="27">
        <v>67577.64</v>
      </c>
      <c r="M95" s="27">
        <v>10812.42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5" t="s">
        <v>25</v>
      </c>
    </row>
    <row r="96" spans="1:19" s="28" customFormat="1" x14ac:dyDescent="0.25">
      <c r="A96" s="25" t="s">
        <v>373</v>
      </c>
      <c r="B96" s="26" t="s">
        <v>370</v>
      </c>
      <c r="C96" s="25" t="s">
        <v>24</v>
      </c>
      <c r="D96" s="25" t="s">
        <v>25</v>
      </c>
      <c r="E96" s="25" t="s">
        <v>385</v>
      </c>
      <c r="F96" s="25" t="s">
        <v>25</v>
      </c>
      <c r="G96" s="25" t="s">
        <v>338</v>
      </c>
      <c r="H96" s="25" t="s">
        <v>340</v>
      </c>
      <c r="I96" s="27" t="s">
        <v>341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8109.32</v>
      </c>
      <c r="S96" s="25" t="s">
        <v>386</v>
      </c>
    </row>
    <row r="97" spans="1:19" s="28" customFormat="1" x14ac:dyDescent="0.25">
      <c r="A97" s="25" t="s">
        <v>189</v>
      </c>
      <c r="B97" s="26" t="s">
        <v>151</v>
      </c>
      <c r="C97" s="25" t="s">
        <v>39</v>
      </c>
      <c r="D97" s="25" t="s">
        <v>181</v>
      </c>
      <c r="E97" s="25" t="s">
        <v>25</v>
      </c>
      <c r="F97" s="25" t="s">
        <v>182</v>
      </c>
      <c r="G97" s="25" t="s">
        <v>25</v>
      </c>
      <c r="H97" s="25" t="s">
        <v>183</v>
      </c>
      <c r="I97" s="27" t="s">
        <v>184</v>
      </c>
      <c r="J97" s="27">
        <v>17500</v>
      </c>
      <c r="K97" s="27">
        <v>17500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5" t="s">
        <v>25</v>
      </c>
    </row>
    <row r="98" spans="1:19" s="24" customFormat="1" x14ac:dyDescent="0.25">
      <c r="A98" s="21" t="s">
        <v>97</v>
      </c>
      <c r="B98" s="22" t="s">
        <v>66</v>
      </c>
      <c r="C98" s="21" t="s">
        <v>39</v>
      </c>
      <c r="D98" s="21" t="s">
        <v>67</v>
      </c>
      <c r="E98" s="21" t="s">
        <v>25</v>
      </c>
      <c r="F98" s="21" t="s">
        <v>68</v>
      </c>
      <c r="G98" s="21" t="s">
        <v>25</v>
      </c>
      <c r="H98" s="21" t="s">
        <v>69</v>
      </c>
      <c r="I98" s="23" t="s">
        <v>70</v>
      </c>
      <c r="J98" s="23">
        <v>90813.21</v>
      </c>
      <c r="K98" s="23">
        <v>0</v>
      </c>
      <c r="L98" s="23">
        <v>78287.25</v>
      </c>
      <c r="M98" s="23">
        <v>12525.96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1" t="s">
        <v>25</v>
      </c>
    </row>
    <row r="99" spans="1:19" s="24" customFormat="1" x14ac:dyDescent="0.25">
      <c r="A99" s="21" t="s">
        <v>196</v>
      </c>
      <c r="B99" s="22" t="s">
        <v>151</v>
      </c>
      <c r="C99" s="21" t="s">
        <v>24</v>
      </c>
      <c r="D99" s="21" t="s">
        <v>25</v>
      </c>
      <c r="E99" s="21" t="s">
        <v>197</v>
      </c>
      <c r="F99" s="21" t="s">
        <v>25</v>
      </c>
      <c r="G99" s="21" t="s">
        <v>67</v>
      </c>
      <c r="H99" s="21" t="s">
        <v>69</v>
      </c>
      <c r="I99" s="23" t="s">
        <v>70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9394.4699999999993</v>
      </c>
      <c r="S99" s="21" t="s">
        <v>198</v>
      </c>
    </row>
    <row r="101" spans="1:19" x14ac:dyDescent="0.25">
      <c r="J101" s="15">
        <f>SUM(J8:J99)</f>
        <v>7966555.4412000012</v>
      </c>
      <c r="K101" s="15">
        <f t="shared" ref="K101:R101" si="0">SUM(K8:K99)</f>
        <v>4047269.6399999987</v>
      </c>
      <c r="L101" s="15">
        <f t="shared" si="0"/>
        <v>3378693.58</v>
      </c>
      <c r="M101" s="15">
        <f t="shared" si="0"/>
        <v>540591.43999999994</v>
      </c>
      <c r="N101" s="15">
        <f t="shared" si="0"/>
        <v>0</v>
      </c>
      <c r="O101" s="15">
        <f t="shared" si="0"/>
        <v>0</v>
      </c>
      <c r="P101" s="15">
        <f t="shared" si="0"/>
        <v>0</v>
      </c>
      <c r="Q101" s="15">
        <f t="shared" si="0"/>
        <v>0</v>
      </c>
      <c r="R101" s="15">
        <f t="shared" si="0"/>
        <v>407419.84999999992</v>
      </c>
    </row>
    <row r="103" spans="1:19" x14ac:dyDescent="0.25">
      <c r="J103" s="14" t="s">
        <v>391</v>
      </c>
    </row>
    <row r="105" spans="1:19" x14ac:dyDescent="0.25">
      <c r="J105" s="14" t="s">
        <v>392</v>
      </c>
      <c r="K105" s="14" t="s">
        <v>393</v>
      </c>
      <c r="L105" s="14" t="s">
        <v>394</v>
      </c>
    </row>
    <row r="107" spans="1:19" x14ac:dyDescent="0.25">
      <c r="I107" s="14" t="s">
        <v>395</v>
      </c>
      <c r="J107" s="14">
        <f>K101</f>
        <v>4047269.6399999987</v>
      </c>
    </row>
    <row r="109" spans="1:19" x14ac:dyDescent="0.25">
      <c r="I109" s="14" t="s">
        <v>396</v>
      </c>
      <c r="J109" s="14">
        <f>L101</f>
        <v>3378693.58</v>
      </c>
      <c r="K109" s="14">
        <f>M101</f>
        <v>540591.43999999994</v>
      </c>
    </row>
    <row r="111" spans="1:19" x14ac:dyDescent="0.25">
      <c r="I111" s="14" t="s">
        <v>397</v>
      </c>
      <c r="J111" s="14">
        <v>0</v>
      </c>
      <c r="K111" s="14">
        <v>0</v>
      </c>
      <c r="L111" s="14">
        <v>0</v>
      </c>
    </row>
    <row r="113" spans="9:12" x14ac:dyDescent="0.25">
      <c r="I113" s="14" t="s">
        <v>398</v>
      </c>
      <c r="J113" s="14">
        <v>0</v>
      </c>
      <c r="K113" s="14">
        <v>0</v>
      </c>
    </row>
    <row r="115" spans="9:12" x14ac:dyDescent="0.25">
      <c r="I115" s="14" t="s">
        <v>399</v>
      </c>
      <c r="J115" s="14">
        <f>J107+J109</f>
        <v>7425963.2199999988</v>
      </c>
      <c r="K115" s="14">
        <f>K109</f>
        <v>540591.43999999994</v>
      </c>
      <c r="L115" s="14">
        <v>0</v>
      </c>
    </row>
  </sheetData>
  <sortState ref="A8:S99">
    <sortCondition ref="I8:I9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2018-12-03T13:41:56Z</dcterms:created>
  <dcterms:modified xsi:type="dcterms:W3CDTF">2019-01-10T20:36:27Z</dcterms:modified>
</cp:coreProperties>
</file>