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DECLARAR" sheetId="1" r:id="rId1"/>
    <sheet name="CONTROL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R54" i="4" l="1"/>
  <c r="Q54" i="4"/>
  <c r="P54" i="4"/>
  <c r="O54" i="4"/>
  <c r="N54" i="4"/>
  <c r="M54" i="4"/>
  <c r="K62" i="4" s="1"/>
  <c r="K68" i="4" s="1"/>
  <c r="L54" i="4"/>
  <c r="J62" i="4" s="1"/>
  <c r="K54" i="4"/>
  <c r="J60" i="4" s="1"/>
  <c r="J68" i="4" s="1"/>
  <c r="J54" i="4"/>
  <c r="K54" i="1" l="1"/>
  <c r="J60" i="1" s="1"/>
  <c r="J68" i="1" s="1"/>
  <c r="L54" i="1"/>
  <c r="J62" i="1" s="1"/>
  <c r="M54" i="1"/>
  <c r="K62" i="1" s="1"/>
  <c r="K68" i="1" s="1"/>
  <c r="N54" i="1"/>
  <c r="O54" i="1"/>
  <c r="P54" i="1"/>
  <c r="Q54" i="1"/>
  <c r="R54" i="1"/>
  <c r="J54" i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11436 EN CxP 12-4/17</t>
        </r>
      </text>
    </commen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11436 EN CxP 12-4/17</t>
        </r>
      </text>
    </comment>
    <comment ref="A1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11436 EN CxP 12-4/17</t>
        </r>
      </text>
    </comment>
    <comment ref="A1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98400 EN 12-3/4</t>
        </r>
      </text>
    </comment>
    <comment ref="A2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10594 en CxP 12-4/15</t>
        </r>
      </text>
    </comment>
    <comment ref="A2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1053 EN CxP 12-4/21</t>
        </r>
      </text>
    </comment>
    <comment ref="A3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1053 EN CxP 12-4/21</t>
        </r>
      </text>
    </comment>
    <comment ref="A3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158479 EN CxP12-4/22</t>
        </r>
      </text>
    </comment>
  </commentList>
</comments>
</file>

<file path=xl/sharedStrings.xml><?xml version="1.0" encoding="utf-8"?>
<sst xmlns="http://schemas.openxmlformats.org/spreadsheetml/2006/main" count="964" uniqueCount="219">
  <si>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</si>
  <si>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</si>
  <si>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</si>
  <si>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</si>
  <si>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</si>
  <si>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</si>
  <si>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</si>
  <si>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</si>
  <si>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</si>
  <si>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</si>
  <si>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</si>
  <si>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</si>
  <si>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</si>
  <si>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</si>
  <si>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</si>
  <si>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</si>
  <si>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</si>
  <si>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</si>
  <si>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</si>
  <si>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</si>
  <si>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</si>
  <si>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</si>
  <si>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</si>
  <si>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17/10/2018</t>
  </si>
  <si>
    <t>NC</t>
  </si>
  <si>
    <t/>
  </si>
  <si>
    <t>7208</t>
  </si>
  <si>
    <t>00-039208</t>
  </si>
  <si>
    <t>98400</t>
  </si>
  <si>
    <t>J405845198</t>
  </si>
  <si>
    <t>DISTRIBUIDORA DE CONFITERIA TEQUE VALLE,C.A</t>
  </si>
  <si>
    <t>2</t>
  </si>
  <si>
    <t>18/12/2018</t>
  </si>
  <si>
    <t>FC</t>
  </si>
  <si>
    <t>1487123</t>
  </si>
  <si>
    <t>00-2174422</t>
  </si>
  <si>
    <t>J316405885</t>
  </si>
  <si>
    <t xml:space="preserve">DISTRIBUIDORA DE PRODUCTOS HERMANOS CAMACHO DPROCA,C.A </t>
  </si>
  <si>
    <t>3</t>
  </si>
  <si>
    <t>20/12/2018</t>
  </si>
  <si>
    <t>00147</t>
  </si>
  <si>
    <t>00-00147</t>
  </si>
  <si>
    <t>V110447856</t>
  </si>
  <si>
    <t xml:space="preserve">DANIEL PASCUAL ANDRADE DOS SANTOS </t>
  </si>
  <si>
    <t>4</t>
  </si>
  <si>
    <t>20600</t>
  </si>
  <si>
    <t>00-012439</t>
  </si>
  <si>
    <t>J001423400</t>
  </si>
  <si>
    <t>VINO DE ABRUZZO G.I.T. ITALIA , C.A.</t>
  </si>
  <si>
    <t>5</t>
  </si>
  <si>
    <t>VE3500037613</t>
  </si>
  <si>
    <t>00-18887601</t>
  </si>
  <si>
    <t>J000338000</t>
  </si>
  <si>
    <t>PEPSICO ALIMENTOS, S. C.A.</t>
  </si>
  <si>
    <t>6</t>
  </si>
  <si>
    <t>3003269147</t>
  </si>
  <si>
    <t>00-3236738</t>
  </si>
  <si>
    <t>J000255431</t>
  </si>
  <si>
    <t>MOLINOS NACIONALES. C.A. (MONACA)</t>
  </si>
  <si>
    <t>7</t>
  </si>
  <si>
    <t>334413</t>
  </si>
  <si>
    <t>00-0223422</t>
  </si>
  <si>
    <t>J303089917</t>
  </si>
  <si>
    <t>DISTRIBUIDORA DE LACTEOS LA COSTA J.E.B. C.A.</t>
  </si>
  <si>
    <t>8</t>
  </si>
  <si>
    <t>21/12/2018</t>
  </si>
  <si>
    <t>14621</t>
  </si>
  <si>
    <t>00-81171</t>
  </si>
  <si>
    <t>J314695215</t>
  </si>
  <si>
    <t>AGRO BANANERA EL VIGIA C.A.</t>
  </si>
  <si>
    <t>9</t>
  </si>
  <si>
    <t>A011420</t>
  </si>
  <si>
    <t>00-078470</t>
  </si>
  <si>
    <t>J298199121</t>
  </si>
  <si>
    <t>AGRICOLA CAMBANA C.A</t>
  </si>
  <si>
    <t>10</t>
  </si>
  <si>
    <t>1046</t>
  </si>
  <si>
    <t>00-001046</t>
  </si>
  <si>
    <t>J410117605</t>
  </si>
  <si>
    <t>DISTRIBUIDORA MATHYFRED C.A.</t>
  </si>
  <si>
    <t>11</t>
  </si>
  <si>
    <t>V0087030589115</t>
  </si>
  <si>
    <t>07-5797093</t>
  </si>
  <si>
    <t>J301370139</t>
  </si>
  <si>
    <t>PEPSI-COLA VENEZUELA, C.A.</t>
  </si>
  <si>
    <t>12</t>
  </si>
  <si>
    <t>6755</t>
  </si>
  <si>
    <t>00-006755</t>
  </si>
  <si>
    <t>J317409930</t>
  </si>
  <si>
    <t>INVERSIONES JPII 2012, C.A.</t>
  </si>
  <si>
    <t>13</t>
  </si>
  <si>
    <t>V0084415001071</t>
  </si>
  <si>
    <t>07-5796335</t>
  </si>
  <si>
    <t>14</t>
  </si>
  <si>
    <t>24/12/2018</t>
  </si>
  <si>
    <t>A011425</t>
  </si>
  <si>
    <t>00-078475</t>
  </si>
  <si>
    <t>15</t>
  </si>
  <si>
    <t>10594</t>
  </si>
  <si>
    <t>00-6844</t>
  </si>
  <si>
    <t>J309121774</t>
  </si>
  <si>
    <t>DISTRIBUIDORA JHEANDAN C.A.</t>
  </si>
  <si>
    <t>16</t>
  </si>
  <si>
    <t>0030</t>
  </si>
  <si>
    <t>00-000030</t>
  </si>
  <si>
    <t>J411408387</t>
  </si>
  <si>
    <t>DISTRIBUIDORA VAXA-FRA,C.A</t>
  </si>
  <si>
    <t>17</t>
  </si>
  <si>
    <t>26/12/2018</t>
  </si>
  <si>
    <t>TA19208559</t>
  </si>
  <si>
    <t>01-754559</t>
  </si>
  <si>
    <t>J304689713</t>
  </si>
  <si>
    <t>CORPORACION DIGITEL, C.A.</t>
  </si>
  <si>
    <t>18</t>
  </si>
  <si>
    <t>A011436</t>
  </si>
  <si>
    <t>00-078486</t>
  </si>
  <si>
    <t>19</t>
  </si>
  <si>
    <t>10596</t>
  </si>
  <si>
    <t>00-6846</t>
  </si>
  <si>
    <t>20</t>
  </si>
  <si>
    <t>1053</t>
  </si>
  <si>
    <t>00-001053</t>
  </si>
  <si>
    <t>21</t>
  </si>
  <si>
    <t>0000158479</t>
  </si>
  <si>
    <t>00-0150286</t>
  </si>
  <si>
    <t>J000713820</t>
  </si>
  <si>
    <t xml:space="preserve">MATADERO MAELLA, C.A. </t>
  </si>
  <si>
    <t>22</t>
  </si>
  <si>
    <t>300001206</t>
  </si>
  <si>
    <t>20181200011149</t>
  </si>
  <si>
    <t>23</t>
  </si>
  <si>
    <t>300001207</t>
  </si>
  <si>
    <t>20181200011150</t>
  </si>
  <si>
    <t>24</t>
  </si>
  <si>
    <t>300001208</t>
  </si>
  <si>
    <t>20181200011151</t>
  </si>
  <si>
    <t>25</t>
  </si>
  <si>
    <t>300001209</t>
  </si>
  <si>
    <t>20181200011152</t>
  </si>
  <si>
    <t>26</t>
  </si>
  <si>
    <t>300001210</t>
  </si>
  <si>
    <t>20181200011153</t>
  </si>
  <si>
    <t>27</t>
  </si>
  <si>
    <t>300001212</t>
  </si>
  <si>
    <t>20181200011154</t>
  </si>
  <si>
    <t>28</t>
  </si>
  <si>
    <t>300001213</t>
  </si>
  <si>
    <t>20181200011155</t>
  </si>
  <si>
    <t>29</t>
  </si>
  <si>
    <t>300001214</t>
  </si>
  <si>
    <t>20181200011156</t>
  </si>
  <si>
    <t>30</t>
  </si>
  <si>
    <t>300001216</t>
  </si>
  <si>
    <t>20181200011157</t>
  </si>
  <si>
    <t>31</t>
  </si>
  <si>
    <t>300001217</t>
  </si>
  <si>
    <t>20181200011158</t>
  </si>
  <si>
    <t>32</t>
  </si>
  <si>
    <t>300001218</t>
  </si>
  <si>
    <t>20181200011159</t>
  </si>
  <si>
    <t>33</t>
  </si>
  <si>
    <t>VE3500015529</t>
  </si>
  <si>
    <t>00-18888014</t>
  </si>
  <si>
    <t>34</t>
  </si>
  <si>
    <t>VE3500015493</t>
  </si>
  <si>
    <t>00-18887942</t>
  </si>
  <si>
    <t>35</t>
  </si>
  <si>
    <t>VE3500015494</t>
  </si>
  <si>
    <t>00-18887943</t>
  </si>
  <si>
    <t>36</t>
  </si>
  <si>
    <t>167700</t>
  </si>
  <si>
    <t>00-0223490</t>
  </si>
  <si>
    <t>37</t>
  </si>
  <si>
    <t>27/12/2018</t>
  </si>
  <si>
    <t>005128</t>
  </si>
  <si>
    <t>00-043378</t>
  </si>
  <si>
    <t>J400063957</t>
  </si>
  <si>
    <t>AGROPECUARIA BURLERO C.A.</t>
  </si>
  <si>
    <t>38</t>
  </si>
  <si>
    <t>00035022</t>
  </si>
  <si>
    <t>00-031747</t>
  </si>
  <si>
    <t>J313575917</t>
  </si>
  <si>
    <t>INVERSIONES BENAR, C.A.</t>
  </si>
  <si>
    <t>39</t>
  </si>
  <si>
    <t>C00791053</t>
  </si>
  <si>
    <t>00-2577019</t>
  </si>
  <si>
    <t>J000564868</t>
  </si>
  <si>
    <t>UNILEVER ANDINA VENEZUELA, S.A.</t>
  </si>
  <si>
    <t>40</t>
  </si>
  <si>
    <t>41</t>
  </si>
  <si>
    <t>00066730</t>
  </si>
  <si>
    <t>00-0150297</t>
  </si>
  <si>
    <t>42</t>
  </si>
  <si>
    <t>28/12/2018</t>
  </si>
  <si>
    <t>000913</t>
  </si>
  <si>
    <t>00-00001913</t>
  </si>
  <si>
    <t>J302296579</t>
  </si>
  <si>
    <t>LACTEOS PUENTE C, C.A.</t>
  </si>
  <si>
    <t>43</t>
  </si>
  <si>
    <t>A011441</t>
  </si>
  <si>
    <t>00-078491</t>
  </si>
  <si>
    <t>44</t>
  </si>
  <si>
    <t>1058</t>
  </si>
  <si>
    <t>00-001058</t>
  </si>
  <si>
    <t>45</t>
  </si>
  <si>
    <t>300001224</t>
  </si>
  <si>
    <t>20181200011160</t>
  </si>
  <si>
    <t>300001225</t>
  </si>
  <si>
    <t>20181200011161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</si>
  <si>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</si>
  <si>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</si>
  <si>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</si>
  <si>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</si>
  <si>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</si>
  <si>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</si>
  <si>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</si>
  <si>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</si>
  <si>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</si>
  <si>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24-12-2018 AL 31-12-2018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</si>
</sst>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8"/>
  <sheetViews>
    <sheetView topLeftCell="A22" workbookViewId="0">
      <selection activeCell="I7" sqref="I7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5" width="15.28515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0.710937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5" t="s">
        <v>218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28</v>
      </c>
      <c r="H8" s="8" t="s">
        <v>29</v>
      </c>
      <c r="I8" s="10" t="s">
        <v>30</v>
      </c>
      <c r="J8" s="10">
        <v>-108.81</v>
      </c>
      <c r="K8" s="10">
        <v>0</v>
      </c>
      <c r="L8" s="10">
        <v>-93.8</v>
      </c>
      <c r="M8" s="10">
        <v>-15.01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8" t="s">
        <v>25</v>
      </c>
    </row>
    <row r="9" spans="1:19" x14ac:dyDescent="0.25">
      <c r="A9" s="8" t="s">
        <v>31</v>
      </c>
      <c r="B9" s="9" t="s">
        <v>32</v>
      </c>
      <c r="C9" s="8" t="s">
        <v>33</v>
      </c>
      <c r="D9" s="8" t="s">
        <v>34</v>
      </c>
      <c r="E9" s="8" t="s">
        <v>25</v>
      </c>
      <c r="F9" s="8" t="s">
        <v>35</v>
      </c>
      <c r="G9" s="8" t="s">
        <v>25</v>
      </c>
      <c r="H9" s="8" t="s">
        <v>36</v>
      </c>
      <c r="I9" s="10" t="s">
        <v>37</v>
      </c>
      <c r="J9" s="10">
        <v>545585.89</v>
      </c>
      <c r="K9" s="10">
        <v>15811.349999999977</v>
      </c>
      <c r="L9" s="10">
        <v>456702.19</v>
      </c>
      <c r="M9" s="10">
        <v>73072.350000000006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8" t="s">
        <v>25</v>
      </c>
    </row>
    <row r="10" spans="1:19" x14ac:dyDescent="0.25">
      <c r="A10" s="8" t="s">
        <v>38</v>
      </c>
      <c r="B10" s="9" t="s">
        <v>39</v>
      </c>
      <c r="C10" s="8" t="s">
        <v>33</v>
      </c>
      <c r="D10" s="8" t="s">
        <v>40</v>
      </c>
      <c r="E10" s="8" t="s">
        <v>25</v>
      </c>
      <c r="F10" s="8" t="s">
        <v>41</v>
      </c>
      <c r="G10" s="8" t="s">
        <v>25</v>
      </c>
      <c r="H10" s="8" t="s">
        <v>42</v>
      </c>
      <c r="I10" s="10" t="s">
        <v>43</v>
      </c>
      <c r="J10" s="10">
        <v>472561.4</v>
      </c>
      <c r="K10" s="10">
        <v>472561.4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8" t="s">
        <v>25</v>
      </c>
    </row>
    <row r="11" spans="1:19" x14ac:dyDescent="0.25">
      <c r="A11" s="8" t="s">
        <v>44</v>
      </c>
      <c r="B11" s="9" t="s">
        <v>39</v>
      </c>
      <c r="C11" s="8" t="s">
        <v>33</v>
      </c>
      <c r="D11" s="8" t="s">
        <v>60</v>
      </c>
      <c r="E11" s="8" t="s">
        <v>25</v>
      </c>
      <c r="F11" s="8" t="s">
        <v>61</v>
      </c>
      <c r="G11" s="8" t="s">
        <v>25</v>
      </c>
      <c r="H11" s="8" t="s">
        <v>62</v>
      </c>
      <c r="I11" s="10" t="s">
        <v>63</v>
      </c>
      <c r="J11" s="10">
        <v>620832</v>
      </c>
      <c r="K11" s="10">
        <v>0</v>
      </c>
      <c r="L11" s="10">
        <v>535200</v>
      </c>
      <c r="M11" s="10">
        <v>85632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8" t="s">
        <v>25</v>
      </c>
    </row>
    <row r="12" spans="1:19" x14ac:dyDescent="0.25">
      <c r="A12" s="8" t="s">
        <v>49</v>
      </c>
      <c r="B12" s="9" t="s">
        <v>39</v>
      </c>
      <c r="C12" s="8" t="s">
        <v>33</v>
      </c>
      <c r="D12" s="8" t="s">
        <v>55</v>
      </c>
      <c r="E12" s="8" t="s">
        <v>25</v>
      </c>
      <c r="F12" s="8" t="s">
        <v>56</v>
      </c>
      <c r="G12" s="8" t="s">
        <v>25</v>
      </c>
      <c r="H12" s="8" t="s">
        <v>57</v>
      </c>
      <c r="I12" s="10" t="s">
        <v>58</v>
      </c>
      <c r="J12" s="10">
        <v>36013.360000000001</v>
      </c>
      <c r="K12" s="10">
        <v>9391.36</v>
      </c>
      <c r="L12" s="10">
        <v>22950</v>
      </c>
      <c r="M12" s="10">
        <v>3672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25</v>
      </c>
    </row>
    <row r="13" spans="1:19" x14ac:dyDescent="0.25">
      <c r="A13" s="8" t="s">
        <v>54</v>
      </c>
      <c r="B13" s="9" t="s">
        <v>39</v>
      </c>
      <c r="C13" s="8" t="s">
        <v>33</v>
      </c>
      <c r="D13" s="8" t="s">
        <v>50</v>
      </c>
      <c r="E13" s="8" t="s">
        <v>25</v>
      </c>
      <c r="F13" s="8" t="s">
        <v>51</v>
      </c>
      <c r="G13" s="8" t="s">
        <v>25</v>
      </c>
      <c r="H13" s="8" t="s">
        <v>52</v>
      </c>
      <c r="I13" s="10" t="s">
        <v>53</v>
      </c>
      <c r="J13" s="10">
        <v>697314.01320000004</v>
      </c>
      <c r="K13" s="10">
        <v>0</v>
      </c>
      <c r="L13" s="10">
        <v>601132.77</v>
      </c>
      <c r="M13" s="10">
        <v>96181.24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25</v>
      </c>
    </row>
    <row r="14" spans="1:19" x14ac:dyDescent="0.25">
      <c r="A14" s="8" t="s">
        <v>59</v>
      </c>
      <c r="B14" s="9" t="s">
        <v>39</v>
      </c>
      <c r="C14" s="8" t="s">
        <v>33</v>
      </c>
      <c r="D14" s="8" t="s">
        <v>45</v>
      </c>
      <c r="E14" s="8" t="s">
        <v>25</v>
      </c>
      <c r="F14" s="8" t="s">
        <v>46</v>
      </c>
      <c r="G14" s="8" t="s">
        <v>25</v>
      </c>
      <c r="H14" s="8" t="s">
        <v>47</v>
      </c>
      <c r="I14" s="10" t="s">
        <v>48</v>
      </c>
      <c r="J14" s="10">
        <v>50307.6</v>
      </c>
      <c r="K14" s="10">
        <v>50307.6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64</v>
      </c>
      <c r="B15" s="9" t="s">
        <v>65</v>
      </c>
      <c r="C15" s="8" t="s">
        <v>33</v>
      </c>
      <c r="D15" s="8" t="s">
        <v>71</v>
      </c>
      <c r="E15" s="8" t="s">
        <v>25</v>
      </c>
      <c r="F15" s="8" t="s">
        <v>72</v>
      </c>
      <c r="G15" s="8" t="s">
        <v>25</v>
      </c>
      <c r="H15" s="8" t="s">
        <v>73</v>
      </c>
      <c r="I15" s="10" t="s">
        <v>74</v>
      </c>
      <c r="J15" s="10">
        <v>10810</v>
      </c>
      <c r="K15" s="10">
        <v>10810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70</v>
      </c>
      <c r="B16" s="9" t="s">
        <v>65</v>
      </c>
      <c r="C16" s="8" t="s">
        <v>33</v>
      </c>
      <c r="D16" s="8" t="s">
        <v>66</v>
      </c>
      <c r="E16" s="8" t="s">
        <v>25</v>
      </c>
      <c r="F16" s="8" t="s">
        <v>67</v>
      </c>
      <c r="G16" s="8" t="s">
        <v>25</v>
      </c>
      <c r="H16" s="8" t="s">
        <v>68</v>
      </c>
      <c r="I16" s="10" t="s">
        <v>69</v>
      </c>
      <c r="J16" s="10">
        <v>91800</v>
      </c>
      <c r="K16" s="10">
        <v>91800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25</v>
      </c>
    </row>
    <row r="17" spans="1:19" x14ac:dyDescent="0.25">
      <c r="A17" s="8" t="s">
        <v>75</v>
      </c>
      <c r="B17" s="9" t="s">
        <v>65</v>
      </c>
      <c r="C17" s="8" t="s">
        <v>33</v>
      </c>
      <c r="D17" s="8" t="s">
        <v>76</v>
      </c>
      <c r="E17" s="8" t="s">
        <v>25</v>
      </c>
      <c r="F17" s="8" t="s">
        <v>77</v>
      </c>
      <c r="G17" s="8" t="s">
        <v>25</v>
      </c>
      <c r="H17" s="8" t="s">
        <v>78</v>
      </c>
      <c r="I17" s="10" t="s">
        <v>79</v>
      </c>
      <c r="J17" s="10">
        <v>3480</v>
      </c>
      <c r="K17" s="10">
        <v>0</v>
      </c>
      <c r="L17" s="10">
        <v>3000</v>
      </c>
      <c r="M17" s="10">
        <v>480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x14ac:dyDescent="0.25">
      <c r="A18" s="8" t="s">
        <v>80</v>
      </c>
      <c r="B18" s="9" t="s">
        <v>65</v>
      </c>
      <c r="C18" s="8" t="s">
        <v>33</v>
      </c>
      <c r="D18" s="8" t="s">
        <v>86</v>
      </c>
      <c r="E18" s="8" t="s">
        <v>25</v>
      </c>
      <c r="F18" s="8" t="s">
        <v>87</v>
      </c>
      <c r="G18" s="8" t="s">
        <v>25</v>
      </c>
      <c r="H18" s="8" t="s">
        <v>88</v>
      </c>
      <c r="I18" s="10" t="s">
        <v>89</v>
      </c>
      <c r="J18" s="10">
        <v>48063.790800000002</v>
      </c>
      <c r="K18" s="10">
        <v>18123.75</v>
      </c>
      <c r="L18" s="10">
        <v>25810.379999999997</v>
      </c>
      <c r="M18" s="10">
        <v>4129.66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25</v>
      </c>
    </row>
    <row r="19" spans="1:19" x14ac:dyDescent="0.25">
      <c r="A19" s="8" t="s">
        <v>85</v>
      </c>
      <c r="B19" s="9" t="s">
        <v>65</v>
      </c>
      <c r="C19" s="8" t="s">
        <v>33</v>
      </c>
      <c r="D19" s="8" t="s">
        <v>81</v>
      </c>
      <c r="E19" s="8" t="s">
        <v>25</v>
      </c>
      <c r="F19" s="8" t="s">
        <v>82</v>
      </c>
      <c r="G19" s="8" t="s">
        <v>25</v>
      </c>
      <c r="H19" s="8" t="s">
        <v>83</v>
      </c>
      <c r="I19" s="10" t="s">
        <v>84</v>
      </c>
      <c r="J19" s="10">
        <v>76238.100000000006</v>
      </c>
      <c r="K19" s="10">
        <v>0</v>
      </c>
      <c r="L19" s="10">
        <v>65722.5</v>
      </c>
      <c r="M19" s="10">
        <v>10515.6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25</v>
      </c>
    </row>
    <row r="20" spans="1:19" x14ac:dyDescent="0.25">
      <c r="A20" s="8" t="s">
        <v>90</v>
      </c>
      <c r="B20" s="9" t="s">
        <v>65</v>
      </c>
      <c r="C20" s="8" t="s">
        <v>24</v>
      </c>
      <c r="D20" s="8" t="s">
        <v>25</v>
      </c>
      <c r="E20" s="8" t="s">
        <v>91</v>
      </c>
      <c r="F20" s="8" t="s">
        <v>92</v>
      </c>
      <c r="G20" s="8" t="s">
        <v>81</v>
      </c>
      <c r="H20" s="8" t="s">
        <v>83</v>
      </c>
      <c r="I20" s="10" t="s">
        <v>84</v>
      </c>
      <c r="J20" s="10">
        <v>-39705.72</v>
      </c>
      <c r="K20" s="10">
        <v>0</v>
      </c>
      <c r="L20" s="10">
        <v>-34229.07</v>
      </c>
      <c r="M20" s="10">
        <v>-5476.65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x14ac:dyDescent="0.25">
      <c r="A21" s="8" t="s">
        <v>93</v>
      </c>
      <c r="B21" s="9" t="s">
        <v>94</v>
      </c>
      <c r="C21" s="8" t="s">
        <v>33</v>
      </c>
      <c r="D21" s="8" t="s">
        <v>95</v>
      </c>
      <c r="E21" s="8" t="s">
        <v>25</v>
      </c>
      <c r="F21" s="8" t="s">
        <v>96</v>
      </c>
      <c r="G21" s="8" t="s">
        <v>25</v>
      </c>
      <c r="H21" s="8" t="s">
        <v>73</v>
      </c>
      <c r="I21" s="10" t="s">
        <v>74</v>
      </c>
      <c r="J21" s="10">
        <v>13800</v>
      </c>
      <c r="K21" s="10">
        <v>13800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25</v>
      </c>
    </row>
    <row r="22" spans="1:19" x14ac:dyDescent="0.25">
      <c r="A22" s="8" t="s">
        <v>97</v>
      </c>
      <c r="B22" s="9" t="s">
        <v>94</v>
      </c>
      <c r="C22" s="8" t="s">
        <v>33</v>
      </c>
      <c r="D22" s="8" t="s">
        <v>98</v>
      </c>
      <c r="E22" s="8" t="s">
        <v>25</v>
      </c>
      <c r="F22" s="8" t="s">
        <v>99</v>
      </c>
      <c r="G22" s="8" t="s">
        <v>25</v>
      </c>
      <c r="H22" s="8" t="s">
        <v>100</v>
      </c>
      <c r="I22" s="10" t="s">
        <v>101</v>
      </c>
      <c r="J22" s="10">
        <v>8120</v>
      </c>
      <c r="K22" s="10">
        <v>0</v>
      </c>
      <c r="L22" s="10">
        <v>7000</v>
      </c>
      <c r="M22" s="10">
        <v>1120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x14ac:dyDescent="0.25">
      <c r="A23" s="8" t="s">
        <v>102</v>
      </c>
      <c r="B23" s="9" t="s">
        <v>94</v>
      </c>
      <c r="C23" s="8" t="s">
        <v>33</v>
      </c>
      <c r="D23" s="8" t="s">
        <v>103</v>
      </c>
      <c r="E23" s="8" t="s">
        <v>25</v>
      </c>
      <c r="F23" s="8" t="s">
        <v>104</v>
      </c>
      <c r="G23" s="8" t="s">
        <v>25</v>
      </c>
      <c r="H23" s="8" t="s">
        <v>105</v>
      </c>
      <c r="I23" s="10" t="s">
        <v>106</v>
      </c>
      <c r="J23" s="10">
        <v>472869.6</v>
      </c>
      <c r="K23" s="10">
        <v>472869.6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107</v>
      </c>
      <c r="B24" s="9" t="s">
        <v>108</v>
      </c>
      <c r="C24" s="8" t="s">
        <v>33</v>
      </c>
      <c r="D24" s="8" t="s">
        <v>114</v>
      </c>
      <c r="E24" s="8" t="s">
        <v>25</v>
      </c>
      <c r="F24" s="8" t="s">
        <v>115</v>
      </c>
      <c r="G24" s="8" t="s">
        <v>25</v>
      </c>
      <c r="H24" s="8" t="s">
        <v>73</v>
      </c>
      <c r="I24" s="10" t="s">
        <v>74</v>
      </c>
      <c r="J24" s="10">
        <v>13455</v>
      </c>
      <c r="K24" s="10">
        <v>13455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113</v>
      </c>
      <c r="B25" s="9" t="s">
        <v>108</v>
      </c>
      <c r="C25" s="8" t="s">
        <v>33</v>
      </c>
      <c r="D25" s="8" t="s">
        <v>109</v>
      </c>
      <c r="E25" s="8" t="s">
        <v>25</v>
      </c>
      <c r="F25" s="8" t="s">
        <v>110</v>
      </c>
      <c r="G25" s="8" t="s">
        <v>25</v>
      </c>
      <c r="H25" s="8" t="s">
        <v>111</v>
      </c>
      <c r="I25" s="10" t="s">
        <v>112</v>
      </c>
      <c r="J25" s="10">
        <v>23750.13</v>
      </c>
      <c r="K25" s="10">
        <v>0</v>
      </c>
      <c r="L25" s="10">
        <v>20474.25</v>
      </c>
      <c r="M25" s="10">
        <v>3275.88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116</v>
      </c>
      <c r="B26" s="9" t="s">
        <v>108</v>
      </c>
      <c r="C26" s="8" t="s">
        <v>24</v>
      </c>
      <c r="D26" s="8" t="s">
        <v>25</v>
      </c>
      <c r="E26" s="8" t="s">
        <v>170</v>
      </c>
      <c r="F26" s="8" t="s">
        <v>171</v>
      </c>
      <c r="G26" s="8" t="s">
        <v>60</v>
      </c>
      <c r="H26" s="8" t="s">
        <v>62</v>
      </c>
      <c r="I26" s="10" t="s">
        <v>63</v>
      </c>
      <c r="J26" s="10">
        <v>-323350</v>
      </c>
      <c r="K26" s="10">
        <v>0</v>
      </c>
      <c r="L26" s="10">
        <v>-278750</v>
      </c>
      <c r="M26" s="10">
        <v>-44600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8" t="s">
        <v>25</v>
      </c>
    </row>
    <row r="27" spans="1:19" x14ac:dyDescent="0.25">
      <c r="A27" s="8" t="s">
        <v>119</v>
      </c>
      <c r="B27" s="9" t="s">
        <v>108</v>
      </c>
      <c r="C27" s="8" t="s">
        <v>33</v>
      </c>
      <c r="D27" s="8" t="s">
        <v>117</v>
      </c>
      <c r="E27" s="8" t="s">
        <v>25</v>
      </c>
      <c r="F27" s="8" t="s">
        <v>118</v>
      </c>
      <c r="G27" s="8" t="s">
        <v>25</v>
      </c>
      <c r="H27" s="8" t="s">
        <v>100</v>
      </c>
      <c r="I27" s="10" t="s">
        <v>101</v>
      </c>
      <c r="J27" s="10">
        <v>16240</v>
      </c>
      <c r="K27" s="10">
        <v>0</v>
      </c>
      <c r="L27" s="10">
        <v>14000</v>
      </c>
      <c r="M27" s="10">
        <v>2240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25</v>
      </c>
    </row>
    <row r="28" spans="1:19" x14ac:dyDescent="0.25">
      <c r="A28" s="8" t="s">
        <v>122</v>
      </c>
      <c r="B28" s="9" t="s">
        <v>108</v>
      </c>
      <c r="C28" s="8" t="s">
        <v>33</v>
      </c>
      <c r="D28" s="8" t="s">
        <v>120</v>
      </c>
      <c r="E28" s="8" t="s">
        <v>25</v>
      </c>
      <c r="F28" s="8" t="s">
        <v>121</v>
      </c>
      <c r="G28" s="8" t="s">
        <v>25</v>
      </c>
      <c r="H28" s="8" t="s">
        <v>78</v>
      </c>
      <c r="I28" s="10" t="s">
        <v>79</v>
      </c>
      <c r="J28" s="10">
        <v>10788</v>
      </c>
      <c r="K28" s="10">
        <v>0</v>
      </c>
      <c r="L28" s="10">
        <v>9300</v>
      </c>
      <c r="M28" s="10">
        <v>1488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x14ac:dyDescent="0.25">
      <c r="A29" s="8" t="s">
        <v>127</v>
      </c>
      <c r="B29" s="9" t="s">
        <v>108</v>
      </c>
      <c r="C29" s="8" t="s">
        <v>33</v>
      </c>
      <c r="D29" s="8" t="s">
        <v>123</v>
      </c>
      <c r="E29" s="8" t="s">
        <v>25</v>
      </c>
      <c r="F29" s="8" t="s">
        <v>124</v>
      </c>
      <c r="G29" s="8" t="s">
        <v>25</v>
      </c>
      <c r="H29" s="8" t="s">
        <v>125</v>
      </c>
      <c r="I29" s="10" t="s">
        <v>126</v>
      </c>
      <c r="J29" s="10">
        <v>229489.9</v>
      </c>
      <c r="K29" s="10">
        <v>229489.9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25</v>
      </c>
    </row>
    <row r="30" spans="1:19" x14ac:dyDescent="0.25">
      <c r="A30" s="8" t="s">
        <v>130</v>
      </c>
      <c r="B30" s="9" t="s">
        <v>108</v>
      </c>
      <c r="C30" s="8" t="s">
        <v>24</v>
      </c>
      <c r="D30" s="8" t="s">
        <v>25</v>
      </c>
      <c r="E30" s="8" t="s">
        <v>161</v>
      </c>
      <c r="F30" s="8" t="s">
        <v>162</v>
      </c>
      <c r="G30" s="8" t="s">
        <v>50</v>
      </c>
      <c r="H30" s="8" t="s">
        <v>52</v>
      </c>
      <c r="I30" s="10" t="s">
        <v>53</v>
      </c>
      <c r="J30" s="10">
        <v>-586.48</v>
      </c>
      <c r="K30" s="10">
        <v>0</v>
      </c>
      <c r="L30" s="10">
        <v>-505.59</v>
      </c>
      <c r="M30" s="10">
        <v>-80.89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25</v>
      </c>
    </row>
    <row r="31" spans="1:19" x14ac:dyDescent="0.25">
      <c r="A31" s="8" t="s">
        <v>133</v>
      </c>
      <c r="B31" s="9" t="s">
        <v>108</v>
      </c>
      <c r="C31" s="8" t="s">
        <v>24</v>
      </c>
      <c r="D31" s="8" t="s">
        <v>25</v>
      </c>
      <c r="E31" s="8" t="s">
        <v>164</v>
      </c>
      <c r="F31" s="8" t="s">
        <v>165</v>
      </c>
      <c r="G31" s="8" t="s">
        <v>50</v>
      </c>
      <c r="H31" s="8" t="s">
        <v>52</v>
      </c>
      <c r="I31" s="10" t="s">
        <v>53</v>
      </c>
      <c r="J31" s="10">
        <v>-2639.56</v>
      </c>
      <c r="K31" s="10">
        <v>0</v>
      </c>
      <c r="L31" s="10">
        <v>-2275.48</v>
      </c>
      <c r="M31" s="10">
        <v>-364.08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8" t="s">
        <v>25</v>
      </c>
    </row>
    <row r="32" spans="1:19" x14ac:dyDescent="0.25">
      <c r="A32" s="8" t="s">
        <v>136</v>
      </c>
      <c r="B32" s="9" t="s">
        <v>108</v>
      </c>
      <c r="C32" s="8" t="s">
        <v>24</v>
      </c>
      <c r="D32" s="8" t="s">
        <v>25</v>
      </c>
      <c r="E32" s="8" t="s">
        <v>167</v>
      </c>
      <c r="F32" s="8" t="s">
        <v>168</v>
      </c>
      <c r="G32" s="8" t="s">
        <v>50</v>
      </c>
      <c r="H32" s="8" t="s">
        <v>52</v>
      </c>
      <c r="I32" s="10" t="s">
        <v>53</v>
      </c>
      <c r="J32" s="10">
        <v>-659.89</v>
      </c>
      <c r="K32" s="10">
        <v>0</v>
      </c>
      <c r="L32" s="10">
        <v>-568.87</v>
      </c>
      <c r="M32" s="10">
        <v>-91.02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25</v>
      </c>
    </row>
    <row r="33" spans="1:19" x14ac:dyDescent="0.25">
      <c r="A33" s="8" t="s">
        <v>139</v>
      </c>
      <c r="B33" s="9" t="s">
        <v>108</v>
      </c>
      <c r="C33" s="8" t="s">
        <v>24</v>
      </c>
      <c r="D33" s="8" t="s">
        <v>25</v>
      </c>
      <c r="E33" s="8" t="s">
        <v>128</v>
      </c>
      <c r="F33" s="8" t="s">
        <v>25</v>
      </c>
      <c r="G33" s="8" t="s">
        <v>98</v>
      </c>
      <c r="H33" s="8" t="s">
        <v>100</v>
      </c>
      <c r="I33" s="10" t="s">
        <v>101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840</v>
      </c>
      <c r="S33" s="8" t="s">
        <v>129</v>
      </c>
    </row>
    <row r="34" spans="1:19" x14ac:dyDescent="0.25">
      <c r="A34" s="8" t="s">
        <v>142</v>
      </c>
      <c r="B34" s="9" t="s">
        <v>108</v>
      </c>
      <c r="C34" s="8" t="s">
        <v>24</v>
      </c>
      <c r="D34" s="8" t="s">
        <v>25</v>
      </c>
      <c r="E34" s="8" t="s">
        <v>131</v>
      </c>
      <c r="F34" s="8" t="s">
        <v>25</v>
      </c>
      <c r="G34" s="8" t="s">
        <v>86</v>
      </c>
      <c r="H34" s="8" t="s">
        <v>88</v>
      </c>
      <c r="I34" s="10" t="s">
        <v>89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3097.25</v>
      </c>
      <c r="S34" s="8" t="s">
        <v>132</v>
      </c>
    </row>
    <row r="35" spans="1:19" x14ac:dyDescent="0.25">
      <c r="A35" s="8" t="s">
        <v>145</v>
      </c>
      <c r="B35" s="9" t="s">
        <v>108</v>
      </c>
      <c r="C35" s="8" t="s">
        <v>24</v>
      </c>
      <c r="D35" s="8" t="s">
        <v>25</v>
      </c>
      <c r="E35" s="8" t="s">
        <v>134</v>
      </c>
      <c r="F35" s="8" t="s">
        <v>25</v>
      </c>
      <c r="G35" s="8" t="s">
        <v>50</v>
      </c>
      <c r="H35" s="8" t="s">
        <v>52</v>
      </c>
      <c r="I35" s="10" t="s">
        <v>53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72135.929999999993</v>
      </c>
      <c r="S35" s="8" t="s">
        <v>135</v>
      </c>
    </row>
    <row r="36" spans="1:19" x14ac:dyDescent="0.25">
      <c r="A36" s="8" t="s">
        <v>148</v>
      </c>
      <c r="B36" s="9" t="s">
        <v>108</v>
      </c>
      <c r="C36" s="8" t="s">
        <v>24</v>
      </c>
      <c r="D36" s="8" t="s">
        <v>25</v>
      </c>
      <c r="E36" s="8" t="s">
        <v>137</v>
      </c>
      <c r="F36" s="8" t="s">
        <v>25</v>
      </c>
      <c r="G36" s="8" t="s">
        <v>76</v>
      </c>
      <c r="H36" s="8" t="s">
        <v>78</v>
      </c>
      <c r="I36" s="10" t="s">
        <v>79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360</v>
      </c>
      <c r="S36" s="8" t="s">
        <v>138</v>
      </c>
    </row>
    <row r="37" spans="1:19" x14ac:dyDescent="0.25">
      <c r="A37" s="8" t="s">
        <v>151</v>
      </c>
      <c r="B37" s="9" t="s">
        <v>108</v>
      </c>
      <c r="C37" s="8" t="s">
        <v>24</v>
      </c>
      <c r="D37" s="8" t="s">
        <v>25</v>
      </c>
      <c r="E37" s="8" t="s">
        <v>140</v>
      </c>
      <c r="F37" s="8" t="s">
        <v>25</v>
      </c>
      <c r="G37" s="8" t="s">
        <v>81</v>
      </c>
      <c r="H37" s="8" t="s">
        <v>83</v>
      </c>
      <c r="I37" s="10" t="s">
        <v>84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7886.7</v>
      </c>
      <c r="S37" s="8" t="s">
        <v>141</v>
      </c>
    </row>
    <row r="38" spans="1:19" x14ac:dyDescent="0.25">
      <c r="A38" s="8" t="s">
        <v>154</v>
      </c>
      <c r="B38" s="9" t="s">
        <v>108</v>
      </c>
      <c r="C38" s="8" t="s">
        <v>24</v>
      </c>
      <c r="D38" s="8" t="s">
        <v>25</v>
      </c>
      <c r="E38" s="8" t="s">
        <v>143</v>
      </c>
      <c r="F38" s="8" t="s">
        <v>25</v>
      </c>
      <c r="G38" s="8" t="s">
        <v>55</v>
      </c>
      <c r="H38" s="8" t="s">
        <v>57</v>
      </c>
      <c r="I38" s="10" t="s">
        <v>58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2754</v>
      </c>
      <c r="S38" s="8" t="s">
        <v>144</v>
      </c>
    </row>
    <row r="39" spans="1:19" x14ac:dyDescent="0.25">
      <c r="A39" s="8" t="s">
        <v>157</v>
      </c>
      <c r="B39" s="9" t="s">
        <v>108</v>
      </c>
      <c r="C39" s="8" t="s">
        <v>24</v>
      </c>
      <c r="D39" s="8" t="s">
        <v>25</v>
      </c>
      <c r="E39" s="8" t="s">
        <v>146</v>
      </c>
      <c r="F39" s="8" t="s">
        <v>25</v>
      </c>
      <c r="G39" s="8" t="s">
        <v>60</v>
      </c>
      <c r="H39" s="8" t="s">
        <v>62</v>
      </c>
      <c r="I39" s="10" t="s">
        <v>63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64224</v>
      </c>
      <c r="S39" s="8" t="s">
        <v>147</v>
      </c>
    </row>
    <row r="40" spans="1:19" x14ac:dyDescent="0.25">
      <c r="A40" s="8" t="s">
        <v>160</v>
      </c>
      <c r="B40" s="9" t="s">
        <v>108</v>
      </c>
      <c r="C40" s="8" t="s">
        <v>24</v>
      </c>
      <c r="D40" s="8" t="s">
        <v>25</v>
      </c>
      <c r="E40" s="8" t="s">
        <v>149</v>
      </c>
      <c r="F40" s="8" t="s">
        <v>25</v>
      </c>
      <c r="G40" s="8" t="s">
        <v>109</v>
      </c>
      <c r="H40" s="8" t="s">
        <v>111</v>
      </c>
      <c r="I40" s="10" t="s">
        <v>112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2456.91</v>
      </c>
      <c r="S40" s="8" t="s">
        <v>150</v>
      </c>
    </row>
    <row r="41" spans="1:19" x14ac:dyDescent="0.25">
      <c r="A41" s="8" t="s">
        <v>163</v>
      </c>
      <c r="B41" s="9" t="s">
        <v>108</v>
      </c>
      <c r="C41" s="8" t="s">
        <v>24</v>
      </c>
      <c r="D41" s="8" t="s">
        <v>25</v>
      </c>
      <c r="E41" s="8" t="s">
        <v>152</v>
      </c>
      <c r="F41" s="8" t="s">
        <v>25</v>
      </c>
      <c r="G41" s="8" t="s">
        <v>34</v>
      </c>
      <c r="H41" s="8" t="s">
        <v>36</v>
      </c>
      <c r="I41" s="10" t="s">
        <v>37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54804.26</v>
      </c>
      <c r="S41" s="8" t="s">
        <v>153</v>
      </c>
    </row>
    <row r="42" spans="1:19" x14ac:dyDescent="0.25">
      <c r="A42" s="8" t="s">
        <v>166</v>
      </c>
      <c r="B42" s="9" t="s">
        <v>108</v>
      </c>
      <c r="C42" s="8" t="s">
        <v>24</v>
      </c>
      <c r="D42" s="8" t="s">
        <v>25</v>
      </c>
      <c r="E42" s="8" t="s">
        <v>155</v>
      </c>
      <c r="F42" s="8" t="s">
        <v>25</v>
      </c>
      <c r="G42" s="8" t="s">
        <v>120</v>
      </c>
      <c r="H42" s="8" t="s">
        <v>78</v>
      </c>
      <c r="I42" s="10" t="s">
        <v>79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1116</v>
      </c>
      <c r="S42" s="8" t="s">
        <v>156</v>
      </c>
    </row>
    <row r="43" spans="1:19" x14ac:dyDescent="0.25">
      <c r="A43" s="8" t="s">
        <v>169</v>
      </c>
      <c r="B43" s="9" t="s">
        <v>108</v>
      </c>
      <c r="C43" s="8" t="s">
        <v>24</v>
      </c>
      <c r="D43" s="8" t="s">
        <v>25</v>
      </c>
      <c r="E43" s="8" t="s">
        <v>158</v>
      </c>
      <c r="F43" s="8" t="s">
        <v>25</v>
      </c>
      <c r="G43" s="8" t="s">
        <v>117</v>
      </c>
      <c r="H43" s="8" t="s">
        <v>100</v>
      </c>
      <c r="I43" s="10" t="s">
        <v>101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1680</v>
      </c>
      <c r="S43" s="8" t="s">
        <v>159</v>
      </c>
    </row>
    <row r="44" spans="1:19" x14ac:dyDescent="0.25">
      <c r="A44" s="8" t="s">
        <v>172</v>
      </c>
      <c r="B44" s="9" t="s">
        <v>173</v>
      </c>
      <c r="C44" s="8" t="s">
        <v>33</v>
      </c>
      <c r="D44" s="8" t="s">
        <v>174</v>
      </c>
      <c r="E44" s="8" t="s">
        <v>25</v>
      </c>
      <c r="F44" s="8" t="s">
        <v>175</v>
      </c>
      <c r="G44" s="8" t="s">
        <v>25</v>
      </c>
      <c r="H44" s="8" t="s">
        <v>176</v>
      </c>
      <c r="I44" s="10" t="s">
        <v>177</v>
      </c>
      <c r="J44" s="10">
        <v>1458638</v>
      </c>
      <c r="K44" s="10">
        <v>1458638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25</v>
      </c>
    </row>
    <row r="45" spans="1:19" x14ac:dyDescent="0.25">
      <c r="A45" s="8" t="s">
        <v>178</v>
      </c>
      <c r="B45" s="9" t="s">
        <v>173</v>
      </c>
      <c r="C45" s="8" t="s">
        <v>33</v>
      </c>
      <c r="D45" s="8" t="s">
        <v>179</v>
      </c>
      <c r="E45" s="8" t="s">
        <v>25</v>
      </c>
      <c r="F45" s="8" t="s">
        <v>180</v>
      </c>
      <c r="G45" s="8" t="s">
        <v>25</v>
      </c>
      <c r="H45" s="8" t="s">
        <v>181</v>
      </c>
      <c r="I45" s="10" t="s">
        <v>182</v>
      </c>
      <c r="J45" s="10">
        <v>36727.199999999997</v>
      </c>
      <c r="K45" s="10">
        <v>36727.199999999997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8" t="s">
        <v>25</v>
      </c>
    </row>
    <row r="46" spans="1:19" x14ac:dyDescent="0.25">
      <c r="A46" s="8" t="s">
        <v>183</v>
      </c>
      <c r="B46" s="9" t="s">
        <v>173</v>
      </c>
      <c r="C46" s="8" t="s">
        <v>24</v>
      </c>
      <c r="D46" s="8" t="s">
        <v>25</v>
      </c>
      <c r="E46" s="8" t="s">
        <v>190</v>
      </c>
      <c r="F46" s="8" t="s">
        <v>191</v>
      </c>
      <c r="G46" s="8" t="s">
        <v>123</v>
      </c>
      <c r="H46" s="8" t="s">
        <v>125</v>
      </c>
      <c r="I46" s="10" t="s">
        <v>126</v>
      </c>
      <c r="J46" s="10">
        <v>-1513.3</v>
      </c>
      <c r="K46" s="10">
        <v>-1513.3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25</v>
      </c>
    </row>
    <row r="47" spans="1:19" x14ac:dyDescent="0.25">
      <c r="A47" s="8" t="s">
        <v>188</v>
      </c>
      <c r="B47" s="9" t="s">
        <v>173</v>
      </c>
      <c r="C47" s="8" t="s">
        <v>33</v>
      </c>
      <c r="D47" s="8" t="s">
        <v>184</v>
      </c>
      <c r="E47" s="8" t="s">
        <v>25</v>
      </c>
      <c r="F47" s="8" t="s">
        <v>185</v>
      </c>
      <c r="G47" s="8" t="s">
        <v>25</v>
      </c>
      <c r="H47" s="8" t="s">
        <v>186</v>
      </c>
      <c r="I47" s="10" t="s">
        <v>187</v>
      </c>
      <c r="J47" s="10">
        <v>64107.933600000004</v>
      </c>
      <c r="K47" s="10">
        <v>0</v>
      </c>
      <c r="L47" s="10">
        <v>55265.460000000006</v>
      </c>
      <c r="M47" s="10">
        <v>8842.4699999999993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25</v>
      </c>
    </row>
    <row r="48" spans="1:19" x14ac:dyDescent="0.25">
      <c r="A48" s="8" t="s">
        <v>189</v>
      </c>
      <c r="B48" s="9" t="s">
        <v>193</v>
      </c>
      <c r="C48" s="8" t="s">
        <v>33</v>
      </c>
      <c r="D48" s="8" t="s">
        <v>199</v>
      </c>
      <c r="E48" s="8" t="s">
        <v>25</v>
      </c>
      <c r="F48" s="8" t="s">
        <v>200</v>
      </c>
      <c r="G48" s="8" t="s">
        <v>25</v>
      </c>
      <c r="H48" s="8" t="s">
        <v>73</v>
      </c>
      <c r="I48" s="10" t="s">
        <v>74</v>
      </c>
      <c r="J48" s="10">
        <v>14030</v>
      </c>
      <c r="K48" s="10">
        <v>14030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25</v>
      </c>
    </row>
    <row r="49" spans="1:19" x14ac:dyDescent="0.25">
      <c r="A49" s="8" t="s">
        <v>192</v>
      </c>
      <c r="B49" s="9" t="s">
        <v>193</v>
      </c>
      <c r="C49" s="8" t="s">
        <v>33</v>
      </c>
      <c r="D49" s="8" t="s">
        <v>202</v>
      </c>
      <c r="E49" s="8" t="s">
        <v>25</v>
      </c>
      <c r="F49" s="8" t="s">
        <v>203</v>
      </c>
      <c r="G49" s="8" t="s">
        <v>25</v>
      </c>
      <c r="H49" s="8" t="s">
        <v>78</v>
      </c>
      <c r="I49" s="10" t="s">
        <v>79</v>
      </c>
      <c r="J49" s="10">
        <v>8004</v>
      </c>
      <c r="K49" s="10">
        <v>0</v>
      </c>
      <c r="L49" s="10">
        <v>6900</v>
      </c>
      <c r="M49" s="10">
        <v>1104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25</v>
      </c>
    </row>
    <row r="50" spans="1:19" x14ac:dyDescent="0.25">
      <c r="A50" s="8" t="s">
        <v>198</v>
      </c>
      <c r="B50" s="9" t="s">
        <v>193</v>
      </c>
      <c r="C50" s="8" t="s">
        <v>33</v>
      </c>
      <c r="D50" s="8" t="s">
        <v>194</v>
      </c>
      <c r="E50" s="8" t="s">
        <v>25</v>
      </c>
      <c r="F50" s="8" t="s">
        <v>195</v>
      </c>
      <c r="G50" s="8" t="s">
        <v>25</v>
      </c>
      <c r="H50" s="8" t="s">
        <v>196</v>
      </c>
      <c r="I50" s="10" t="s">
        <v>197</v>
      </c>
      <c r="J50" s="10">
        <v>143270</v>
      </c>
      <c r="K50" s="10">
        <v>143270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25</v>
      </c>
    </row>
    <row r="51" spans="1:19" x14ac:dyDescent="0.25">
      <c r="A51" s="8" t="s">
        <v>201</v>
      </c>
      <c r="B51" s="9" t="s">
        <v>193</v>
      </c>
      <c r="C51" s="8" t="s">
        <v>24</v>
      </c>
      <c r="D51" s="8" t="s">
        <v>25</v>
      </c>
      <c r="E51" s="8" t="s">
        <v>205</v>
      </c>
      <c r="F51" s="8" t="s">
        <v>25</v>
      </c>
      <c r="G51" s="8" t="s">
        <v>202</v>
      </c>
      <c r="H51" s="8" t="s">
        <v>78</v>
      </c>
      <c r="I51" s="10" t="s">
        <v>79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828</v>
      </c>
      <c r="S51" s="8" t="s">
        <v>206</v>
      </c>
    </row>
    <row r="52" spans="1:19" x14ac:dyDescent="0.25">
      <c r="A52" s="8" t="s">
        <v>204</v>
      </c>
      <c r="B52" s="9" t="s">
        <v>193</v>
      </c>
      <c r="C52" s="8" t="s">
        <v>24</v>
      </c>
      <c r="D52" s="8" t="s">
        <v>25</v>
      </c>
      <c r="E52" s="8" t="s">
        <v>207</v>
      </c>
      <c r="F52" s="8" t="s">
        <v>25</v>
      </c>
      <c r="G52" s="8" t="s">
        <v>184</v>
      </c>
      <c r="H52" s="8" t="s">
        <v>186</v>
      </c>
      <c r="I52" s="10" t="s">
        <v>187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6631.86</v>
      </c>
      <c r="S52" s="8" t="s">
        <v>208</v>
      </c>
    </row>
    <row r="54" spans="1:19" x14ac:dyDescent="0.25">
      <c r="J54" s="15">
        <f>SUM(J8:J52)</f>
        <v>4797732.1576000005</v>
      </c>
      <c r="K54" s="15">
        <f t="shared" ref="K54:R54" si="0">SUM(K8:K52)</f>
        <v>3049571.8600000003</v>
      </c>
      <c r="L54" s="15">
        <f t="shared" si="0"/>
        <v>1507034.7399999998</v>
      </c>
      <c r="M54" s="15">
        <f t="shared" si="0"/>
        <v>241125.54999999996</v>
      </c>
      <c r="N54" s="15">
        <f t="shared" si="0"/>
        <v>0</v>
      </c>
      <c r="O54" s="15">
        <f t="shared" si="0"/>
        <v>0</v>
      </c>
      <c r="P54" s="15">
        <f t="shared" si="0"/>
        <v>0</v>
      </c>
      <c r="Q54" s="15">
        <f t="shared" si="0"/>
        <v>0</v>
      </c>
      <c r="R54" s="15">
        <f t="shared" si="0"/>
        <v>218814.91</v>
      </c>
    </row>
    <row r="56" spans="1:19" x14ac:dyDescent="0.25">
      <c r="J56" s="14" t="s">
        <v>209</v>
      </c>
    </row>
    <row r="58" spans="1:19" x14ac:dyDescent="0.25">
      <c r="J58" s="14" t="s">
        <v>210</v>
      </c>
      <c r="K58" s="14" t="s">
        <v>211</v>
      </c>
      <c r="L58" s="14" t="s">
        <v>212</v>
      </c>
    </row>
    <row r="60" spans="1:19" x14ac:dyDescent="0.25">
      <c r="I60" s="14" t="s">
        <v>213</v>
      </c>
      <c r="J60" s="14">
        <f>K54</f>
        <v>3049571.8600000003</v>
      </c>
    </row>
    <row r="62" spans="1:19" x14ac:dyDescent="0.25">
      <c r="I62" s="14" t="s">
        <v>214</v>
      </c>
      <c r="J62" s="14">
        <f>L54</f>
        <v>1507034.7399999998</v>
      </c>
      <c r="K62" s="14">
        <f>M54</f>
        <v>241125.54999999996</v>
      </c>
    </row>
    <row r="64" spans="1:19" x14ac:dyDescent="0.25">
      <c r="I64" s="14" t="s">
        <v>215</v>
      </c>
      <c r="J64" s="14">
        <v>0</v>
      </c>
      <c r="K64" s="14">
        <v>0</v>
      </c>
      <c r="L64" s="14">
        <v>0</v>
      </c>
    </row>
    <row r="66" spans="9:12" x14ac:dyDescent="0.25">
      <c r="I66" s="14" t="s">
        <v>216</v>
      </c>
      <c r="J66" s="14">
        <v>0</v>
      </c>
      <c r="K66" s="14">
        <v>0</v>
      </c>
    </row>
    <row r="68" spans="9:12" x14ac:dyDescent="0.25">
      <c r="I68" s="14" t="s">
        <v>217</v>
      </c>
      <c r="J68" s="14">
        <f>J60+J62</f>
        <v>4556606.5999999996</v>
      </c>
      <c r="K68" s="14">
        <f>K62</f>
        <v>241125.54999999996</v>
      </c>
      <c r="L68" s="14">
        <v>0</v>
      </c>
    </row>
  </sheetData>
  <sortState ref="A8:S52">
    <sortCondition ref="B8:B52"/>
    <sortCondition ref="S8:S5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68"/>
  <sheetViews>
    <sheetView tabSelected="1" workbookViewId="0">
      <pane ySplit="7" topLeftCell="A8" activePane="bottomLeft" state="frozen"/>
      <selection pane="bottomLeft" activeCell="F16" sqref="F16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5" width="15.28515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60.710937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5" t="s">
        <v>218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3" customFormat="1" x14ac:dyDescent="0.25">
      <c r="A8" s="20" t="s">
        <v>64</v>
      </c>
      <c r="B8" s="21" t="s">
        <v>65</v>
      </c>
      <c r="C8" s="20" t="s">
        <v>33</v>
      </c>
      <c r="D8" s="20" t="s">
        <v>71</v>
      </c>
      <c r="E8" s="20" t="s">
        <v>25</v>
      </c>
      <c r="F8" s="20" t="s">
        <v>72</v>
      </c>
      <c r="G8" s="20" t="s">
        <v>25</v>
      </c>
      <c r="H8" s="20" t="s">
        <v>73</v>
      </c>
      <c r="I8" s="22" t="s">
        <v>74</v>
      </c>
      <c r="J8" s="22">
        <v>10810</v>
      </c>
      <c r="K8" s="22">
        <v>10810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25</v>
      </c>
    </row>
    <row r="9" spans="1:19" s="23" customFormat="1" x14ac:dyDescent="0.25">
      <c r="A9" s="20" t="s">
        <v>93</v>
      </c>
      <c r="B9" s="21" t="s">
        <v>94</v>
      </c>
      <c r="C9" s="20" t="s">
        <v>33</v>
      </c>
      <c r="D9" s="20" t="s">
        <v>95</v>
      </c>
      <c r="E9" s="20" t="s">
        <v>25</v>
      </c>
      <c r="F9" s="20" t="s">
        <v>96</v>
      </c>
      <c r="G9" s="20" t="s">
        <v>25</v>
      </c>
      <c r="H9" s="20" t="s">
        <v>73</v>
      </c>
      <c r="I9" s="22" t="s">
        <v>74</v>
      </c>
      <c r="J9" s="22">
        <v>13800</v>
      </c>
      <c r="K9" s="22">
        <v>13800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25</v>
      </c>
    </row>
    <row r="10" spans="1:19" s="23" customFormat="1" x14ac:dyDescent="0.25">
      <c r="A10" s="20" t="s">
        <v>107</v>
      </c>
      <c r="B10" s="21" t="s">
        <v>108</v>
      </c>
      <c r="C10" s="20" t="s">
        <v>33</v>
      </c>
      <c r="D10" s="20" t="s">
        <v>114</v>
      </c>
      <c r="E10" s="20" t="s">
        <v>25</v>
      </c>
      <c r="F10" s="20" t="s">
        <v>115</v>
      </c>
      <c r="G10" s="20" t="s">
        <v>25</v>
      </c>
      <c r="H10" s="20" t="s">
        <v>73</v>
      </c>
      <c r="I10" s="22" t="s">
        <v>74</v>
      </c>
      <c r="J10" s="22">
        <v>13455</v>
      </c>
      <c r="K10" s="22">
        <v>13455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25</v>
      </c>
    </row>
    <row r="11" spans="1:19" s="23" customFormat="1" x14ac:dyDescent="0.25">
      <c r="A11" s="20" t="s">
        <v>189</v>
      </c>
      <c r="B11" s="21" t="s">
        <v>193</v>
      </c>
      <c r="C11" s="20" t="s">
        <v>33</v>
      </c>
      <c r="D11" s="20" t="s">
        <v>199</v>
      </c>
      <c r="E11" s="20" t="s">
        <v>25</v>
      </c>
      <c r="F11" s="20" t="s">
        <v>200</v>
      </c>
      <c r="G11" s="20" t="s">
        <v>25</v>
      </c>
      <c r="H11" s="20" t="s">
        <v>73</v>
      </c>
      <c r="I11" s="22" t="s">
        <v>74</v>
      </c>
      <c r="J11" s="22">
        <v>14030</v>
      </c>
      <c r="K11" s="22">
        <v>14030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25</v>
      </c>
    </row>
    <row r="12" spans="1:19" s="23" customFormat="1" x14ac:dyDescent="0.25">
      <c r="A12" s="20" t="s">
        <v>70</v>
      </c>
      <c r="B12" s="21" t="s">
        <v>65</v>
      </c>
      <c r="C12" s="20" t="s">
        <v>33</v>
      </c>
      <c r="D12" s="20" t="s">
        <v>66</v>
      </c>
      <c r="E12" s="20" t="s">
        <v>25</v>
      </c>
      <c r="F12" s="20" t="s">
        <v>67</v>
      </c>
      <c r="G12" s="20" t="s">
        <v>25</v>
      </c>
      <c r="H12" s="20" t="s">
        <v>68</v>
      </c>
      <c r="I12" s="22" t="s">
        <v>69</v>
      </c>
      <c r="J12" s="22">
        <v>91800</v>
      </c>
      <c r="K12" s="22">
        <v>91800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25</v>
      </c>
    </row>
    <row r="13" spans="1:19" s="23" customFormat="1" x14ac:dyDescent="0.25">
      <c r="A13" s="20" t="s">
        <v>172</v>
      </c>
      <c r="B13" s="21" t="s">
        <v>173</v>
      </c>
      <c r="C13" s="20" t="s">
        <v>33</v>
      </c>
      <c r="D13" s="20" t="s">
        <v>174</v>
      </c>
      <c r="E13" s="20" t="s">
        <v>25</v>
      </c>
      <c r="F13" s="20" t="s">
        <v>175</v>
      </c>
      <c r="G13" s="20" t="s">
        <v>25</v>
      </c>
      <c r="H13" s="20" t="s">
        <v>176</v>
      </c>
      <c r="I13" s="22" t="s">
        <v>177</v>
      </c>
      <c r="J13" s="22">
        <v>1458638</v>
      </c>
      <c r="K13" s="22">
        <v>1458638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25</v>
      </c>
    </row>
    <row r="14" spans="1:19" x14ac:dyDescent="0.25">
      <c r="A14" s="8" t="s">
        <v>113</v>
      </c>
      <c r="B14" s="9" t="s">
        <v>108</v>
      </c>
      <c r="C14" s="8" t="s">
        <v>33</v>
      </c>
      <c r="D14" s="8" t="s">
        <v>109</v>
      </c>
      <c r="E14" s="8" t="s">
        <v>25</v>
      </c>
      <c r="F14" s="8" t="s">
        <v>110</v>
      </c>
      <c r="G14" s="8" t="s">
        <v>25</v>
      </c>
      <c r="H14" s="8" t="s">
        <v>111</v>
      </c>
      <c r="I14" s="10" t="s">
        <v>112</v>
      </c>
      <c r="J14" s="10">
        <v>23750.13</v>
      </c>
      <c r="K14" s="10">
        <v>0</v>
      </c>
      <c r="L14" s="10">
        <v>20474.25</v>
      </c>
      <c r="M14" s="10">
        <v>3275.88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160</v>
      </c>
      <c r="B15" s="9" t="s">
        <v>108</v>
      </c>
      <c r="C15" s="8" t="s">
        <v>24</v>
      </c>
      <c r="D15" s="8" t="s">
        <v>25</v>
      </c>
      <c r="E15" s="8" t="s">
        <v>149</v>
      </c>
      <c r="F15" s="8" t="s">
        <v>25</v>
      </c>
      <c r="G15" s="8" t="s">
        <v>109</v>
      </c>
      <c r="H15" s="8" t="s">
        <v>111</v>
      </c>
      <c r="I15" s="10" t="s">
        <v>112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2456.91</v>
      </c>
      <c r="S15" s="8" t="s">
        <v>150</v>
      </c>
    </row>
    <row r="16" spans="1:19" s="19" customFormat="1" x14ac:dyDescent="0.25">
      <c r="A16" s="16" t="s">
        <v>38</v>
      </c>
      <c r="B16" s="17" t="s">
        <v>39</v>
      </c>
      <c r="C16" s="16" t="s">
        <v>33</v>
      </c>
      <c r="D16" s="16" t="s">
        <v>40</v>
      </c>
      <c r="E16" s="16" t="s">
        <v>25</v>
      </c>
      <c r="F16" s="16" t="s">
        <v>41</v>
      </c>
      <c r="G16" s="16" t="s">
        <v>25</v>
      </c>
      <c r="H16" s="16" t="s">
        <v>42</v>
      </c>
      <c r="I16" s="18" t="s">
        <v>43</v>
      </c>
      <c r="J16" s="18">
        <v>472561.4</v>
      </c>
      <c r="K16" s="18">
        <v>472561.4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9" customFormat="1" x14ac:dyDescent="0.25">
      <c r="A17" s="16" t="s">
        <v>22</v>
      </c>
      <c r="B17" s="17" t="s">
        <v>23</v>
      </c>
      <c r="C17" s="16" t="s">
        <v>24</v>
      </c>
      <c r="D17" s="16" t="s">
        <v>25</v>
      </c>
      <c r="E17" s="16" t="s">
        <v>26</v>
      </c>
      <c r="F17" s="16" t="s">
        <v>27</v>
      </c>
      <c r="G17" s="16" t="s">
        <v>28</v>
      </c>
      <c r="H17" s="16" t="s">
        <v>29</v>
      </c>
      <c r="I17" s="18" t="s">
        <v>30</v>
      </c>
      <c r="J17" s="18">
        <v>-108.81</v>
      </c>
      <c r="K17" s="18">
        <v>0</v>
      </c>
      <c r="L17" s="18">
        <v>-93.8</v>
      </c>
      <c r="M17" s="18">
        <v>-15.01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25</v>
      </c>
    </row>
    <row r="18" spans="1:19" s="19" customFormat="1" x14ac:dyDescent="0.25">
      <c r="A18" s="16" t="s">
        <v>44</v>
      </c>
      <c r="B18" s="17" t="s">
        <v>39</v>
      </c>
      <c r="C18" s="16" t="s">
        <v>33</v>
      </c>
      <c r="D18" s="16" t="s">
        <v>60</v>
      </c>
      <c r="E18" s="16" t="s">
        <v>25</v>
      </c>
      <c r="F18" s="16" t="s">
        <v>61</v>
      </c>
      <c r="G18" s="16" t="s">
        <v>25</v>
      </c>
      <c r="H18" s="16" t="s">
        <v>62</v>
      </c>
      <c r="I18" s="18" t="s">
        <v>63</v>
      </c>
      <c r="J18" s="18">
        <v>620832</v>
      </c>
      <c r="K18" s="18">
        <v>0</v>
      </c>
      <c r="L18" s="18">
        <v>535200</v>
      </c>
      <c r="M18" s="18">
        <v>85632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9" customFormat="1" x14ac:dyDescent="0.25">
      <c r="A19" s="16" t="s">
        <v>116</v>
      </c>
      <c r="B19" s="17" t="s">
        <v>108</v>
      </c>
      <c r="C19" s="16" t="s">
        <v>24</v>
      </c>
      <c r="D19" s="16" t="s">
        <v>25</v>
      </c>
      <c r="E19" s="16" t="s">
        <v>170</v>
      </c>
      <c r="F19" s="16" t="s">
        <v>171</v>
      </c>
      <c r="G19" s="16" t="s">
        <v>60</v>
      </c>
      <c r="H19" s="16" t="s">
        <v>62</v>
      </c>
      <c r="I19" s="18" t="s">
        <v>63</v>
      </c>
      <c r="J19" s="18">
        <v>-323350</v>
      </c>
      <c r="K19" s="18">
        <v>0</v>
      </c>
      <c r="L19" s="18">
        <v>-278750</v>
      </c>
      <c r="M19" s="18">
        <v>-44600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25</v>
      </c>
    </row>
    <row r="20" spans="1:19" s="19" customFormat="1" x14ac:dyDescent="0.25">
      <c r="A20" s="16" t="s">
        <v>157</v>
      </c>
      <c r="B20" s="17" t="s">
        <v>108</v>
      </c>
      <c r="C20" s="16" t="s">
        <v>24</v>
      </c>
      <c r="D20" s="16" t="s">
        <v>25</v>
      </c>
      <c r="E20" s="16" t="s">
        <v>146</v>
      </c>
      <c r="F20" s="16" t="s">
        <v>25</v>
      </c>
      <c r="G20" s="16" t="s">
        <v>60</v>
      </c>
      <c r="H20" s="16" t="s">
        <v>62</v>
      </c>
      <c r="I20" s="18" t="s">
        <v>63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64224</v>
      </c>
      <c r="S20" s="16" t="s">
        <v>147</v>
      </c>
    </row>
    <row r="21" spans="1:19" s="19" customFormat="1" x14ac:dyDescent="0.25">
      <c r="A21" s="16" t="s">
        <v>31</v>
      </c>
      <c r="B21" s="17" t="s">
        <v>32</v>
      </c>
      <c r="C21" s="16" t="s">
        <v>33</v>
      </c>
      <c r="D21" s="16" t="s">
        <v>34</v>
      </c>
      <c r="E21" s="16" t="s">
        <v>25</v>
      </c>
      <c r="F21" s="16" t="s">
        <v>35</v>
      </c>
      <c r="G21" s="16" t="s">
        <v>25</v>
      </c>
      <c r="H21" s="16" t="s">
        <v>36</v>
      </c>
      <c r="I21" s="18" t="s">
        <v>37</v>
      </c>
      <c r="J21" s="18">
        <v>545585.89</v>
      </c>
      <c r="K21" s="18">
        <v>15811.349999999977</v>
      </c>
      <c r="L21" s="18">
        <v>456702.19</v>
      </c>
      <c r="M21" s="18">
        <v>73072.350000000006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25</v>
      </c>
    </row>
    <row r="22" spans="1:19" s="19" customFormat="1" x14ac:dyDescent="0.25">
      <c r="A22" s="16" t="s">
        <v>163</v>
      </c>
      <c r="B22" s="17" t="s">
        <v>108</v>
      </c>
      <c r="C22" s="16" t="s">
        <v>24</v>
      </c>
      <c r="D22" s="16" t="s">
        <v>25</v>
      </c>
      <c r="E22" s="16" t="s">
        <v>152</v>
      </c>
      <c r="F22" s="16" t="s">
        <v>25</v>
      </c>
      <c r="G22" s="16" t="s">
        <v>34</v>
      </c>
      <c r="H22" s="16" t="s">
        <v>36</v>
      </c>
      <c r="I22" s="18" t="s">
        <v>37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54804.26</v>
      </c>
      <c r="S22" s="16" t="s">
        <v>153</v>
      </c>
    </row>
    <row r="23" spans="1:19" s="23" customFormat="1" x14ac:dyDescent="0.25">
      <c r="A23" s="20" t="s">
        <v>97</v>
      </c>
      <c r="B23" s="21" t="s">
        <v>94</v>
      </c>
      <c r="C23" s="20" t="s">
        <v>33</v>
      </c>
      <c r="D23" s="20" t="s">
        <v>98</v>
      </c>
      <c r="E23" s="20" t="s">
        <v>25</v>
      </c>
      <c r="F23" s="20" t="s">
        <v>99</v>
      </c>
      <c r="G23" s="20" t="s">
        <v>25</v>
      </c>
      <c r="H23" s="20" t="s">
        <v>100</v>
      </c>
      <c r="I23" s="22" t="s">
        <v>101</v>
      </c>
      <c r="J23" s="22">
        <v>8120</v>
      </c>
      <c r="K23" s="22">
        <v>0</v>
      </c>
      <c r="L23" s="22">
        <v>7000</v>
      </c>
      <c r="M23" s="22">
        <v>1120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25</v>
      </c>
    </row>
    <row r="24" spans="1:19" s="23" customFormat="1" x14ac:dyDescent="0.25">
      <c r="A24" s="20" t="s">
        <v>119</v>
      </c>
      <c r="B24" s="21" t="s">
        <v>108</v>
      </c>
      <c r="C24" s="20" t="s">
        <v>33</v>
      </c>
      <c r="D24" s="20" t="s">
        <v>117</v>
      </c>
      <c r="E24" s="20" t="s">
        <v>25</v>
      </c>
      <c r="F24" s="20" t="s">
        <v>118</v>
      </c>
      <c r="G24" s="20" t="s">
        <v>25</v>
      </c>
      <c r="H24" s="20" t="s">
        <v>100</v>
      </c>
      <c r="I24" s="22" t="s">
        <v>101</v>
      </c>
      <c r="J24" s="22">
        <v>16240</v>
      </c>
      <c r="K24" s="22">
        <v>0</v>
      </c>
      <c r="L24" s="22">
        <v>14000</v>
      </c>
      <c r="M24" s="22">
        <v>2240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0" t="s">
        <v>25</v>
      </c>
    </row>
    <row r="25" spans="1:19" s="23" customFormat="1" x14ac:dyDescent="0.25">
      <c r="A25" s="20" t="s">
        <v>139</v>
      </c>
      <c r="B25" s="21" t="s">
        <v>108</v>
      </c>
      <c r="C25" s="20" t="s">
        <v>24</v>
      </c>
      <c r="D25" s="20" t="s">
        <v>25</v>
      </c>
      <c r="E25" s="20" t="s">
        <v>128</v>
      </c>
      <c r="F25" s="20" t="s">
        <v>25</v>
      </c>
      <c r="G25" s="20" t="s">
        <v>98</v>
      </c>
      <c r="H25" s="20" t="s">
        <v>100</v>
      </c>
      <c r="I25" s="22" t="s">
        <v>101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840</v>
      </c>
      <c r="S25" s="20" t="s">
        <v>129</v>
      </c>
    </row>
    <row r="26" spans="1:19" s="23" customFormat="1" x14ac:dyDescent="0.25">
      <c r="A26" s="20" t="s">
        <v>169</v>
      </c>
      <c r="B26" s="21" t="s">
        <v>108</v>
      </c>
      <c r="C26" s="20" t="s">
        <v>24</v>
      </c>
      <c r="D26" s="20" t="s">
        <v>25</v>
      </c>
      <c r="E26" s="20" t="s">
        <v>158</v>
      </c>
      <c r="F26" s="20" t="s">
        <v>25</v>
      </c>
      <c r="G26" s="20" t="s">
        <v>117</v>
      </c>
      <c r="H26" s="20" t="s">
        <v>100</v>
      </c>
      <c r="I26" s="22" t="s">
        <v>101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1680</v>
      </c>
      <c r="S26" s="20" t="s">
        <v>159</v>
      </c>
    </row>
    <row r="27" spans="1:19" s="23" customFormat="1" x14ac:dyDescent="0.25">
      <c r="A27" s="20" t="s">
        <v>75</v>
      </c>
      <c r="B27" s="21" t="s">
        <v>65</v>
      </c>
      <c r="C27" s="20" t="s">
        <v>33</v>
      </c>
      <c r="D27" s="20" t="s">
        <v>76</v>
      </c>
      <c r="E27" s="20" t="s">
        <v>25</v>
      </c>
      <c r="F27" s="20" t="s">
        <v>77</v>
      </c>
      <c r="G27" s="20" t="s">
        <v>25</v>
      </c>
      <c r="H27" s="20" t="s">
        <v>78</v>
      </c>
      <c r="I27" s="22" t="s">
        <v>79</v>
      </c>
      <c r="J27" s="22">
        <v>3480</v>
      </c>
      <c r="K27" s="22">
        <v>0</v>
      </c>
      <c r="L27" s="22">
        <v>3000</v>
      </c>
      <c r="M27" s="22">
        <v>480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25</v>
      </c>
    </row>
    <row r="28" spans="1:19" s="23" customFormat="1" x14ac:dyDescent="0.25">
      <c r="A28" s="20" t="s">
        <v>122</v>
      </c>
      <c r="B28" s="21" t="s">
        <v>108</v>
      </c>
      <c r="C28" s="20" t="s">
        <v>33</v>
      </c>
      <c r="D28" s="20" t="s">
        <v>120</v>
      </c>
      <c r="E28" s="20" t="s">
        <v>25</v>
      </c>
      <c r="F28" s="20" t="s">
        <v>121</v>
      </c>
      <c r="G28" s="20" t="s">
        <v>25</v>
      </c>
      <c r="H28" s="20" t="s">
        <v>78</v>
      </c>
      <c r="I28" s="22" t="s">
        <v>79</v>
      </c>
      <c r="J28" s="22">
        <v>10788</v>
      </c>
      <c r="K28" s="22">
        <v>0</v>
      </c>
      <c r="L28" s="22">
        <v>9300</v>
      </c>
      <c r="M28" s="22">
        <v>1488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25</v>
      </c>
    </row>
    <row r="29" spans="1:19" s="23" customFormat="1" x14ac:dyDescent="0.25">
      <c r="A29" s="20" t="s">
        <v>148</v>
      </c>
      <c r="B29" s="21" t="s">
        <v>108</v>
      </c>
      <c r="C29" s="20" t="s">
        <v>24</v>
      </c>
      <c r="D29" s="20" t="s">
        <v>25</v>
      </c>
      <c r="E29" s="20" t="s">
        <v>137</v>
      </c>
      <c r="F29" s="20" t="s">
        <v>25</v>
      </c>
      <c r="G29" s="20" t="s">
        <v>76</v>
      </c>
      <c r="H29" s="20" t="s">
        <v>78</v>
      </c>
      <c r="I29" s="22" t="s">
        <v>79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360</v>
      </c>
      <c r="S29" s="20" t="s">
        <v>138</v>
      </c>
    </row>
    <row r="30" spans="1:19" s="23" customFormat="1" x14ac:dyDescent="0.25">
      <c r="A30" s="20" t="s">
        <v>166</v>
      </c>
      <c r="B30" s="21" t="s">
        <v>108</v>
      </c>
      <c r="C30" s="20" t="s">
        <v>24</v>
      </c>
      <c r="D30" s="20" t="s">
        <v>25</v>
      </c>
      <c r="E30" s="20" t="s">
        <v>155</v>
      </c>
      <c r="F30" s="20" t="s">
        <v>25</v>
      </c>
      <c r="G30" s="20" t="s">
        <v>120</v>
      </c>
      <c r="H30" s="20" t="s">
        <v>78</v>
      </c>
      <c r="I30" s="22" t="s">
        <v>79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1116</v>
      </c>
      <c r="S30" s="20" t="s">
        <v>156</v>
      </c>
    </row>
    <row r="31" spans="1:19" s="23" customFormat="1" x14ac:dyDescent="0.25">
      <c r="A31" s="20" t="s">
        <v>192</v>
      </c>
      <c r="B31" s="21" t="s">
        <v>193</v>
      </c>
      <c r="C31" s="20" t="s">
        <v>33</v>
      </c>
      <c r="D31" s="20" t="s">
        <v>202</v>
      </c>
      <c r="E31" s="20" t="s">
        <v>25</v>
      </c>
      <c r="F31" s="20" t="s">
        <v>203</v>
      </c>
      <c r="G31" s="20" t="s">
        <v>25</v>
      </c>
      <c r="H31" s="20" t="s">
        <v>78</v>
      </c>
      <c r="I31" s="22" t="s">
        <v>79</v>
      </c>
      <c r="J31" s="22">
        <v>8004</v>
      </c>
      <c r="K31" s="22">
        <v>0</v>
      </c>
      <c r="L31" s="22">
        <v>6900</v>
      </c>
      <c r="M31" s="22">
        <v>1104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0" t="s">
        <v>25</v>
      </c>
    </row>
    <row r="32" spans="1:19" s="23" customFormat="1" x14ac:dyDescent="0.25">
      <c r="A32" s="20" t="s">
        <v>201</v>
      </c>
      <c r="B32" s="21" t="s">
        <v>193</v>
      </c>
      <c r="C32" s="20" t="s">
        <v>24</v>
      </c>
      <c r="D32" s="20" t="s">
        <v>25</v>
      </c>
      <c r="E32" s="20" t="s">
        <v>205</v>
      </c>
      <c r="F32" s="20" t="s">
        <v>25</v>
      </c>
      <c r="G32" s="20" t="s">
        <v>202</v>
      </c>
      <c r="H32" s="20" t="s">
        <v>78</v>
      </c>
      <c r="I32" s="22" t="s">
        <v>79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828</v>
      </c>
      <c r="S32" s="20" t="s">
        <v>206</v>
      </c>
    </row>
    <row r="33" spans="1:19" s="19" customFormat="1" x14ac:dyDescent="0.25">
      <c r="A33" s="16" t="s">
        <v>102</v>
      </c>
      <c r="B33" s="17" t="s">
        <v>94</v>
      </c>
      <c r="C33" s="16" t="s">
        <v>33</v>
      </c>
      <c r="D33" s="16" t="s">
        <v>103</v>
      </c>
      <c r="E33" s="16" t="s">
        <v>25</v>
      </c>
      <c r="F33" s="16" t="s">
        <v>104</v>
      </c>
      <c r="G33" s="16" t="s">
        <v>25</v>
      </c>
      <c r="H33" s="16" t="s">
        <v>105</v>
      </c>
      <c r="I33" s="18" t="s">
        <v>106</v>
      </c>
      <c r="J33" s="18">
        <v>472869.6</v>
      </c>
      <c r="K33" s="18">
        <v>472869.6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6" t="s">
        <v>25</v>
      </c>
    </row>
    <row r="34" spans="1:19" s="23" customFormat="1" x14ac:dyDescent="0.25">
      <c r="A34" s="20" t="s">
        <v>178</v>
      </c>
      <c r="B34" s="21" t="s">
        <v>173</v>
      </c>
      <c r="C34" s="20" t="s">
        <v>33</v>
      </c>
      <c r="D34" s="20" t="s">
        <v>179</v>
      </c>
      <c r="E34" s="20" t="s">
        <v>25</v>
      </c>
      <c r="F34" s="20" t="s">
        <v>180</v>
      </c>
      <c r="G34" s="20" t="s">
        <v>25</v>
      </c>
      <c r="H34" s="20" t="s">
        <v>181</v>
      </c>
      <c r="I34" s="22" t="s">
        <v>182</v>
      </c>
      <c r="J34" s="22">
        <v>36727.199999999997</v>
      </c>
      <c r="K34" s="22">
        <v>36727.199999999997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25</v>
      </c>
    </row>
    <row r="35" spans="1:19" s="19" customFormat="1" x14ac:dyDescent="0.25">
      <c r="A35" s="16" t="s">
        <v>80</v>
      </c>
      <c r="B35" s="17" t="s">
        <v>65</v>
      </c>
      <c r="C35" s="16" t="s">
        <v>33</v>
      </c>
      <c r="D35" s="16" t="s">
        <v>86</v>
      </c>
      <c r="E35" s="16" t="s">
        <v>25</v>
      </c>
      <c r="F35" s="16" t="s">
        <v>87</v>
      </c>
      <c r="G35" s="16" t="s">
        <v>25</v>
      </c>
      <c r="H35" s="16" t="s">
        <v>88</v>
      </c>
      <c r="I35" s="18" t="s">
        <v>89</v>
      </c>
      <c r="J35" s="18">
        <v>48063.790800000002</v>
      </c>
      <c r="K35" s="18">
        <v>18123.75</v>
      </c>
      <c r="L35" s="18">
        <v>25810.379999999997</v>
      </c>
      <c r="M35" s="18">
        <v>4129.66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6" t="s">
        <v>25</v>
      </c>
    </row>
    <row r="36" spans="1:19" s="19" customFormat="1" x14ac:dyDescent="0.25">
      <c r="A36" s="16" t="s">
        <v>142</v>
      </c>
      <c r="B36" s="17" t="s">
        <v>108</v>
      </c>
      <c r="C36" s="16" t="s">
        <v>24</v>
      </c>
      <c r="D36" s="16" t="s">
        <v>25</v>
      </c>
      <c r="E36" s="16" t="s">
        <v>131</v>
      </c>
      <c r="F36" s="16" t="s">
        <v>25</v>
      </c>
      <c r="G36" s="16" t="s">
        <v>86</v>
      </c>
      <c r="H36" s="16" t="s">
        <v>88</v>
      </c>
      <c r="I36" s="18" t="s">
        <v>89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3097.25</v>
      </c>
      <c r="S36" s="16" t="s">
        <v>132</v>
      </c>
    </row>
    <row r="37" spans="1:19" s="23" customFormat="1" x14ac:dyDescent="0.25">
      <c r="A37" s="20" t="s">
        <v>198</v>
      </c>
      <c r="B37" s="21" t="s">
        <v>193</v>
      </c>
      <c r="C37" s="20" t="s">
        <v>33</v>
      </c>
      <c r="D37" s="20" t="s">
        <v>194</v>
      </c>
      <c r="E37" s="20" t="s">
        <v>25</v>
      </c>
      <c r="F37" s="20" t="s">
        <v>195</v>
      </c>
      <c r="G37" s="20" t="s">
        <v>25</v>
      </c>
      <c r="H37" s="20" t="s">
        <v>196</v>
      </c>
      <c r="I37" s="22" t="s">
        <v>197</v>
      </c>
      <c r="J37" s="22">
        <v>143270</v>
      </c>
      <c r="K37" s="22">
        <v>143270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25</v>
      </c>
    </row>
    <row r="38" spans="1:19" s="23" customFormat="1" x14ac:dyDescent="0.25">
      <c r="A38" s="20" t="s">
        <v>127</v>
      </c>
      <c r="B38" s="21" t="s">
        <v>108</v>
      </c>
      <c r="C38" s="20" t="s">
        <v>33</v>
      </c>
      <c r="D38" s="20" t="s">
        <v>123</v>
      </c>
      <c r="E38" s="20" t="s">
        <v>25</v>
      </c>
      <c r="F38" s="20" t="s">
        <v>124</v>
      </c>
      <c r="G38" s="20" t="s">
        <v>25</v>
      </c>
      <c r="H38" s="20" t="s">
        <v>125</v>
      </c>
      <c r="I38" s="22" t="s">
        <v>126</v>
      </c>
      <c r="J38" s="22">
        <v>229489.9</v>
      </c>
      <c r="K38" s="22">
        <v>229489.9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25</v>
      </c>
    </row>
    <row r="39" spans="1:19" s="23" customFormat="1" x14ac:dyDescent="0.25">
      <c r="A39" s="20" t="s">
        <v>183</v>
      </c>
      <c r="B39" s="21" t="s">
        <v>173</v>
      </c>
      <c r="C39" s="20" t="s">
        <v>24</v>
      </c>
      <c r="D39" s="20" t="s">
        <v>25</v>
      </c>
      <c r="E39" s="20" t="s">
        <v>190</v>
      </c>
      <c r="F39" s="20" t="s">
        <v>191</v>
      </c>
      <c r="G39" s="20" t="s">
        <v>123</v>
      </c>
      <c r="H39" s="20" t="s">
        <v>125</v>
      </c>
      <c r="I39" s="22" t="s">
        <v>126</v>
      </c>
      <c r="J39" s="22">
        <v>-1513.3</v>
      </c>
      <c r="K39" s="22">
        <v>-1513.3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0" t="s">
        <v>25</v>
      </c>
    </row>
    <row r="40" spans="1:19" s="19" customFormat="1" x14ac:dyDescent="0.25">
      <c r="A40" s="16" t="s">
        <v>49</v>
      </c>
      <c r="B40" s="17" t="s">
        <v>39</v>
      </c>
      <c r="C40" s="16" t="s">
        <v>33</v>
      </c>
      <c r="D40" s="16" t="s">
        <v>55</v>
      </c>
      <c r="E40" s="16" t="s">
        <v>25</v>
      </c>
      <c r="F40" s="16" t="s">
        <v>56</v>
      </c>
      <c r="G40" s="16" t="s">
        <v>25</v>
      </c>
      <c r="H40" s="16" t="s">
        <v>57</v>
      </c>
      <c r="I40" s="18" t="s">
        <v>58</v>
      </c>
      <c r="J40" s="18">
        <v>36013.360000000001</v>
      </c>
      <c r="K40" s="18">
        <v>9391.36</v>
      </c>
      <c r="L40" s="18">
        <v>22950</v>
      </c>
      <c r="M40" s="18">
        <v>3672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25</v>
      </c>
    </row>
    <row r="41" spans="1:19" s="19" customFormat="1" x14ac:dyDescent="0.25">
      <c r="A41" s="16" t="s">
        <v>154</v>
      </c>
      <c r="B41" s="17" t="s">
        <v>108</v>
      </c>
      <c r="C41" s="16" t="s">
        <v>24</v>
      </c>
      <c r="D41" s="16" t="s">
        <v>25</v>
      </c>
      <c r="E41" s="16" t="s">
        <v>143</v>
      </c>
      <c r="F41" s="16" t="s">
        <v>25</v>
      </c>
      <c r="G41" s="16" t="s">
        <v>55</v>
      </c>
      <c r="H41" s="16" t="s">
        <v>57</v>
      </c>
      <c r="I41" s="18" t="s">
        <v>58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2754</v>
      </c>
      <c r="S41" s="16" t="s">
        <v>144</v>
      </c>
    </row>
    <row r="42" spans="1:19" s="23" customFormat="1" x14ac:dyDescent="0.25">
      <c r="A42" s="20" t="s">
        <v>54</v>
      </c>
      <c r="B42" s="21" t="s">
        <v>39</v>
      </c>
      <c r="C42" s="20" t="s">
        <v>33</v>
      </c>
      <c r="D42" s="20" t="s">
        <v>50</v>
      </c>
      <c r="E42" s="20" t="s">
        <v>25</v>
      </c>
      <c r="F42" s="20" t="s">
        <v>51</v>
      </c>
      <c r="G42" s="20" t="s">
        <v>25</v>
      </c>
      <c r="H42" s="20" t="s">
        <v>52</v>
      </c>
      <c r="I42" s="22" t="s">
        <v>53</v>
      </c>
      <c r="J42" s="22">
        <v>697314.01320000004</v>
      </c>
      <c r="K42" s="22">
        <v>0</v>
      </c>
      <c r="L42" s="22">
        <v>601132.77</v>
      </c>
      <c r="M42" s="22">
        <v>96181.24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25</v>
      </c>
    </row>
    <row r="43" spans="1:19" s="23" customFormat="1" x14ac:dyDescent="0.25">
      <c r="A43" s="20" t="s">
        <v>130</v>
      </c>
      <c r="B43" s="21" t="s">
        <v>108</v>
      </c>
      <c r="C43" s="20" t="s">
        <v>24</v>
      </c>
      <c r="D43" s="20" t="s">
        <v>25</v>
      </c>
      <c r="E43" s="20" t="s">
        <v>161</v>
      </c>
      <c r="F43" s="20" t="s">
        <v>162</v>
      </c>
      <c r="G43" s="20" t="s">
        <v>50</v>
      </c>
      <c r="H43" s="20" t="s">
        <v>52</v>
      </c>
      <c r="I43" s="22" t="s">
        <v>53</v>
      </c>
      <c r="J43" s="22">
        <v>-586.48</v>
      </c>
      <c r="K43" s="22">
        <v>0</v>
      </c>
      <c r="L43" s="22">
        <v>-505.59</v>
      </c>
      <c r="M43" s="22">
        <v>-80.89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0" t="s">
        <v>25</v>
      </c>
    </row>
    <row r="44" spans="1:19" s="23" customFormat="1" x14ac:dyDescent="0.25">
      <c r="A44" s="20" t="s">
        <v>133</v>
      </c>
      <c r="B44" s="21" t="s">
        <v>108</v>
      </c>
      <c r="C44" s="20" t="s">
        <v>24</v>
      </c>
      <c r="D44" s="20" t="s">
        <v>25</v>
      </c>
      <c r="E44" s="20" t="s">
        <v>164</v>
      </c>
      <c r="F44" s="20" t="s">
        <v>165</v>
      </c>
      <c r="G44" s="20" t="s">
        <v>50</v>
      </c>
      <c r="H44" s="20" t="s">
        <v>52</v>
      </c>
      <c r="I44" s="22" t="s">
        <v>53</v>
      </c>
      <c r="J44" s="22">
        <v>-2639.56</v>
      </c>
      <c r="K44" s="22">
        <v>0</v>
      </c>
      <c r="L44" s="22">
        <v>-2275.48</v>
      </c>
      <c r="M44" s="22">
        <v>-364.08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25</v>
      </c>
    </row>
    <row r="45" spans="1:19" s="23" customFormat="1" x14ac:dyDescent="0.25">
      <c r="A45" s="20" t="s">
        <v>136</v>
      </c>
      <c r="B45" s="21" t="s">
        <v>108</v>
      </c>
      <c r="C45" s="20" t="s">
        <v>24</v>
      </c>
      <c r="D45" s="20" t="s">
        <v>25</v>
      </c>
      <c r="E45" s="20" t="s">
        <v>167</v>
      </c>
      <c r="F45" s="20" t="s">
        <v>168</v>
      </c>
      <c r="G45" s="20" t="s">
        <v>50</v>
      </c>
      <c r="H45" s="20" t="s">
        <v>52</v>
      </c>
      <c r="I45" s="22" t="s">
        <v>53</v>
      </c>
      <c r="J45" s="22">
        <v>-659.89</v>
      </c>
      <c r="K45" s="22">
        <v>0</v>
      </c>
      <c r="L45" s="22">
        <v>-568.87</v>
      </c>
      <c r="M45" s="22">
        <v>-91.02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25</v>
      </c>
    </row>
    <row r="46" spans="1:19" s="23" customFormat="1" x14ac:dyDescent="0.25">
      <c r="A46" s="20" t="s">
        <v>145</v>
      </c>
      <c r="B46" s="21" t="s">
        <v>108</v>
      </c>
      <c r="C46" s="20" t="s">
        <v>24</v>
      </c>
      <c r="D46" s="20" t="s">
        <v>25</v>
      </c>
      <c r="E46" s="20" t="s">
        <v>134</v>
      </c>
      <c r="F46" s="20" t="s">
        <v>25</v>
      </c>
      <c r="G46" s="20" t="s">
        <v>50</v>
      </c>
      <c r="H46" s="20" t="s">
        <v>52</v>
      </c>
      <c r="I46" s="22" t="s">
        <v>53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72135.929999999993</v>
      </c>
      <c r="S46" s="20" t="s">
        <v>135</v>
      </c>
    </row>
    <row r="47" spans="1:19" s="19" customFormat="1" x14ac:dyDescent="0.25">
      <c r="A47" s="16" t="s">
        <v>85</v>
      </c>
      <c r="B47" s="17" t="s">
        <v>65</v>
      </c>
      <c r="C47" s="16" t="s">
        <v>33</v>
      </c>
      <c r="D47" s="16" t="s">
        <v>81</v>
      </c>
      <c r="E47" s="16" t="s">
        <v>25</v>
      </c>
      <c r="F47" s="16" t="s">
        <v>82</v>
      </c>
      <c r="G47" s="16" t="s">
        <v>25</v>
      </c>
      <c r="H47" s="16" t="s">
        <v>83</v>
      </c>
      <c r="I47" s="18" t="s">
        <v>84</v>
      </c>
      <c r="J47" s="18">
        <v>76238.100000000006</v>
      </c>
      <c r="K47" s="18">
        <v>0</v>
      </c>
      <c r="L47" s="18">
        <v>65722.5</v>
      </c>
      <c r="M47" s="18">
        <v>10515.6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6" t="s">
        <v>25</v>
      </c>
    </row>
    <row r="48" spans="1:19" s="19" customFormat="1" x14ac:dyDescent="0.25">
      <c r="A48" s="16" t="s">
        <v>90</v>
      </c>
      <c r="B48" s="17" t="s">
        <v>65</v>
      </c>
      <c r="C48" s="16" t="s">
        <v>24</v>
      </c>
      <c r="D48" s="16" t="s">
        <v>25</v>
      </c>
      <c r="E48" s="16" t="s">
        <v>91</v>
      </c>
      <c r="F48" s="16" t="s">
        <v>92</v>
      </c>
      <c r="G48" s="16" t="s">
        <v>81</v>
      </c>
      <c r="H48" s="16" t="s">
        <v>83</v>
      </c>
      <c r="I48" s="18" t="s">
        <v>84</v>
      </c>
      <c r="J48" s="18">
        <v>-39705.72</v>
      </c>
      <c r="K48" s="18">
        <v>0</v>
      </c>
      <c r="L48" s="18">
        <v>-34229.07</v>
      </c>
      <c r="M48" s="18">
        <v>-5476.65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6" t="s">
        <v>25</v>
      </c>
    </row>
    <row r="49" spans="1:19" s="19" customFormat="1" x14ac:dyDescent="0.25">
      <c r="A49" s="16" t="s">
        <v>151</v>
      </c>
      <c r="B49" s="17" t="s">
        <v>108</v>
      </c>
      <c r="C49" s="16" t="s">
        <v>24</v>
      </c>
      <c r="D49" s="16" t="s">
        <v>25</v>
      </c>
      <c r="E49" s="16" t="s">
        <v>140</v>
      </c>
      <c r="F49" s="16" t="s">
        <v>25</v>
      </c>
      <c r="G49" s="16" t="s">
        <v>81</v>
      </c>
      <c r="H49" s="16" t="s">
        <v>83</v>
      </c>
      <c r="I49" s="18" t="s">
        <v>84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7886.7</v>
      </c>
      <c r="S49" s="16" t="s">
        <v>141</v>
      </c>
    </row>
    <row r="50" spans="1:19" s="23" customFormat="1" x14ac:dyDescent="0.25">
      <c r="A50" s="20" t="s">
        <v>188</v>
      </c>
      <c r="B50" s="21" t="s">
        <v>173</v>
      </c>
      <c r="C50" s="20" t="s">
        <v>33</v>
      </c>
      <c r="D50" s="20" t="s">
        <v>184</v>
      </c>
      <c r="E50" s="20" t="s">
        <v>25</v>
      </c>
      <c r="F50" s="20" t="s">
        <v>185</v>
      </c>
      <c r="G50" s="20" t="s">
        <v>25</v>
      </c>
      <c r="H50" s="20" t="s">
        <v>186</v>
      </c>
      <c r="I50" s="22" t="s">
        <v>187</v>
      </c>
      <c r="J50" s="22">
        <v>64107.933600000004</v>
      </c>
      <c r="K50" s="22">
        <v>0</v>
      </c>
      <c r="L50" s="22">
        <v>55265.460000000006</v>
      </c>
      <c r="M50" s="22">
        <v>8842.4699999999993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25</v>
      </c>
    </row>
    <row r="51" spans="1:19" s="23" customFormat="1" x14ac:dyDescent="0.25">
      <c r="A51" s="20" t="s">
        <v>204</v>
      </c>
      <c r="B51" s="21" t="s">
        <v>193</v>
      </c>
      <c r="C51" s="20" t="s">
        <v>24</v>
      </c>
      <c r="D51" s="20" t="s">
        <v>25</v>
      </c>
      <c r="E51" s="20" t="s">
        <v>207</v>
      </c>
      <c r="F51" s="20" t="s">
        <v>25</v>
      </c>
      <c r="G51" s="20" t="s">
        <v>184</v>
      </c>
      <c r="H51" s="20" t="s">
        <v>186</v>
      </c>
      <c r="I51" s="22" t="s">
        <v>187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6631.86</v>
      </c>
      <c r="S51" s="20" t="s">
        <v>208</v>
      </c>
    </row>
    <row r="52" spans="1:19" s="19" customFormat="1" x14ac:dyDescent="0.25">
      <c r="A52" s="16" t="s">
        <v>59</v>
      </c>
      <c r="B52" s="17" t="s">
        <v>39</v>
      </c>
      <c r="C52" s="16" t="s">
        <v>33</v>
      </c>
      <c r="D52" s="16" t="s">
        <v>45</v>
      </c>
      <c r="E52" s="16" t="s">
        <v>25</v>
      </c>
      <c r="F52" s="16" t="s">
        <v>46</v>
      </c>
      <c r="G52" s="16" t="s">
        <v>25</v>
      </c>
      <c r="H52" s="16" t="s">
        <v>47</v>
      </c>
      <c r="I52" s="18" t="s">
        <v>48</v>
      </c>
      <c r="J52" s="18">
        <v>50307.6</v>
      </c>
      <c r="K52" s="18">
        <v>50307.6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25</v>
      </c>
    </row>
    <row r="54" spans="1:19" x14ac:dyDescent="0.25">
      <c r="J54" s="15">
        <f>SUM(J8:J52)</f>
        <v>4797732.1576000005</v>
      </c>
      <c r="K54" s="15">
        <f t="shared" ref="K54:R54" si="0">SUM(K8:K52)</f>
        <v>3049571.8600000003</v>
      </c>
      <c r="L54" s="15">
        <f t="shared" si="0"/>
        <v>1507034.7399999998</v>
      </c>
      <c r="M54" s="15">
        <f t="shared" si="0"/>
        <v>241125.55000000002</v>
      </c>
      <c r="N54" s="15">
        <f t="shared" si="0"/>
        <v>0</v>
      </c>
      <c r="O54" s="15">
        <f t="shared" si="0"/>
        <v>0</v>
      </c>
      <c r="P54" s="15">
        <f t="shared" si="0"/>
        <v>0</v>
      </c>
      <c r="Q54" s="15">
        <f t="shared" si="0"/>
        <v>0</v>
      </c>
      <c r="R54" s="15">
        <f t="shared" si="0"/>
        <v>218814.91</v>
      </c>
    </row>
    <row r="56" spans="1:19" x14ac:dyDescent="0.25">
      <c r="J56" s="14" t="s">
        <v>209</v>
      </c>
    </row>
    <row r="58" spans="1:19" x14ac:dyDescent="0.25">
      <c r="J58" s="14" t="s">
        <v>210</v>
      </c>
      <c r="K58" s="14" t="s">
        <v>211</v>
      </c>
      <c r="L58" s="14" t="s">
        <v>212</v>
      </c>
    </row>
    <row r="60" spans="1:19" x14ac:dyDescent="0.25">
      <c r="I60" s="14" t="s">
        <v>213</v>
      </c>
      <c r="J60" s="14">
        <f>K54</f>
        <v>3049571.8600000003</v>
      </c>
    </row>
    <row r="62" spans="1:19" x14ac:dyDescent="0.25">
      <c r="I62" s="14" t="s">
        <v>214</v>
      </c>
      <c r="J62" s="14">
        <f>L54</f>
        <v>1507034.7399999998</v>
      </c>
      <c r="K62" s="14">
        <f>M54</f>
        <v>241125.55000000002</v>
      </c>
    </row>
    <row r="64" spans="1:19" x14ac:dyDescent="0.25">
      <c r="I64" s="14" t="s">
        <v>215</v>
      </c>
      <c r="J64" s="14">
        <v>0</v>
      </c>
      <c r="K64" s="14">
        <v>0</v>
      </c>
      <c r="L64" s="14">
        <v>0</v>
      </c>
    </row>
    <row r="66" spans="9:12" x14ac:dyDescent="0.25">
      <c r="I66" s="14" t="s">
        <v>216</v>
      </c>
      <c r="J66" s="14">
        <v>0</v>
      </c>
      <c r="K66" s="14">
        <v>0</v>
      </c>
    </row>
    <row r="68" spans="9:12" x14ac:dyDescent="0.25">
      <c r="I68" s="14" t="s">
        <v>217</v>
      </c>
      <c r="J68" s="14">
        <f>J60+J62</f>
        <v>4556606.5999999996</v>
      </c>
      <c r="K68" s="14">
        <f>K62</f>
        <v>241125.55000000002</v>
      </c>
      <c r="L68" s="14">
        <v>0</v>
      </c>
    </row>
  </sheetData>
  <sortState ref="A8:S52">
    <sortCondition ref="I8:I5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2019-01-02T18:33:25Z</dcterms:created>
  <dcterms:modified xsi:type="dcterms:W3CDTF">2019-08-13T17:45:45Z</dcterms:modified>
</cp:coreProperties>
</file>