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ntabilidad\EXQUISITECES\COMPRAS 2018\"/>
    </mc:Choice>
  </mc:AlternateContent>
  <xr:revisionPtr revIDLastSave="0" documentId="13_ncr:1_{5CE0A6D9-81B4-48C9-8453-A1AE0A9F9816}" xr6:coauthVersionLast="40" xr6:coauthVersionMax="40" xr10:uidLastSave="{00000000-0000-0000-0000-000000000000}"/>
  <bookViews>
    <workbookView xWindow="0" yWindow="0" windowWidth="21600" windowHeight="9675" activeTab="1" xr2:uid="{00000000-000D-0000-FFFF-FFFF00000000}"/>
  </bookViews>
  <sheets>
    <sheet name="Hoja1" sheetId="1" r:id="rId1"/>
    <sheet name="declarar" sheetId="2" r:id="rId2"/>
    <sheet name="orden carpeta" sheetId="3" r:id="rId3"/>
  </sheets>
  <definedNames>
    <definedName name="_xlnm._FilterDatabase" localSheetId="1" hidden="1">declarar!$A$7:$S$251</definedName>
    <definedName name="_xlnm._FilterDatabase" localSheetId="2" hidden="1">'orden carpeta'!$A$7:$S$7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3" i="3" l="1"/>
  <c r="L267" i="3" s="1"/>
  <c r="Q253" i="3"/>
  <c r="P253" i="3"/>
  <c r="O253" i="3"/>
  <c r="N253" i="3"/>
  <c r="M176" i="3"/>
  <c r="K78" i="3"/>
  <c r="M29" i="3"/>
  <c r="M154" i="3"/>
  <c r="L154" i="3"/>
  <c r="L253" i="3" s="1"/>
  <c r="K24" i="3"/>
  <c r="K63" i="3"/>
  <c r="K130" i="3"/>
  <c r="K15" i="3"/>
  <c r="J28" i="3"/>
  <c r="J25" i="3"/>
  <c r="K253" i="3" l="1"/>
  <c r="J267" i="3" s="1"/>
  <c r="M253" i="3"/>
  <c r="K261" i="3" s="1"/>
  <c r="J253" i="3"/>
  <c r="J261" i="3"/>
  <c r="N256" i="3"/>
  <c r="J259" i="3" l="1"/>
  <c r="K267" i="3"/>
  <c r="L171" i="2"/>
  <c r="M171" i="2" s="1"/>
  <c r="M201" i="2"/>
  <c r="M249" i="2"/>
  <c r="K95" i="2"/>
  <c r="K206" i="2"/>
  <c r="K163" i="2"/>
  <c r="K99" i="2"/>
  <c r="K44" i="2"/>
  <c r="J41" i="2"/>
  <c r="J40" i="2"/>
  <c r="J253" i="2" l="1"/>
  <c r="K253" i="2"/>
  <c r="L253" i="2"/>
  <c r="M253" i="2"/>
  <c r="N253" i="2"/>
  <c r="O253" i="2"/>
  <c r="P253" i="2"/>
  <c r="Q253" i="2"/>
  <c r="R253" i="2"/>
  <c r="L267" i="2" s="1"/>
  <c r="N256" i="2" l="1"/>
  <c r="J261" i="2"/>
  <c r="K267" i="2"/>
  <c r="K261" i="2"/>
  <c r="J259" i="2"/>
  <c r="J267" i="2"/>
  <c r="R279" i="1"/>
  <c r="Q279" i="1"/>
  <c r="P279" i="1"/>
  <c r="O279" i="1"/>
  <c r="N279" i="1"/>
</calcChain>
</file>

<file path=xl/sharedStrings.xml><?xml version="1.0" encoding="utf-8"?>
<sst xmlns="http://schemas.openxmlformats.org/spreadsheetml/2006/main" count="7676" uniqueCount="983">
  <si>
    <t>EXQUISITECES MODELO, C.A.</t>
  </si>
  <si>
    <t>J-31252895-8</t>
  </si>
  <si>
    <t>DEMO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</si>
  <si>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</si>
  <si>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</si>
  <si>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</si>
  <si>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</si>
  <si>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</si>
  <si>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</si>
  <si>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</si>
  <si>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</si>
  <si>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</si>
  <si>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</si>
  <si>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</si>
  <si>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</si>
  <si>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</si>
  <si>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</si>
  <si>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</si>
  <si>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</si>
  <si>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</si>
  <si>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</si>
  <si>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</si>
  <si>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</si>
  <si>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</si>
  <si>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12-07-2018</t>
  </si>
  <si>
    <t>FC</t>
  </si>
  <si>
    <t>01372</t>
  </si>
  <si>
    <t/>
  </si>
  <si>
    <t>00-01372</t>
  </si>
  <si>
    <t>V223865115</t>
  </si>
  <si>
    <t>MARCOS ALEJANDRO CASTILLO GUZMAN</t>
  </si>
  <si>
    <t>2</t>
  </si>
  <si>
    <t>19-07-2018</t>
  </si>
  <si>
    <t>BP1599590330993</t>
  </si>
  <si>
    <t>00-09242071</t>
  </si>
  <si>
    <t>J070003448</t>
  </si>
  <si>
    <t xml:space="preserve"> C.A. CERVECERIA REGIONAL </t>
  </si>
  <si>
    <t>3</t>
  </si>
  <si>
    <t>23-07-2018</t>
  </si>
  <si>
    <t>NC</t>
  </si>
  <si>
    <t>L120003249</t>
  </si>
  <si>
    <t>00-4781463</t>
  </si>
  <si>
    <t>L118011110</t>
  </si>
  <si>
    <t>J000193614</t>
  </si>
  <si>
    <t>PLUMROSE LATINOAMERICANA, C.A.</t>
  </si>
  <si>
    <t>4</t>
  </si>
  <si>
    <t>25-07-2018</t>
  </si>
  <si>
    <t>424390</t>
  </si>
  <si>
    <t>00-00371890</t>
  </si>
  <si>
    <t>J302180503</t>
  </si>
  <si>
    <t>DISTRIBUIDORA GLASGOW, C.A.</t>
  </si>
  <si>
    <t>5</t>
  </si>
  <si>
    <t>26-07-2018</t>
  </si>
  <si>
    <t>002105</t>
  </si>
  <si>
    <t>00-041355</t>
  </si>
  <si>
    <t>J400063957</t>
  </si>
  <si>
    <t>AGROPECUARIA BURLERO C.A.</t>
  </si>
  <si>
    <t>6</t>
  </si>
  <si>
    <t>B00027479</t>
  </si>
  <si>
    <t>00-198956</t>
  </si>
  <si>
    <t>000238001</t>
  </si>
  <si>
    <t>J307812117</t>
  </si>
  <si>
    <t>ROMA C.A.</t>
  </si>
  <si>
    <t>7</t>
  </si>
  <si>
    <t>27-07-2018</t>
  </si>
  <si>
    <t>5186</t>
  </si>
  <si>
    <t>00-006915</t>
  </si>
  <si>
    <t>J299674486</t>
  </si>
  <si>
    <t>COSECHAS SAN JOSE C.A.</t>
  </si>
  <si>
    <t>8</t>
  </si>
  <si>
    <t>91021</t>
  </si>
  <si>
    <t>00-104513</t>
  </si>
  <si>
    <t>J295904576</t>
  </si>
  <si>
    <t>ALIMENTOS PRODALVA, C.A.</t>
  </si>
  <si>
    <t>9</t>
  </si>
  <si>
    <t>30-07-2018</t>
  </si>
  <si>
    <t>1363525125</t>
  </si>
  <si>
    <t>00-02663357</t>
  </si>
  <si>
    <t>J000301255</t>
  </si>
  <si>
    <t>PRODUCTOS EFE, S.A.</t>
  </si>
  <si>
    <t>10</t>
  </si>
  <si>
    <t>545971</t>
  </si>
  <si>
    <t>00-573916</t>
  </si>
  <si>
    <t>J000195820</t>
  </si>
  <si>
    <t>INDUSTRIAS IBERIA C.A.</t>
  </si>
  <si>
    <t>11</t>
  </si>
  <si>
    <t>01390</t>
  </si>
  <si>
    <t>00-01390</t>
  </si>
  <si>
    <t>12</t>
  </si>
  <si>
    <t>209</t>
  </si>
  <si>
    <t>00-209</t>
  </si>
  <si>
    <t>J411190624</t>
  </si>
  <si>
    <t>DISTRIBUIDORA CHICKEN BAY, C.A.</t>
  </si>
  <si>
    <t>13</t>
  </si>
  <si>
    <t>A116034</t>
  </si>
  <si>
    <t>00-00184757</t>
  </si>
  <si>
    <t xml:space="preserve">J309424149 </t>
  </si>
  <si>
    <t>FIRMAS SELECTAS, C.A.</t>
  </si>
  <si>
    <t>14</t>
  </si>
  <si>
    <t>58632</t>
  </si>
  <si>
    <t>00-062901</t>
  </si>
  <si>
    <t>J315330237</t>
  </si>
  <si>
    <t>MUNDO CERES, C.A.</t>
  </si>
  <si>
    <t>15</t>
  </si>
  <si>
    <t>0000000548</t>
  </si>
  <si>
    <t>00-000627</t>
  </si>
  <si>
    <t>J407991604</t>
  </si>
  <si>
    <t>SNACKS &amp; CANDYS SOLUTIONS, C.A</t>
  </si>
  <si>
    <t>16</t>
  </si>
  <si>
    <t>C63494</t>
  </si>
  <si>
    <t>00-00183584</t>
  </si>
  <si>
    <t>A115935</t>
  </si>
  <si>
    <t>17</t>
  </si>
  <si>
    <t>31-07-2018</t>
  </si>
  <si>
    <t>A00261362</t>
  </si>
  <si>
    <t>00-0186548</t>
  </si>
  <si>
    <t>J308006769</t>
  </si>
  <si>
    <t>INVERSIONES ISLALO C.A.</t>
  </si>
  <si>
    <t>18</t>
  </si>
  <si>
    <t>1393453036</t>
  </si>
  <si>
    <t>00-24114333</t>
  </si>
  <si>
    <t>J000413126</t>
  </si>
  <si>
    <t>ALIMENTOS POLAR COMERCIAL, C.A.</t>
  </si>
  <si>
    <t>19</t>
  </si>
  <si>
    <t>1393453037</t>
  </si>
  <si>
    <t>00-24114334</t>
  </si>
  <si>
    <t>20</t>
  </si>
  <si>
    <t>000796</t>
  </si>
  <si>
    <t>00-00001796</t>
  </si>
  <si>
    <t>J302296579</t>
  </si>
  <si>
    <t>LACTEOS PUENTE C, C.A.</t>
  </si>
  <si>
    <t>21</t>
  </si>
  <si>
    <t>A0001-00583487</t>
  </si>
  <si>
    <t>00-0456871</t>
  </si>
  <si>
    <t>J001406450</t>
  </si>
  <si>
    <t>DISTRIBUIDORA NUBE AZUL, C.A.</t>
  </si>
  <si>
    <t>44965</t>
  </si>
  <si>
    <t>00-061118</t>
  </si>
  <si>
    <t>J403547351</t>
  </si>
  <si>
    <t>MAYOR DE CHARCUTERIA Y ALIMENTOS FRANCIS, C.A.</t>
  </si>
  <si>
    <t>23</t>
  </si>
  <si>
    <t xml:space="preserve"> 1393453036</t>
  </si>
  <si>
    <t>24</t>
  </si>
  <si>
    <t>25</t>
  </si>
  <si>
    <t>VE1800064753</t>
  </si>
  <si>
    <t>00-18233570</t>
  </si>
  <si>
    <t>J000338000</t>
  </si>
  <si>
    <t>PEPSICO ALIMENTOS, S. C.A.</t>
  </si>
  <si>
    <t>26</t>
  </si>
  <si>
    <t xml:space="preserve"> VE1800064753</t>
  </si>
  <si>
    <t>27</t>
  </si>
  <si>
    <t>29</t>
  </si>
  <si>
    <t>166401</t>
  </si>
  <si>
    <t>00-218019</t>
  </si>
  <si>
    <t>330434</t>
  </si>
  <si>
    <t>J303089917</t>
  </si>
  <si>
    <t>DISTRIBUIDORA DE LACTEOS LA COSTA J.E.B. C.A.</t>
  </si>
  <si>
    <t>30</t>
  </si>
  <si>
    <t>31</t>
  </si>
  <si>
    <t>01-08-2018</t>
  </si>
  <si>
    <t>028701</t>
  </si>
  <si>
    <t>00-038451</t>
  </si>
  <si>
    <t>J003062677</t>
  </si>
  <si>
    <t>COMERCIAL ARSCLUMAR S.R.L</t>
  </si>
  <si>
    <t>32</t>
  </si>
  <si>
    <t>028700</t>
  </si>
  <si>
    <t>00-038450</t>
  </si>
  <si>
    <t>33</t>
  </si>
  <si>
    <t>14221</t>
  </si>
  <si>
    <t>00-78271</t>
  </si>
  <si>
    <t>J314695215</t>
  </si>
  <si>
    <t>AGRO BANANERA EL VIGIA C.A.</t>
  </si>
  <si>
    <t>34</t>
  </si>
  <si>
    <t>031631</t>
  </si>
  <si>
    <t>00-029770</t>
  </si>
  <si>
    <t>J309305883</t>
  </si>
  <si>
    <t>INVERSIONES DIMAOS C.A.</t>
  </si>
  <si>
    <t>35</t>
  </si>
  <si>
    <t>0000017286</t>
  </si>
  <si>
    <t>00-17286</t>
  </si>
  <si>
    <t>J403307610</t>
  </si>
  <si>
    <t>LA MAGIA DEL QUESO, C.A.</t>
  </si>
  <si>
    <t>36</t>
  </si>
  <si>
    <t>18927</t>
  </si>
  <si>
    <t>00-013927</t>
  </si>
  <si>
    <t>E811718958</t>
  </si>
  <si>
    <t>FRANCISCO DE SALES DE ANDRADE BARRETO</t>
  </si>
  <si>
    <t>37</t>
  </si>
  <si>
    <t>003864</t>
  </si>
  <si>
    <t>00-3864</t>
  </si>
  <si>
    <t>J402974442</t>
  </si>
  <si>
    <t xml:space="preserve">DISTRIBUCION Y VENTAS DE CALIDAD (DISTRIVENCA), C.A. </t>
  </si>
  <si>
    <t>38</t>
  </si>
  <si>
    <t>00033918</t>
  </si>
  <si>
    <t>0</t>
  </si>
  <si>
    <t>J406700827</t>
  </si>
  <si>
    <t>AUTOMERCADO EXPRESS 2707 C.A.</t>
  </si>
  <si>
    <t>39</t>
  </si>
  <si>
    <t>00033917</t>
  </si>
  <si>
    <t>40</t>
  </si>
  <si>
    <t>424517</t>
  </si>
  <si>
    <t>00-00372017</t>
  </si>
  <si>
    <t>41</t>
  </si>
  <si>
    <t>7039</t>
  </si>
  <si>
    <t>00-007439</t>
  </si>
  <si>
    <t>J294134378</t>
  </si>
  <si>
    <t>DISTRIBUIDORA BELZACA, C.A.</t>
  </si>
  <si>
    <t>42</t>
  </si>
  <si>
    <t>056</t>
  </si>
  <si>
    <t>00-056</t>
  </si>
  <si>
    <t>43</t>
  </si>
  <si>
    <t>300000021</t>
  </si>
  <si>
    <t>J000564868</t>
  </si>
  <si>
    <t>UNILEVER ANDINA VENEZUELA, S.A.</t>
  </si>
  <si>
    <t>44</t>
  </si>
  <si>
    <t>300000022</t>
  </si>
  <si>
    <t>45</t>
  </si>
  <si>
    <t>300000545</t>
  </si>
  <si>
    <t>20180800010674</t>
  </si>
  <si>
    <t>46</t>
  </si>
  <si>
    <t>300000546</t>
  </si>
  <si>
    <t>20180800010675</t>
  </si>
  <si>
    <t>47</t>
  </si>
  <si>
    <t>300000547</t>
  </si>
  <si>
    <t>20180800010676</t>
  </si>
  <si>
    <t>48</t>
  </si>
  <si>
    <t>300000548</t>
  </si>
  <si>
    <t>20180800010677</t>
  </si>
  <si>
    <t>49</t>
  </si>
  <si>
    <t>300000552</t>
  </si>
  <si>
    <t>20180800010678</t>
  </si>
  <si>
    <t>50</t>
  </si>
  <si>
    <t>0411</t>
  </si>
  <si>
    <t>00-012661</t>
  </si>
  <si>
    <t>51</t>
  </si>
  <si>
    <t>02-08-2018</t>
  </si>
  <si>
    <t>0655</t>
  </si>
  <si>
    <t>00-000655</t>
  </si>
  <si>
    <t>J410117605</t>
  </si>
  <si>
    <t>DISTRIBUIDORA MATHYFRED C.A.</t>
  </si>
  <si>
    <t>52</t>
  </si>
  <si>
    <t>15500</t>
  </si>
  <si>
    <t>00-012000</t>
  </si>
  <si>
    <t>V118191524</t>
  </si>
  <si>
    <t>ALEJANDRO JOSE DOMINGUEZ PADILLA</t>
  </si>
  <si>
    <t>53</t>
  </si>
  <si>
    <t>003917</t>
  </si>
  <si>
    <t>00-003923</t>
  </si>
  <si>
    <t>J409099091</t>
  </si>
  <si>
    <t>DISTRIBUIDORA SAO VICENTE, C.A.</t>
  </si>
  <si>
    <t>54</t>
  </si>
  <si>
    <t>4442</t>
  </si>
  <si>
    <t>00-004442</t>
  </si>
  <si>
    <t>J295708017</t>
  </si>
  <si>
    <t>REPRESENTACIONES YELISALVA 2008, C.A.</t>
  </si>
  <si>
    <t>55</t>
  </si>
  <si>
    <t>A176611</t>
  </si>
  <si>
    <t>00-00447536</t>
  </si>
  <si>
    <t>J305882940</t>
  </si>
  <si>
    <t xml:space="preserve">CENTRO DE DISTRIBUCIONES FRANCIS C.A. </t>
  </si>
  <si>
    <t>56</t>
  </si>
  <si>
    <t xml:space="preserve"> A176611</t>
  </si>
  <si>
    <t>57</t>
  </si>
  <si>
    <t>01405</t>
  </si>
  <si>
    <t>00-01405</t>
  </si>
  <si>
    <t>58</t>
  </si>
  <si>
    <t>00090912</t>
  </si>
  <si>
    <t>00-00063965</t>
  </si>
  <si>
    <t>J307692197</t>
  </si>
  <si>
    <t xml:space="preserve">DISTRIBUIDORA NATJOR C.A. </t>
  </si>
  <si>
    <t>59</t>
  </si>
  <si>
    <t>011046</t>
  </si>
  <si>
    <t>00-078096</t>
  </si>
  <si>
    <t>J298199121</t>
  </si>
  <si>
    <t>AGRICOLA CAMBANA C.A</t>
  </si>
  <si>
    <t>60</t>
  </si>
  <si>
    <t>300000553</t>
  </si>
  <si>
    <t>20180800010679</t>
  </si>
  <si>
    <t>61</t>
  </si>
  <si>
    <t>300000554</t>
  </si>
  <si>
    <t>20180800010680</t>
  </si>
  <si>
    <t>62</t>
  </si>
  <si>
    <t>63</t>
  </si>
  <si>
    <t>03-08-2018</t>
  </si>
  <si>
    <t>TA-19191526</t>
  </si>
  <si>
    <t>01-737526</t>
  </si>
  <si>
    <t>J304689713</t>
  </si>
  <si>
    <t>CORPORACION DIGITEL, C.A.</t>
  </si>
  <si>
    <t>64</t>
  </si>
  <si>
    <t>0063221</t>
  </si>
  <si>
    <t>00-50770</t>
  </si>
  <si>
    <t>J311326650</t>
  </si>
  <si>
    <t>PRODUCTOS COMETIN, C.A</t>
  </si>
  <si>
    <t>65</t>
  </si>
  <si>
    <t>00005469</t>
  </si>
  <si>
    <t>00-005865</t>
  </si>
  <si>
    <t>J402080107</t>
  </si>
  <si>
    <t>CARNICOS LOS TEQUES C.A.</t>
  </si>
  <si>
    <t>66</t>
  </si>
  <si>
    <t>14226</t>
  </si>
  <si>
    <t>0078276</t>
  </si>
  <si>
    <t>67</t>
  </si>
  <si>
    <t>330659</t>
  </si>
  <si>
    <t>00-218161</t>
  </si>
  <si>
    <t>68</t>
  </si>
  <si>
    <t>A011051</t>
  </si>
  <si>
    <t>00-078101</t>
  </si>
  <si>
    <t>69</t>
  </si>
  <si>
    <t>V0087030575563</t>
  </si>
  <si>
    <t>07-4468993</t>
  </si>
  <si>
    <t>J301370139</t>
  </si>
  <si>
    <t>PEPSI-COLA VENEZUELA, C.A.</t>
  </si>
  <si>
    <t>70</t>
  </si>
  <si>
    <t>698344</t>
  </si>
  <si>
    <t>00-00474480</t>
  </si>
  <si>
    <t>J305351198</t>
  </si>
  <si>
    <t>COMERCIALIZADORA DISBECA, C.A.</t>
  </si>
  <si>
    <t>71</t>
  </si>
  <si>
    <t>300000555</t>
  </si>
  <si>
    <t>20180800010681</t>
  </si>
  <si>
    <t>72</t>
  </si>
  <si>
    <t>300000556</t>
  </si>
  <si>
    <t>20180800010682</t>
  </si>
  <si>
    <t>73</t>
  </si>
  <si>
    <t>300000557</t>
  </si>
  <si>
    <t>20180800010683</t>
  </si>
  <si>
    <t>74</t>
  </si>
  <si>
    <t>300000558</t>
  </si>
  <si>
    <t>20180800010684</t>
  </si>
  <si>
    <t>75</t>
  </si>
  <si>
    <t>300000559</t>
  </si>
  <si>
    <t>20180800010685</t>
  </si>
  <si>
    <t>76</t>
  </si>
  <si>
    <t>4415000655</t>
  </si>
  <si>
    <t>07-4468994</t>
  </si>
  <si>
    <t>7030575563</t>
  </si>
  <si>
    <t>77</t>
  </si>
  <si>
    <t>00000046</t>
  </si>
  <si>
    <t>00-005877</t>
  </si>
  <si>
    <t>78</t>
  </si>
  <si>
    <t>06-08-2018</t>
  </si>
  <si>
    <t>000339</t>
  </si>
  <si>
    <t>79</t>
  </si>
  <si>
    <t>14236</t>
  </si>
  <si>
    <t>00-78286</t>
  </si>
  <si>
    <t>80</t>
  </si>
  <si>
    <t>10463</t>
  </si>
  <si>
    <t>00-6713</t>
  </si>
  <si>
    <t>J309121774</t>
  </si>
  <si>
    <t>DISTRIBUIDORA JHEANDAN C.A.</t>
  </si>
  <si>
    <t>81</t>
  </si>
  <si>
    <t>A011063</t>
  </si>
  <si>
    <t>00-078113</t>
  </si>
  <si>
    <t>82</t>
  </si>
  <si>
    <t>300323526</t>
  </si>
  <si>
    <t>00-3229121</t>
  </si>
  <si>
    <t>J000255431</t>
  </si>
  <si>
    <t>MOLINOS NACIONALES. C.A. (MONACA)</t>
  </si>
  <si>
    <t>83</t>
  </si>
  <si>
    <t>300323528</t>
  </si>
  <si>
    <t>00-3229123</t>
  </si>
  <si>
    <t>84</t>
  </si>
  <si>
    <t>2923</t>
  </si>
  <si>
    <t>V060343558</t>
  </si>
  <si>
    <t>MORENO SILVA TOMAS HUMBERTO</t>
  </si>
  <si>
    <t>85</t>
  </si>
  <si>
    <t>300000023</t>
  </si>
  <si>
    <t>86</t>
  </si>
  <si>
    <t>300000562</t>
  </si>
  <si>
    <t>87</t>
  </si>
  <si>
    <t>300000564</t>
  </si>
  <si>
    <t>88</t>
  </si>
  <si>
    <t>300000566</t>
  </si>
  <si>
    <t>89</t>
  </si>
  <si>
    <t>300000567</t>
  </si>
  <si>
    <t>20180800010690</t>
  </si>
  <si>
    <t>90</t>
  </si>
  <si>
    <t>300000568</t>
  </si>
  <si>
    <t>20180800010691</t>
  </si>
  <si>
    <t>91</t>
  </si>
  <si>
    <t>300000569</t>
  </si>
  <si>
    <t>20180800010692</t>
  </si>
  <si>
    <t>92</t>
  </si>
  <si>
    <t>300000571</t>
  </si>
  <si>
    <t>20180800010693</t>
  </si>
  <si>
    <t>93</t>
  </si>
  <si>
    <t>300000572</t>
  </si>
  <si>
    <t>20180800010694</t>
  </si>
  <si>
    <t>94</t>
  </si>
  <si>
    <t>300000573</t>
  </si>
  <si>
    <t>20180800010695</t>
  </si>
  <si>
    <t>95</t>
  </si>
  <si>
    <t>300000574</t>
  </si>
  <si>
    <t>20180800010696</t>
  </si>
  <si>
    <t>96</t>
  </si>
  <si>
    <t>300000576</t>
  </si>
  <si>
    <t>97</t>
  </si>
  <si>
    <t>300000577</t>
  </si>
  <si>
    <t>20180800010698</t>
  </si>
  <si>
    <t>98</t>
  </si>
  <si>
    <t>300000578</t>
  </si>
  <si>
    <t>20180800010699</t>
  </si>
  <si>
    <t>99</t>
  </si>
  <si>
    <t>166477</t>
  </si>
  <si>
    <t>00-218292</t>
  </si>
  <si>
    <t>100</t>
  </si>
  <si>
    <t>A000100120378</t>
  </si>
  <si>
    <t>00-0457314</t>
  </si>
  <si>
    <t>101</t>
  </si>
  <si>
    <t>07-08-2018</t>
  </si>
  <si>
    <t>FL0001363</t>
  </si>
  <si>
    <t>00-0349163</t>
  </si>
  <si>
    <t>J075129342</t>
  </si>
  <si>
    <t>ONCE ONCE, C.A.</t>
  </si>
  <si>
    <t>102</t>
  </si>
  <si>
    <t>0663</t>
  </si>
  <si>
    <t>00-000663</t>
  </si>
  <si>
    <t>103</t>
  </si>
  <si>
    <t>11809</t>
  </si>
  <si>
    <t>00-013154</t>
  </si>
  <si>
    <t>J312695480</t>
  </si>
  <si>
    <t>INVERSIONES NP-XXI, C.A.</t>
  </si>
  <si>
    <t>104</t>
  </si>
  <si>
    <t>C00780698</t>
  </si>
  <si>
    <t>00-2549901</t>
  </si>
  <si>
    <t>105</t>
  </si>
  <si>
    <t>300000579</t>
  </si>
  <si>
    <t>20180800010700</t>
  </si>
  <si>
    <t>106</t>
  </si>
  <si>
    <t>300000580</t>
  </si>
  <si>
    <t>20180800010701</t>
  </si>
  <si>
    <t>107</t>
  </si>
  <si>
    <t>300000581</t>
  </si>
  <si>
    <t>20180800010702</t>
  </si>
  <si>
    <t>108</t>
  </si>
  <si>
    <t>300000582</t>
  </si>
  <si>
    <t>20180800010703</t>
  </si>
  <si>
    <t>109</t>
  </si>
  <si>
    <t>08-08-2018</t>
  </si>
  <si>
    <t>14242</t>
  </si>
  <si>
    <t>00-78292</t>
  </si>
  <si>
    <t>110</t>
  </si>
  <si>
    <t>A011079</t>
  </si>
  <si>
    <t>00-078129</t>
  </si>
  <si>
    <t>111</t>
  </si>
  <si>
    <t>000124607</t>
  </si>
  <si>
    <t>00-0293344</t>
  </si>
  <si>
    <t>J297975519</t>
  </si>
  <si>
    <t>DISTRIBUIDORA GASEOSA SAN DIEGO, C.A.</t>
  </si>
  <si>
    <t>112</t>
  </si>
  <si>
    <t>15516</t>
  </si>
  <si>
    <t>00-12016</t>
  </si>
  <si>
    <t>113</t>
  </si>
  <si>
    <t>300000583</t>
  </si>
  <si>
    <t>20180800010704</t>
  </si>
  <si>
    <t>114</t>
  </si>
  <si>
    <t>300000584</t>
  </si>
  <si>
    <t>20180800010705</t>
  </si>
  <si>
    <t>115</t>
  </si>
  <si>
    <t>300000585</t>
  </si>
  <si>
    <t>20180800010706</t>
  </si>
  <si>
    <t>116</t>
  </si>
  <si>
    <t>300000586</t>
  </si>
  <si>
    <t>20180800010707</t>
  </si>
  <si>
    <t>117</t>
  </si>
  <si>
    <t>09-08-2018</t>
  </si>
  <si>
    <t>01409</t>
  </si>
  <si>
    <t>00-01409</t>
  </si>
  <si>
    <t>118</t>
  </si>
  <si>
    <t>91628</t>
  </si>
  <si>
    <t>00-105122</t>
  </si>
  <si>
    <t>119</t>
  </si>
  <si>
    <t>0672</t>
  </si>
  <si>
    <t>00-000672</t>
  </si>
  <si>
    <t>120</t>
  </si>
  <si>
    <t>1800124748</t>
  </si>
  <si>
    <t>00-0342712</t>
  </si>
  <si>
    <t>J085020217</t>
  </si>
  <si>
    <t>CONSORCIO OLEAGINOSO PORTUGUESA, S.A.</t>
  </si>
  <si>
    <t>121</t>
  </si>
  <si>
    <t>01413</t>
  </si>
  <si>
    <t>00-01413</t>
  </si>
  <si>
    <t>122</t>
  </si>
  <si>
    <t>300000024</t>
  </si>
  <si>
    <t>123</t>
  </si>
  <si>
    <t>300000025</t>
  </si>
  <si>
    <t>124</t>
  </si>
  <si>
    <t>300000026</t>
  </si>
  <si>
    <t>125</t>
  </si>
  <si>
    <t>300000027</t>
  </si>
  <si>
    <t>126</t>
  </si>
  <si>
    <t>300000028</t>
  </si>
  <si>
    <t>127</t>
  </si>
  <si>
    <t>300000594</t>
  </si>
  <si>
    <t>20180800010709</t>
  </si>
  <si>
    <t>128</t>
  </si>
  <si>
    <t>00065280</t>
  </si>
  <si>
    <t>20180800010708</t>
  </si>
  <si>
    <t>129</t>
  </si>
  <si>
    <t>10-08-2018</t>
  </si>
  <si>
    <t>001112</t>
  </si>
  <si>
    <t>00-001155</t>
  </si>
  <si>
    <t>J407543890</t>
  </si>
  <si>
    <t>DISTRIBUIDORA DAMASCUS, C. A.</t>
  </si>
  <si>
    <t>130</t>
  </si>
  <si>
    <t>008468</t>
  </si>
  <si>
    <t>00-008468</t>
  </si>
  <si>
    <t>J299170615</t>
  </si>
  <si>
    <t>ALVAGRI DE VENEZUELA, C.A.</t>
  </si>
  <si>
    <t>131</t>
  </si>
  <si>
    <t>06597</t>
  </si>
  <si>
    <t>00-006597</t>
  </si>
  <si>
    <t>J317409930</t>
  </si>
  <si>
    <t>INVERSIONES JPII 2012, C.A.</t>
  </si>
  <si>
    <t>132</t>
  </si>
  <si>
    <t>TA19192444</t>
  </si>
  <si>
    <t>01-738444</t>
  </si>
  <si>
    <t>133</t>
  </si>
  <si>
    <t>V0087030576245</t>
  </si>
  <si>
    <t>07-4469686</t>
  </si>
  <si>
    <t>134</t>
  </si>
  <si>
    <t>10468</t>
  </si>
  <si>
    <t>00-6718</t>
  </si>
  <si>
    <t>135</t>
  </si>
  <si>
    <t>0678</t>
  </si>
  <si>
    <t>00-000678</t>
  </si>
  <si>
    <t>136</t>
  </si>
  <si>
    <t>A011092</t>
  </si>
  <si>
    <t>00-078142</t>
  </si>
  <si>
    <t>137</t>
  </si>
  <si>
    <t>14253</t>
  </si>
  <si>
    <t>00-78303</t>
  </si>
  <si>
    <t>138</t>
  </si>
  <si>
    <t>V069610885</t>
  </si>
  <si>
    <t>ROLANDO RAFAEL RAZZAK GARCIA</t>
  </si>
  <si>
    <t>139</t>
  </si>
  <si>
    <t xml:space="preserve"> 0655</t>
  </si>
  <si>
    <t>140</t>
  </si>
  <si>
    <t>1472265</t>
  </si>
  <si>
    <t>00-2149714</t>
  </si>
  <si>
    <t>J316405885</t>
  </si>
  <si>
    <t xml:space="preserve">DISTRIBUIDORA DE PRODUCTOS HERMANOS CAMACHO DPROCA,C.A </t>
  </si>
  <si>
    <t>141</t>
  </si>
  <si>
    <t>86103</t>
  </si>
  <si>
    <t>00-104443</t>
  </si>
  <si>
    <t>J405845198</t>
  </si>
  <si>
    <t>DISTRIBUIDORA DE CONFITERIA TEQUE VALLE,C.A</t>
  </si>
  <si>
    <t>142</t>
  </si>
  <si>
    <t>300000595</t>
  </si>
  <si>
    <t>20180800010710</t>
  </si>
  <si>
    <t>143</t>
  </si>
  <si>
    <t>300000596</t>
  </si>
  <si>
    <t>20180800010711</t>
  </si>
  <si>
    <t>144</t>
  </si>
  <si>
    <t>300000597</t>
  </si>
  <si>
    <t>20180800010712</t>
  </si>
  <si>
    <t>145</t>
  </si>
  <si>
    <t>300000598</t>
  </si>
  <si>
    <t>20180800010713</t>
  </si>
  <si>
    <t>146</t>
  </si>
  <si>
    <t>300000599</t>
  </si>
  <si>
    <t>20180800010714</t>
  </si>
  <si>
    <t>147</t>
  </si>
  <si>
    <t>300000600</t>
  </si>
  <si>
    <t>20180800010715</t>
  </si>
  <si>
    <t>148</t>
  </si>
  <si>
    <t>00017</t>
  </si>
  <si>
    <t>00-000017</t>
  </si>
  <si>
    <t>149</t>
  </si>
  <si>
    <t>150</t>
  </si>
  <si>
    <t>13-08-2018</t>
  </si>
  <si>
    <t>01412</t>
  </si>
  <si>
    <t>00-01412</t>
  </si>
  <si>
    <t>151</t>
  </si>
  <si>
    <t>0681</t>
  </si>
  <si>
    <t>00-000681</t>
  </si>
  <si>
    <t>152</t>
  </si>
  <si>
    <t>00-078149</t>
  </si>
  <si>
    <t>153</t>
  </si>
  <si>
    <t>1363526378</t>
  </si>
  <si>
    <t>00-02664787.</t>
  </si>
  <si>
    <t>154</t>
  </si>
  <si>
    <t>3565</t>
  </si>
  <si>
    <t>00-3565</t>
  </si>
  <si>
    <t>V121598562</t>
  </si>
  <si>
    <t>ELIZABETH DOS SANTOS BELO</t>
  </si>
  <si>
    <t>155</t>
  </si>
  <si>
    <t>300000602</t>
  </si>
  <si>
    <t>20180800010716</t>
  </si>
  <si>
    <t>156</t>
  </si>
  <si>
    <t>300000603</t>
  </si>
  <si>
    <t>20180800010717</t>
  </si>
  <si>
    <t>157</t>
  </si>
  <si>
    <t>300000604</t>
  </si>
  <si>
    <t>20180800010718</t>
  </si>
  <si>
    <t>158</t>
  </si>
  <si>
    <t>300000605</t>
  </si>
  <si>
    <t>159</t>
  </si>
  <si>
    <t>300000608</t>
  </si>
  <si>
    <t>160</t>
  </si>
  <si>
    <t>14-08-2018</t>
  </si>
  <si>
    <t>0000156716</t>
  </si>
  <si>
    <t>00-0147317</t>
  </si>
  <si>
    <t>J000713820</t>
  </si>
  <si>
    <t xml:space="preserve">MATADERO MAELLA, C.A. </t>
  </si>
  <si>
    <t>161</t>
  </si>
  <si>
    <t>10475</t>
  </si>
  <si>
    <t>00-6725</t>
  </si>
  <si>
    <t>162</t>
  </si>
  <si>
    <t>00033871</t>
  </si>
  <si>
    <t>00-030607</t>
  </si>
  <si>
    <t>J313575917</t>
  </si>
  <si>
    <t>INVERSIONES BENAR, C.A.</t>
  </si>
  <si>
    <t>163</t>
  </si>
  <si>
    <t>017436</t>
  </si>
  <si>
    <t>00-015536</t>
  </si>
  <si>
    <t>J311594396</t>
  </si>
  <si>
    <t>INDUSTRIAS LA FAVORITA ANCP, C.A</t>
  </si>
  <si>
    <t>164</t>
  </si>
  <si>
    <t>300000029</t>
  </si>
  <si>
    <t>165</t>
  </si>
  <si>
    <t>300000610</t>
  </si>
  <si>
    <t>20180800010721</t>
  </si>
  <si>
    <t>166</t>
  </si>
  <si>
    <t>300000613</t>
  </si>
  <si>
    <t>20180800010723</t>
  </si>
  <si>
    <t>167</t>
  </si>
  <si>
    <t>300000618</t>
  </si>
  <si>
    <t>20180800010727</t>
  </si>
  <si>
    <t>168</t>
  </si>
  <si>
    <t>801</t>
  </si>
  <si>
    <t>00-013265</t>
  </si>
  <si>
    <t>169</t>
  </si>
  <si>
    <t>20180800010722</t>
  </si>
  <si>
    <t>170</t>
  </si>
  <si>
    <t>6685</t>
  </si>
  <si>
    <t>00-038685</t>
  </si>
  <si>
    <t>171</t>
  </si>
  <si>
    <t>15-08-2018</t>
  </si>
  <si>
    <t>14263</t>
  </si>
  <si>
    <t>00-078313</t>
  </si>
  <si>
    <t>172</t>
  </si>
  <si>
    <t>0691</t>
  </si>
  <si>
    <t>00-000691</t>
  </si>
  <si>
    <t>173</t>
  </si>
  <si>
    <t>00005541</t>
  </si>
  <si>
    <t>00-005944</t>
  </si>
  <si>
    <t>174</t>
  </si>
  <si>
    <t>45517</t>
  </si>
  <si>
    <t>00-061671</t>
  </si>
  <si>
    <t>175</t>
  </si>
  <si>
    <t>00004652</t>
  </si>
  <si>
    <t>00-4673</t>
  </si>
  <si>
    <t>J402079966</t>
  </si>
  <si>
    <t>DISTRIBUIDORA CORTEZ NC 2013 C,A</t>
  </si>
  <si>
    <t>176</t>
  </si>
  <si>
    <t>300000030</t>
  </si>
  <si>
    <t>177</t>
  </si>
  <si>
    <t>300000615</t>
  </si>
  <si>
    <t>20180800010724</t>
  </si>
  <si>
    <t>178</t>
  </si>
  <si>
    <t>300000619</t>
  </si>
  <si>
    <t>20180800010728</t>
  </si>
  <si>
    <t>179</t>
  </si>
  <si>
    <t>00065546</t>
  </si>
  <si>
    <t>00-0147356</t>
  </si>
  <si>
    <t>180</t>
  </si>
  <si>
    <t>16-08-2018</t>
  </si>
  <si>
    <t>A011112</t>
  </si>
  <si>
    <t>00-078162</t>
  </si>
  <si>
    <t>181</t>
  </si>
  <si>
    <t>01416</t>
  </si>
  <si>
    <t>00-01416</t>
  </si>
  <si>
    <t>182</t>
  </si>
  <si>
    <t>0274</t>
  </si>
  <si>
    <t>00-000274</t>
  </si>
  <si>
    <t>J406011614</t>
  </si>
  <si>
    <t>DISTRIBUIDORA RADAMANTIS, C.A.</t>
  </si>
  <si>
    <t>183</t>
  </si>
  <si>
    <t>00090941</t>
  </si>
  <si>
    <t>00-00063995</t>
  </si>
  <si>
    <t>184</t>
  </si>
  <si>
    <t>300000616</t>
  </si>
  <si>
    <t>20180800010725</t>
  </si>
  <si>
    <t>185</t>
  </si>
  <si>
    <t>300000617</t>
  </si>
  <si>
    <t>20180800010726</t>
  </si>
  <si>
    <t>186</t>
  </si>
  <si>
    <t>17-08-2018</t>
  </si>
  <si>
    <t>01419</t>
  </si>
  <si>
    <t>00-01419</t>
  </si>
  <si>
    <t>187</t>
  </si>
  <si>
    <t>14269</t>
  </si>
  <si>
    <t>00-78319</t>
  </si>
  <si>
    <t>188</t>
  </si>
  <si>
    <t>00004655</t>
  </si>
  <si>
    <t>00-4676</t>
  </si>
  <si>
    <t>189</t>
  </si>
  <si>
    <t>300000620</t>
  </si>
  <si>
    <t>20180800010729</t>
  </si>
  <si>
    <t>190</t>
  </si>
  <si>
    <t>18-08-2018</t>
  </si>
  <si>
    <t>A011122</t>
  </si>
  <si>
    <t>00-078172</t>
  </si>
  <si>
    <t>191</t>
  </si>
  <si>
    <t>20-08-2018</t>
  </si>
  <si>
    <t>C00187799</t>
  </si>
  <si>
    <t>00-2543007</t>
  </si>
  <si>
    <t>C00778879</t>
  </si>
  <si>
    <t>192</t>
  </si>
  <si>
    <t>193</t>
  </si>
  <si>
    <t>21-08-2018</t>
  </si>
  <si>
    <t>14278</t>
  </si>
  <si>
    <t>00-78328</t>
  </si>
  <si>
    <t>194</t>
  </si>
  <si>
    <t>300000031</t>
  </si>
  <si>
    <t>195</t>
  </si>
  <si>
    <t>300000621</t>
  </si>
  <si>
    <t>20180800010730</t>
  </si>
  <si>
    <t>196</t>
  </si>
  <si>
    <t>22-08-2018</t>
  </si>
  <si>
    <t>A011130</t>
  </si>
  <si>
    <t>00-078180</t>
  </si>
  <si>
    <t>197</t>
  </si>
  <si>
    <t>0709</t>
  </si>
  <si>
    <t>00-000709</t>
  </si>
  <si>
    <t>198</t>
  </si>
  <si>
    <t>0710</t>
  </si>
  <si>
    <t>00-000710</t>
  </si>
  <si>
    <t>199</t>
  </si>
  <si>
    <t>0000041</t>
  </si>
  <si>
    <t>00-000041</t>
  </si>
  <si>
    <t>J411246620</t>
  </si>
  <si>
    <t>MUMINAH, C.A</t>
  </si>
  <si>
    <t>200</t>
  </si>
  <si>
    <t>0000042</t>
  </si>
  <si>
    <t>00-000042</t>
  </si>
  <si>
    <t>201</t>
  </si>
  <si>
    <t>23-08-2018</t>
  </si>
  <si>
    <t>0658</t>
  </si>
  <si>
    <t>00-000658</t>
  </si>
  <si>
    <t>202</t>
  </si>
  <si>
    <t>00005596</t>
  </si>
  <si>
    <t>00-006003</t>
  </si>
  <si>
    <t>203</t>
  </si>
  <si>
    <t>A011134</t>
  </si>
  <si>
    <t>00-078184</t>
  </si>
  <si>
    <t>204</t>
  </si>
  <si>
    <t>15541</t>
  </si>
  <si>
    <t>00-12041</t>
  </si>
  <si>
    <t>205</t>
  </si>
  <si>
    <t>0000156816</t>
  </si>
  <si>
    <t>00-0147495</t>
  </si>
  <si>
    <t>206</t>
  </si>
  <si>
    <t>10478</t>
  </si>
  <si>
    <t>00-6728</t>
  </si>
  <si>
    <t>207</t>
  </si>
  <si>
    <t>01423</t>
  </si>
  <si>
    <t>00-01423</t>
  </si>
  <si>
    <t>208</t>
  </si>
  <si>
    <t>300000624</t>
  </si>
  <si>
    <t>20180800010731</t>
  </si>
  <si>
    <t>300000625</t>
  </si>
  <si>
    <t>20180800010732</t>
  </si>
  <si>
    <t>210</t>
  </si>
  <si>
    <t>300000626</t>
  </si>
  <si>
    <t>20180800010733</t>
  </si>
  <si>
    <t>211</t>
  </si>
  <si>
    <t>300000627</t>
  </si>
  <si>
    <t>20180800010734</t>
  </si>
  <si>
    <t>212</t>
  </si>
  <si>
    <t>24-08-2018</t>
  </si>
  <si>
    <t>TA19193245</t>
  </si>
  <si>
    <t>01-739245</t>
  </si>
  <si>
    <t>213</t>
  </si>
  <si>
    <t>000664</t>
  </si>
  <si>
    <t>00-000664</t>
  </si>
  <si>
    <t>J405590351</t>
  </si>
  <si>
    <t>INVERSIONES THAINY 23, C.A.</t>
  </si>
  <si>
    <t>214</t>
  </si>
  <si>
    <t>000659</t>
  </si>
  <si>
    <t>00-000659</t>
  </si>
  <si>
    <t>215</t>
  </si>
  <si>
    <t>331192</t>
  </si>
  <si>
    <t>00-218988</t>
  </si>
  <si>
    <t>216</t>
  </si>
  <si>
    <t>0716</t>
  </si>
  <si>
    <t>00-000716</t>
  </si>
  <si>
    <t>217</t>
  </si>
  <si>
    <t>14285</t>
  </si>
  <si>
    <t>00-78335</t>
  </si>
  <si>
    <t>218</t>
  </si>
  <si>
    <t>V0087030577280</t>
  </si>
  <si>
    <t>07-4470749</t>
  </si>
  <si>
    <t>219</t>
  </si>
  <si>
    <t>300000629</t>
  </si>
  <si>
    <t>20180800010735</t>
  </si>
  <si>
    <t>220</t>
  </si>
  <si>
    <t>300000630</t>
  </si>
  <si>
    <t>20180800010736</t>
  </si>
  <si>
    <t>221</t>
  </si>
  <si>
    <t>V0084415000693</t>
  </si>
  <si>
    <t>07-4470750</t>
  </si>
  <si>
    <t>222</t>
  </si>
  <si>
    <t>00065633</t>
  </si>
  <si>
    <t>00-0147551</t>
  </si>
  <si>
    <t>223</t>
  </si>
  <si>
    <t>25-08-2018</t>
  </si>
  <si>
    <t>A011138</t>
  </si>
  <si>
    <t>00-078188</t>
  </si>
  <si>
    <t>224</t>
  </si>
  <si>
    <t>27-08-2018</t>
  </si>
  <si>
    <t>000808</t>
  </si>
  <si>
    <t>00-00001808</t>
  </si>
  <si>
    <t>225</t>
  </si>
  <si>
    <t>A011140</t>
  </si>
  <si>
    <t>00-078190</t>
  </si>
  <si>
    <t>226</t>
  </si>
  <si>
    <t>0000156847</t>
  </si>
  <si>
    <t>00-0147574</t>
  </si>
  <si>
    <t>227</t>
  </si>
  <si>
    <t>0721</t>
  </si>
  <si>
    <t>00-000721</t>
  </si>
  <si>
    <t>228</t>
  </si>
  <si>
    <t>01427</t>
  </si>
  <si>
    <t>00-01427</t>
  </si>
  <si>
    <t>229</t>
  </si>
  <si>
    <t>0382</t>
  </si>
  <si>
    <t>00-000382</t>
  </si>
  <si>
    <t>V146136342</t>
  </si>
  <si>
    <t>JOSE ANDRES INFANTE OROPEZA</t>
  </si>
  <si>
    <t>230</t>
  </si>
  <si>
    <t>14290</t>
  </si>
  <si>
    <t>00-78340</t>
  </si>
  <si>
    <t>231</t>
  </si>
  <si>
    <t>300000032</t>
  </si>
  <si>
    <t>232</t>
  </si>
  <si>
    <t>300000632</t>
  </si>
  <si>
    <t>20180800010737</t>
  </si>
  <si>
    <t>233</t>
  </si>
  <si>
    <t>300000633</t>
  </si>
  <si>
    <t>20180800010738</t>
  </si>
  <si>
    <t>234</t>
  </si>
  <si>
    <t>300000634</t>
  </si>
  <si>
    <t>20180800010739</t>
  </si>
  <si>
    <t>235</t>
  </si>
  <si>
    <t>300000635</t>
  </si>
  <si>
    <t>20180800010740</t>
  </si>
  <si>
    <t>236</t>
  </si>
  <si>
    <t>300000636</t>
  </si>
  <si>
    <t>20180800010741</t>
  </si>
  <si>
    <t>237</t>
  </si>
  <si>
    <t>300000639</t>
  </si>
  <si>
    <t>20180800010743</t>
  </si>
  <si>
    <t>238</t>
  </si>
  <si>
    <t>00000055</t>
  </si>
  <si>
    <t>00-006029</t>
  </si>
  <si>
    <t>239</t>
  </si>
  <si>
    <t>28-08-2018</t>
  </si>
  <si>
    <t>A011147</t>
  </si>
  <si>
    <t>00-078197</t>
  </si>
  <si>
    <t>240</t>
  </si>
  <si>
    <t>00013957</t>
  </si>
  <si>
    <t>J307513373</t>
  </si>
  <si>
    <t>COMERCIALIZADORA EL VERDUGO C.A.</t>
  </si>
  <si>
    <t>241</t>
  </si>
  <si>
    <t>C00782051</t>
  </si>
  <si>
    <t>00-2551738</t>
  </si>
  <si>
    <t>242</t>
  </si>
  <si>
    <t>45860</t>
  </si>
  <si>
    <t>00-062014</t>
  </si>
  <si>
    <t>243</t>
  </si>
  <si>
    <t>VE18-00065296</t>
  </si>
  <si>
    <t>00-18234395</t>
  </si>
  <si>
    <t>244</t>
  </si>
  <si>
    <t>300000033</t>
  </si>
  <si>
    <t>245</t>
  </si>
  <si>
    <t>300000638</t>
  </si>
  <si>
    <t>20180800010742</t>
  </si>
  <si>
    <t>246</t>
  </si>
  <si>
    <t>300000641</t>
  </si>
  <si>
    <t>20180800010744</t>
  </si>
  <si>
    <t>247</t>
  </si>
  <si>
    <t>29-08-2018</t>
  </si>
  <si>
    <t>TA19193987</t>
  </si>
  <si>
    <t>01-739987</t>
  </si>
  <si>
    <t>248</t>
  </si>
  <si>
    <t>001814</t>
  </si>
  <si>
    <t>00-061964</t>
  </si>
  <si>
    <t>J306822518</t>
  </si>
  <si>
    <t>DISTRIBUIDORA DE ALIMENTOS LA LLANERA C.J.F. C.A.</t>
  </si>
  <si>
    <t>249</t>
  </si>
  <si>
    <t>4510</t>
  </si>
  <si>
    <t>00-004510</t>
  </si>
  <si>
    <t>250</t>
  </si>
  <si>
    <t>15560</t>
  </si>
  <si>
    <t>00-12060</t>
  </si>
  <si>
    <t>251</t>
  </si>
  <si>
    <t>0730</t>
  </si>
  <si>
    <t>00-000730</t>
  </si>
  <si>
    <t>252</t>
  </si>
  <si>
    <t>0000017447</t>
  </si>
  <si>
    <t>00-17447</t>
  </si>
  <si>
    <t>253</t>
  </si>
  <si>
    <t>1101500036713</t>
  </si>
  <si>
    <t>00-0169974</t>
  </si>
  <si>
    <t>J000423865</t>
  </si>
  <si>
    <t>QUESOLANDIA, S.A.</t>
  </si>
  <si>
    <t>254</t>
  </si>
  <si>
    <t>300000643</t>
  </si>
  <si>
    <t>20180800010745</t>
  </si>
  <si>
    <t>255</t>
  </si>
  <si>
    <t>30-08-2018</t>
  </si>
  <si>
    <t>008483</t>
  </si>
  <si>
    <t>00-008483</t>
  </si>
  <si>
    <t>256</t>
  </si>
  <si>
    <t>0000156880</t>
  </si>
  <si>
    <t>00-0147620</t>
  </si>
  <si>
    <t>257</t>
  </si>
  <si>
    <t>10484</t>
  </si>
  <si>
    <t>00-6734</t>
  </si>
  <si>
    <t>258</t>
  </si>
  <si>
    <t>01430</t>
  </si>
  <si>
    <t>00-01430</t>
  </si>
  <si>
    <t>259</t>
  </si>
  <si>
    <t>14297</t>
  </si>
  <si>
    <t>00-78347</t>
  </si>
  <si>
    <t>260</t>
  </si>
  <si>
    <t>A509420</t>
  </si>
  <si>
    <t>00-357321</t>
  </si>
  <si>
    <t>J001276491</t>
  </si>
  <si>
    <t>CASTELO BRANCO INDUSTRIAL C.A.</t>
  </si>
  <si>
    <t>261</t>
  </si>
  <si>
    <t>002234</t>
  </si>
  <si>
    <t>00-041484</t>
  </si>
  <si>
    <t>262</t>
  </si>
  <si>
    <t>300000034</t>
  </si>
  <si>
    <t>263</t>
  </si>
  <si>
    <t>300000035</t>
  </si>
  <si>
    <t>264</t>
  </si>
  <si>
    <t>300000646</t>
  </si>
  <si>
    <t>20180800010746</t>
  </si>
  <si>
    <t>265</t>
  </si>
  <si>
    <t>300000647</t>
  </si>
  <si>
    <t>20180800010747</t>
  </si>
  <si>
    <t>266</t>
  </si>
  <si>
    <t>300000648</t>
  </si>
  <si>
    <t>20180800010748</t>
  </si>
  <si>
    <t>267</t>
  </si>
  <si>
    <t>300000649</t>
  </si>
  <si>
    <t>20180800010749</t>
  </si>
  <si>
    <t>268</t>
  </si>
  <si>
    <t>300000650</t>
  </si>
  <si>
    <t>20180800010750</t>
  </si>
  <si>
    <t>269</t>
  </si>
  <si>
    <t>300000651</t>
  </si>
  <si>
    <t>20180800010751</t>
  </si>
  <si>
    <t>270</t>
  </si>
  <si>
    <t>300000652</t>
  </si>
  <si>
    <t>20180800010752</t>
  </si>
  <si>
    <t>271</t>
  </si>
  <si>
    <t>31-08-2018</t>
  </si>
  <si>
    <t>001174</t>
  </si>
  <si>
    <t>00-001219</t>
  </si>
  <si>
    <t>272</t>
  </si>
  <si>
    <t>300000653</t>
  </si>
  <si>
    <t>20180800010753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</si>
  <si>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</si>
  <si>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</si>
  <si>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</si>
  <si>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</si>
  <si>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</si>
  <si>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</si>
  <si>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</si>
  <si>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</si>
  <si>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</si>
  <si>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A011099</t>
  </si>
  <si>
    <t>20180800010720</t>
  </si>
  <si>
    <t>22</t>
  </si>
  <si>
    <t>28</t>
  </si>
  <si>
    <t>LIBRO DE COMPRAS 01 HASTA 31/08/2018</t>
  </si>
  <si>
    <t>00-02664787</t>
  </si>
  <si>
    <t>A011046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</si>
</sst>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/>
    <xf numFmtId="164" fontId="1" fillId="0" borderId="0" xfId="0" applyNumberFormat="1" applyFont="1" applyAlignment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49" fontId="0" fillId="3" borderId="0" xfId="0" applyNumberFormat="1" applyFill="1"/>
    <xf numFmtId="165" fontId="0" fillId="3" borderId="0" xfId="0" applyNumberFormat="1" applyFill="1"/>
    <xf numFmtId="166" fontId="0" fillId="3" borderId="0" xfId="0" applyNumberFormat="1" applyFill="1"/>
    <xf numFmtId="0" fontId="0" fillId="3" borderId="0" xfId="0" applyFill="1"/>
    <xf numFmtId="49" fontId="0" fillId="4" borderId="0" xfId="0" applyNumberFormat="1" applyFill="1"/>
    <xf numFmtId="165" fontId="0" fillId="4" borderId="0" xfId="0" applyNumberFormat="1" applyFill="1"/>
    <xf numFmtId="166" fontId="0" fillId="4" borderId="0" xfId="0" applyNumberFormat="1" applyFill="1"/>
    <xf numFmtId="0" fontId="0" fillId="4" borderId="0" xfId="0" applyFill="1"/>
    <xf numFmtId="49" fontId="1" fillId="0" borderId="0" xfId="0" applyNumberFormat="1" applyFont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166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49" fontId="0" fillId="0" borderId="0" xfId="0" applyNumberFormat="1" applyFill="1"/>
    <xf numFmtId="0" fontId="1" fillId="0" borderId="0" xfId="0" applyFont="1" applyFill="1" applyAlignment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0" fontId="1" fillId="0" borderId="0" xfId="0" applyFont="1" applyFill="1" applyAlignment="1">
      <alignment horizontal="center" wrapText="1"/>
    </xf>
    <xf numFmtId="166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wrapText="1"/>
    </xf>
    <xf numFmtId="165" fontId="1" fillId="0" borderId="1" xfId="0" applyNumberFormat="1" applyFont="1" applyFill="1" applyBorder="1" applyAlignment="1">
      <alignment horizontal="center" wrapText="1"/>
    </xf>
    <xf numFmtId="166" fontId="1" fillId="0" borderId="1" xfId="0" applyNumberFormat="1" applyFont="1" applyFill="1" applyBorder="1" applyAlignment="1">
      <alignment horizontal="center" wrapText="1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93"/>
  <sheetViews>
    <sheetView workbookViewId="0">
      <pane ySplit="7" topLeftCell="A98" activePane="bottomLeft" state="frozen"/>
      <selection pane="bottomLeft" activeCell="A104" activeCellId="2" sqref="A110:XFD110 A107:XFD107 A104:XFD104"/>
    </sheetView>
  </sheetViews>
  <sheetFormatPr baseColWidth="10" defaultRowHeight="15" x14ac:dyDescent="0.25"/>
  <cols>
    <col min="1" max="1" width="6.28515625" style="3" bestFit="1" customWidth="1"/>
    <col min="2" max="2" width="10.42578125" style="6" bestFit="1" customWidth="1"/>
    <col min="3" max="3" width="5.7109375" style="3" customWidth="1"/>
    <col min="4" max="4" width="12.28515625" style="3" customWidth="1"/>
    <col min="5" max="5" width="43.7109375" style="9" customWidth="1"/>
    <col min="6" max="6" width="15.7109375" style="3" customWidth="1"/>
    <col min="7" max="7" width="10.28515625" style="3" customWidth="1"/>
    <col min="8" max="8" width="12.28515625" style="3" bestFit="1" customWidth="1"/>
    <col min="9" max="9" width="12.5703125" style="3" customWidth="1"/>
    <col min="10" max="10" width="12" style="9" customWidth="1"/>
    <col min="11" max="11" width="10.42578125" style="9" customWidth="1"/>
    <col min="12" max="12" width="10.85546875" style="9" customWidth="1"/>
    <col min="13" max="13" width="11" style="9" customWidth="1"/>
    <col min="14" max="17" width="5.140625" style="9" hidden="1" customWidth="1"/>
    <col min="18" max="18" width="9.7109375" style="9" bestFit="1" customWidth="1"/>
    <col min="19" max="19" width="17.42578125" style="3" bestFit="1" customWidth="1"/>
  </cols>
  <sheetData>
    <row r="2" spans="1:19" s="2" customFormat="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7"/>
      <c r="K2" s="7"/>
      <c r="L2" s="7"/>
      <c r="M2" s="7"/>
      <c r="N2" s="7"/>
      <c r="O2" s="7"/>
      <c r="P2" s="7"/>
      <c r="Q2" s="7"/>
      <c r="R2" s="7"/>
      <c r="S2" s="11"/>
    </row>
    <row r="3" spans="1:19" s="2" customFormat="1" hidden="1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7"/>
      <c r="K3" s="7"/>
      <c r="L3" s="7"/>
      <c r="M3" s="7"/>
      <c r="N3" s="7"/>
      <c r="O3" s="7"/>
      <c r="P3" s="7"/>
      <c r="Q3" s="7"/>
      <c r="R3" s="7"/>
      <c r="S3" s="11"/>
    </row>
    <row r="4" spans="1:19" s="2" customFormat="1" hidden="1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7"/>
      <c r="K4" s="7"/>
      <c r="L4" s="7"/>
      <c r="M4" s="7"/>
      <c r="N4" s="7"/>
      <c r="O4" s="7"/>
      <c r="P4" s="7"/>
      <c r="Q4" s="7"/>
      <c r="R4" s="7"/>
      <c r="S4" s="11"/>
    </row>
    <row r="5" spans="1:19" s="2" customFormat="1" hidden="1" x14ac:dyDescent="0.25">
      <c r="A5" s="12" t="s">
        <v>3</v>
      </c>
      <c r="B5" s="12"/>
      <c r="C5" s="12"/>
      <c r="D5" s="12"/>
      <c r="E5" s="12"/>
      <c r="F5" s="12"/>
      <c r="G5" s="12"/>
      <c r="H5" s="12"/>
      <c r="I5" s="12"/>
      <c r="J5" s="7"/>
      <c r="K5" s="7"/>
      <c r="L5" s="7"/>
      <c r="M5" s="7"/>
      <c r="N5" s="7"/>
      <c r="O5" s="7"/>
      <c r="P5" s="7"/>
      <c r="Q5" s="7"/>
      <c r="R5" s="7"/>
      <c r="S5" s="11"/>
    </row>
    <row r="6" spans="1:19" hidden="1" x14ac:dyDescent="0.25"/>
    <row r="7" spans="1:19" s="1" customFormat="1" x14ac:dyDescent="0.25">
      <c r="A7" s="4" t="s">
        <v>4</v>
      </c>
      <c r="B7" s="5" t="s">
        <v>5</v>
      </c>
      <c r="C7" s="4" t="s">
        <v>6</v>
      </c>
      <c r="D7" s="4" t="s">
        <v>11</v>
      </c>
      <c r="E7" s="8" t="s">
        <v>12</v>
      </c>
      <c r="F7" s="4" t="s">
        <v>7</v>
      </c>
      <c r="G7" s="4" t="s">
        <v>8</v>
      </c>
      <c r="H7" s="4" t="s">
        <v>9</v>
      </c>
      <c r="I7" s="4" t="s">
        <v>10</v>
      </c>
      <c r="J7" s="8" t="s">
        <v>13</v>
      </c>
      <c r="K7" s="8" t="s">
        <v>14</v>
      </c>
      <c r="L7" s="8" t="s">
        <v>15</v>
      </c>
      <c r="M7" s="8" t="s">
        <v>16</v>
      </c>
      <c r="N7" s="8" t="s">
        <v>17</v>
      </c>
      <c r="O7" s="8" t="s">
        <v>18</v>
      </c>
      <c r="P7" s="8" t="s">
        <v>19</v>
      </c>
      <c r="Q7" s="8" t="s">
        <v>20</v>
      </c>
      <c r="R7" s="8" t="s">
        <v>21</v>
      </c>
      <c r="S7" s="4" t="s">
        <v>22</v>
      </c>
    </row>
    <row r="8" spans="1:19" x14ac:dyDescent="0.25">
      <c r="A8" s="3" t="s">
        <v>31</v>
      </c>
      <c r="B8" s="6" t="s">
        <v>32</v>
      </c>
      <c r="C8" s="3" t="s">
        <v>25</v>
      </c>
      <c r="D8" s="3" t="s">
        <v>35</v>
      </c>
      <c r="E8" s="9" t="s">
        <v>36</v>
      </c>
      <c r="F8" s="3" t="s">
        <v>33</v>
      </c>
      <c r="G8" s="3" t="s">
        <v>27</v>
      </c>
      <c r="H8" s="3" t="s">
        <v>34</v>
      </c>
      <c r="I8" s="3" t="s">
        <v>27</v>
      </c>
      <c r="J8" s="9">
        <v>1172.23</v>
      </c>
      <c r="K8" s="9">
        <v>0</v>
      </c>
      <c r="L8" s="9">
        <v>1046.6357112000001</v>
      </c>
      <c r="M8" s="9">
        <v>125.59628570000001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3" t="s">
        <v>27</v>
      </c>
    </row>
    <row r="9" spans="1:19" x14ac:dyDescent="0.25">
      <c r="A9" s="3" t="s">
        <v>562</v>
      </c>
      <c r="B9" s="6" t="s">
        <v>499</v>
      </c>
      <c r="C9" s="3" t="s">
        <v>39</v>
      </c>
      <c r="D9" s="3" t="s">
        <v>35</v>
      </c>
      <c r="E9" s="9" t="s">
        <v>36</v>
      </c>
      <c r="F9" s="3" t="s">
        <v>27</v>
      </c>
      <c r="G9" s="3" t="s">
        <v>563</v>
      </c>
      <c r="H9" s="3" t="s">
        <v>27</v>
      </c>
      <c r="I9" s="3" t="s">
        <v>33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94.197214299999999</v>
      </c>
      <c r="S9" s="3" t="s">
        <v>564</v>
      </c>
    </row>
    <row r="10" spans="1:19" x14ac:dyDescent="0.25">
      <c r="A10" s="3" t="s">
        <v>270</v>
      </c>
      <c r="B10" s="6" t="s">
        <v>235</v>
      </c>
      <c r="C10" s="3" t="s">
        <v>25</v>
      </c>
      <c r="D10" s="3" t="s">
        <v>273</v>
      </c>
      <c r="E10" s="9" t="s">
        <v>274</v>
      </c>
      <c r="F10" s="3" t="s">
        <v>271</v>
      </c>
      <c r="G10" s="3" t="s">
        <v>27</v>
      </c>
      <c r="H10" s="3" t="s">
        <v>272</v>
      </c>
      <c r="I10" s="3" t="s">
        <v>27</v>
      </c>
      <c r="J10" s="9">
        <v>375</v>
      </c>
      <c r="K10" s="9">
        <v>375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3" t="s">
        <v>27</v>
      </c>
    </row>
    <row r="11" spans="1:19" x14ac:dyDescent="0.25">
      <c r="A11" s="3" t="s">
        <v>304</v>
      </c>
      <c r="B11" s="6" t="s">
        <v>283</v>
      </c>
      <c r="C11" s="3" t="s">
        <v>25</v>
      </c>
      <c r="D11" s="3" t="s">
        <v>273</v>
      </c>
      <c r="E11" s="9" t="s">
        <v>274</v>
      </c>
      <c r="F11" s="3" t="s">
        <v>305</v>
      </c>
      <c r="G11" s="3" t="s">
        <v>27</v>
      </c>
      <c r="H11" s="3" t="s">
        <v>306</v>
      </c>
      <c r="I11" s="3" t="s">
        <v>27</v>
      </c>
      <c r="J11" s="9">
        <v>280</v>
      </c>
      <c r="K11" s="9">
        <v>280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3" t="s">
        <v>27</v>
      </c>
    </row>
    <row r="12" spans="1:19" x14ac:dyDescent="0.25">
      <c r="A12" s="3" t="s">
        <v>350</v>
      </c>
      <c r="B12" s="6" t="s">
        <v>340</v>
      </c>
      <c r="C12" s="3" t="s">
        <v>25</v>
      </c>
      <c r="D12" s="3" t="s">
        <v>273</v>
      </c>
      <c r="E12" s="9" t="s">
        <v>274</v>
      </c>
      <c r="F12" s="3" t="s">
        <v>351</v>
      </c>
      <c r="G12" s="3" t="s">
        <v>27</v>
      </c>
      <c r="H12" s="3" t="s">
        <v>352</v>
      </c>
      <c r="I12" s="3" t="s">
        <v>27</v>
      </c>
      <c r="J12" s="9">
        <v>375</v>
      </c>
      <c r="K12" s="9">
        <v>375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3" t="s">
        <v>27</v>
      </c>
    </row>
    <row r="13" spans="1:19" x14ac:dyDescent="0.25">
      <c r="A13" s="3" t="s">
        <v>441</v>
      </c>
      <c r="B13" s="6" t="s">
        <v>438</v>
      </c>
      <c r="C13" s="3" t="s">
        <v>25</v>
      </c>
      <c r="D13" s="3" t="s">
        <v>273</v>
      </c>
      <c r="E13" s="9" t="s">
        <v>274</v>
      </c>
      <c r="F13" s="3" t="s">
        <v>442</v>
      </c>
      <c r="G13" s="3" t="s">
        <v>27</v>
      </c>
      <c r="H13" s="3" t="s">
        <v>443</v>
      </c>
      <c r="I13" s="3" t="s">
        <v>27</v>
      </c>
      <c r="J13" s="9">
        <v>410</v>
      </c>
      <c r="K13" s="9">
        <v>410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3" t="s">
        <v>27</v>
      </c>
    </row>
    <row r="14" spans="1:19" s="17" customFormat="1" x14ac:dyDescent="0.25">
      <c r="A14" s="14" t="s">
        <v>526</v>
      </c>
      <c r="B14" s="15" t="s">
        <v>499</v>
      </c>
      <c r="C14" s="14" t="s">
        <v>25</v>
      </c>
      <c r="D14" s="14" t="s">
        <v>273</v>
      </c>
      <c r="E14" s="16" t="s">
        <v>274</v>
      </c>
      <c r="F14" s="14" t="s">
        <v>527</v>
      </c>
      <c r="G14" s="14" t="s">
        <v>27</v>
      </c>
      <c r="H14" s="14" t="s">
        <v>528</v>
      </c>
      <c r="I14" s="14" t="s">
        <v>27</v>
      </c>
      <c r="J14" s="16">
        <v>410</v>
      </c>
      <c r="K14" s="16">
        <v>410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4" t="s">
        <v>27</v>
      </c>
    </row>
    <row r="15" spans="1:19" s="17" customFormat="1" x14ac:dyDescent="0.25">
      <c r="A15" s="14" t="s">
        <v>576</v>
      </c>
      <c r="B15" s="15" t="s">
        <v>570</v>
      </c>
      <c r="C15" s="14" t="s">
        <v>25</v>
      </c>
      <c r="D15" s="14" t="s">
        <v>273</v>
      </c>
      <c r="E15" s="16" t="s">
        <v>274</v>
      </c>
      <c r="F15" s="14" t="s">
        <v>976</v>
      </c>
      <c r="G15" s="14" t="s">
        <v>27</v>
      </c>
      <c r="H15" s="14" t="s">
        <v>577</v>
      </c>
      <c r="I15" s="14" t="s">
        <v>27</v>
      </c>
      <c r="J15" s="16">
        <v>495</v>
      </c>
      <c r="K15" s="16">
        <v>495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4" t="s">
        <v>27</v>
      </c>
    </row>
    <row r="16" spans="1:19" s="17" customFormat="1" x14ac:dyDescent="0.25">
      <c r="A16" s="14" t="s">
        <v>666</v>
      </c>
      <c r="B16" s="15" t="s">
        <v>667</v>
      </c>
      <c r="C16" s="14" t="s">
        <v>25</v>
      </c>
      <c r="D16" s="14" t="s">
        <v>273</v>
      </c>
      <c r="E16" s="16" t="s">
        <v>274</v>
      </c>
      <c r="F16" s="14" t="s">
        <v>668</v>
      </c>
      <c r="G16" s="14" t="s">
        <v>27</v>
      </c>
      <c r="H16" s="14" t="s">
        <v>669</v>
      </c>
      <c r="I16" s="14" t="s">
        <v>27</v>
      </c>
      <c r="J16" s="16">
        <v>735</v>
      </c>
      <c r="K16" s="16">
        <v>735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4" t="s">
        <v>27</v>
      </c>
    </row>
    <row r="17" spans="1:19" s="17" customFormat="1" x14ac:dyDescent="0.25">
      <c r="A17" s="14" t="s">
        <v>700</v>
      </c>
      <c r="B17" s="15" t="s">
        <v>701</v>
      </c>
      <c r="C17" s="14" t="s">
        <v>25</v>
      </c>
      <c r="D17" s="14" t="s">
        <v>273</v>
      </c>
      <c r="E17" s="16" t="s">
        <v>274</v>
      </c>
      <c r="F17" s="14" t="s">
        <v>702</v>
      </c>
      <c r="G17" s="14" t="s">
        <v>27</v>
      </c>
      <c r="H17" s="14" t="s">
        <v>703</v>
      </c>
      <c r="I17" s="14" t="s">
        <v>27</v>
      </c>
      <c r="J17" s="16">
        <v>930</v>
      </c>
      <c r="K17" s="16">
        <v>930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4" t="s">
        <v>27</v>
      </c>
    </row>
    <row r="18" spans="1:19" s="17" customFormat="1" x14ac:dyDescent="0.25">
      <c r="A18" s="14" t="s">
        <v>719</v>
      </c>
      <c r="B18" s="15" t="s">
        <v>720</v>
      </c>
      <c r="C18" s="14" t="s">
        <v>25</v>
      </c>
      <c r="D18" s="14" t="s">
        <v>273</v>
      </c>
      <c r="E18" s="16" t="s">
        <v>274</v>
      </c>
      <c r="F18" s="14" t="s">
        <v>721</v>
      </c>
      <c r="G18" s="14" t="s">
        <v>27</v>
      </c>
      <c r="H18" s="14" t="s">
        <v>722</v>
      </c>
      <c r="I18" s="14" t="s">
        <v>27</v>
      </c>
      <c r="J18" s="16">
        <v>705</v>
      </c>
      <c r="K18" s="16">
        <v>705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4" t="s">
        <v>27</v>
      </c>
    </row>
    <row r="19" spans="1:19" s="17" customFormat="1" x14ac:dyDescent="0.25">
      <c r="A19" s="14" t="s">
        <v>744</v>
      </c>
      <c r="B19" s="15" t="s">
        <v>738</v>
      </c>
      <c r="C19" s="14" t="s">
        <v>25</v>
      </c>
      <c r="D19" s="14" t="s">
        <v>273</v>
      </c>
      <c r="E19" s="16" t="s">
        <v>274</v>
      </c>
      <c r="F19" s="14" t="s">
        <v>745</v>
      </c>
      <c r="G19" s="14" t="s">
        <v>27</v>
      </c>
      <c r="H19" s="14" t="s">
        <v>746</v>
      </c>
      <c r="I19" s="14" t="s">
        <v>27</v>
      </c>
      <c r="J19" s="16">
        <v>870</v>
      </c>
      <c r="K19" s="16">
        <v>870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4" t="s">
        <v>27</v>
      </c>
    </row>
    <row r="20" spans="1:19" s="17" customFormat="1" x14ac:dyDescent="0.25">
      <c r="A20" s="14" t="s">
        <v>806</v>
      </c>
      <c r="B20" s="15" t="s">
        <v>807</v>
      </c>
      <c r="C20" s="14" t="s">
        <v>25</v>
      </c>
      <c r="D20" s="14" t="s">
        <v>273</v>
      </c>
      <c r="E20" s="16" t="s">
        <v>274</v>
      </c>
      <c r="F20" s="14" t="s">
        <v>808</v>
      </c>
      <c r="G20" s="14" t="s">
        <v>27</v>
      </c>
      <c r="H20" s="14" t="s">
        <v>809</v>
      </c>
      <c r="I20" s="14" t="s">
        <v>27</v>
      </c>
      <c r="J20" s="16">
        <v>1455</v>
      </c>
      <c r="K20" s="16">
        <v>1455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4" t="s">
        <v>27</v>
      </c>
    </row>
    <row r="21" spans="1:19" s="17" customFormat="1" x14ac:dyDescent="0.25">
      <c r="A21" s="14" t="s">
        <v>814</v>
      </c>
      <c r="B21" s="15" t="s">
        <v>811</v>
      </c>
      <c r="C21" s="14" t="s">
        <v>25</v>
      </c>
      <c r="D21" s="14" t="s">
        <v>273</v>
      </c>
      <c r="E21" s="16" t="s">
        <v>274</v>
      </c>
      <c r="F21" s="14" t="s">
        <v>815</v>
      </c>
      <c r="G21" s="14" t="s">
        <v>27</v>
      </c>
      <c r="H21" s="14" t="s">
        <v>816</v>
      </c>
      <c r="I21" s="14" t="s">
        <v>27</v>
      </c>
      <c r="J21" s="16">
        <v>1455</v>
      </c>
      <c r="K21" s="16">
        <v>1455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4" t="s">
        <v>27</v>
      </c>
    </row>
    <row r="22" spans="1:19" x14ac:dyDescent="0.25">
      <c r="A22" s="3" t="s">
        <v>857</v>
      </c>
      <c r="B22" s="6" t="s">
        <v>858</v>
      </c>
      <c r="C22" s="3" t="s">
        <v>25</v>
      </c>
      <c r="D22" s="3" t="s">
        <v>273</v>
      </c>
      <c r="E22" s="9" t="s">
        <v>274</v>
      </c>
      <c r="F22" s="3" t="s">
        <v>859</v>
      </c>
      <c r="G22" s="3" t="s">
        <v>27</v>
      </c>
      <c r="H22" s="3" t="s">
        <v>860</v>
      </c>
      <c r="I22" s="3" t="s">
        <v>27</v>
      </c>
      <c r="J22" s="9">
        <v>877.5</v>
      </c>
      <c r="K22" s="9">
        <v>877.5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3" t="s">
        <v>27</v>
      </c>
    </row>
    <row r="23" spans="1:19" s="17" customFormat="1" x14ac:dyDescent="0.25">
      <c r="A23" s="14" t="s">
        <v>167</v>
      </c>
      <c r="B23" s="15" t="s">
        <v>159</v>
      </c>
      <c r="C23" s="14" t="s">
        <v>25</v>
      </c>
      <c r="D23" s="14" t="s">
        <v>170</v>
      </c>
      <c r="E23" s="16" t="s">
        <v>171</v>
      </c>
      <c r="F23" s="14" t="s">
        <v>168</v>
      </c>
      <c r="G23" s="14" t="s">
        <v>27</v>
      </c>
      <c r="H23" s="14" t="s">
        <v>169</v>
      </c>
      <c r="I23" s="14" t="s">
        <v>27</v>
      </c>
      <c r="J23" s="16">
        <v>1020</v>
      </c>
      <c r="K23" s="16">
        <v>1020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4" t="s">
        <v>27</v>
      </c>
    </row>
    <row r="24" spans="1:19" s="17" customFormat="1" x14ac:dyDescent="0.25">
      <c r="A24" s="14" t="s">
        <v>298</v>
      </c>
      <c r="B24" s="15" t="s">
        <v>283</v>
      </c>
      <c r="C24" s="14" t="s">
        <v>25</v>
      </c>
      <c r="D24" s="14" t="s">
        <v>170</v>
      </c>
      <c r="E24" s="16" t="s">
        <v>171</v>
      </c>
      <c r="F24" s="14" t="s">
        <v>299</v>
      </c>
      <c r="G24" s="14" t="s">
        <v>27</v>
      </c>
      <c r="H24" s="14" t="s">
        <v>300</v>
      </c>
      <c r="I24" s="14" t="s">
        <v>27</v>
      </c>
      <c r="J24" s="16">
        <v>1181.5</v>
      </c>
      <c r="K24" s="16">
        <v>1181.5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4" t="s">
        <v>27</v>
      </c>
    </row>
    <row r="25" spans="1:19" s="17" customFormat="1" x14ac:dyDescent="0.25">
      <c r="A25" s="14" t="s">
        <v>342</v>
      </c>
      <c r="B25" s="15" t="s">
        <v>340</v>
      </c>
      <c r="C25" s="14" t="s">
        <v>25</v>
      </c>
      <c r="D25" s="14" t="s">
        <v>170</v>
      </c>
      <c r="E25" s="16" t="s">
        <v>171</v>
      </c>
      <c r="F25" s="14" t="s">
        <v>343</v>
      </c>
      <c r="G25" s="14" t="s">
        <v>27</v>
      </c>
      <c r="H25" s="14" t="s">
        <v>344</v>
      </c>
      <c r="I25" s="14" t="s">
        <v>27</v>
      </c>
      <c r="J25" s="16">
        <v>283.5</v>
      </c>
      <c r="K25" s="16">
        <v>283.5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4" t="s">
        <v>27</v>
      </c>
    </row>
    <row r="26" spans="1:19" s="17" customFormat="1" x14ac:dyDescent="0.25">
      <c r="A26" s="14" t="s">
        <v>437</v>
      </c>
      <c r="B26" s="15" t="s">
        <v>438</v>
      </c>
      <c r="C26" s="14" t="s">
        <v>25</v>
      </c>
      <c r="D26" s="14" t="s">
        <v>170</v>
      </c>
      <c r="E26" s="16" t="s">
        <v>171</v>
      </c>
      <c r="F26" s="14" t="s">
        <v>439</v>
      </c>
      <c r="G26" s="14" t="s">
        <v>27</v>
      </c>
      <c r="H26" s="14" t="s">
        <v>440</v>
      </c>
      <c r="I26" s="14" t="s">
        <v>27</v>
      </c>
      <c r="J26" s="16">
        <v>840</v>
      </c>
      <c r="K26" s="16">
        <v>840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4" t="s">
        <v>27</v>
      </c>
    </row>
    <row r="27" spans="1:19" x14ac:dyDescent="0.25">
      <c r="A27" s="3" t="s">
        <v>529</v>
      </c>
      <c r="B27" s="6" t="s">
        <v>499</v>
      </c>
      <c r="C27" s="3" t="s">
        <v>25</v>
      </c>
      <c r="D27" s="3" t="s">
        <v>170</v>
      </c>
      <c r="E27" s="9" t="s">
        <v>171</v>
      </c>
      <c r="F27" s="3" t="s">
        <v>530</v>
      </c>
      <c r="G27" s="3" t="s">
        <v>27</v>
      </c>
      <c r="H27" s="3" t="s">
        <v>531</v>
      </c>
      <c r="I27" s="3" t="s">
        <v>27</v>
      </c>
      <c r="J27" s="9">
        <v>1428</v>
      </c>
      <c r="K27" s="9">
        <v>1428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3" t="s">
        <v>27</v>
      </c>
    </row>
    <row r="28" spans="1:19" x14ac:dyDescent="0.25">
      <c r="A28" s="3" t="s">
        <v>637</v>
      </c>
      <c r="B28" s="6" t="s">
        <v>638</v>
      </c>
      <c r="C28" s="3" t="s">
        <v>25</v>
      </c>
      <c r="D28" s="3" t="s">
        <v>170</v>
      </c>
      <c r="E28" s="9" t="s">
        <v>171</v>
      </c>
      <c r="F28" s="3" t="s">
        <v>639</v>
      </c>
      <c r="G28" s="3" t="s">
        <v>27</v>
      </c>
      <c r="H28" s="3" t="s">
        <v>640</v>
      </c>
      <c r="I28" s="3" t="s">
        <v>27</v>
      </c>
      <c r="J28" s="9">
        <v>1452</v>
      </c>
      <c r="K28" s="9">
        <v>1452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3" t="s">
        <v>27</v>
      </c>
    </row>
    <row r="29" spans="1:19" x14ac:dyDescent="0.25">
      <c r="A29" s="3" t="s">
        <v>691</v>
      </c>
      <c r="B29" s="6" t="s">
        <v>688</v>
      </c>
      <c r="C29" s="3" t="s">
        <v>25</v>
      </c>
      <c r="D29" s="3" t="s">
        <v>170</v>
      </c>
      <c r="E29" s="9" t="s">
        <v>171</v>
      </c>
      <c r="F29" s="3" t="s">
        <v>692</v>
      </c>
      <c r="G29" s="3" t="s">
        <v>27</v>
      </c>
      <c r="H29" s="3" t="s">
        <v>693</v>
      </c>
      <c r="I29" s="3" t="s">
        <v>27</v>
      </c>
      <c r="J29" s="9">
        <v>1903</v>
      </c>
      <c r="K29" s="9">
        <v>1903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3" t="s">
        <v>27</v>
      </c>
    </row>
    <row r="30" spans="1:19" x14ac:dyDescent="0.25">
      <c r="A30" s="3" t="s">
        <v>710</v>
      </c>
      <c r="B30" s="6" t="s">
        <v>711</v>
      </c>
      <c r="C30" s="3" t="s">
        <v>25</v>
      </c>
      <c r="D30" s="3" t="s">
        <v>170</v>
      </c>
      <c r="E30" s="9" t="s">
        <v>171</v>
      </c>
      <c r="F30" s="3" t="s">
        <v>712</v>
      </c>
      <c r="G30" s="3" t="s">
        <v>27</v>
      </c>
      <c r="H30" s="3" t="s">
        <v>713</v>
      </c>
      <c r="I30" s="3" t="s">
        <v>27</v>
      </c>
      <c r="J30" s="9">
        <v>2600</v>
      </c>
      <c r="K30" s="9">
        <v>2600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3" t="s">
        <v>27</v>
      </c>
    </row>
    <row r="31" spans="1:19" x14ac:dyDescent="0.25">
      <c r="A31" s="3" t="s">
        <v>788</v>
      </c>
      <c r="B31" s="6" t="s">
        <v>771</v>
      </c>
      <c r="C31" s="3" t="s">
        <v>25</v>
      </c>
      <c r="D31" s="3" t="s">
        <v>170</v>
      </c>
      <c r="E31" s="9" t="s">
        <v>171</v>
      </c>
      <c r="F31" s="3" t="s">
        <v>789</v>
      </c>
      <c r="G31" s="3" t="s">
        <v>27</v>
      </c>
      <c r="H31" s="3" t="s">
        <v>790</v>
      </c>
      <c r="I31" s="3" t="s">
        <v>27</v>
      </c>
      <c r="J31" s="9">
        <v>3700</v>
      </c>
      <c r="K31" s="9">
        <v>3700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3" t="s">
        <v>27</v>
      </c>
    </row>
    <row r="32" spans="1:19" x14ac:dyDescent="0.25">
      <c r="A32" s="3" t="s">
        <v>831</v>
      </c>
      <c r="B32" s="6" t="s">
        <v>811</v>
      </c>
      <c r="C32" s="3" t="s">
        <v>25</v>
      </c>
      <c r="D32" s="3" t="s">
        <v>170</v>
      </c>
      <c r="E32" s="9" t="s">
        <v>171</v>
      </c>
      <c r="F32" s="3" t="s">
        <v>832</v>
      </c>
      <c r="G32" s="3" t="s">
        <v>27</v>
      </c>
      <c r="H32" s="3" t="s">
        <v>833</v>
      </c>
      <c r="I32" s="3" t="s">
        <v>27</v>
      </c>
      <c r="J32" s="9">
        <v>3200</v>
      </c>
      <c r="K32" s="9">
        <v>3200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3" t="s">
        <v>27</v>
      </c>
    </row>
    <row r="33" spans="1:19" x14ac:dyDescent="0.25">
      <c r="A33" s="3" t="s">
        <v>924</v>
      </c>
      <c r="B33" s="6" t="s">
        <v>912</v>
      </c>
      <c r="C33" s="3" t="s">
        <v>25</v>
      </c>
      <c r="D33" s="3" t="s">
        <v>170</v>
      </c>
      <c r="E33" s="9" t="s">
        <v>171</v>
      </c>
      <c r="F33" s="3" t="s">
        <v>925</v>
      </c>
      <c r="G33" s="3" t="s">
        <v>27</v>
      </c>
      <c r="H33" s="3" t="s">
        <v>926</v>
      </c>
      <c r="I33" s="3" t="s">
        <v>27</v>
      </c>
      <c r="J33" s="9">
        <v>3680</v>
      </c>
      <c r="K33" s="9">
        <v>3680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3" t="s">
        <v>27</v>
      </c>
    </row>
    <row r="34" spans="1:19" s="17" customFormat="1" x14ac:dyDescent="0.25">
      <c r="A34" s="14" t="s">
        <v>51</v>
      </c>
      <c r="B34" s="15" t="s">
        <v>52</v>
      </c>
      <c r="C34" s="14" t="s">
        <v>25</v>
      </c>
      <c r="D34" s="14" t="s">
        <v>55</v>
      </c>
      <c r="E34" s="16" t="s">
        <v>56</v>
      </c>
      <c r="F34" s="14" t="s">
        <v>53</v>
      </c>
      <c r="G34" s="14" t="s">
        <v>27</v>
      </c>
      <c r="H34" s="14" t="s">
        <v>54</v>
      </c>
      <c r="I34" s="14" t="s">
        <v>27</v>
      </c>
      <c r="J34" s="16">
        <v>24610.3</v>
      </c>
      <c r="K34" s="16">
        <v>24610.3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4" t="s">
        <v>27</v>
      </c>
    </row>
    <row r="35" spans="1:19" x14ac:dyDescent="0.25">
      <c r="A35" s="3" t="s">
        <v>932</v>
      </c>
      <c r="B35" s="6" t="s">
        <v>912</v>
      </c>
      <c r="C35" s="3" t="s">
        <v>25</v>
      </c>
      <c r="D35" s="3" t="s">
        <v>55</v>
      </c>
      <c r="E35" s="9" t="s">
        <v>56</v>
      </c>
      <c r="F35" s="3" t="s">
        <v>933</v>
      </c>
      <c r="G35" s="3" t="s">
        <v>27</v>
      </c>
      <c r="H35" s="3" t="s">
        <v>934</v>
      </c>
      <c r="I35" s="3" t="s">
        <v>27</v>
      </c>
      <c r="J35" s="9">
        <v>67774</v>
      </c>
      <c r="K35" s="9">
        <v>67774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3" t="s">
        <v>27</v>
      </c>
    </row>
    <row r="36" spans="1:19" x14ac:dyDescent="0.25">
      <c r="A36" s="3" t="s">
        <v>240</v>
      </c>
      <c r="B36" s="6" t="s">
        <v>235</v>
      </c>
      <c r="C36" s="3" t="s">
        <v>25</v>
      </c>
      <c r="D36" s="3" t="s">
        <v>243</v>
      </c>
      <c r="E36" s="9" t="s">
        <v>244</v>
      </c>
      <c r="F36" s="3" t="s">
        <v>241</v>
      </c>
      <c r="G36" s="3" t="s">
        <v>27</v>
      </c>
      <c r="H36" s="3" t="s">
        <v>242</v>
      </c>
      <c r="I36" s="3" t="s">
        <v>27</v>
      </c>
      <c r="J36" s="9">
        <v>6513.6</v>
      </c>
      <c r="K36" s="9">
        <v>6513.6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3" t="s">
        <v>27</v>
      </c>
    </row>
    <row r="37" spans="1:19" s="17" customFormat="1" x14ac:dyDescent="0.25">
      <c r="A37" s="14" t="s">
        <v>449</v>
      </c>
      <c r="B37" s="15" t="s">
        <v>438</v>
      </c>
      <c r="C37" s="14" t="s">
        <v>25</v>
      </c>
      <c r="D37" s="14" t="s">
        <v>243</v>
      </c>
      <c r="E37" s="16" t="s">
        <v>244</v>
      </c>
      <c r="F37" s="14" t="s">
        <v>450</v>
      </c>
      <c r="G37" s="14" t="s">
        <v>27</v>
      </c>
      <c r="H37" s="14" t="s">
        <v>451</v>
      </c>
      <c r="I37" s="14" t="s">
        <v>27</v>
      </c>
      <c r="J37" s="16">
        <v>2987.7</v>
      </c>
      <c r="K37" s="16">
        <v>2987.7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4" t="s">
        <v>27</v>
      </c>
    </row>
    <row r="38" spans="1:19" s="17" customFormat="1" x14ac:dyDescent="0.25">
      <c r="A38" s="14" t="s">
        <v>747</v>
      </c>
      <c r="B38" s="15" t="s">
        <v>738</v>
      </c>
      <c r="C38" s="14" t="s">
        <v>25</v>
      </c>
      <c r="D38" s="14" t="s">
        <v>243</v>
      </c>
      <c r="E38" s="16" t="s">
        <v>244</v>
      </c>
      <c r="F38" s="14" t="s">
        <v>748</v>
      </c>
      <c r="G38" s="14" t="s">
        <v>27</v>
      </c>
      <c r="H38" s="14" t="s">
        <v>749</v>
      </c>
      <c r="I38" s="14" t="s">
        <v>27</v>
      </c>
      <c r="J38" s="16">
        <v>11205</v>
      </c>
      <c r="K38" s="16">
        <v>11205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4" t="s">
        <v>27</v>
      </c>
    </row>
    <row r="39" spans="1:19" x14ac:dyDescent="0.25">
      <c r="A39" s="3" t="s">
        <v>894</v>
      </c>
      <c r="B39" s="6" t="s">
        <v>883</v>
      </c>
      <c r="C39" s="3" t="s">
        <v>25</v>
      </c>
      <c r="D39" s="3" t="s">
        <v>243</v>
      </c>
      <c r="E39" s="9" t="s">
        <v>244</v>
      </c>
      <c r="F39" s="3" t="s">
        <v>895</v>
      </c>
      <c r="G39" s="3" t="s">
        <v>27</v>
      </c>
      <c r="H39" s="3" t="s">
        <v>896</v>
      </c>
      <c r="I39" s="3" t="s">
        <v>27</v>
      </c>
      <c r="J39" s="9">
        <v>14882</v>
      </c>
      <c r="K39" s="9">
        <v>14882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3" t="s">
        <v>27</v>
      </c>
    </row>
    <row r="40" spans="1:19" s="21" customFormat="1" x14ac:dyDescent="0.25">
      <c r="A40" s="18" t="s">
        <v>118</v>
      </c>
      <c r="B40" s="19" t="s">
        <v>113</v>
      </c>
      <c r="C40" s="18" t="s">
        <v>25</v>
      </c>
      <c r="D40" s="18" t="s">
        <v>121</v>
      </c>
      <c r="E40" s="20" t="s">
        <v>122</v>
      </c>
      <c r="F40" s="18" t="s">
        <v>119</v>
      </c>
      <c r="G40" s="18" t="s">
        <v>27</v>
      </c>
      <c r="H40" s="18" t="s">
        <v>120</v>
      </c>
      <c r="I40" s="18" t="s">
        <v>27</v>
      </c>
      <c r="J40" s="20">
        <v>85814.77</v>
      </c>
      <c r="K40" s="20">
        <v>0</v>
      </c>
      <c r="L40" s="20">
        <v>11295.082151500001</v>
      </c>
      <c r="M40" s="20">
        <v>1355.4098581000001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18" t="s">
        <v>27</v>
      </c>
    </row>
    <row r="41" spans="1:19" x14ac:dyDescent="0.25">
      <c r="A41" s="3" t="s">
        <v>123</v>
      </c>
      <c r="B41" s="6" t="s">
        <v>113</v>
      </c>
      <c r="C41" s="3" t="s">
        <v>25</v>
      </c>
      <c r="D41" s="3" t="s">
        <v>121</v>
      </c>
      <c r="E41" s="9" t="s">
        <v>122</v>
      </c>
      <c r="F41" s="3" t="s">
        <v>124</v>
      </c>
      <c r="G41" s="3" t="s">
        <v>27</v>
      </c>
      <c r="H41" s="3" t="s">
        <v>125</v>
      </c>
      <c r="I41" s="3" t="s">
        <v>27</v>
      </c>
      <c r="J41" s="9">
        <v>27339.35</v>
      </c>
      <c r="K41" s="9">
        <v>0</v>
      </c>
      <c r="L41" s="9">
        <v>18222.6321408</v>
      </c>
      <c r="M41" s="9">
        <v>2186.7158568999998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3" t="s">
        <v>27</v>
      </c>
    </row>
    <row r="42" spans="1:19" x14ac:dyDescent="0.25">
      <c r="A42" s="3" t="s">
        <v>140</v>
      </c>
      <c r="B42" s="6" t="s">
        <v>113</v>
      </c>
      <c r="C42" s="3" t="s">
        <v>25</v>
      </c>
      <c r="D42" s="3" t="s">
        <v>121</v>
      </c>
      <c r="E42" s="9" t="s">
        <v>122</v>
      </c>
      <c r="F42" s="3" t="s">
        <v>141</v>
      </c>
      <c r="G42" s="3" t="s">
        <v>27</v>
      </c>
      <c r="H42" s="3" t="s">
        <v>120</v>
      </c>
      <c r="I42" s="3" t="s">
        <v>27</v>
      </c>
      <c r="J42" s="9">
        <v>85814.77</v>
      </c>
      <c r="K42" s="9">
        <v>73164.27</v>
      </c>
      <c r="L42" s="9">
        <v>11295.08</v>
      </c>
      <c r="M42" s="9">
        <v>1355.4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3" t="s">
        <v>27</v>
      </c>
    </row>
    <row r="43" spans="1:19" s="21" customFormat="1" x14ac:dyDescent="0.25">
      <c r="A43" s="18" t="s">
        <v>150</v>
      </c>
      <c r="B43" s="19" t="s">
        <v>113</v>
      </c>
      <c r="C43" s="18" t="s">
        <v>39</v>
      </c>
      <c r="D43" s="18" t="s">
        <v>121</v>
      </c>
      <c r="E43" s="20" t="s">
        <v>122</v>
      </c>
      <c r="F43" s="18" t="s">
        <v>27</v>
      </c>
      <c r="G43" s="18" t="s">
        <v>119</v>
      </c>
      <c r="H43" s="18" t="s">
        <v>120</v>
      </c>
      <c r="I43" s="18" t="s">
        <v>119</v>
      </c>
      <c r="J43" s="20">
        <v>-85814.77</v>
      </c>
      <c r="K43" s="20">
        <v>-85814.77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18" t="s">
        <v>27</v>
      </c>
    </row>
    <row r="44" spans="1:19" x14ac:dyDescent="0.25">
      <c r="A44" s="3" t="s">
        <v>275</v>
      </c>
      <c r="B44" s="6" t="s">
        <v>235</v>
      </c>
      <c r="C44" s="3" t="s">
        <v>39</v>
      </c>
      <c r="D44" s="3" t="s">
        <v>121</v>
      </c>
      <c r="E44" s="9" t="s">
        <v>122</v>
      </c>
      <c r="F44" s="3" t="s">
        <v>27</v>
      </c>
      <c r="G44" s="3" t="s">
        <v>276</v>
      </c>
      <c r="H44" s="3" t="s">
        <v>27</v>
      </c>
      <c r="I44" s="3" t="s">
        <v>124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1640.0368927000002</v>
      </c>
      <c r="S44" s="3" t="s">
        <v>277</v>
      </c>
    </row>
    <row r="45" spans="1:19" x14ac:dyDescent="0.25">
      <c r="A45" s="3" t="s">
        <v>367</v>
      </c>
      <c r="B45" s="6" t="s">
        <v>340</v>
      </c>
      <c r="C45" s="3" t="s">
        <v>39</v>
      </c>
      <c r="D45" s="3" t="s">
        <v>121</v>
      </c>
      <c r="E45" s="9" t="s">
        <v>122</v>
      </c>
      <c r="F45" s="3" t="s">
        <v>27</v>
      </c>
      <c r="G45" s="3" t="s">
        <v>368</v>
      </c>
      <c r="H45" s="3" t="s">
        <v>27</v>
      </c>
      <c r="I45" s="3" t="s">
        <v>119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1016.5573936</v>
      </c>
      <c r="S45" s="3" t="s">
        <v>27</v>
      </c>
    </row>
    <row r="46" spans="1:19" s="17" customFormat="1" x14ac:dyDescent="0.25">
      <c r="A46" s="14" t="s">
        <v>69</v>
      </c>
      <c r="B46" s="15" t="s">
        <v>64</v>
      </c>
      <c r="C46" s="14" t="s">
        <v>25</v>
      </c>
      <c r="D46" s="14" t="s">
        <v>72</v>
      </c>
      <c r="E46" s="16" t="s">
        <v>73</v>
      </c>
      <c r="F46" s="14" t="s">
        <v>70</v>
      </c>
      <c r="G46" s="14" t="s">
        <v>27</v>
      </c>
      <c r="H46" s="14" t="s">
        <v>71</v>
      </c>
      <c r="I46" s="14" t="s">
        <v>27</v>
      </c>
      <c r="J46" s="16">
        <v>3194.7</v>
      </c>
      <c r="K46" s="16">
        <v>0</v>
      </c>
      <c r="L46" s="16">
        <v>1487.05</v>
      </c>
      <c r="M46" s="16">
        <v>178.446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4" t="s">
        <v>27</v>
      </c>
    </row>
    <row r="47" spans="1:19" s="17" customFormat="1" x14ac:dyDescent="0.25">
      <c r="A47" s="14" t="s">
        <v>225</v>
      </c>
      <c r="B47" s="15" t="s">
        <v>159</v>
      </c>
      <c r="C47" s="14" t="s">
        <v>39</v>
      </c>
      <c r="D47" s="14" t="s">
        <v>72</v>
      </c>
      <c r="E47" s="16" t="s">
        <v>73</v>
      </c>
      <c r="F47" s="14" t="s">
        <v>27</v>
      </c>
      <c r="G47" s="14" t="s">
        <v>226</v>
      </c>
      <c r="H47" s="14" t="s">
        <v>27</v>
      </c>
      <c r="I47" s="14" t="s">
        <v>70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133.83449999999999</v>
      </c>
      <c r="S47" s="14" t="s">
        <v>227</v>
      </c>
    </row>
    <row r="48" spans="1:19" x14ac:dyDescent="0.25">
      <c r="A48" s="3" t="s">
        <v>468</v>
      </c>
      <c r="B48" s="6" t="s">
        <v>465</v>
      </c>
      <c r="C48" s="3" t="s">
        <v>25</v>
      </c>
      <c r="D48" s="3" t="s">
        <v>72</v>
      </c>
      <c r="E48" s="9" t="s">
        <v>73</v>
      </c>
      <c r="F48" s="3" t="s">
        <v>469</v>
      </c>
      <c r="G48" s="3" t="s">
        <v>27</v>
      </c>
      <c r="H48" s="3" t="s">
        <v>470</v>
      </c>
      <c r="I48" s="3" t="s">
        <v>27</v>
      </c>
      <c r="J48" s="9">
        <v>424</v>
      </c>
      <c r="K48" s="9">
        <v>424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3" t="s">
        <v>27</v>
      </c>
    </row>
    <row r="49" spans="1:19" s="17" customFormat="1" x14ac:dyDescent="0.25">
      <c r="A49" s="14" t="s">
        <v>504</v>
      </c>
      <c r="B49" s="15" t="s">
        <v>499</v>
      </c>
      <c r="C49" s="14" t="s">
        <v>25</v>
      </c>
      <c r="D49" s="14" t="s">
        <v>507</v>
      </c>
      <c r="E49" s="16" t="s">
        <v>508</v>
      </c>
      <c r="F49" s="14" t="s">
        <v>505</v>
      </c>
      <c r="G49" s="14" t="s">
        <v>27</v>
      </c>
      <c r="H49" s="14" t="s">
        <v>506</v>
      </c>
      <c r="I49" s="14" t="s">
        <v>27</v>
      </c>
      <c r="J49" s="16">
        <v>840</v>
      </c>
      <c r="K49" s="16">
        <v>0</v>
      </c>
      <c r="L49" s="16">
        <v>750</v>
      </c>
      <c r="M49" s="16">
        <v>90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4" t="s">
        <v>27</v>
      </c>
    </row>
    <row r="50" spans="1:19" s="17" customFormat="1" x14ac:dyDescent="0.25">
      <c r="A50" s="14" t="s">
        <v>556</v>
      </c>
      <c r="B50" s="15" t="s">
        <v>499</v>
      </c>
      <c r="C50" s="14" t="s">
        <v>39</v>
      </c>
      <c r="D50" s="14" t="s">
        <v>507</v>
      </c>
      <c r="E50" s="16" t="s">
        <v>508</v>
      </c>
      <c r="F50" s="14" t="s">
        <v>27</v>
      </c>
      <c r="G50" s="14" t="s">
        <v>557</v>
      </c>
      <c r="H50" s="14" t="s">
        <v>27</v>
      </c>
      <c r="I50" s="14" t="s">
        <v>505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67.5</v>
      </c>
      <c r="S50" s="14" t="s">
        <v>558</v>
      </c>
    </row>
    <row r="51" spans="1:19" x14ac:dyDescent="0.25">
      <c r="A51" s="3" t="s">
        <v>911</v>
      </c>
      <c r="B51" s="6" t="s">
        <v>912</v>
      </c>
      <c r="C51" s="3" t="s">
        <v>25</v>
      </c>
      <c r="D51" s="3" t="s">
        <v>507</v>
      </c>
      <c r="E51" s="9" t="s">
        <v>508</v>
      </c>
      <c r="F51" s="3" t="s">
        <v>913</v>
      </c>
      <c r="G51" s="3" t="s">
        <v>27</v>
      </c>
      <c r="H51" s="3" t="s">
        <v>914</v>
      </c>
      <c r="I51" s="3" t="s">
        <v>27</v>
      </c>
      <c r="J51" s="9">
        <v>3534.72</v>
      </c>
      <c r="K51" s="9">
        <v>0</v>
      </c>
      <c r="L51" s="9">
        <v>3156</v>
      </c>
      <c r="M51" s="9">
        <v>378.72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3" t="s">
        <v>27</v>
      </c>
    </row>
    <row r="52" spans="1:19" x14ac:dyDescent="0.25">
      <c r="A52" s="3" t="s">
        <v>945</v>
      </c>
      <c r="B52" s="6" t="s">
        <v>912</v>
      </c>
      <c r="C52" s="3" t="s">
        <v>39</v>
      </c>
      <c r="D52" s="3" t="s">
        <v>507</v>
      </c>
      <c r="E52" s="9" t="s">
        <v>508</v>
      </c>
      <c r="F52" s="3" t="s">
        <v>27</v>
      </c>
      <c r="G52" s="3" t="s">
        <v>946</v>
      </c>
      <c r="H52" s="3" t="s">
        <v>27</v>
      </c>
      <c r="I52" s="3" t="s">
        <v>913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284.04000000000002</v>
      </c>
      <c r="S52" s="3" t="s">
        <v>947</v>
      </c>
    </row>
    <row r="53" spans="1:19" x14ac:dyDescent="0.25">
      <c r="A53" s="3" t="s">
        <v>192</v>
      </c>
      <c r="B53" s="6" t="s">
        <v>159</v>
      </c>
      <c r="C53" s="3" t="s">
        <v>25</v>
      </c>
      <c r="D53" s="3" t="s">
        <v>195</v>
      </c>
      <c r="E53" s="9" t="s">
        <v>196</v>
      </c>
      <c r="F53" s="3" t="s">
        <v>193</v>
      </c>
      <c r="G53" s="3" t="s">
        <v>27</v>
      </c>
      <c r="H53" s="3" t="s">
        <v>194</v>
      </c>
      <c r="I53" s="3" t="s">
        <v>27</v>
      </c>
      <c r="J53" s="9">
        <v>4850.1400000000003</v>
      </c>
      <c r="K53" s="9">
        <v>0</v>
      </c>
      <c r="L53" s="9">
        <v>4330.4813039999999</v>
      </c>
      <c r="M53" s="9">
        <v>519.6577565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3" t="s">
        <v>27</v>
      </c>
    </row>
    <row r="54" spans="1:19" x14ac:dyDescent="0.25">
      <c r="A54" s="3" t="s">
        <v>197</v>
      </c>
      <c r="B54" s="6" t="s">
        <v>159</v>
      </c>
      <c r="C54" s="3" t="s">
        <v>25</v>
      </c>
      <c r="D54" s="3" t="s">
        <v>195</v>
      </c>
      <c r="E54" s="9" t="s">
        <v>196</v>
      </c>
      <c r="F54" s="3" t="s">
        <v>198</v>
      </c>
      <c r="G54" s="3" t="s">
        <v>27</v>
      </c>
      <c r="H54" s="3" t="s">
        <v>194</v>
      </c>
      <c r="I54" s="3" t="s">
        <v>27</v>
      </c>
      <c r="J54" s="9">
        <v>7215.1</v>
      </c>
      <c r="K54" s="9">
        <v>0</v>
      </c>
      <c r="L54" s="9">
        <v>6442.0533720000003</v>
      </c>
      <c r="M54" s="9">
        <v>773.04640459999996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3" t="s">
        <v>27</v>
      </c>
    </row>
    <row r="55" spans="1:19" x14ac:dyDescent="0.25">
      <c r="A55" s="3" t="s">
        <v>207</v>
      </c>
      <c r="B55" s="6" t="s">
        <v>159</v>
      </c>
      <c r="C55" s="3" t="s">
        <v>25</v>
      </c>
      <c r="D55" s="3" t="s">
        <v>195</v>
      </c>
      <c r="E55" s="9" t="s">
        <v>196</v>
      </c>
      <c r="F55" s="3" t="s">
        <v>208</v>
      </c>
      <c r="G55" s="3" t="s">
        <v>27</v>
      </c>
      <c r="H55" s="3" t="s">
        <v>209</v>
      </c>
      <c r="I55" s="3" t="s">
        <v>27</v>
      </c>
      <c r="J55" s="9">
        <v>11671.29</v>
      </c>
      <c r="K55" s="9">
        <v>0</v>
      </c>
      <c r="L55" s="9">
        <v>10420.799999999999</v>
      </c>
      <c r="M55" s="9">
        <v>1250.49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3" t="s">
        <v>27</v>
      </c>
    </row>
    <row r="56" spans="1:19" x14ac:dyDescent="0.25">
      <c r="A56" s="3" t="s">
        <v>339</v>
      </c>
      <c r="B56" s="6" t="s">
        <v>340</v>
      </c>
      <c r="C56" s="3" t="s">
        <v>25</v>
      </c>
      <c r="D56" s="3" t="s">
        <v>195</v>
      </c>
      <c r="E56" s="9" t="s">
        <v>196</v>
      </c>
      <c r="F56" s="3" t="s">
        <v>341</v>
      </c>
      <c r="G56" s="3" t="s">
        <v>27</v>
      </c>
      <c r="H56" s="3" t="s">
        <v>194</v>
      </c>
      <c r="I56" s="3" t="s">
        <v>27</v>
      </c>
      <c r="J56" s="9">
        <v>86.14</v>
      </c>
      <c r="K56" s="9">
        <v>86.14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3" t="s">
        <v>27</v>
      </c>
    </row>
    <row r="57" spans="1:19" x14ac:dyDescent="0.25">
      <c r="A57" s="3" t="s">
        <v>376</v>
      </c>
      <c r="B57" s="6" t="s">
        <v>340</v>
      </c>
      <c r="C57" s="3" t="s">
        <v>39</v>
      </c>
      <c r="D57" s="3" t="s">
        <v>195</v>
      </c>
      <c r="E57" s="9" t="s">
        <v>196</v>
      </c>
      <c r="F57" s="3" t="s">
        <v>27</v>
      </c>
      <c r="G57" s="3" t="s">
        <v>377</v>
      </c>
      <c r="H57" s="3" t="s">
        <v>27</v>
      </c>
      <c r="I57" s="3" t="s">
        <v>198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579.78480350000007</v>
      </c>
      <c r="S57" s="3" t="s">
        <v>378</v>
      </c>
    </row>
    <row r="58" spans="1:19" x14ac:dyDescent="0.25">
      <c r="A58" s="3" t="s">
        <v>379</v>
      </c>
      <c r="B58" s="6" t="s">
        <v>340</v>
      </c>
      <c r="C58" s="3" t="s">
        <v>39</v>
      </c>
      <c r="D58" s="3" t="s">
        <v>195</v>
      </c>
      <c r="E58" s="9" t="s">
        <v>196</v>
      </c>
      <c r="F58" s="3" t="s">
        <v>27</v>
      </c>
      <c r="G58" s="3" t="s">
        <v>380</v>
      </c>
      <c r="H58" s="3" t="s">
        <v>27</v>
      </c>
      <c r="I58" s="3" t="s">
        <v>193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389.74331740000002</v>
      </c>
      <c r="S58" s="3" t="s">
        <v>381</v>
      </c>
    </row>
    <row r="59" spans="1:19" x14ac:dyDescent="0.25">
      <c r="A59" s="3" t="s">
        <v>764</v>
      </c>
      <c r="B59" s="6" t="s">
        <v>738</v>
      </c>
      <c r="C59" s="3" t="s">
        <v>39</v>
      </c>
      <c r="D59" s="3" t="s">
        <v>195</v>
      </c>
      <c r="E59" s="9" t="s">
        <v>196</v>
      </c>
      <c r="F59" s="3" t="s">
        <v>27</v>
      </c>
      <c r="G59" s="3" t="s">
        <v>765</v>
      </c>
      <c r="H59" s="3" t="s">
        <v>27</v>
      </c>
      <c r="I59" s="3" t="s">
        <v>208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937.87</v>
      </c>
      <c r="S59" s="3" t="s">
        <v>766</v>
      </c>
    </row>
    <row r="60" spans="1:19" s="17" customFormat="1" x14ac:dyDescent="0.25">
      <c r="A60" s="14" t="s">
        <v>293</v>
      </c>
      <c r="B60" s="15" t="s">
        <v>283</v>
      </c>
      <c r="C60" s="14" t="s">
        <v>25</v>
      </c>
      <c r="D60" s="14" t="s">
        <v>296</v>
      </c>
      <c r="E60" s="16" t="s">
        <v>297</v>
      </c>
      <c r="F60" s="14" t="s">
        <v>294</v>
      </c>
      <c r="G60" s="14" t="s">
        <v>27</v>
      </c>
      <c r="H60" s="14" t="s">
        <v>295</v>
      </c>
      <c r="I60" s="14" t="s">
        <v>27</v>
      </c>
      <c r="J60" s="16">
        <v>3142.3</v>
      </c>
      <c r="K60" s="16">
        <v>3142.3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4" t="s">
        <v>27</v>
      </c>
    </row>
    <row r="61" spans="1:19" s="17" customFormat="1" x14ac:dyDescent="0.25">
      <c r="A61" s="14" t="s">
        <v>336</v>
      </c>
      <c r="B61" s="15" t="s">
        <v>283</v>
      </c>
      <c r="C61" s="14" t="s">
        <v>39</v>
      </c>
      <c r="D61" s="14" t="s">
        <v>296</v>
      </c>
      <c r="E61" s="16" t="s">
        <v>297</v>
      </c>
      <c r="F61" s="14" t="s">
        <v>27</v>
      </c>
      <c r="G61" s="14" t="s">
        <v>337</v>
      </c>
      <c r="H61" s="14" t="s">
        <v>338</v>
      </c>
      <c r="I61" s="14" t="s">
        <v>294</v>
      </c>
      <c r="J61" s="16">
        <v>-696.2</v>
      </c>
      <c r="K61" s="16">
        <v>-696.2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4" t="s">
        <v>27</v>
      </c>
    </row>
    <row r="62" spans="1:19" s="21" customFormat="1" x14ac:dyDescent="0.25">
      <c r="A62" s="18" t="s">
        <v>486</v>
      </c>
      <c r="B62" s="19" t="s">
        <v>465</v>
      </c>
      <c r="C62" s="18" t="s">
        <v>39</v>
      </c>
      <c r="D62" s="18" t="s">
        <v>296</v>
      </c>
      <c r="E62" s="20" t="s">
        <v>297</v>
      </c>
      <c r="F62" s="18" t="s">
        <v>27</v>
      </c>
      <c r="G62" s="18" t="s">
        <v>487</v>
      </c>
      <c r="H62" s="18" t="s">
        <v>27</v>
      </c>
      <c r="I62" s="18" t="s">
        <v>27</v>
      </c>
      <c r="J62" s="20">
        <v>-696.2</v>
      </c>
      <c r="K62" s="20">
        <v>-696.2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18" t="s">
        <v>27</v>
      </c>
    </row>
    <row r="63" spans="1:19" s="17" customFormat="1" x14ac:dyDescent="0.25">
      <c r="A63" s="14" t="s">
        <v>644</v>
      </c>
      <c r="B63" s="15" t="s">
        <v>638</v>
      </c>
      <c r="C63" s="14" t="s">
        <v>25</v>
      </c>
      <c r="D63" s="14" t="s">
        <v>296</v>
      </c>
      <c r="E63" s="16" t="s">
        <v>297</v>
      </c>
      <c r="F63" s="14" t="s">
        <v>645</v>
      </c>
      <c r="G63" s="14" t="s">
        <v>27</v>
      </c>
      <c r="H63" s="14" t="s">
        <v>646</v>
      </c>
      <c r="I63" s="14" t="s">
        <v>27</v>
      </c>
      <c r="J63" s="16">
        <v>3708.4</v>
      </c>
      <c r="K63" s="16">
        <v>3708.4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4" t="s">
        <v>27</v>
      </c>
    </row>
    <row r="64" spans="1:19" x14ac:dyDescent="0.25">
      <c r="A64" s="3" t="s">
        <v>741</v>
      </c>
      <c r="B64" s="6" t="s">
        <v>738</v>
      </c>
      <c r="C64" s="3" t="s">
        <v>25</v>
      </c>
      <c r="D64" s="3" t="s">
        <v>296</v>
      </c>
      <c r="E64" s="9" t="s">
        <v>297</v>
      </c>
      <c r="F64" s="3" t="s">
        <v>742</v>
      </c>
      <c r="G64" s="3" t="s">
        <v>27</v>
      </c>
      <c r="H64" s="3" t="s">
        <v>743</v>
      </c>
      <c r="I64" s="3" t="s">
        <v>27</v>
      </c>
      <c r="J64" s="9">
        <v>18840.400000000001</v>
      </c>
      <c r="K64" s="9">
        <v>18840.400000000001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3" t="s">
        <v>27</v>
      </c>
    </row>
    <row r="65" spans="1:19" x14ac:dyDescent="0.25">
      <c r="A65" s="3" t="s">
        <v>854</v>
      </c>
      <c r="B65" s="6" t="s">
        <v>811</v>
      </c>
      <c r="C65" s="3" t="s">
        <v>39</v>
      </c>
      <c r="D65" s="3" t="s">
        <v>296</v>
      </c>
      <c r="E65" s="9" t="s">
        <v>297</v>
      </c>
      <c r="F65" s="3" t="s">
        <v>27</v>
      </c>
      <c r="G65" s="3" t="s">
        <v>855</v>
      </c>
      <c r="H65" s="3" t="s">
        <v>856</v>
      </c>
      <c r="I65" s="3" t="s">
        <v>742</v>
      </c>
      <c r="J65" s="9">
        <v>-2537.5</v>
      </c>
      <c r="K65" s="9">
        <v>-2537.5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3" t="s">
        <v>27</v>
      </c>
    </row>
    <row r="66" spans="1:19" s="21" customFormat="1" x14ac:dyDescent="0.25">
      <c r="A66" s="18" t="s">
        <v>935</v>
      </c>
      <c r="B66" s="19" t="s">
        <v>912</v>
      </c>
      <c r="C66" s="18" t="s">
        <v>39</v>
      </c>
      <c r="D66" s="18" t="s">
        <v>296</v>
      </c>
      <c r="E66" s="20" t="s">
        <v>297</v>
      </c>
      <c r="F66" s="18" t="s">
        <v>27</v>
      </c>
      <c r="G66" s="18" t="s">
        <v>936</v>
      </c>
      <c r="H66" s="18" t="s">
        <v>27</v>
      </c>
      <c r="I66" s="18" t="s">
        <v>27</v>
      </c>
      <c r="J66" s="20">
        <v>-2537.5</v>
      </c>
      <c r="K66" s="20">
        <v>-2537.5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18" t="s">
        <v>27</v>
      </c>
    </row>
    <row r="67" spans="1:19" x14ac:dyDescent="0.25">
      <c r="A67" s="3" t="s">
        <v>927</v>
      </c>
      <c r="B67" s="6" t="s">
        <v>912</v>
      </c>
      <c r="C67" s="3" t="s">
        <v>25</v>
      </c>
      <c r="D67" s="3" t="s">
        <v>930</v>
      </c>
      <c r="E67" s="9" t="s">
        <v>931</v>
      </c>
      <c r="F67" s="3" t="s">
        <v>928</v>
      </c>
      <c r="G67" s="3" t="s">
        <v>27</v>
      </c>
      <c r="H67" s="3" t="s">
        <v>929</v>
      </c>
      <c r="I67" s="3" t="s">
        <v>27</v>
      </c>
      <c r="J67" s="9">
        <v>11515.02</v>
      </c>
      <c r="K67" s="9">
        <v>0</v>
      </c>
      <c r="L67" s="9">
        <v>10281.27</v>
      </c>
      <c r="M67" s="9">
        <v>1233.75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3" t="s">
        <v>27</v>
      </c>
    </row>
    <row r="68" spans="1:19" x14ac:dyDescent="0.25">
      <c r="A68" s="3" t="s">
        <v>964</v>
      </c>
      <c r="B68" s="6" t="s">
        <v>961</v>
      </c>
      <c r="C68" s="3" t="s">
        <v>39</v>
      </c>
      <c r="D68" s="3" t="s">
        <v>930</v>
      </c>
      <c r="E68" s="9" t="s">
        <v>931</v>
      </c>
      <c r="F68" s="3" t="s">
        <v>27</v>
      </c>
      <c r="G68" s="3" t="s">
        <v>965</v>
      </c>
      <c r="H68" s="3" t="s">
        <v>27</v>
      </c>
      <c r="I68" s="3" t="s">
        <v>928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925.31</v>
      </c>
      <c r="S68" s="3" t="s">
        <v>966</v>
      </c>
    </row>
    <row r="69" spans="1:19" s="21" customFormat="1" x14ac:dyDescent="0.25">
      <c r="A69" s="18" t="s">
        <v>255</v>
      </c>
      <c r="B69" s="19" t="s">
        <v>235</v>
      </c>
      <c r="C69" s="18" t="s">
        <v>25</v>
      </c>
      <c r="D69" s="18" t="s">
        <v>258</v>
      </c>
      <c r="E69" s="20" t="s">
        <v>259</v>
      </c>
      <c r="F69" s="18" t="s">
        <v>256</v>
      </c>
      <c r="G69" s="18" t="s">
        <v>27</v>
      </c>
      <c r="H69" s="18" t="s">
        <v>257</v>
      </c>
      <c r="I69" s="18" t="s">
        <v>27</v>
      </c>
      <c r="J69" s="20">
        <v>34836.800000000003</v>
      </c>
      <c r="K69" s="20">
        <v>0</v>
      </c>
      <c r="L69" s="20">
        <v>27568.444754</v>
      </c>
      <c r="M69" s="20">
        <v>3308.2133704000003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18" t="s">
        <v>27</v>
      </c>
    </row>
    <row r="70" spans="1:19" x14ac:dyDescent="0.25">
      <c r="A70" s="3" t="s">
        <v>260</v>
      </c>
      <c r="B70" s="6" t="s">
        <v>235</v>
      </c>
      <c r="C70" s="3" t="s">
        <v>25</v>
      </c>
      <c r="D70" s="3" t="s">
        <v>258</v>
      </c>
      <c r="E70" s="9" t="s">
        <v>259</v>
      </c>
      <c r="F70" s="3" t="s">
        <v>261</v>
      </c>
      <c r="G70" s="3" t="s">
        <v>27</v>
      </c>
      <c r="H70" s="3" t="s">
        <v>257</v>
      </c>
      <c r="I70" s="3" t="s">
        <v>27</v>
      </c>
      <c r="J70" s="9">
        <v>30981.9</v>
      </c>
      <c r="K70" s="9">
        <v>3960.14</v>
      </c>
      <c r="L70" s="9">
        <v>24126.57</v>
      </c>
      <c r="M70" s="9">
        <v>2895.18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3" t="s">
        <v>27</v>
      </c>
    </row>
    <row r="71" spans="1:19" s="21" customFormat="1" x14ac:dyDescent="0.25">
      <c r="A71" s="18" t="s">
        <v>281</v>
      </c>
      <c r="B71" s="19" t="s">
        <v>235</v>
      </c>
      <c r="C71" s="18" t="s">
        <v>39</v>
      </c>
      <c r="D71" s="18" t="s">
        <v>258</v>
      </c>
      <c r="E71" s="20" t="s">
        <v>259</v>
      </c>
      <c r="F71" s="18" t="s">
        <v>27</v>
      </c>
      <c r="G71" s="18" t="s">
        <v>256</v>
      </c>
      <c r="H71" s="18" t="s">
        <v>257</v>
      </c>
      <c r="I71" s="18" t="s">
        <v>256</v>
      </c>
      <c r="J71" s="20">
        <v>-34836.800000000003</v>
      </c>
      <c r="K71" s="20">
        <v>-34836.800000000003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18" t="s">
        <v>27</v>
      </c>
    </row>
    <row r="72" spans="1:19" x14ac:dyDescent="0.25">
      <c r="A72" s="3" t="s">
        <v>371</v>
      </c>
      <c r="B72" s="6" t="s">
        <v>340</v>
      </c>
      <c r="C72" s="3" t="s">
        <v>39</v>
      </c>
      <c r="D72" s="3" t="s">
        <v>258</v>
      </c>
      <c r="E72" s="9" t="s">
        <v>259</v>
      </c>
      <c r="F72" s="3" t="s">
        <v>27</v>
      </c>
      <c r="G72" s="3" t="s">
        <v>372</v>
      </c>
      <c r="H72" s="3" t="s">
        <v>27</v>
      </c>
      <c r="I72" s="3" t="s">
        <v>256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2171.3917274</v>
      </c>
      <c r="S72" s="3" t="s">
        <v>27</v>
      </c>
    </row>
    <row r="73" spans="1:19" s="17" customFormat="1" x14ac:dyDescent="0.25">
      <c r="A73" s="14" t="s">
        <v>158</v>
      </c>
      <c r="B73" s="15" t="s">
        <v>159</v>
      </c>
      <c r="C73" s="14" t="s">
        <v>25</v>
      </c>
      <c r="D73" s="14" t="s">
        <v>162</v>
      </c>
      <c r="E73" s="16" t="s">
        <v>163</v>
      </c>
      <c r="F73" s="14" t="s">
        <v>160</v>
      </c>
      <c r="G73" s="14" t="s">
        <v>27</v>
      </c>
      <c r="H73" s="14" t="s">
        <v>161</v>
      </c>
      <c r="I73" s="14" t="s">
        <v>27</v>
      </c>
      <c r="J73" s="16">
        <v>2943.36</v>
      </c>
      <c r="K73" s="16">
        <v>2943.36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4" t="s">
        <v>27</v>
      </c>
    </row>
    <row r="74" spans="1:19" s="17" customFormat="1" x14ac:dyDescent="0.25">
      <c r="A74" s="14" t="s">
        <v>164</v>
      </c>
      <c r="B74" s="15" t="s">
        <v>159</v>
      </c>
      <c r="C74" s="14" t="s">
        <v>25</v>
      </c>
      <c r="D74" s="14" t="s">
        <v>162</v>
      </c>
      <c r="E74" s="16" t="s">
        <v>163</v>
      </c>
      <c r="F74" s="14" t="s">
        <v>165</v>
      </c>
      <c r="G74" s="14" t="s">
        <v>27</v>
      </c>
      <c r="H74" s="14" t="s">
        <v>166</v>
      </c>
      <c r="I74" s="14" t="s">
        <v>27</v>
      </c>
      <c r="J74" s="16">
        <v>2377.44</v>
      </c>
      <c r="K74" s="16">
        <v>0</v>
      </c>
      <c r="L74" s="16">
        <v>2122.7142858000002</v>
      </c>
      <c r="M74" s="16">
        <v>254.72571420000003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4" t="s">
        <v>27</v>
      </c>
    </row>
    <row r="75" spans="1:19" s="17" customFormat="1" x14ac:dyDescent="0.25">
      <c r="A75" s="14" t="s">
        <v>278</v>
      </c>
      <c r="B75" s="15" t="s">
        <v>235</v>
      </c>
      <c r="C75" s="14" t="s">
        <v>39</v>
      </c>
      <c r="D75" s="14" t="s">
        <v>162</v>
      </c>
      <c r="E75" s="16" t="s">
        <v>163</v>
      </c>
      <c r="F75" s="14" t="s">
        <v>27</v>
      </c>
      <c r="G75" s="14" t="s">
        <v>279</v>
      </c>
      <c r="H75" s="14" t="s">
        <v>27</v>
      </c>
      <c r="I75" s="14" t="s">
        <v>165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191.04428569999999</v>
      </c>
      <c r="S75" s="14" t="s">
        <v>280</v>
      </c>
    </row>
    <row r="76" spans="1:19" s="17" customFormat="1" x14ac:dyDescent="0.25">
      <c r="A76" s="14" t="s">
        <v>312</v>
      </c>
      <c r="B76" s="15" t="s">
        <v>283</v>
      </c>
      <c r="C76" s="14" t="s">
        <v>25</v>
      </c>
      <c r="D76" s="14" t="s">
        <v>315</v>
      </c>
      <c r="E76" s="16" t="s">
        <v>316</v>
      </c>
      <c r="F76" s="14" t="s">
        <v>313</v>
      </c>
      <c r="G76" s="14" t="s">
        <v>27</v>
      </c>
      <c r="H76" s="14" t="s">
        <v>314</v>
      </c>
      <c r="I76" s="14" t="s">
        <v>27</v>
      </c>
      <c r="J76" s="16">
        <v>1077.43</v>
      </c>
      <c r="K76" s="16">
        <v>0</v>
      </c>
      <c r="L76" s="16">
        <v>961.99125150000009</v>
      </c>
      <c r="M76" s="16">
        <v>115.43895019999999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4" t="s">
        <v>27</v>
      </c>
    </row>
    <row r="77" spans="1:19" s="17" customFormat="1" x14ac:dyDescent="0.25">
      <c r="A77" s="14" t="s">
        <v>458</v>
      </c>
      <c r="B77" s="15" t="s">
        <v>438</v>
      </c>
      <c r="C77" s="14" t="s">
        <v>39</v>
      </c>
      <c r="D77" s="14" t="s">
        <v>315</v>
      </c>
      <c r="E77" s="16" t="s">
        <v>316</v>
      </c>
      <c r="F77" s="14" t="s">
        <v>27</v>
      </c>
      <c r="G77" s="14" t="s">
        <v>459</v>
      </c>
      <c r="H77" s="14" t="s">
        <v>27</v>
      </c>
      <c r="I77" s="14" t="s">
        <v>313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86.579212699999999</v>
      </c>
      <c r="S77" s="14" t="s">
        <v>460</v>
      </c>
    </row>
    <row r="78" spans="1:19" x14ac:dyDescent="0.25">
      <c r="A78" s="3" t="s">
        <v>861</v>
      </c>
      <c r="B78" s="6" t="s">
        <v>858</v>
      </c>
      <c r="C78" s="3" t="s">
        <v>25</v>
      </c>
      <c r="D78" s="3" t="s">
        <v>863</v>
      </c>
      <c r="E78" s="9" t="s">
        <v>864</v>
      </c>
      <c r="F78" s="3" t="s">
        <v>862</v>
      </c>
      <c r="G78" s="3" t="s">
        <v>27</v>
      </c>
      <c r="H78" s="3" t="s">
        <v>194</v>
      </c>
      <c r="I78" s="3" t="s">
        <v>27</v>
      </c>
      <c r="J78" s="9">
        <v>9331.2000000000007</v>
      </c>
      <c r="K78" s="9">
        <v>9331.2000000000007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3" t="s">
        <v>27</v>
      </c>
    </row>
    <row r="79" spans="1:19" s="17" customFormat="1" x14ac:dyDescent="0.25">
      <c r="A79" s="14" t="s">
        <v>474</v>
      </c>
      <c r="B79" s="15" t="s">
        <v>465</v>
      </c>
      <c r="C79" s="14" t="s">
        <v>25</v>
      </c>
      <c r="D79" s="14" t="s">
        <v>477</v>
      </c>
      <c r="E79" s="16" t="s">
        <v>478</v>
      </c>
      <c r="F79" s="14" t="s">
        <v>475</v>
      </c>
      <c r="G79" s="14" t="s">
        <v>27</v>
      </c>
      <c r="H79" s="14" t="s">
        <v>476</v>
      </c>
      <c r="I79" s="14" t="s">
        <v>27</v>
      </c>
      <c r="J79" s="16">
        <v>21531.119999999999</v>
      </c>
      <c r="K79" s="16">
        <v>21531.119999999999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4" t="s">
        <v>27</v>
      </c>
    </row>
    <row r="80" spans="1:19" x14ac:dyDescent="0.25">
      <c r="A80" s="3" t="s">
        <v>282</v>
      </c>
      <c r="B80" s="6" t="s">
        <v>283</v>
      </c>
      <c r="C80" s="3" t="s">
        <v>25</v>
      </c>
      <c r="D80" s="3" t="s">
        <v>286</v>
      </c>
      <c r="E80" s="9" t="s">
        <v>287</v>
      </c>
      <c r="F80" s="3" t="s">
        <v>284</v>
      </c>
      <c r="G80" s="3" t="s">
        <v>27</v>
      </c>
      <c r="H80" s="3" t="s">
        <v>285</v>
      </c>
      <c r="I80" s="3" t="s">
        <v>27</v>
      </c>
      <c r="J80" s="9">
        <v>2374.9899999999998</v>
      </c>
      <c r="K80" s="9">
        <v>0</v>
      </c>
      <c r="L80" s="9">
        <v>2120.52</v>
      </c>
      <c r="M80" s="9">
        <v>254.46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3" t="s">
        <v>27</v>
      </c>
    </row>
    <row r="81" spans="1:19" x14ac:dyDescent="0.25">
      <c r="A81" s="3" t="s">
        <v>317</v>
      </c>
      <c r="B81" s="6" t="s">
        <v>283</v>
      </c>
      <c r="C81" s="3" t="s">
        <v>39</v>
      </c>
      <c r="D81" s="3" t="s">
        <v>286</v>
      </c>
      <c r="E81" s="9" t="s">
        <v>287</v>
      </c>
      <c r="F81" s="3" t="s">
        <v>27</v>
      </c>
      <c r="G81" s="3" t="s">
        <v>318</v>
      </c>
      <c r="H81" s="3" t="s">
        <v>27</v>
      </c>
      <c r="I81" s="3" t="s">
        <v>284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190.84725</v>
      </c>
      <c r="S81" s="3" t="s">
        <v>319</v>
      </c>
    </row>
    <row r="82" spans="1:19" x14ac:dyDescent="0.25">
      <c r="A82" s="3" t="s">
        <v>514</v>
      </c>
      <c r="B82" s="6" t="s">
        <v>499</v>
      </c>
      <c r="C82" s="3" t="s">
        <v>25</v>
      </c>
      <c r="D82" s="3" t="s">
        <v>286</v>
      </c>
      <c r="E82" s="9" t="s">
        <v>287</v>
      </c>
      <c r="F82" s="3" t="s">
        <v>515</v>
      </c>
      <c r="G82" s="3" t="s">
        <v>27</v>
      </c>
      <c r="H82" s="3" t="s">
        <v>516</v>
      </c>
      <c r="I82" s="3" t="s">
        <v>27</v>
      </c>
      <c r="J82" s="9">
        <v>2374.9899999999998</v>
      </c>
      <c r="K82" s="9">
        <v>0</v>
      </c>
      <c r="L82" s="9">
        <v>2120.52</v>
      </c>
      <c r="M82" s="9">
        <v>254.46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3" t="s">
        <v>27</v>
      </c>
    </row>
    <row r="83" spans="1:19" x14ac:dyDescent="0.25">
      <c r="A83" s="3" t="s">
        <v>559</v>
      </c>
      <c r="B83" s="6" t="s">
        <v>499</v>
      </c>
      <c r="C83" s="3" t="s">
        <v>39</v>
      </c>
      <c r="D83" s="3" t="s">
        <v>286</v>
      </c>
      <c r="E83" s="9" t="s">
        <v>287</v>
      </c>
      <c r="F83" s="3" t="s">
        <v>27</v>
      </c>
      <c r="G83" s="3" t="s">
        <v>560</v>
      </c>
      <c r="H83" s="3" t="s">
        <v>27</v>
      </c>
      <c r="I83" s="3" t="s">
        <v>515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190.84725</v>
      </c>
      <c r="S83" s="3" t="s">
        <v>561</v>
      </c>
    </row>
    <row r="84" spans="1:19" x14ac:dyDescent="0.25">
      <c r="A84" s="3" t="s">
        <v>770</v>
      </c>
      <c r="B84" s="6" t="s">
        <v>771</v>
      </c>
      <c r="C84" s="3" t="s">
        <v>25</v>
      </c>
      <c r="D84" s="3" t="s">
        <v>286</v>
      </c>
      <c r="E84" s="9" t="s">
        <v>287</v>
      </c>
      <c r="F84" s="3" t="s">
        <v>772</v>
      </c>
      <c r="G84" s="3" t="s">
        <v>27</v>
      </c>
      <c r="H84" s="3" t="s">
        <v>773</v>
      </c>
      <c r="I84" s="3" t="s">
        <v>27</v>
      </c>
      <c r="J84" s="9">
        <v>2374.9899999999998</v>
      </c>
      <c r="K84" s="9">
        <v>0</v>
      </c>
      <c r="L84" s="9">
        <v>2120.5300000000002</v>
      </c>
      <c r="M84" s="9">
        <v>254.46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3" t="s">
        <v>27</v>
      </c>
    </row>
    <row r="85" spans="1:19" x14ac:dyDescent="0.25">
      <c r="A85" s="3" t="s">
        <v>794</v>
      </c>
      <c r="B85" s="6" t="s">
        <v>771</v>
      </c>
      <c r="C85" s="3" t="s">
        <v>39</v>
      </c>
      <c r="D85" s="3" t="s">
        <v>286</v>
      </c>
      <c r="E85" s="9" t="s">
        <v>287</v>
      </c>
      <c r="F85" s="3" t="s">
        <v>27</v>
      </c>
      <c r="G85" s="3" t="s">
        <v>795</v>
      </c>
      <c r="H85" s="3" t="s">
        <v>27</v>
      </c>
      <c r="I85" s="3" t="s">
        <v>772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190.85</v>
      </c>
      <c r="S85" s="3" t="s">
        <v>796</v>
      </c>
    </row>
    <row r="86" spans="1:19" x14ac:dyDescent="0.25">
      <c r="A86" s="3" t="s">
        <v>882</v>
      </c>
      <c r="B86" s="6" t="s">
        <v>883</v>
      </c>
      <c r="C86" s="3" t="s">
        <v>25</v>
      </c>
      <c r="D86" s="3" t="s">
        <v>286</v>
      </c>
      <c r="E86" s="9" t="s">
        <v>287</v>
      </c>
      <c r="F86" s="3" t="s">
        <v>884</v>
      </c>
      <c r="G86" s="3" t="s">
        <v>27</v>
      </c>
      <c r="H86" s="3" t="s">
        <v>885</v>
      </c>
      <c r="I86" s="3" t="s">
        <v>27</v>
      </c>
      <c r="J86" s="9">
        <v>1690.99</v>
      </c>
      <c r="K86" s="9">
        <v>0</v>
      </c>
      <c r="L86" s="9">
        <v>1509.81</v>
      </c>
      <c r="M86" s="9">
        <v>181.18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3" t="s">
        <v>27</v>
      </c>
    </row>
    <row r="87" spans="1:19" x14ac:dyDescent="0.25">
      <c r="A87" s="3" t="s">
        <v>908</v>
      </c>
      <c r="B87" s="6" t="s">
        <v>883</v>
      </c>
      <c r="C87" s="3" t="s">
        <v>39</v>
      </c>
      <c r="D87" s="3" t="s">
        <v>286</v>
      </c>
      <c r="E87" s="9" t="s">
        <v>287</v>
      </c>
      <c r="F87" s="3" t="s">
        <v>27</v>
      </c>
      <c r="G87" s="3" t="s">
        <v>909</v>
      </c>
      <c r="H87" s="3" t="s">
        <v>27</v>
      </c>
      <c r="I87" s="3" t="s">
        <v>884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135.88999999999999</v>
      </c>
      <c r="S87" s="3" t="s">
        <v>910</v>
      </c>
    </row>
    <row r="88" spans="1:19" x14ac:dyDescent="0.25">
      <c r="A88" s="3" t="s">
        <v>63</v>
      </c>
      <c r="B88" s="6" t="s">
        <v>64</v>
      </c>
      <c r="C88" s="3" t="s">
        <v>25</v>
      </c>
      <c r="D88" s="3" t="s">
        <v>67</v>
      </c>
      <c r="E88" s="9" t="s">
        <v>68</v>
      </c>
      <c r="F88" s="3" t="s">
        <v>65</v>
      </c>
      <c r="G88" s="3" t="s">
        <v>27</v>
      </c>
      <c r="H88" s="3" t="s">
        <v>66</v>
      </c>
      <c r="I88" s="3" t="s">
        <v>27</v>
      </c>
      <c r="J88" s="9">
        <v>4976.32</v>
      </c>
      <c r="K88" s="9">
        <v>0</v>
      </c>
      <c r="L88" s="9">
        <v>4443.1417598999997</v>
      </c>
      <c r="M88" s="9">
        <v>533.17701109999996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3" t="s">
        <v>27</v>
      </c>
    </row>
    <row r="89" spans="1:19" x14ac:dyDescent="0.25">
      <c r="A89" s="3" t="s">
        <v>219</v>
      </c>
      <c r="B89" s="6" t="s">
        <v>159</v>
      </c>
      <c r="C89" s="3" t="s">
        <v>39</v>
      </c>
      <c r="D89" s="3" t="s">
        <v>67</v>
      </c>
      <c r="E89" s="9" t="s">
        <v>68</v>
      </c>
      <c r="F89" s="3" t="s">
        <v>27</v>
      </c>
      <c r="G89" s="3" t="s">
        <v>220</v>
      </c>
      <c r="H89" s="3" t="s">
        <v>27</v>
      </c>
      <c r="I89" s="3" t="s">
        <v>65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399.88275840000006</v>
      </c>
      <c r="S89" s="3" t="s">
        <v>221</v>
      </c>
    </row>
    <row r="90" spans="1:19" s="17" customFormat="1" x14ac:dyDescent="0.25">
      <c r="A90" s="14" t="s">
        <v>187</v>
      </c>
      <c r="B90" s="15" t="s">
        <v>159</v>
      </c>
      <c r="C90" s="14" t="s">
        <v>25</v>
      </c>
      <c r="D90" s="14" t="s">
        <v>190</v>
      </c>
      <c r="E90" s="16" t="s">
        <v>191</v>
      </c>
      <c r="F90" s="14" t="s">
        <v>188</v>
      </c>
      <c r="G90" s="14" t="s">
        <v>27</v>
      </c>
      <c r="H90" s="14" t="s">
        <v>189</v>
      </c>
      <c r="I90" s="14" t="s">
        <v>27</v>
      </c>
      <c r="J90" s="16">
        <v>7280</v>
      </c>
      <c r="K90" s="16">
        <v>0</v>
      </c>
      <c r="L90" s="16">
        <v>6500</v>
      </c>
      <c r="M90" s="16">
        <v>780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4" t="s">
        <v>27</v>
      </c>
    </row>
    <row r="91" spans="1:19" s="17" customFormat="1" x14ac:dyDescent="0.25">
      <c r="A91" s="14" t="s">
        <v>373</v>
      </c>
      <c r="B91" s="15" t="s">
        <v>340</v>
      </c>
      <c r="C91" s="14" t="s">
        <v>39</v>
      </c>
      <c r="D91" s="14" t="s">
        <v>190</v>
      </c>
      <c r="E91" s="16" t="s">
        <v>191</v>
      </c>
      <c r="F91" s="14" t="s">
        <v>27</v>
      </c>
      <c r="G91" s="14" t="s">
        <v>374</v>
      </c>
      <c r="H91" s="14" t="s">
        <v>27</v>
      </c>
      <c r="I91" s="14" t="s">
        <v>188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585</v>
      </c>
      <c r="S91" s="14" t="s">
        <v>375</v>
      </c>
    </row>
    <row r="92" spans="1:19" s="17" customFormat="1" x14ac:dyDescent="0.25">
      <c r="A92" s="14" t="s">
        <v>202</v>
      </c>
      <c r="B92" s="15" t="s">
        <v>159</v>
      </c>
      <c r="C92" s="14" t="s">
        <v>25</v>
      </c>
      <c r="D92" s="14" t="s">
        <v>205</v>
      </c>
      <c r="E92" s="16" t="s">
        <v>206</v>
      </c>
      <c r="F92" s="14" t="s">
        <v>203</v>
      </c>
      <c r="G92" s="14" t="s">
        <v>27</v>
      </c>
      <c r="H92" s="14" t="s">
        <v>204</v>
      </c>
      <c r="I92" s="14" t="s">
        <v>27</v>
      </c>
      <c r="J92" s="16">
        <v>13141.63</v>
      </c>
      <c r="K92" s="16">
        <v>0</v>
      </c>
      <c r="L92" s="16">
        <v>11733.59618</v>
      </c>
      <c r="M92" s="16">
        <v>1408.0315415999999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4" t="s">
        <v>27</v>
      </c>
    </row>
    <row r="93" spans="1:19" s="17" customFormat="1" x14ac:dyDescent="0.25">
      <c r="A93" s="14" t="s">
        <v>399</v>
      </c>
      <c r="B93" s="15" t="s">
        <v>340</v>
      </c>
      <c r="C93" s="14" t="s">
        <v>39</v>
      </c>
      <c r="D93" s="14" t="s">
        <v>205</v>
      </c>
      <c r="E93" s="16" t="s">
        <v>206</v>
      </c>
      <c r="F93" s="14" t="s">
        <v>27</v>
      </c>
      <c r="G93" s="14" t="s">
        <v>400</v>
      </c>
      <c r="H93" s="14" t="s">
        <v>27</v>
      </c>
      <c r="I93" s="14" t="s">
        <v>203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1056.0236562</v>
      </c>
      <c r="S93" s="14" t="s">
        <v>401</v>
      </c>
    </row>
    <row r="94" spans="1:19" x14ac:dyDescent="0.25">
      <c r="A94" s="3" t="s">
        <v>88</v>
      </c>
      <c r="B94" s="6" t="s">
        <v>75</v>
      </c>
      <c r="C94" s="3" t="s">
        <v>25</v>
      </c>
      <c r="D94" s="3" t="s">
        <v>91</v>
      </c>
      <c r="E94" s="9" t="s">
        <v>92</v>
      </c>
      <c r="F94" s="3" t="s">
        <v>89</v>
      </c>
      <c r="G94" s="3" t="s">
        <v>27</v>
      </c>
      <c r="H94" s="3" t="s">
        <v>90</v>
      </c>
      <c r="I94" s="3" t="s">
        <v>27</v>
      </c>
      <c r="J94" s="9">
        <v>1097.4000000000001</v>
      </c>
      <c r="K94" s="9">
        <v>1097.4000000000001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3" t="s">
        <v>27</v>
      </c>
    </row>
    <row r="95" spans="1:19" x14ac:dyDescent="0.25">
      <c r="A95" s="3" t="s">
        <v>650</v>
      </c>
      <c r="B95" s="6" t="s">
        <v>638</v>
      </c>
      <c r="C95" s="3" t="s">
        <v>25</v>
      </c>
      <c r="D95" s="3" t="s">
        <v>653</v>
      </c>
      <c r="E95" s="9" t="s">
        <v>654</v>
      </c>
      <c r="F95" s="3" t="s">
        <v>651</v>
      </c>
      <c r="G95" s="3" t="s">
        <v>27</v>
      </c>
      <c r="H95" s="3" t="s">
        <v>652</v>
      </c>
      <c r="I95" s="3" t="s">
        <v>27</v>
      </c>
      <c r="J95" s="9">
        <v>29260</v>
      </c>
      <c r="K95" s="9">
        <v>29260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3" t="s">
        <v>27</v>
      </c>
    </row>
    <row r="96" spans="1:19" x14ac:dyDescent="0.25">
      <c r="A96" s="3" t="s">
        <v>694</v>
      </c>
      <c r="B96" s="6" t="s">
        <v>688</v>
      </c>
      <c r="C96" s="3" t="s">
        <v>25</v>
      </c>
      <c r="D96" s="3" t="s">
        <v>653</v>
      </c>
      <c r="E96" s="9" t="s">
        <v>654</v>
      </c>
      <c r="F96" s="3" t="s">
        <v>695</v>
      </c>
      <c r="G96" s="3" t="s">
        <v>27</v>
      </c>
      <c r="H96" s="3" t="s">
        <v>696</v>
      </c>
      <c r="I96" s="3" t="s">
        <v>27</v>
      </c>
      <c r="J96" s="9">
        <v>13886</v>
      </c>
      <c r="K96" s="9">
        <v>13886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3" t="s">
        <v>27</v>
      </c>
    </row>
    <row r="97" spans="1:19" x14ac:dyDescent="0.25">
      <c r="A97" s="3" t="s">
        <v>498</v>
      </c>
      <c r="B97" s="6" t="s">
        <v>499</v>
      </c>
      <c r="C97" s="3" t="s">
        <v>25</v>
      </c>
      <c r="D97" s="3" t="s">
        <v>502</v>
      </c>
      <c r="E97" s="9" t="s">
        <v>503</v>
      </c>
      <c r="F97" s="3" t="s">
        <v>500</v>
      </c>
      <c r="G97" s="3" t="s">
        <v>27</v>
      </c>
      <c r="H97" s="3" t="s">
        <v>501</v>
      </c>
      <c r="I97" s="3" t="s">
        <v>27</v>
      </c>
      <c r="J97" s="9">
        <v>737.1</v>
      </c>
      <c r="K97" s="9">
        <v>737.1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3" t="s">
        <v>27</v>
      </c>
    </row>
    <row r="98" spans="1:19" x14ac:dyDescent="0.25">
      <c r="A98" s="3" t="s">
        <v>960</v>
      </c>
      <c r="B98" s="6" t="s">
        <v>961</v>
      </c>
      <c r="C98" s="3" t="s">
        <v>25</v>
      </c>
      <c r="D98" s="3" t="s">
        <v>502</v>
      </c>
      <c r="E98" s="9" t="s">
        <v>503</v>
      </c>
      <c r="F98" s="3" t="s">
        <v>962</v>
      </c>
      <c r="G98" s="3" t="s">
        <v>27</v>
      </c>
      <c r="H98" s="3" t="s">
        <v>963</v>
      </c>
      <c r="I98" s="3" t="s">
        <v>27</v>
      </c>
      <c r="J98" s="9">
        <v>945</v>
      </c>
      <c r="K98" s="9">
        <v>945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3" t="s">
        <v>27</v>
      </c>
    </row>
    <row r="99" spans="1:19" x14ac:dyDescent="0.25">
      <c r="A99" s="3" t="s">
        <v>886</v>
      </c>
      <c r="B99" s="6" t="s">
        <v>883</v>
      </c>
      <c r="C99" s="3" t="s">
        <v>25</v>
      </c>
      <c r="D99" s="3" t="s">
        <v>889</v>
      </c>
      <c r="E99" s="9" t="s">
        <v>890</v>
      </c>
      <c r="F99" s="3" t="s">
        <v>887</v>
      </c>
      <c r="G99" s="3" t="s">
        <v>27</v>
      </c>
      <c r="H99" s="3" t="s">
        <v>888</v>
      </c>
      <c r="I99" s="3" t="s">
        <v>27</v>
      </c>
      <c r="J99" s="9">
        <v>1034.8800000000001</v>
      </c>
      <c r="K99" s="9">
        <v>0</v>
      </c>
      <c r="L99" s="9">
        <v>924</v>
      </c>
      <c r="M99" s="9">
        <v>110.88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3" t="s">
        <v>27</v>
      </c>
    </row>
    <row r="100" spans="1:19" x14ac:dyDescent="0.25">
      <c r="A100" s="3" t="s">
        <v>939</v>
      </c>
      <c r="B100" s="6" t="s">
        <v>912</v>
      </c>
      <c r="C100" s="3" t="s">
        <v>39</v>
      </c>
      <c r="D100" s="3" t="s">
        <v>889</v>
      </c>
      <c r="E100" s="9" t="s">
        <v>890</v>
      </c>
      <c r="F100" s="3" t="s">
        <v>27</v>
      </c>
      <c r="G100" s="3" t="s">
        <v>940</v>
      </c>
      <c r="H100" s="3" t="s">
        <v>27</v>
      </c>
      <c r="I100" s="3" t="s">
        <v>887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83.16</v>
      </c>
      <c r="S100" s="3" t="s">
        <v>941</v>
      </c>
    </row>
    <row r="101" spans="1:19" x14ac:dyDescent="0.25">
      <c r="A101" s="3" t="s">
        <v>542</v>
      </c>
      <c r="B101" s="6" t="s">
        <v>499</v>
      </c>
      <c r="C101" s="3" t="s">
        <v>25</v>
      </c>
      <c r="D101" s="3" t="s">
        <v>545</v>
      </c>
      <c r="E101" s="9" t="s">
        <v>546</v>
      </c>
      <c r="F101" s="3" t="s">
        <v>543</v>
      </c>
      <c r="G101" s="3" t="s">
        <v>27</v>
      </c>
      <c r="H101" s="3" t="s">
        <v>544</v>
      </c>
      <c r="I101" s="3" t="s">
        <v>27</v>
      </c>
      <c r="J101" s="9">
        <v>11557.32</v>
      </c>
      <c r="K101" s="9">
        <v>0</v>
      </c>
      <c r="L101" s="9">
        <v>8584.6056465999991</v>
      </c>
      <c r="M101" s="9">
        <v>1030.1526775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3" t="s">
        <v>27</v>
      </c>
    </row>
    <row r="102" spans="1:19" x14ac:dyDescent="0.25">
      <c r="A102" s="3" t="s">
        <v>623</v>
      </c>
      <c r="B102" s="6" t="s">
        <v>600</v>
      </c>
      <c r="C102" s="3" t="s">
        <v>39</v>
      </c>
      <c r="D102" s="3" t="s">
        <v>545</v>
      </c>
      <c r="E102" s="9" t="s">
        <v>546</v>
      </c>
      <c r="F102" s="3" t="s">
        <v>27</v>
      </c>
      <c r="G102" s="3" t="s">
        <v>624</v>
      </c>
      <c r="H102" s="3" t="s">
        <v>27</v>
      </c>
      <c r="I102" s="3" t="s">
        <v>543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772.61450810000008</v>
      </c>
      <c r="S102" s="3" t="s">
        <v>625</v>
      </c>
    </row>
    <row r="103" spans="1:19" x14ac:dyDescent="0.25">
      <c r="A103" s="3" t="s">
        <v>634</v>
      </c>
      <c r="B103" s="6" t="s">
        <v>600</v>
      </c>
      <c r="C103" s="3" t="s">
        <v>39</v>
      </c>
      <c r="D103" s="3" t="s">
        <v>545</v>
      </c>
      <c r="E103" s="9" t="s">
        <v>546</v>
      </c>
      <c r="F103" s="3" t="s">
        <v>27</v>
      </c>
      <c r="G103" s="3" t="s">
        <v>635</v>
      </c>
      <c r="H103" s="3" t="s">
        <v>636</v>
      </c>
      <c r="I103" s="3" t="s">
        <v>543</v>
      </c>
      <c r="J103" s="9">
        <v>-566.16</v>
      </c>
      <c r="K103" s="9">
        <v>0</v>
      </c>
      <c r="L103" s="9">
        <v>-505.5</v>
      </c>
      <c r="M103" s="9">
        <v>-60.66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3" t="s">
        <v>27</v>
      </c>
    </row>
    <row r="104" spans="1:19" s="21" customFormat="1" x14ac:dyDescent="0.25">
      <c r="A104" s="18" t="s">
        <v>714</v>
      </c>
      <c r="B104" s="19" t="s">
        <v>711</v>
      </c>
      <c r="C104" s="18" t="s">
        <v>39</v>
      </c>
      <c r="D104" s="18" t="s">
        <v>545</v>
      </c>
      <c r="E104" s="20" t="s">
        <v>546</v>
      </c>
      <c r="F104" s="18" t="s">
        <v>27</v>
      </c>
      <c r="G104" s="18" t="s">
        <v>715</v>
      </c>
      <c r="H104" s="18" t="s">
        <v>27</v>
      </c>
      <c r="I104" s="18" t="s">
        <v>27</v>
      </c>
      <c r="J104" s="20">
        <v>-566.16</v>
      </c>
      <c r="K104" s="20">
        <v>0</v>
      </c>
      <c r="L104" s="20">
        <v>-505.5</v>
      </c>
      <c r="M104" s="20">
        <v>-60.66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18" t="s">
        <v>27</v>
      </c>
    </row>
    <row r="105" spans="1:19" x14ac:dyDescent="0.25">
      <c r="A105" s="3" t="s">
        <v>151</v>
      </c>
      <c r="B105" s="6" t="s">
        <v>113</v>
      </c>
      <c r="C105" s="3" t="s">
        <v>39</v>
      </c>
      <c r="D105" s="3" t="s">
        <v>155</v>
      </c>
      <c r="E105" s="9" t="s">
        <v>156</v>
      </c>
      <c r="F105" s="3" t="s">
        <v>27</v>
      </c>
      <c r="G105" s="3" t="s">
        <v>152</v>
      </c>
      <c r="H105" s="3" t="s">
        <v>153</v>
      </c>
      <c r="I105" s="3" t="s">
        <v>154</v>
      </c>
      <c r="J105" s="9">
        <v>-17.66</v>
      </c>
      <c r="K105" s="9">
        <v>-17.66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3" t="s">
        <v>27</v>
      </c>
    </row>
    <row r="106" spans="1:19" x14ac:dyDescent="0.25">
      <c r="A106" s="3" t="s">
        <v>301</v>
      </c>
      <c r="B106" s="6" t="s">
        <v>283</v>
      </c>
      <c r="C106" s="3" t="s">
        <v>25</v>
      </c>
      <c r="D106" s="3" t="s">
        <v>155</v>
      </c>
      <c r="E106" s="9" t="s">
        <v>156</v>
      </c>
      <c r="F106" s="3" t="s">
        <v>302</v>
      </c>
      <c r="G106" s="3" t="s">
        <v>27</v>
      </c>
      <c r="H106" s="3" t="s">
        <v>303</v>
      </c>
      <c r="I106" s="3" t="s">
        <v>27</v>
      </c>
      <c r="J106" s="9">
        <v>3270.41</v>
      </c>
      <c r="K106" s="9">
        <v>0</v>
      </c>
      <c r="L106" s="9">
        <v>2099.1229981000001</v>
      </c>
      <c r="M106" s="9">
        <v>251.89475999999999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3" t="s">
        <v>27</v>
      </c>
    </row>
    <row r="107" spans="1:19" s="21" customFormat="1" x14ac:dyDescent="0.25">
      <c r="A107" s="18" t="s">
        <v>365</v>
      </c>
      <c r="B107" s="19" t="s">
        <v>340</v>
      </c>
      <c r="C107" s="18" t="s">
        <v>39</v>
      </c>
      <c r="D107" s="18" t="s">
        <v>155</v>
      </c>
      <c r="E107" s="20" t="s">
        <v>156</v>
      </c>
      <c r="F107" s="18" t="s">
        <v>27</v>
      </c>
      <c r="G107" s="18" t="s">
        <v>366</v>
      </c>
      <c r="H107" s="18" t="s">
        <v>27</v>
      </c>
      <c r="I107" s="18" t="s">
        <v>27</v>
      </c>
      <c r="J107" s="20">
        <v>-17.66</v>
      </c>
      <c r="K107" s="20">
        <v>-17.66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18" t="s">
        <v>27</v>
      </c>
    </row>
    <row r="108" spans="1:19" x14ac:dyDescent="0.25">
      <c r="A108" s="3" t="s">
        <v>396</v>
      </c>
      <c r="B108" s="6" t="s">
        <v>340</v>
      </c>
      <c r="C108" s="3" t="s">
        <v>39</v>
      </c>
      <c r="D108" s="3" t="s">
        <v>155</v>
      </c>
      <c r="E108" s="9" t="s">
        <v>156</v>
      </c>
      <c r="F108" s="3" t="s">
        <v>27</v>
      </c>
      <c r="G108" s="3" t="s">
        <v>397</v>
      </c>
      <c r="H108" s="3" t="s">
        <v>27</v>
      </c>
      <c r="I108" s="3" t="s">
        <v>302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188.92106999999999</v>
      </c>
      <c r="S108" s="3" t="s">
        <v>398</v>
      </c>
    </row>
    <row r="109" spans="1:19" x14ac:dyDescent="0.25">
      <c r="A109" s="3" t="s">
        <v>402</v>
      </c>
      <c r="B109" s="6" t="s">
        <v>340</v>
      </c>
      <c r="C109" s="3" t="s">
        <v>39</v>
      </c>
      <c r="D109" s="3" t="s">
        <v>155</v>
      </c>
      <c r="E109" s="9" t="s">
        <v>156</v>
      </c>
      <c r="F109" s="3" t="s">
        <v>27</v>
      </c>
      <c r="G109" s="3" t="s">
        <v>403</v>
      </c>
      <c r="H109" s="3" t="s">
        <v>404</v>
      </c>
      <c r="I109" s="3" t="s">
        <v>302</v>
      </c>
      <c r="J109" s="9">
        <v>-253.51</v>
      </c>
      <c r="K109" s="9">
        <v>0</v>
      </c>
      <c r="L109" s="9">
        <v>-226.34</v>
      </c>
      <c r="M109" s="9">
        <v>-27.16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3" t="s">
        <v>27</v>
      </c>
    </row>
    <row r="110" spans="1:19" s="21" customFormat="1" x14ac:dyDescent="0.25">
      <c r="A110" s="18" t="s">
        <v>482</v>
      </c>
      <c r="B110" s="19" t="s">
        <v>465</v>
      </c>
      <c r="C110" s="18" t="s">
        <v>39</v>
      </c>
      <c r="D110" s="18" t="s">
        <v>155</v>
      </c>
      <c r="E110" s="20" t="s">
        <v>156</v>
      </c>
      <c r="F110" s="18" t="s">
        <v>27</v>
      </c>
      <c r="G110" s="18" t="s">
        <v>483</v>
      </c>
      <c r="H110" s="18" t="s">
        <v>27</v>
      </c>
      <c r="I110" s="18" t="s">
        <v>27</v>
      </c>
      <c r="J110" s="20">
        <v>-253.51</v>
      </c>
      <c r="K110" s="20">
        <v>0</v>
      </c>
      <c r="L110" s="20">
        <v>-226.34588859999999</v>
      </c>
      <c r="M110" s="20">
        <v>-27.161506600000003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18" t="s">
        <v>27</v>
      </c>
    </row>
    <row r="111" spans="1:19" x14ac:dyDescent="0.25">
      <c r="A111" s="3" t="s">
        <v>495</v>
      </c>
      <c r="B111" s="6" t="s">
        <v>465</v>
      </c>
      <c r="C111" s="3" t="s">
        <v>39</v>
      </c>
      <c r="D111" s="3" t="s">
        <v>155</v>
      </c>
      <c r="E111" s="9" t="s">
        <v>156</v>
      </c>
      <c r="F111" s="3" t="s">
        <v>27</v>
      </c>
      <c r="G111" s="3" t="s">
        <v>496</v>
      </c>
      <c r="H111" s="3" t="s">
        <v>27</v>
      </c>
      <c r="I111" s="3" t="s">
        <v>302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-20.371130000000001</v>
      </c>
      <c r="S111" s="3" t="s">
        <v>497</v>
      </c>
    </row>
    <row r="112" spans="1:19" s="17" customFormat="1" x14ac:dyDescent="0.25">
      <c r="A112" s="14" t="s">
        <v>782</v>
      </c>
      <c r="B112" s="15" t="s">
        <v>771</v>
      </c>
      <c r="C112" s="14" t="s">
        <v>25</v>
      </c>
      <c r="D112" s="14" t="s">
        <v>155</v>
      </c>
      <c r="E112" s="16" t="s">
        <v>156</v>
      </c>
      <c r="F112" s="14" t="s">
        <v>783</v>
      </c>
      <c r="G112" s="14" t="s">
        <v>27</v>
      </c>
      <c r="H112" s="14" t="s">
        <v>784</v>
      </c>
      <c r="I112" s="14" t="s">
        <v>27</v>
      </c>
      <c r="J112" s="16">
        <v>3557.95</v>
      </c>
      <c r="K112" s="16">
        <v>959.72</v>
      </c>
      <c r="L112" s="16">
        <v>2319.84</v>
      </c>
      <c r="M112" s="16">
        <v>278.39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4" t="s">
        <v>27</v>
      </c>
    </row>
    <row r="113" spans="1:19" s="17" customFormat="1" x14ac:dyDescent="0.25">
      <c r="A113" s="14" t="s">
        <v>845</v>
      </c>
      <c r="B113" s="15" t="s">
        <v>811</v>
      </c>
      <c r="C113" s="14" t="s">
        <v>39</v>
      </c>
      <c r="D113" s="14" t="s">
        <v>155</v>
      </c>
      <c r="E113" s="16" t="s">
        <v>156</v>
      </c>
      <c r="F113" s="14" t="s">
        <v>27</v>
      </c>
      <c r="G113" s="14" t="s">
        <v>846</v>
      </c>
      <c r="H113" s="14" t="s">
        <v>27</v>
      </c>
      <c r="I113" s="14" t="s">
        <v>783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208.79</v>
      </c>
      <c r="S113" s="14" t="s">
        <v>847</v>
      </c>
    </row>
    <row r="114" spans="1:19" s="17" customFormat="1" x14ac:dyDescent="0.25">
      <c r="A114" s="14" t="s">
        <v>537</v>
      </c>
      <c r="B114" s="15" t="s">
        <v>499</v>
      </c>
      <c r="C114" s="14" t="s">
        <v>25</v>
      </c>
      <c r="D114" s="14" t="s">
        <v>540</v>
      </c>
      <c r="E114" s="16" t="s">
        <v>541</v>
      </c>
      <c r="F114" s="14" t="s">
        <v>538</v>
      </c>
      <c r="G114" s="14" t="s">
        <v>27</v>
      </c>
      <c r="H114" s="14" t="s">
        <v>539</v>
      </c>
      <c r="I114" s="14" t="s">
        <v>27</v>
      </c>
      <c r="J114" s="16">
        <v>2452.9299999999998</v>
      </c>
      <c r="K114" s="16">
        <v>0</v>
      </c>
      <c r="L114" s="16">
        <v>2190.1202223999999</v>
      </c>
      <c r="M114" s="16">
        <v>262.81442659999999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4" t="s">
        <v>27</v>
      </c>
    </row>
    <row r="115" spans="1:19" s="17" customFormat="1" x14ac:dyDescent="0.25">
      <c r="A115" s="14" t="s">
        <v>620</v>
      </c>
      <c r="B115" s="15" t="s">
        <v>600</v>
      </c>
      <c r="C115" s="14" t="s">
        <v>39</v>
      </c>
      <c r="D115" s="14" t="s">
        <v>540</v>
      </c>
      <c r="E115" s="16" t="s">
        <v>541</v>
      </c>
      <c r="F115" s="14" t="s">
        <v>27</v>
      </c>
      <c r="G115" s="14" t="s">
        <v>621</v>
      </c>
      <c r="H115" s="14" t="s">
        <v>27</v>
      </c>
      <c r="I115" s="14" t="s">
        <v>538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197.11081999999999</v>
      </c>
      <c r="S115" s="14" t="s">
        <v>622</v>
      </c>
    </row>
    <row r="116" spans="1:19" s="17" customFormat="1" x14ac:dyDescent="0.25">
      <c r="A116" s="14" t="s">
        <v>444</v>
      </c>
      <c r="B116" s="15" t="s">
        <v>438</v>
      </c>
      <c r="C116" s="14" t="s">
        <v>25</v>
      </c>
      <c r="D116" s="14" t="s">
        <v>447</v>
      </c>
      <c r="E116" s="16" t="s">
        <v>448</v>
      </c>
      <c r="F116" s="14" t="s">
        <v>445</v>
      </c>
      <c r="G116" s="14" t="s">
        <v>27</v>
      </c>
      <c r="H116" s="14" t="s">
        <v>446</v>
      </c>
      <c r="I116" s="14" t="s">
        <v>27</v>
      </c>
      <c r="J116" s="16">
        <v>11175</v>
      </c>
      <c r="K116" s="16">
        <v>0</v>
      </c>
      <c r="L116" s="16">
        <v>9977.6785799999998</v>
      </c>
      <c r="M116" s="16">
        <v>1197.3214295999999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4" t="s">
        <v>27</v>
      </c>
    </row>
    <row r="117" spans="1:19" s="17" customFormat="1" x14ac:dyDescent="0.25">
      <c r="A117" s="14" t="s">
        <v>492</v>
      </c>
      <c r="B117" s="15" t="s">
        <v>465</v>
      </c>
      <c r="C117" s="14" t="s">
        <v>39</v>
      </c>
      <c r="D117" s="14" t="s">
        <v>447</v>
      </c>
      <c r="E117" s="16" t="s">
        <v>448</v>
      </c>
      <c r="F117" s="14" t="s">
        <v>27</v>
      </c>
      <c r="G117" s="14" t="s">
        <v>493</v>
      </c>
      <c r="H117" s="14" t="s">
        <v>27</v>
      </c>
      <c r="I117" s="14" t="s">
        <v>445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897.99107219999996</v>
      </c>
      <c r="S117" s="14" t="s">
        <v>494</v>
      </c>
    </row>
    <row r="118" spans="1:19" x14ac:dyDescent="0.25">
      <c r="A118" s="3" t="s">
        <v>45</v>
      </c>
      <c r="B118" s="6" t="s">
        <v>46</v>
      </c>
      <c r="C118" s="3" t="s">
        <v>25</v>
      </c>
      <c r="D118" s="3" t="s">
        <v>49</v>
      </c>
      <c r="E118" s="9" t="s">
        <v>50</v>
      </c>
      <c r="F118" s="3" t="s">
        <v>47</v>
      </c>
      <c r="G118" s="3" t="s">
        <v>27</v>
      </c>
      <c r="H118" s="3" t="s">
        <v>48</v>
      </c>
      <c r="I118" s="3" t="s">
        <v>27</v>
      </c>
      <c r="J118" s="9">
        <v>366.02</v>
      </c>
      <c r="K118" s="9">
        <v>366.02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3" t="s">
        <v>27</v>
      </c>
    </row>
    <row r="119" spans="1:19" x14ac:dyDescent="0.25">
      <c r="A119" s="3" t="s">
        <v>199</v>
      </c>
      <c r="B119" s="6" t="s">
        <v>159</v>
      </c>
      <c r="C119" s="3" t="s">
        <v>25</v>
      </c>
      <c r="D119" s="3" t="s">
        <v>49</v>
      </c>
      <c r="E119" s="9" t="s">
        <v>50</v>
      </c>
      <c r="F119" s="3" t="s">
        <v>200</v>
      </c>
      <c r="G119" s="3" t="s">
        <v>27</v>
      </c>
      <c r="H119" s="3" t="s">
        <v>201</v>
      </c>
      <c r="I119" s="3" t="s">
        <v>27</v>
      </c>
      <c r="J119" s="9">
        <v>878.44</v>
      </c>
      <c r="K119" s="9">
        <v>878.44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3" t="s">
        <v>27</v>
      </c>
    </row>
    <row r="120" spans="1:19" x14ac:dyDescent="0.25">
      <c r="A120" s="3" t="s">
        <v>345</v>
      </c>
      <c r="B120" s="6" t="s">
        <v>340</v>
      </c>
      <c r="C120" s="3" t="s">
        <v>25</v>
      </c>
      <c r="D120" s="3" t="s">
        <v>348</v>
      </c>
      <c r="E120" s="9" t="s">
        <v>349</v>
      </c>
      <c r="F120" s="3" t="s">
        <v>346</v>
      </c>
      <c r="G120" s="3" t="s">
        <v>27</v>
      </c>
      <c r="H120" s="3" t="s">
        <v>347</v>
      </c>
      <c r="I120" s="3" t="s">
        <v>27</v>
      </c>
      <c r="J120" s="9">
        <v>1008</v>
      </c>
      <c r="K120" s="9">
        <v>0</v>
      </c>
      <c r="L120" s="9">
        <v>900</v>
      </c>
      <c r="M120" s="9">
        <v>108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3" t="s">
        <v>27</v>
      </c>
    </row>
    <row r="121" spans="1:19" x14ac:dyDescent="0.25">
      <c r="A121" s="3" t="s">
        <v>428</v>
      </c>
      <c r="B121" s="6" t="s">
        <v>409</v>
      </c>
      <c r="C121" s="3" t="s">
        <v>39</v>
      </c>
      <c r="D121" s="3" t="s">
        <v>348</v>
      </c>
      <c r="E121" s="9" t="s">
        <v>349</v>
      </c>
      <c r="F121" s="3" t="s">
        <v>27</v>
      </c>
      <c r="G121" s="3" t="s">
        <v>429</v>
      </c>
      <c r="H121" s="3" t="s">
        <v>27</v>
      </c>
      <c r="I121" s="3" t="s">
        <v>346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81</v>
      </c>
      <c r="S121" s="3" t="s">
        <v>430</v>
      </c>
    </row>
    <row r="122" spans="1:19" x14ac:dyDescent="0.25">
      <c r="A122" s="3" t="s">
        <v>520</v>
      </c>
      <c r="B122" s="6" t="s">
        <v>499</v>
      </c>
      <c r="C122" s="3" t="s">
        <v>25</v>
      </c>
      <c r="D122" s="3" t="s">
        <v>348</v>
      </c>
      <c r="E122" s="9" t="s">
        <v>349</v>
      </c>
      <c r="F122" s="3" t="s">
        <v>521</v>
      </c>
      <c r="G122" s="3" t="s">
        <v>27</v>
      </c>
      <c r="H122" s="3" t="s">
        <v>522</v>
      </c>
      <c r="I122" s="3" t="s">
        <v>27</v>
      </c>
      <c r="J122" s="9">
        <v>756</v>
      </c>
      <c r="K122" s="9">
        <v>0</v>
      </c>
      <c r="L122" s="9">
        <v>675</v>
      </c>
      <c r="M122" s="9">
        <v>81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3" t="s">
        <v>27</v>
      </c>
    </row>
    <row r="123" spans="1:19" x14ac:dyDescent="0.25">
      <c r="A123" s="3" t="s">
        <v>589</v>
      </c>
      <c r="B123" s="6" t="s">
        <v>570</v>
      </c>
      <c r="C123" s="3" t="s">
        <v>39</v>
      </c>
      <c r="D123" s="3" t="s">
        <v>348</v>
      </c>
      <c r="E123" s="9" t="s">
        <v>349</v>
      </c>
      <c r="F123" s="3" t="s">
        <v>27</v>
      </c>
      <c r="G123" s="3" t="s">
        <v>590</v>
      </c>
      <c r="H123" s="3" t="s">
        <v>27</v>
      </c>
      <c r="I123" s="3" t="s">
        <v>521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60.75</v>
      </c>
      <c r="S123" s="3" t="s">
        <v>591</v>
      </c>
    </row>
    <row r="124" spans="1:19" x14ac:dyDescent="0.25">
      <c r="A124" s="3" t="s">
        <v>605</v>
      </c>
      <c r="B124" s="6" t="s">
        <v>600</v>
      </c>
      <c r="C124" s="3" t="s">
        <v>25</v>
      </c>
      <c r="D124" s="3" t="s">
        <v>348</v>
      </c>
      <c r="E124" s="9" t="s">
        <v>349</v>
      </c>
      <c r="F124" s="3" t="s">
        <v>606</v>
      </c>
      <c r="G124" s="3" t="s">
        <v>27</v>
      </c>
      <c r="H124" s="3" t="s">
        <v>607</v>
      </c>
      <c r="I124" s="3" t="s">
        <v>27</v>
      </c>
      <c r="J124" s="9">
        <v>756</v>
      </c>
      <c r="K124" s="9">
        <v>0</v>
      </c>
      <c r="L124" s="9">
        <v>675</v>
      </c>
      <c r="M124" s="9">
        <v>81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3" t="s">
        <v>27</v>
      </c>
    </row>
    <row r="125" spans="1:19" x14ac:dyDescent="0.25">
      <c r="A125" s="3" t="s">
        <v>660</v>
      </c>
      <c r="B125" s="6" t="s">
        <v>638</v>
      </c>
      <c r="C125" s="3" t="s">
        <v>39</v>
      </c>
      <c r="D125" s="3" t="s">
        <v>348</v>
      </c>
      <c r="E125" s="9" t="s">
        <v>349</v>
      </c>
      <c r="F125" s="3" t="s">
        <v>27</v>
      </c>
      <c r="G125" s="3" t="s">
        <v>661</v>
      </c>
      <c r="H125" s="3" t="s">
        <v>27</v>
      </c>
      <c r="I125" s="3" t="s">
        <v>606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60.75</v>
      </c>
      <c r="S125" s="3" t="s">
        <v>662</v>
      </c>
    </row>
    <row r="126" spans="1:19" s="17" customFormat="1" x14ac:dyDescent="0.25">
      <c r="A126" s="14" t="s">
        <v>753</v>
      </c>
      <c r="B126" s="15" t="s">
        <v>738</v>
      </c>
      <c r="C126" s="14" t="s">
        <v>25</v>
      </c>
      <c r="D126" s="14" t="s">
        <v>348</v>
      </c>
      <c r="E126" s="16" t="s">
        <v>349</v>
      </c>
      <c r="F126" s="14" t="s">
        <v>754</v>
      </c>
      <c r="G126" s="14" t="s">
        <v>27</v>
      </c>
      <c r="H126" s="14" t="s">
        <v>755</v>
      </c>
      <c r="I126" s="14" t="s">
        <v>27</v>
      </c>
      <c r="J126" s="16">
        <v>840</v>
      </c>
      <c r="K126" s="16">
        <v>0</v>
      </c>
      <c r="L126" s="16">
        <v>750</v>
      </c>
      <c r="M126" s="16">
        <v>90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4" t="s">
        <v>27</v>
      </c>
    </row>
    <row r="127" spans="1:19" s="17" customFormat="1" x14ac:dyDescent="0.25">
      <c r="A127" s="14" t="s">
        <v>842</v>
      </c>
      <c r="B127" s="15" t="s">
        <v>811</v>
      </c>
      <c r="C127" s="14" t="s">
        <v>39</v>
      </c>
      <c r="D127" s="14" t="s">
        <v>348</v>
      </c>
      <c r="E127" s="16" t="s">
        <v>349</v>
      </c>
      <c r="F127" s="14" t="s">
        <v>27</v>
      </c>
      <c r="G127" s="14" t="s">
        <v>843</v>
      </c>
      <c r="H127" s="14" t="s">
        <v>27</v>
      </c>
      <c r="I127" s="14" t="s">
        <v>754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6">
        <v>0</v>
      </c>
      <c r="R127" s="16">
        <v>67.5</v>
      </c>
      <c r="S127" s="14" t="s">
        <v>844</v>
      </c>
    </row>
    <row r="128" spans="1:19" x14ac:dyDescent="0.25">
      <c r="A128" s="3" t="s">
        <v>918</v>
      </c>
      <c r="B128" s="6" t="s">
        <v>912</v>
      </c>
      <c r="C128" s="3" t="s">
        <v>25</v>
      </c>
      <c r="D128" s="3" t="s">
        <v>348</v>
      </c>
      <c r="E128" s="9" t="s">
        <v>349</v>
      </c>
      <c r="F128" s="3" t="s">
        <v>919</v>
      </c>
      <c r="G128" s="3" t="s">
        <v>27</v>
      </c>
      <c r="H128" s="3" t="s">
        <v>920</v>
      </c>
      <c r="I128" s="3" t="s">
        <v>27</v>
      </c>
      <c r="J128" s="9">
        <v>700</v>
      </c>
      <c r="K128" s="9">
        <v>0</v>
      </c>
      <c r="L128" s="9">
        <v>625</v>
      </c>
      <c r="M128" s="9">
        <v>75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3" t="s">
        <v>27</v>
      </c>
    </row>
    <row r="129" spans="1:19" x14ac:dyDescent="0.25">
      <c r="A129" s="3" t="s">
        <v>957</v>
      </c>
      <c r="B129" s="6" t="s">
        <v>912</v>
      </c>
      <c r="C129" s="3" t="s">
        <v>39</v>
      </c>
      <c r="D129" s="3" t="s">
        <v>348</v>
      </c>
      <c r="E129" s="9" t="s">
        <v>349</v>
      </c>
      <c r="F129" s="3" t="s">
        <v>27</v>
      </c>
      <c r="G129" s="3" t="s">
        <v>958</v>
      </c>
      <c r="H129" s="3" t="s">
        <v>27</v>
      </c>
      <c r="I129" s="3" t="s">
        <v>919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56.25</v>
      </c>
      <c r="S129" s="3" t="s">
        <v>959</v>
      </c>
    </row>
    <row r="130" spans="1:19" x14ac:dyDescent="0.25">
      <c r="A130" s="3" t="s">
        <v>234</v>
      </c>
      <c r="B130" s="6" t="s">
        <v>235</v>
      </c>
      <c r="C130" s="3" t="s">
        <v>25</v>
      </c>
      <c r="D130" s="3" t="s">
        <v>238</v>
      </c>
      <c r="E130" s="9" t="s">
        <v>239</v>
      </c>
      <c r="F130" s="3" t="s">
        <v>236</v>
      </c>
      <c r="G130" s="3" t="s">
        <v>27</v>
      </c>
      <c r="H130" s="3" t="s">
        <v>237</v>
      </c>
      <c r="I130" s="3" t="s">
        <v>27</v>
      </c>
      <c r="J130" s="9">
        <v>173.6</v>
      </c>
      <c r="K130" s="9">
        <v>0</v>
      </c>
      <c r="L130" s="9">
        <v>155</v>
      </c>
      <c r="M130" s="9">
        <v>18.600000000000001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3" t="s">
        <v>27</v>
      </c>
    </row>
    <row r="131" spans="1:19" x14ac:dyDescent="0.25">
      <c r="A131" s="3" t="s">
        <v>320</v>
      </c>
      <c r="B131" s="6" t="s">
        <v>283</v>
      </c>
      <c r="C131" s="3" t="s">
        <v>39</v>
      </c>
      <c r="D131" s="3" t="s">
        <v>238</v>
      </c>
      <c r="E131" s="9" t="s">
        <v>239</v>
      </c>
      <c r="F131" s="3" t="s">
        <v>27</v>
      </c>
      <c r="G131" s="3" t="s">
        <v>321</v>
      </c>
      <c r="H131" s="3" t="s">
        <v>27</v>
      </c>
      <c r="I131" s="3" t="s">
        <v>236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13.95</v>
      </c>
      <c r="S131" s="3" t="s">
        <v>322</v>
      </c>
    </row>
    <row r="132" spans="1:19" x14ac:dyDescent="0.25">
      <c r="A132" s="3" t="s">
        <v>414</v>
      </c>
      <c r="B132" s="6" t="s">
        <v>409</v>
      </c>
      <c r="C132" s="3" t="s">
        <v>25</v>
      </c>
      <c r="D132" s="3" t="s">
        <v>238</v>
      </c>
      <c r="E132" s="9" t="s">
        <v>239</v>
      </c>
      <c r="F132" s="3" t="s">
        <v>415</v>
      </c>
      <c r="G132" s="3" t="s">
        <v>27</v>
      </c>
      <c r="H132" s="3" t="s">
        <v>416</v>
      </c>
      <c r="I132" s="3" t="s">
        <v>27</v>
      </c>
      <c r="J132" s="9">
        <v>218.4</v>
      </c>
      <c r="K132" s="9">
        <v>0</v>
      </c>
      <c r="L132" s="9">
        <v>195</v>
      </c>
      <c r="M132" s="9">
        <v>23.4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3" t="s">
        <v>27</v>
      </c>
    </row>
    <row r="133" spans="1:19" x14ac:dyDescent="0.25">
      <c r="A133" s="3" t="s">
        <v>431</v>
      </c>
      <c r="B133" s="6" t="s">
        <v>409</v>
      </c>
      <c r="C133" s="3" t="s">
        <v>39</v>
      </c>
      <c r="D133" s="3" t="s">
        <v>238</v>
      </c>
      <c r="E133" s="9" t="s">
        <v>239</v>
      </c>
      <c r="F133" s="3" t="s">
        <v>27</v>
      </c>
      <c r="G133" s="3" t="s">
        <v>432</v>
      </c>
      <c r="H133" s="3" t="s">
        <v>27</v>
      </c>
      <c r="I133" s="3" t="s">
        <v>415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17.55</v>
      </c>
      <c r="S133" s="3" t="s">
        <v>433</v>
      </c>
    </row>
    <row r="134" spans="1:19" x14ac:dyDescent="0.25">
      <c r="A134" s="3" t="s">
        <v>471</v>
      </c>
      <c r="B134" s="6" t="s">
        <v>465</v>
      </c>
      <c r="C134" s="3" t="s">
        <v>25</v>
      </c>
      <c r="D134" s="3" t="s">
        <v>238</v>
      </c>
      <c r="E134" s="9" t="s">
        <v>239</v>
      </c>
      <c r="F134" s="3" t="s">
        <v>472</v>
      </c>
      <c r="G134" s="3" t="s">
        <v>27</v>
      </c>
      <c r="H134" s="3" t="s">
        <v>473</v>
      </c>
      <c r="I134" s="3" t="s">
        <v>27</v>
      </c>
      <c r="J134" s="9">
        <v>123.76</v>
      </c>
      <c r="K134" s="9">
        <v>0</v>
      </c>
      <c r="L134" s="9">
        <v>110.5</v>
      </c>
      <c r="M134" s="9">
        <v>13.26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3" t="s">
        <v>27</v>
      </c>
    </row>
    <row r="135" spans="1:19" x14ac:dyDescent="0.25">
      <c r="A135" s="3" t="s">
        <v>523</v>
      </c>
      <c r="B135" s="6" t="s">
        <v>499</v>
      </c>
      <c r="C135" s="3" t="s">
        <v>25</v>
      </c>
      <c r="D135" s="3" t="s">
        <v>238</v>
      </c>
      <c r="E135" s="9" t="s">
        <v>239</v>
      </c>
      <c r="F135" s="3" t="s">
        <v>524</v>
      </c>
      <c r="G135" s="3" t="s">
        <v>27</v>
      </c>
      <c r="H135" s="3" t="s">
        <v>525</v>
      </c>
      <c r="I135" s="3" t="s">
        <v>27</v>
      </c>
      <c r="J135" s="9">
        <v>174.72</v>
      </c>
      <c r="K135" s="9">
        <v>0</v>
      </c>
      <c r="L135" s="9">
        <v>156</v>
      </c>
      <c r="M135" s="9">
        <v>18.72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3" t="s">
        <v>27</v>
      </c>
    </row>
    <row r="136" spans="1:19" x14ac:dyDescent="0.25">
      <c r="A136" s="3" t="s">
        <v>547</v>
      </c>
      <c r="B136" s="6" t="s">
        <v>499</v>
      </c>
      <c r="C136" s="3" t="s">
        <v>39</v>
      </c>
      <c r="D136" s="3" t="s">
        <v>238</v>
      </c>
      <c r="E136" s="9" t="s">
        <v>239</v>
      </c>
      <c r="F136" s="3" t="s">
        <v>27</v>
      </c>
      <c r="G136" s="3" t="s">
        <v>548</v>
      </c>
      <c r="H136" s="3" t="s">
        <v>27</v>
      </c>
      <c r="I136" s="3" t="s">
        <v>472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9.9450000000000003</v>
      </c>
      <c r="S136" s="3" t="s">
        <v>549</v>
      </c>
    </row>
    <row r="137" spans="1:19" x14ac:dyDescent="0.25">
      <c r="A137" s="3" t="s">
        <v>573</v>
      </c>
      <c r="B137" s="6" t="s">
        <v>570</v>
      </c>
      <c r="C137" s="3" t="s">
        <v>25</v>
      </c>
      <c r="D137" s="3" t="s">
        <v>238</v>
      </c>
      <c r="E137" s="9" t="s">
        <v>239</v>
      </c>
      <c r="F137" s="3" t="s">
        <v>574</v>
      </c>
      <c r="G137" s="3" t="s">
        <v>27</v>
      </c>
      <c r="H137" s="3" t="s">
        <v>575</v>
      </c>
      <c r="I137" s="3" t="s">
        <v>27</v>
      </c>
      <c r="J137" s="9">
        <v>225.68</v>
      </c>
      <c r="K137" s="9">
        <v>0</v>
      </c>
      <c r="L137" s="9">
        <v>201.5</v>
      </c>
      <c r="M137" s="9">
        <v>24.18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3" t="s">
        <v>27</v>
      </c>
    </row>
    <row r="138" spans="1:19" x14ac:dyDescent="0.25">
      <c r="A138" s="3" t="s">
        <v>592</v>
      </c>
      <c r="B138" s="6" t="s">
        <v>570</v>
      </c>
      <c r="C138" s="3" t="s">
        <v>39</v>
      </c>
      <c r="D138" s="3" t="s">
        <v>238</v>
      </c>
      <c r="E138" s="9" t="s">
        <v>239</v>
      </c>
      <c r="F138" s="3" t="s">
        <v>27</v>
      </c>
      <c r="G138" s="3" t="s">
        <v>593</v>
      </c>
      <c r="H138" s="3" t="s">
        <v>27</v>
      </c>
      <c r="I138" s="3" t="s">
        <v>524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14.04</v>
      </c>
      <c r="S138" s="3" t="s">
        <v>594</v>
      </c>
    </row>
    <row r="139" spans="1:19" x14ac:dyDescent="0.25">
      <c r="A139" s="3" t="s">
        <v>626</v>
      </c>
      <c r="B139" s="6" t="s">
        <v>600</v>
      </c>
      <c r="C139" s="3" t="s">
        <v>39</v>
      </c>
      <c r="D139" s="3" t="s">
        <v>238</v>
      </c>
      <c r="E139" s="9" t="s">
        <v>239</v>
      </c>
      <c r="F139" s="3" t="s">
        <v>27</v>
      </c>
      <c r="G139" s="3" t="s">
        <v>627</v>
      </c>
      <c r="H139" s="3" t="s">
        <v>27</v>
      </c>
      <c r="I139" s="3" t="s">
        <v>574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18.135000000000002</v>
      </c>
      <c r="S139" s="3" t="s">
        <v>628</v>
      </c>
    </row>
    <row r="140" spans="1:19" x14ac:dyDescent="0.25">
      <c r="A140" s="3" t="s">
        <v>641</v>
      </c>
      <c r="B140" s="6" t="s">
        <v>638</v>
      </c>
      <c r="C140" s="3" t="s">
        <v>25</v>
      </c>
      <c r="D140" s="3" t="s">
        <v>238</v>
      </c>
      <c r="E140" s="9" t="s">
        <v>239</v>
      </c>
      <c r="F140" s="3" t="s">
        <v>642</v>
      </c>
      <c r="G140" s="3" t="s">
        <v>27</v>
      </c>
      <c r="H140" s="3" t="s">
        <v>643</v>
      </c>
      <c r="I140" s="3" t="s">
        <v>27</v>
      </c>
      <c r="J140" s="9">
        <v>174.72</v>
      </c>
      <c r="K140" s="9">
        <v>0</v>
      </c>
      <c r="L140" s="9">
        <v>156</v>
      </c>
      <c r="M140" s="9">
        <v>18.72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3" t="s">
        <v>27</v>
      </c>
    </row>
    <row r="141" spans="1:19" x14ac:dyDescent="0.25">
      <c r="A141" s="3" t="s">
        <v>684</v>
      </c>
      <c r="B141" s="6" t="s">
        <v>667</v>
      </c>
      <c r="C141" s="3" t="s">
        <v>39</v>
      </c>
      <c r="D141" s="3" t="s">
        <v>238</v>
      </c>
      <c r="E141" s="9" t="s">
        <v>239</v>
      </c>
      <c r="F141" s="3" t="s">
        <v>27</v>
      </c>
      <c r="G141" s="3" t="s">
        <v>685</v>
      </c>
      <c r="H141" s="3" t="s">
        <v>27</v>
      </c>
      <c r="I141" s="3" t="s">
        <v>642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14.04</v>
      </c>
      <c r="S141" s="3" t="s">
        <v>686</v>
      </c>
    </row>
    <row r="142" spans="1:19" x14ac:dyDescent="0.25">
      <c r="A142" s="3" t="s">
        <v>723</v>
      </c>
      <c r="B142" s="6" t="s">
        <v>720</v>
      </c>
      <c r="C142" s="3" t="s">
        <v>25</v>
      </c>
      <c r="D142" s="3" t="s">
        <v>238</v>
      </c>
      <c r="E142" s="9" t="s">
        <v>239</v>
      </c>
      <c r="F142" s="3" t="s">
        <v>724</v>
      </c>
      <c r="G142" s="3" t="s">
        <v>27</v>
      </c>
      <c r="H142" s="3" t="s">
        <v>725</v>
      </c>
      <c r="I142" s="3" t="s">
        <v>27</v>
      </c>
      <c r="J142" s="9">
        <v>232.96</v>
      </c>
      <c r="K142" s="9">
        <v>0</v>
      </c>
      <c r="L142" s="9">
        <v>208</v>
      </c>
      <c r="M142" s="9">
        <v>24.96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3" t="s">
        <v>27</v>
      </c>
    </row>
    <row r="143" spans="1:19" x14ac:dyDescent="0.25">
      <c r="A143" s="3" t="s">
        <v>726</v>
      </c>
      <c r="B143" s="6" t="s">
        <v>720</v>
      </c>
      <c r="C143" s="3" t="s">
        <v>25</v>
      </c>
      <c r="D143" s="3" t="s">
        <v>238</v>
      </c>
      <c r="E143" s="9" t="s">
        <v>239</v>
      </c>
      <c r="F143" s="3" t="s">
        <v>727</v>
      </c>
      <c r="G143" s="3" t="s">
        <v>27</v>
      </c>
      <c r="H143" s="3" t="s">
        <v>728</v>
      </c>
      <c r="I143" s="3" t="s">
        <v>27</v>
      </c>
      <c r="J143" s="9">
        <v>840</v>
      </c>
      <c r="K143" s="9">
        <v>0</v>
      </c>
      <c r="L143" s="9">
        <v>750</v>
      </c>
      <c r="M143" s="9">
        <v>90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3" t="s">
        <v>27</v>
      </c>
    </row>
    <row r="144" spans="1:19" x14ac:dyDescent="0.25">
      <c r="A144" s="3" t="s">
        <v>759</v>
      </c>
      <c r="B144" s="6" t="s">
        <v>738</v>
      </c>
      <c r="C144" s="3" t="s">
        <v>39</v>
      </c>
      <c r="D144" s="3" t="s">
        <v>238</v>
      </c>
      <c r="E144" s="9" t="s">
        <v>239</v>
      </c>
      <c r="F144" s="3" t="s">
        <v>27</v>
      </c>
      <c r="G144" s="3" t="s">
        <v>760</v>
      </c>
      <c r="H144" s="3" t="s">
        <v>27</v>
      </c>
      <c r="I144" s="3" t="s">
        <v>724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18.72</v>
      </c>
      <c r="S144" s="3" t="s">
        <v>761</v>
      </c>
    </row>
    <row r="145" spans="1:19" x14ac:dyDescent="0.25">
      <c r="A145" s="3" t="s">
        <v>89</v>
      </c>
      <c r="B145" s="6" t="s">
        <v>738</v>
      </c>
      <c r="C145" s="3" t="s">
        <v>39</v>
      </c>
      <c r="D145" s="3" t="s">
        <v>238</v>
      </c>
      <c r="E145" s="9" t="s">
        <v>239</v>
      </c>
      <c r="F145" s="3" t="s">
        <v>27</v>
      </c>
      <c r="G145" s="3" t="s">
        <v>762</v>
      </c>
      <c r="H145" s="3" t="s">
        <v>27</v>
      </c>
      <c r="I145" s="3" t="s">
        <v>727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67.5</v>
      </c>
      <c r="S145" s="3" t="s">
        <v>763</v>
      </c>
    </row>
    <row r="146" spans="1:19" s="17" customFormat="1" x14ac:dyDescent="0.25">
      <c r="A146" s="14" t="s">
        <v>785</v>
      </c>
      <c r="B146" s="15" t="s">
        <v>771</v>
      </c>
      <c r="C146" s="14" t="s">
        <v>25</v>
      </c>
      <c r="D146" s="14" t="s">
        <v>238</v>
      </c>
      <c r="E146" s="16" t="s">
        <v>239</v>
      </c>
      <c r="F146" s="14" t="s">
        <v>786</v>
      </c>
      <c r="G146" s="14" t="s">
        <v>27</v>
      </c>
      <c r="H146" s="14" t="s">
        <v>787</v>
      </c>
      <c r="I146" s="14" t="s">
        <v>27</v>
      </c>
      <c r="J146" s="16">
        <v>784</v>
      </c>
      <c r="K146" s="16">
        <v>0</v>
      </c>
      <c r="L146" s="16">
        <v>700</v>
      </c>
      <c r="M146" s="16">
        <v>84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4" t="s">
        <v>27</v>
      </c>
    </row>
    <row r="147" spans="1:19" s="17" customFormat="1" ht="14.25" customHeight="1" x14ac:dyDescent="0.25">
      <c r="A147" s="14" t="s">
        <v>820</v>
      </c>
      <c r="B147" s="15" t="s">
        <v>811</v>
      </c>
      <c r="C147" s="14" t="s">
        <v>25</v>
      </c>
      <c r="D147" s="14" t="s">
        <v>238</v>
      </c>
      <c r="E147" s="16" t="s">
        <v>239</v>
      </c>
      <c r="F147" s="14" t="s">
        <v>821</v>
      </c>
      <c r="G147" s="14" t="s">
        <v>27</v>
      </c>
      <c r="H147" s="14" t="s">
        <v>822</v>
      </c>
      <c r="I147" s="14" t="s">
        <v>27</v>
      </c>
      <c r="J147" s="16">
        <v>896</v>
      </c>
      <c r="K147" s="16">
        <v>0</v>
      </c>
      <c r="L147" s="16">
        <v>800</v>
      </c>
      <c r="M147" s="16">
        <v>96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4" t="s">
        <v>27</v>
      </c>
    </row>
    <row r="148" spans="1:19" s="17" customFormat="1" x14ac:dyDescent="0.25">
      <c r="A148" s="14" t="s">
        <v>848</v>
      </c>
      <c r="B148" s="15" t="s">
        <v>811</v>
      </c>
      <c r="C148" s="14" t="s">
        <v>39</v>
      </c>
      <c r="D148" s="14" t="s">
        <v>238</v>
      </c>
      <c r="E148" s="16" t="s">
        <v>239</v>
      </c>
      <c r="F148" s="14" t="s">
        <v>27</v>
      </c>
      <c r="G148" s="14" t="s">
        <v>849</v>
      </c>
      <c r="H148" s="14" t="s">
        <v>27</v>
      </c>
      <c r="I148" s="14" t="s">
        <v>786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63</v>
      </c>
      <c r="S148" s="14" t="s">
        <v>850</v>
      </c>
    </row>
    <row r="149" spans="1:19" s="17" customFormat="1" x14ac:dyDescent="0.25">
      <c r="A149" s="14" t="s">
        <v>876</v>
      </c>
      <c r="B149" s="15" t="s">
        <v>858</v>
      </c>
      <c r="C149" s="14" t="s">
        <v>39</v>
      </c>
      <c r="D149" s="14" t="s">
        <v>238</v>
      </c>
      <c r="E149" s="16" t="s">
        <v>239</v>
      </c>
      <c r="F149" s="14" t="s">
        <v>27</v>
      </c>
      <c r="G149" s="14" t="s">
        <v>877</v>
      </c>
      <c r="H149" s="14" t="s">
        <v>27</v>
      </c>
      <c r="I149" s="14" t="s">
        <v>821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0</v>
      </c>
      <c r="R149" s="16">
        <v>72</v>
      </c>
      <c r="S149" s="14" t="s">
        <v>878</v>
      </c>
    </row>
    <row r="150" spans="1:19" x14ac:dyDescent="0.25">
      <c r="A150" s="3" t="s">
        <v>897</v>
      </c>
      <c r="B150" s="6" t="s">
        <v>883</v>
      </c>
      <c r="C150" s="3" t="s">
        <v>25</v>
      </c>
      <c r="D150" s="3" t="s">
        <v>238</v>
      </c>
      <c r="E150" s="9" t="s">
        <v>239</v>
      </c>
      <c r="F150" s="3" t="s">
        <v>898</v>
      </c>
      <c r="G150" s="3" t="s">
        <v>27</v>
      </c>
      <c r="H150" s="3" t="s">
        <v>899</v>
      </c>
      <c r="I150" s="3" t="s">
        <v>27</v>
      </c>
      <c r="J150" s="9">
        <v>700</v>
      </c>
      <c r="K150" s="9">
        <v>0</v>
      </c>
      <c r="L150" s="9">
        <v>625</v>
      </c>
      <c r="M150" s="9">
        <v>75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3" t="s">
        <v>27</v>
      </c>
    </row>
    <row r="151" spans="1:19" x14ac:dyDescent="0.25">
      <c r="A151" s="3" t="s">
        <v>951</v>
      </c>
      <c r="B151" s="6" t="s">
        <v>912</v>
      </c>
      <c r="C151" s="3" t="s">
        <v>39</v>
      </c>
      <c r="D151" s="3" t="s">
        <v>238</v>
      </c>
      <c r="E151" s="9" t="s">
        <v>239</v>
      </c>
      <c r="F151" s="3" t="s">
        <v>27</v>
      </c>
      <c r="G151" s="3" t="s">
        <v>952</v>
      </c>
      <c r="H151" s="3" t="s">
        <v>27</v>
      </c>
      <c r="I151" s="3" t="s">
        <v>898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56.25</v>
      </c>
      <c r="S151" s="3" t="s">
        <v>953</v>
      </c>
    </row>
    <row r="152" spans="1:19" s="17" customFormat="1" x14ac:dyDescent="0.25">
      <c r="A152" s="14" t="s">
        <v>265</v>
      </c>
      <c r="B152" s="15" t="s">
        <v>235</v>
      </c>
      <c r="C152" s="14" t="s">
        <v>25</v>
      </c>
      <c r="D152" s="14" t="s">
        <v>268</v>
      </c>
      <c r="E152" s="16" t="s">
        <v>269</v>
      </c>
      <c r="F152" s="14" t="s">
        <v>266</v>
      </c>
      <c r="G152" s="14" t="s">
        <v>27</v>
      </c>
      <c r="H152" s="14" t="s">
        <v>267</v>
      </c>
      <c r="I152" s="14" t="s">
        <v>27</v>
      </c>
      <c r="J152" s="16">
        <v>6300</v>
      </c>
      <c r="K152" s="16">
        <v>6300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4" t="s">
        <v>27</v>
      </c>
    </row>
    <row r="153" spans="1:19" x14ac:dyDescent="0.25">
      <c r="A153" s="3" t="s">
        <v>678</v>
      </c>
      <c r="B153" s="6" t="s">
        <v>667</v>
      </c>
      <c r="C153" s="3" t="s">
        <v>25</v>
      </c>
      <c r="D153" s="3" t="s">
        <v>268</v>
      </c>
      <c r="E153" s="9" t="s">
        <v>269</v>
      </c>
      <c r="F153" s="3" t="s">
        <v>679</v>
      </c>
      <c r="G153" s="3" t="s">
        <v>27</v>
      </c>
      <c r="H153" s="3" t="s">
        <v>680</v>
      </c>
      <c r="I153" s="3" t="s">
        <v>27</v>
      </c>
      <c r="J153" s="9">
        <v>9000</v>
      </c>
      <c r="K153" s="9">
        <v>9000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3" t="s">
        <v>27</v>
      </c>
    </row>
    <row r="154" spans="1:19" x14ac:dyDescent="0.25">
      <c r="A154" s="3" t="s">
        <v>131</v>
      </c>
      <c r="B154" s="6" t="s">
        <v>113</v>
      </c>
      <c r="C154" s="3" t="s">
        <v>25</v>
      </c>
      <c r="D154" s="3" t="s">
        <v>134</v>
      </c>
      <c r="E154" s="9" t="s">
        <v>135</v>
      </c>
      <c r="F154" s="3" t="s">
        <v>132</v>
      </c>
      <c r="G154" s="3" t="s">
        <v>27</v>
      </c>
      <c r="H154" s="3" t="s">
        <v>133</v>
      </c>
      <c r="I154" s="3" t="s">
        <v>27</v>
      </c>
      <c r="J154" s="9">
        <v>5485.89</v>
      </c>
      <c r="K154" s="9">
        <v>5485.89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3" t="s">
        <v>27</v>
      </c>
    </row>
    <row r="155" spans="1:19" x14ac:dyDescent="0.25">
      <c r="A155" s="3" t="s">
        <v>405</v>
      </c>
      <c r="B155" s="6" t="s">
        <v>340</v>
      </c>
      <c r="C155" s="3" t="s">
        <v>39</v>
      </c>
      <c r="D155" s="3" t="s">
        <v>134</v>
      </c>
      <c r="E155" s="9" t="s">
        <v>135</v>
      </c>
      <c r="F155" s="3" t="s">
        <v>27</v>
      </c>
      <c r="G155" s="3" t="s">
        <v>406</v>
      </c>
      <c r="H155" s="3" t="s">
        <v>407</v>
      </c>
      <c r="I155" s="3" t="s">
        <v>406</v>
      </c>
      <c r="J155" s="9">
        <v>-61.97</v>
      </c>
      <c r="K155" s="9">
        <v>-61.97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3" t="s">
        <v>27</v>
      </c>
    </row>
    <row r="156" spans="1:19" s="21" customFormat="1" x14ac:dyDescent="0.25">
      <c r="A156" s="18" t="s">
        <v>484</v>
      </c>
      <c r="B156" s="19" t="s">
        <v>465</v>
      </c>
      <c r="C156" s="18" t="s">
        <v>39</v>
      </c>
      <c r="D156" s="18" t="s">
        <v>134</v>
      </c>
      <c r="E156" s="20" t="s">
        <v>135</v>
      </c>
      <c r="F156" s="18" t="s">
        <v>27</v>
      </c>
      <c r="G156" s="18" t="s">
        <v>485</v>
      </c>
      <c r="H156" s="18" t="s">
        <v>27</v>
      </c>
      <c r="I156" s="18" t="s">
        <v>27</v>
      </c>
      <c r="J156" s="20">
        <v>-61.97</v>
      </c>
      <c r="K156" s="20">
        <v>-61.97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18" t="s">
        <v>27</v>
      </c>
    </row>
    <row r="157" spans="1:19" s="17" customFormat="1" x14ac:dyDescent="0.25">
      <c r="A157" s="14" t="s">
        <v>673</v>
      </c>
      <c r="B157" s="15" t="s">
        <v>667</v>
      </c>
      <c r="C157" s="14" t="s">
        <v>25</v>
      </c>
      <c r="D157" s="14" t="s">
        <v>676</v>
      </c>
      <c r="E157" s="16" t="s">
        <v>677</v>
      </c>
      <c r="F157" s="14" t="s">
        <v>674</v>
      </c>
      <c r="G157" s="14" t="s">
        <v>27</v>
      </c>
      <c r="H157" s="14" t="s">
        <v>675</v>
      </c>
      <c r="I157" s="14" t="s">
        <v>27</v>
      </c>
      <c r="J157" s="16">
        <v>21675</v>
      </c>
      <c r="K157" s="16">
        <v>21675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4" t="s">
        <v>27</v>
      </c>
    </row>
    <row r="158" spans="1:19" s="17" customFormat="1" x14ac:dyDescent="0.25">
      <c r="A158" s="14" t="s">
        <v>245</v>
      </c>
      <c r="B158" s="15" t="s">
        <v>235</v>
      </c>
      <c r="C158" s="14" t="s">
        <v>25</v>
      </c>
      <c r="D158" s="14" t="s">
        <v>248</v>
      </c>
      <c r="E158" s="16" t="s">
        <v>249</v>
      </c>
      <c r="F158" s="14" t="s">
        <v>246</v>
      </c>
      <c r="G158" s="14" t="s">
        <v>27</v>
      </c>
      <c r="H158" s="14" t="s">
        <v>247</v>
      </c>
      <c r="I158" s="14" t="s">
        <v>27</v>
      </c>
      <c r="J158" s="16">
        <v>7220.64</v>
      </c>
      <c r="K158" s="16">
        <v>0</v>
      </c>
      <c r="L158" s="16">
        <v>6447.0027124999997</v>
      </c>
      <c r="M158" s="16">
        <v>773.64032550000002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4" t="s">
        <v>27</v>
      </c>
    </row>
    <row r="159" spans="1:19" s="17" customFormat="1" x14ac:dyDescent="0.25">
      <c r="A159" s="14" t="s">
        <v>382</v>
      </c>
      <c r="B159" s="15" t="s">
        <v>340</v>
      </c>
      <c r="C159" s="14" t="s">
        <v>39</v>
      </c>
      <c r="D159" s="14" t="s">
        <v>248</v>
      </c>
      <c r="E159" s="16" t="s">
        <v>249</v>
      </c>
      <c r="F159" s="14" t="s">
        <v>27</v>
      </c>
      <c r="G159" s="14" t="s">
        <v>383</v>
      </c>
      <c r="H159" s="14" t="s">
        <v>27</v>
      </c>
      <c r="I159" s="14" t="s">
        <v>246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580.23024409999994</v>
      </c>
      <c r="S159" s="14" t="s">
        <v>384</v>
      </c>
    </row>
    <row r="160" spans="1:19" x14ac:dyDescent="0.25">
      <c r="A160" s="3" t="s">
        <v>581</v>
      </c>
      <c r="B160" s="6" t="s">
        <v>570</v>
      </c>
      <c r="C160" s="3" t="s">
        <v>25</v>
      </c>
      <c r="D160" s="3" t="s">
        <v>584</v>
      </c>
      <c r="E160" s="9" t="s">
        <v>585</v>
      </c>
      <c r="F160" s="3" t="s">
        <v>582</v>
      </c>
      <c r="G160" s="3" t="s">
        <v>27</v>
      </c>
      <c r="H160" s="3" t="s">
        <v>583</v>
      </c>
      <c r="I160" s="3" t="s">
        <v>27</v>
      </c>
      <c r="J160" s="9">
        <v>280</v>
      </c>
      <c r="K160" s="9">
        <v>0</v>
      </c>
      <c r="L160" s="9">
        <v>250</v>
      </c>
      <c r="M160" s="9">
        <v>30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3" t="s">
        <v>27</v>
      </c>
    </row>
    <row r="161" spans="1:19" x14ac:dyDescent="0.25">
      <c r="A161" s="3" t="s">
        <v>716</v>
      </c>
      <c r="B161" s="6" t="s">
        <v>711</v>
      </c>
      <c r="C161" s="3" t="s">
        <v>39</v>
      </c>
      <c r="D161" s="3" t="s">
        <v>584</v>
      </c>
      <c r="E161" s="9" t="s">
        <v>585</v>
      </c>
      <c r="F161" s="3" t="s">
        <v>27</v>
      </c>
      <c r="G161" s="3" t="s">
        <v>717</v>
      </c>
      <c r="H161" s="3" t="s">
        <v>27</v>
      </c>
      <c r="I161" s="3" t="s">
        <v>582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22.5</v>
      </c>
      <c r="S161" s="3" t="s">
        <v>718</v>
      </c>
    </row>
    <row r="162" spans="1:19" s="17" customFormat="1" x14ac:dyDescent="0.25">
      <c r="A162" s="14" t="s">
        <v>93</v>
      </c>
      <c r="B162" s="15" t="s">
        <v>75</v>
      </c>
      <c r="C162" s="14" t="s">
        <v>25</v>
      </c>
      <c r="D162" s="14" t="s">
        <v>96</v>
      </c>
      <c r="E162" s="16" t="s">
        <v>97</v>
      </c>
      <c r="F162" s="14" t="s">
        <v>94</v>
      </c>
      <c r="G162" s="14" t="s">
        <v>27</v>
      </c>
      <c r="H162" s="14" t="s">
        <v>95</v>
      </c>
      <c r="I162" s="14" t="s">
        <v>27</v>
      </c>
      <c r="J162" s="16">
        <v>6101.74</v>
      </c>
      <c r="K162" s="16">
        <v>0</v>
      </c>
      <c r="L162" s="16">
        <v>5447.9855766000001</v>
      </c>
      <c r="M162" s="16">
        <v>653.75826910000001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4" t="s">
        <v>27</v>
      </c>
    </row>
    <row r="163" spans="1:19" x14ac:dyDescent="0.25">
      <c r="A163" s="3" t="s">
        <v>108</v>
      </c>
      <c r="B163" s="6" t="s">
        <v>75</v>
      </c>
      <c r="C163" s="3" t="s">
        <v>39</v>
      </c>
      <c r="D163" s="3" t="s">
        <v>96</v>
      </c>
      <c r="E163" s="9" t="s">
        <v>97</v>
      </c>
      <c r="F163" s="3" t="s">
        <v>27</v>
      </c>
      <c r="G163" s="3" t="s">
        <v>109</v>
      </c>
      <c r="H163" s="3" t="s">
        <v>110</v>
      </c>
      <c r="I163" s="3" t="s">
        <v>111</v>
      </c>
      <c r="J163" s="9">
        <v>-197.94</v>
      </c>
      <c r="K163" s="9">
        <v>0</v>
      </c>
      <c r="L163" s="9">
        <v>-176.73</v>
      </c>
      <c r="M163" s="9">
        <v>-21.2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3" t="s">
        <v>27</v>
      </c>
    </row>
    <row r="164" spans="1:19" s="17" customFormat="1" x14ac:dyDescent="0.25">
      <c r="A164" s="14" t="s">
        <v>323</v>
      </c>
      <c r="B164" s="15" t="s">
        <v>283</v>
      </c>
      <c r="C164" s="14" t="s">
        <v>39</v>
      </c>
      <c r="D164" s="14" t="s">
        <v>96</v>
      </c>
      <c r="E164" s="16" t="s">
        <v>97</v>
      </c>
      <c r="F164" s="14" t="s">
        <v>27</v>
      </c>
      <c r="G164" s="14" t="s">
        <v>324</v>
      </c>
      <c r="H164" s="14" t="s">
        <v>27</v>
      </c>
      <c r="I164" s="14" t="s">
        <v>94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0</v>
      </c>
      <c r="R164" s="16">
        <v>490.31870189999995</v>
      </c>
      <c r="S164" s="14" t="s">
        <v>325</v>
      </c>
    </row>
    <row r="165" spans="1:19" x14ac:dyDescent="0.25">
      <c r="A165" s="3" t="s">
        <v>488</v>
      </c>
      <c r="B165" s="6" t="s">
        <v>465</v>
      </c>
      <c r="C165" s="3" t="s">
        <v>39</v>
      </c>
      <c r="D165" s="3" t="s">
        <v>96</v>
      </c>
      <c r="E165" s="9" t="s">
        <v>97</v>
      </c>
      <c r="F165" s="3" t="s">
        <v>27</v>
      </c>
      <c r="G165" s="3" t="s">
        <v>489</v>
      </c>
      <c r="H165" s="3" t="s">
        <v>27</v>
      </c>
      <c r="I165" s="3" t="s">
        <v>27</v>
      </c>
      <c r="J165" s="9">
        <v>-197.94</v>
      </c>
      <c r="K165" s="9">
        <v>0</v>
      </c>
      <c r="L165" s="9">
        <v>-176.734488</v>
      </c>
      <c r="M165" s="9">
        <v>-21.208138599999998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3" t="s">
        <v>27</v>
      </c>
    </row>
    <row r="166" spans="1:19" x14ac:dyDescent="0.25">
      <c r="A166" s="3" t="s">
        <v>182</v>
      </c>
      <c r="B166" s="6" t="s">
        <v>159</v>
      </c>
      <c r="C166" s="3" t="s">
        <v>25</v>
      </c>
      <c r="D166" s="3" t="s">
        <v>185</v>
      </c>
      <c r="E166" s="9" t="s">
        <v>186</v>
      </c>
      <c r="F166" s="3" t="s">
        <v>183</v>
      </c>
      <c r="G166" s="3" t="s">
        <v>27</v>
      </c>
      <c r="H166" s="3" t="s">
        <v>184</v>
      </c>
      <c r="I166" s="3" t="s">
        <v>27</v>
      </c>
      <c r="J166" s="9">
        <v>15513.4</v>
      </c>
      <c r="K166" s="9">
        <v>15513.4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3" t="s">
        <v>27</v>
      </c>
    </row>
    <row r="167" spans="1:19" s="21" customFormat="1" x14ac:dyDescent="0.25">
      <c r="A167" s="18" t="s">
        <v>231</v>
      </c>
      <c r="B167" s="19" t="s">
        <v>159</v>
      </c>
      <c r="C167" s="18" t="s">
        <v>39</v>
      </c>
      <c r="D167" s="18" t="s">
        <v>185</v>
      </c>
      <c r="E167" s="20" t="s">
        <v>186</v>
      </c>
      <c r="F167" s="18" t="s">
        <v>27</v>
      </c>
      <c r="G167" s="18" t="s">
        <v>232</v>
      </c>
      <c r="H167" s="18" t="s">
        <v>233</v>
      </c>
      <c r="I167" s="18" t="s">
        <v>183</v>
      </c>
      <c r="J167" s="20">
        <v>-258.72000000000003</v>
      </c>
      <c r="K167" s="20">
        <v>-258.72000000000003</v>
      </c>
      <c r="L167" s="20">
        <v>0</v>
      </c>
      <c r="M167" s="20">
        <v>0</v>
      </c>
      <c r="N167" s="20">
        <v>0</v>
      </c>
      <c r="O167" s="20">
        <v>0</v>
      </c>
      <c r="P167" s="20">
        <v>0</v>
      </c>
      <c r="Q167" s="20">
        <v>0</v>
      </c>
      <c r="R167" s="20">
        <v>0</v>
      </c>
      <c r="S167" s="18" t="s">
        <v>27</v>
      </c>
    </row>
    <row r="168" spans="1:19" x14ac:dyDescent="0.25">
      <c r="A168" s="3" t="s">
        <v>80</v>
      </c>
      <c r="B168" s="6" t="s">
        <v>75</v>
      </c>
      <c r="C168" s="3" t="s">
        <v>25</v>
      </c>
      <c r="D168" s="3" t="s">
        <v>83</v>
      </c>
      <c r="E168" s="9" t="s">
        <v>84</v>
      </c>
      <c r="F168" s="3" t="s">
        <v>81</v>
      </c>
      <c r="G168" s="3" t="s">
        <v>27</v>
      </c>
      <c r="H168" s="3" t="s">
        <v>82</v>
      </c>
      <c r="I168" s="3" t="s">
        <v>27</v>
      </c>
      <c r="J168" s="9">
        <v>14300.03</v>
      </c>
      <c r="K168" s="9">
        <v>0</v>
      </c>
      <c r="L168" s="9">
        <v>12767.88</v>
      </c>
      <c r="M168" s="9">
        <v>1532.1456000000001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3" t="s">
        <v>27</v>
      </c>
    </row>
    <row r="169" spans="1:19" x14ac:dyDescent="0.25">
      <c r="A169" s="3" t="s">
        <v>222</v>
      </c>
      <c r="B169" s="6" t="s">
        <v>159</v>
      </c>
      <c r="C169" s="3" t="s">
        <v>39</v>
      </c>
      <c r="D169" s="3" t="s">
        <v>83</v>
      </c>
      <c r="E169" s="9" t="s">
        <v>84</v>
      </c>
      <c r="F169" s="3" t="s">
        <v>27</v>
      </c>
      <c r="G169" s="3" t="s">
        <v>223</v>
      </c>
      <c r="H169" s="3" t="s">
        <v>27</v>
      </c>
      <c r="I169" s="3" t="s">
        <v>81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1149.1092000000001</v>
      </c>
      <c r="S169" s="3" t="s">
        <v>224</v>
      </c>
    </row>
    <row r="170" spans="1:19" s="17" customFormat="1" x14ac:dyDescent="0.25">
      <c r="A170" s="14" t="s">
        <v>613</v>
      </c>
      <c r="B170" s="15" t="s">
        <v>600</v>
      </c>
      <c r="C170" s="14" t="s">
        <v>25</v>
      </c>
      <c r="D170" s="14" t="s">
        <v>616</v>
      </c>
      <c r="E170" s="16" t="s">
        <v>617</v>
      </c>
      <c r="F170" s="14" t="s">
        <v>614</v>
      </c>
      <c r="G170" s="14" t="s">
        <v>27</v>
      </c>
      <c r="H170" s="14" t="s">
        <v>615</v>
      </c>
      <c r="I170" s="14" t="s">
        <v>27</v>
      </c>
      <c r="J170" s="16">
        <v>3123.69</v>
      </c>
      <c r="K170" s="16">
        <v>0</v>
      </c>
      <c r="L170" s="16">
        <v>2789.0109880999998</v>
      </c>
      <c r="M170" s="16">
        <v>334.6813186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4" t="s">
        <v>27</v>
      </c>
    </row>
    <row r="171" spans="1:19" s="17" customFormat="1" x14ac:dyDescent="0.25">
      <c r="A171" s="14" t="s">
        <v>697</v>
      </c>
      <c r="B171" s="15" t="s">
        <v>688</v>
      </c>
      <c r="C171" s="14" t="s">
        <v>39</v>
      </c>
      <c r="D171" s="14" t="s">
        <v>616</v>
      </c>
      <c r="E171" s="16" t="s">
        <v>617</v>
      </c>
      <c r="F171" s="14" t="s">
        <v>27</v>
      </c>
      <c r="G171" s="14" t="s">
        <v>698</v>
      </c>
      <c r="H171" s="14" t="s">
        <v>27</v>
      </c>
      <c r="I171" s="14" t="s">
        <v>614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251.010989</v>
      </c>
      <c r="S171" s="14" t="s">
        <v>699</v>
      </c>
    </row>
    <row r="172" spans="1:19" x14ac:dyDescent="0.25">
      <c r="A172" s="3" t="s">
        <v>608</v>
      </c>
      <c r="B172" s="6" t="s">
        <v>600</v>
      </c>
      <c r="C172" s="3" t="s">
        <v>25</v>
      </c>
      <c r="D172" s="3" t="s">
        <v>611</v>
      </c>
      <c r="E172" s="9" t="s">
        <v>612</v>
      </c>
      <c r="F172" s="3" t="s">
        <v>609</v>
      </c>
      <c r="G172" s="3" t="s">
        <v>27</v>
      </c>
      <c r="H172" s="3" t="s">
        <v>610</v>
      </c>
      <c r="I172" s="3" t="s">
        <v>27</v>
      </c>
      <c r="J172" s="9">
        <v>1717.37</v>
      </c>
      <c r="K172" s="9">
        <v>1717.37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3" t="s">
        <v>27</v>
      </c>
    </row>
    <row r="173" spans="1:19" x14ac:dyDescent="0.25">
      <c r="A173" s="3" t="s">
        <v>172</v>
      </c>
      <c r="B173" s="6" t="s">
        <v>159</v>
      </c>
      <c r="C173" s="3" t="s">
        <v>25</v>
      </c>
      <c r="D173" s="3" t="s">
        <v>175</v>
      </c>
      <c r="E173" s="9" t="s">
        <v>176</v>
      </c>
      <c r="F173" s="3" t="s">
        <v>173</v>
      </c>
      <c r="G173" s="3" t="s">
        <v>27</v>
      </c>
      <c r="H173" s="3" t="s">
        <v>174</v>
      </c>
      <c r="I173" s="3" t="s">
        <v>27</v>
      </c>
      <c r="J173" s="9">
        <v>2584.92</v>
      </c>
      <c r="K173" s="9">
        <v>0</v>
      </c>
      <c r="L173" s="9">
        <v>2307.9679999999998</v>
      </c>
      <c r="M173" s="9">
        <v>276.95616000000001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3" t="s">
        <v>27</v>
      </c>
    </row>
    <row r="174" spans="1:19" x14ac:dyDescent="0.25">
      <c r="A174" s="3" t="s">
        <v>326</v>
      </c>
      <c r="B174" s="6" t="s">
        <v>283</v>
      </c>
      <c r="C174" s="3" t="s">
        <v>39</v>
      </c>
      <c r="D174" s="3" t="s">
        <v>175</v>
      </c>
      <c r="E174" s="9" t="s">
        <v>176</v>
      </c>
      <c r="F174" s="3" t="s">
        <v>27</v>
      </c>
      <c r="G174" s="3" t="s">
        <v>327</v>
      </c>
      <c r="H174" s="3" t="s">
        <v>27</v>
      </c>
      <c r="I174" s="3" t="s">
        <v>173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207.71711999999999</v>
      </c>
      <c r="S174" s="3" t="s">
        <v>328</v>
      </c>
    </row>
    <row r="175" spans="1:19" s="17" customFormat="1" x14ac:dyDescent="0.25">
      <c r="A175" s="14" t="s">
        <v>112</v>
      </c>
      <c r="B175" s="15" t="s">
        <v>113</v>
      </c>
      <c r="C175" s="14" t="s">
        <v>25</v>
      </c>
      <c r="D175" s="14" t="s">
        <v>116</v>
      </c>
      <c r="E175" s="16" t="s">
        <v>117</v>
      </c>
      <c r="F175" s="14" t="s">
        <v>114</v>
      </c>
      <c r="G175" s="14" t="s">
        <v>27</v>
      </c>
      <c r="H175" s="14" t="s">
        <v>115</v>
      </c>
      <c r="I175" s="14" t="s">
        <v>27</v>
      </c>
      <c r="J175" s="16">
        <v>5642.61</v>
      </c>
      <c r="K175" s="16">
        <v>0</v>
      </c>
      <c r="L175" s="16">
        <v>2780.4818542000003</v>
      </c>
      <c r="M175" s="16">
        <v>333.65782250000001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4" t="s">
        <v>27</v>
      </c>
    </row>
    <row r="176" spans="1:19" s="17" customFormat="1" x14ac:dyDescent="0.25">
      <c r="A176" s="14" t="s">
        <v>228</v>
      </c>
      <c r="B176" s="15" t="s">
        <v>159</v>
      </c>
      <c r="C176" s="14" t="s">
        <v>39</v>
      </c>
      <c r="D176" s="14" t="s">
        <v>116</v>
      </c>
      <c r="E176" s="16" t="s">
        <v>117</v>
      </c>
      <c r="F176" s="14" t="s">
        <v>27</v>
      </c>
      <c r="G176" s="14" t="s">
        <v>229</v>
      </c>
      <c r="H176" s="14" t="s">
        <v>27</v>
      </c>
      <c r="I176" s="14" t="s">
        <v>114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250.24336690000001</v>
      </c>
      <c r="S176" s="14" t="s">
        <v>230</v>
      </c>
    </row>
    <row r="177" spans="1:19" x14ac:dyDescent="0.25">
      <c r="A177" s="3" t="s">
        <v>509</v>
      </c>
      <c r="B177" s="6" t="s">
        <v>499</v>
      </c>
      <c r="C177" s="3" t="s">
        <v>25</v>
      </c>
      <c r="D177" s="3" t="s">
        <v>512</v>
      </c>
      <c r="E177" s="9" t="s">
        <v>513</v>
      </c>
      <c r="F177" s="3" t="s">
        <v>510</v>
      </c>
      <c r="G177" s="3" t="s">
        <v>27</v>
      </c>
      <c r="H177" s="3" t="s">
        <v>511</v>
      </c>
      <c r="I177" s="3" t="s">
        <v>27</v>
      </c>
      <c r="J177" s="9">
        <v>684.12</v>
      </c>
      <c r="K177" s="9">
        <v>0</v>
      </c>
      <c r="L177" s="9">
        <v>610.82285750000005</v>
      </c>
      <c r="M177" s="9">
        <v>73.298742899999993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3" t="s">
        <v>27</v>
      </c>
    </row>
    <row r="178" spans="1:19" x14ac:dyDescent="0.25">
      <c r="A178" s="3" t="s">
        <v>553</v>
      </c>
      <c r="B178" s="6" t="s">
        <v>499</v>
      </c>
      <c r="C178" s="3" t="s">
        <v>39</v>
      </c>
      <c r="D178" s="3" t="s">
        <v>512</v>
      </c>
      <c r="E178" s="9" t="s">
        <v>513</v>
      </c>
      <c r="F178" s="3" t="s">
        <v>27</v>
      </c>
      <c r="G178" s="3" t="s">
        <v>554</v>
      </c>
      <c r="H178" s="3" t="s">
        <v>27</v>
      </c>
      <c r="I178" s="3" t="s">
        <v>510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54.974057199999997</v>
      </c>
      <c r="S178" s="3" t="s">
        <v>555</v>
      </c>
    </row>
    <row r="179" spans="1:19" x14ac:dyDescent="0.25">
      <c r="A179" s="3" t="s">
        <v>565</v>
      </c>
      <c r="B179" s="6" t="s">
        <v>499</v>
      </c>
      <c r="C179" s="3" t="s">
        <v>39</v>
      </c>
      <c r="D179" s="3" t="s">
        <v>512</v>
      </c>
      <c r="E179" s="9" t="s">
        <v>513</v>
      </c>
      <c r="F179" s="3" t="s">
        <v>27</v>
      </c>
      <c r="G179" s="3" t="s">
        <v>566</v>
      </c>
      <c r="H179" s="3" t="s">
        <v>567</v>
      </c>
      <c r="I179" s="3" t="s">
        <v>510</v>
      </c>
      <c r="J179" s="9">
        <v>-54.42</v>
      </c>
      <c r="K179" s="9">
        <v>0</v>
      </c>
      <c r="L179" s="9">
        <v>-48.58</v>
      </c>
      <c r="M179" s="9">
        <v>-5.83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3" t="s">
        <v>27</v>
      </c>
    </row>
    <row r="180" spans="1:19" s="21" customFormat="1" x14ac:dyDescent="0.25">
      <c r="A180" s="18" t="s">
        <v>618</v>
      </c>
      <c r="B180" s="19" t="s">
        <v>600</v>
      </c>
      <c r="C180" s="18" t="s">
        <v>39</v>
      </c>
      <c r="D180" s="18" t="s">
        <v>512</v>
      </c>
      <c r="E180" s="20" t="s">
        <v>513</v>
      </c>
      <c r="F180" s="18" t="s">
        <v>27</v>
      </c>
      <c r="G180" s="18" t="s">
        <v>619</v>
      </c>
      <c r="H180" s="18" t="s">
        <v>27</v>
      </c>
      <c r="I180" s="18" t="s">
        <v>27</v>
      </c>
      <c r="J180" s="20">
        <v>-54.42</v>
      </c>
      <c r="K180" s="20">
        <v>0</v>
      </c>
      <c r="L180" s="20">
        <v>-48.585937399999999</v>
      </c>
      <c r="M180" s="20">
        <v>-5.8303124999999998</v>
      </c>
      <c r="N180" s="20">
        <v>0</v>
      </c>
      <c r="O180" s="20">
        <v>0</v>
      </c>
      <c r="P180" s="20">
        <v>0</v>
      </c>
      <c r="Q180" s="20">
        <v>0</v>
      </c>
      <c r="R180" s="20">
        <v>0</v>
      </c>
      <c r="S180" s="18" t="s">
        <v>27</v>
      </c>
    </row>
    <row r="181" spans="1:19" x14ac:dyDescent="0.25">
      <c r="A181" s="3" t="s">
        <v>632</v>
      </c>
      <c r="B181" s="6" t="s">
        <v>600</v>
      </c>
      <c r="C181" s="3" t="s">
        <v>39</v>
      </c>
      <c r="D181" s="3" t="s">
        <v>512</v>
      </c>
      <c r="E181" s="9" t="s">
        <v>513</v>
      </c>
      <c r="F181" s="3" t="s">
        <v>27</v>
      </c>
      <c r="G181" s="3" t="s">
        <v>566</v>
      </c>
      <c r="H181" s="3" t="s">
        <v>27</v>
      </c>
      <c r="I181" s="3" t="s">
        <v>510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-4.3727343999999997</v>
      </c>
      <c r="S181" s="3" t="s">
        <v>633</v>
      </c>
    </row>
    <row r="182" spans="1:19" x14ac:dyDescent="0.25">
      <c r="A182" s="3" t="s">
        <v>417</v>
      </c>
      <c r="B182" s="6" t="s">
        <v>409</v>
      </c>
      <c r="C182" s="3" t="s">
        <v>25</v>
      </c>
      <c r="D182" s="3" t="s">
        <v>420</v>
      </c>
      <c r="E182" s="9" t="s">
        <v>421</v>
      </c>
      <c r="F182" s="3" t="s">
        <v>418</v>
      </c>
      <c r="G182" s="3" t="s">
        <v>27</v>
      </c>
      <c r="H182" s="3" t="s">
        <v>419</v>
      </c>
      <c r="I182" s="3" t="s">
        <v>27</v>
      </c>
      <c r="J182" s="9">
        <v>2597.23</v>
      </c>
      <c r="K182" s="9">
        <v>0</v>
      </c>
      <c r="L182" s="9">
        <v>2318.9565972999999</v>
      </c>
      <c r="M182" s="9">
        <v>278.27479170000004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3" t="s">
        <v>27</v>
      </c>
    </row>
    <row r="183" spans="1:19" x14ac:dyDescent="0.25">
      <c r="A183" s="3" t="s">
        <v>461</v>
      </c>
      <c r="B183" s="6" t="s">
        <v>438</v>
      </c>
      <c r="C183" s="3" t="s">
        <v>39</v>
      </c>
      <c r="D183" s="3" t="s">
        <v>420</v>
      </c>
      <c r="E183" s="9" t="s">
        <v>421</v>
      </c>
      <c r="F183" s="3" t="s">
        <v>27</v>
      </c>
      <c r="G183" s="3" t="s">
        <v>462</v>
      </c>
      <c r="H183" s="3" t="s">
        <v>27</v>
      </c>
      <c r="I183" s="3" t="s">
        <v>418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208.70609379999999</v>
      </c>
      <c r="S183" s="3" t="s">
        <v>463</v>
      </c>
    </row>
    <row r="184" spans="1:19" x14ac:dyDescent="0.25">
      <c r="A184" s="3" t="s">
        <v>629</v>
      </c>
      <c r="B184" s="6" t="s">
        <v>600</v>
      </c>
      <c r="C184" s="3" t="s">
        <v>39</v>
      </c>
      <c r="D184" s="3" t="s">
        <v>420</v>
      </c>
      <c r="E184" s="9" t="s">
        <v>421</v>
      </c>
      <c r="F184" s="3" t="s">
        <v>27</v>
      </c>
      <c r="G184" s="3" t="s">
        <v>630</v>
      </c>
      <c r="H184" s="3" t="s">
        <v>631</v>
      </c>
      <c r="I184" s="3" t="s">
        <v>418</v>
      </c>
      <c r="J184" s="9">
        <v>-26.82</v>
      </c>
      <c r="K184" s="9">
        <v>0</v>
      </c>
      <c r="L184" s="9">
        <v>-23.83</v>
      </c>
      <c r="M184" s="9">
        <v>-2.86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3" t="s">
        <v>27</v>
      </c>
    </row>
    <row r="185" spans="1:19" s="21" customFormat="1" x14ac:dyDescent="0.25">
      <c r="A185" s="18" t="s">
        <v>937</v>
      </c>
      <c r="B185" s="19" t="s">
        <v>912</v>
      </c>
      <c r="C185" s="18" t="s">
        <v>39</v>
      </c>
      <c r="D185" s="18" t="s">
        <v>420</v>
      </c>
      <c r="E185" s="20" t="s">
        <v>421</v>
      </c>
      <c r="F185" s="18" t="s">
        <v>27</v>
      </c>
      <c r="G185" s="18" t="s">
        <v>938</v>
      </c>
      <c r="H185" s="18" t="s">
        <v>27</v>
      </c>
      <c r="I185" s="18" t="s">
        <v>27</v>
      </c>
      <c r="J185" s="20">
        <v>-26.82</v>
      </c>
      <c r="K185" s="20">
        <v>0</v>
      </c>
      <c r="L185" s="20">
        <v>-23.83</v>
      </c>
      <c r="M185" s="20">
        <v>-2.86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18" t="s">
        <v>27</v>
      </c>
    </row>
    <row r="186" spans="1:19" s="17" customFormat="1" x14ac:dyDescent="0.25">
      <c r="A186" s="14" t="s">
        <v>774</v>
      </c>
      <c r="B186" s="15" t="s">
        <v>771</v>
      </c>
      <c r="C186" s="14" t="s">
        <v>25</v>
      </c>
      <c r="D186" s="14" t="s">
        <v>777</v>
      </c>
      <c r="E186" s="16" t="s">
        <v>778</v>
      </c>
      <c r="F186" s="14" t="s">
        <v>775</v>
      </c>
      <c r="G186" s="14" t="s">
        <v>27</v>
      </c>
      <c r="H186" s="14" t="s">
        <v>776</v>
      </c>
      <c r="I186" s="14" t="s">
        <v>27</v>
      </c>
      <c r="J186" s="16">
        <v>1164.8</v>
      </c>
      <c r="K186" s="16">
        <v>-0.04</v>
      </c>
      <c r="L186" s="16">
        <v>1040</v>
      </c>
      <c r="M186" s="16">
        <v>124.8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4" t="s">
        <v>27</v>
      </c>
    </row>
    <row r="187" spans="1:19" s="17" customFormat="1" x14ac:dyDescent="0.25">
      <c r="A187" s="14" t="s">
        <v>779</v>
      </c>
      <c r="B187" s="15" t="s">
        <v>771</v>
      </c>
      <c r="C187" s="14" t="s">
        <v>25</v>
      </c>
      <c r="D187" s="14" t="s">
        <v>777</v>
      </c>
      <c r="E187" s="16" t="s">
        <v>778</v>
      </c>
      <c r="F187" s="14" t="s">
        <v>780</v>
      </c>
      <c r="G187" s="14" t="s">
        <v>27</v>
      </c>
      <c r="H187" s="14" t="s">
        <v>781</v>
      </c>
      <c r="I187" s="14" t="s">
        <v>27</v>
      </c>
      <c r="J187" s="16">
        <v>952</v>
      </c>
      <c r="K187" s="16">
        <v>-0.05</v>
      </c>
      <c r="L187" s="16">
        <v>850</v>
      </c>
      <c r="M187" s="16">
        <v>102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4" t="s">
        <v>27</v>
      </c>
    </row>
    <row r="188" spans="1:19" s="17" customFormat="1" x14ac:dyDescent="0.25">
      <c r="A188" s="14" t="s">
        <v>836</v>
      </c>
      <c r="B188" s="15" t="s">
        <v>811</v>
      </c>
      <c r="C188" s="14" t="s">
        <v>39</v>
      </c>
      <c r="D188" s="14" t="s">
        <v>777</v>
      </c>
      <c r="E188" s="16" t="s">
        <v>778</v>
      </c>
      <c r="F188" s="14" t="s">
        <v>27</v>
      </c>
      <c r="G188" s="14" t="s">
        <v>837</v>
      </c>
      <c r="H188" s="14" t="s">
        <v>27</v>
      </c>
      <c r="I188" s="14" t="s">
        <v>780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76.5</v>
      </c>
      <c r="S188" s="14" t="s">
        <v>838</v>
      </c>
    </row>
    <row r="189" spans="1:19" s="17" customFormat="1" x14ac:dyDescent="0.25">
      <c r="A189" s="14" t="s">
        <v>839</v>
      </c>
      <c r="B189" s="15" t="s">
        <v>811</v>
      </c>
      <c r="C189" s="14" t="s">
        <v>39</v>
      </c>
      <c r="D189" s="14" t="s">
        <v>777</v>
      </c>
      <c r="E189" s="16" t="s">
        <v>778</v>
      </c>
      <c r="F189" s="14" t="s">
        <v>27</v>
      </c>
      <c r="G189" s="14" t="s">
        <v>840</v>
      </c>
      <c r="H189" s="14" t="s">
        <v>27</v>
      </c>
      <c r="I189" s="14" t="s">
        <v>775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93.6</v>
      </c>
      <c r="S189" s="14" t="s">
        <v>841</v>
      </c>
    </row>
    <row r="190" spans="1:19" x14ac:dyDescent="0.25">
      <c r="A190" s="3" t="s">
        <v>826</v>
      </c>
      <c r="B190" s="6" t="s">
        <v>811</v>
      </c>
      <c r="C190" s="3" t="s">
        <v>25</v>
      </c>
      <c r="D190" s="3" t="s">
        <v>829</v>
      </c>
      <c r="E190" s="9" t="s">
        <v>830</v>
      </c>
      <c r="F190" s="3" t="s">
        <v>827</v>
      </c>
      <c r="G190" s="3" t="s">
        <v>27</v>
      </c>
      <c r="H190" s="3" t="s">
        <v>828</v>
      </c>
      <c r="I190" s="3" t="s">
        <v>27</v>
      </c>
      <c r="J190" s="9">
        <v>4704</v>
      </c>
      <c r="K190" s="9">
        <v>0</v>
      </c>
      <c r="L190" s="9">
        <v>4200</v>
      </c>
      <c r="M190" s="9">
        <v>504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3" t="s">
        <v>27</v>
      </c>
    </row>
    <row r="191" spans="1:19" x14ac:dyDescent="0.25">
      <c r="A191" s="3" t="s">
        <v>879</v>
      </c>
      <c r="B191" s="6" t="s">
        <v>858</v>
      </c>
      <c r="C191" s="3" t="s">
        <v>39</v>
      </c>
      <c r="D191" s="3" t="s">
        <v>829</v>
      </c>
      <c r="E191" s="9" t="s">
        <v>830</v>
      </c>
      <c r="F191" s="3" t="s">
        <v>27</v>
      </c>
      <c r="G191" s="3" t="s">
        <v>880</v>
      </c>
      <c r="H191" s="3" t="s">
        <v>27</v>
      </c>
      <c r="I191" s="3" t="s">
        <v>827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504</v>
      </c>
      <c r="S191" s="3" t="s">
        <v>881</v>
      </c>
    </row>
    <row r="192" spans="1:19" x14ac:dyDescent="0.25">
      <c r="A192" s="3" t="s">
        <v>177</v>
      </c>
      <c r="B192" s="6" t="s">
        <v>159</v>
      </c>
      <c r="C192" s="3" t="s">
        <v>25</v>
      </c>
      <c r="D192" s="3" t="s">
        <v>180</v>
      </c>
      <c r="E192" s="9" t="s">
        <v>181</v>
      </c>
      <c r="F192" s="3" t="s">
        <v>178</v>
      </c>
      <c r="G192" s="3" t="s">
        <v>27</v>
      </c>
      <c r="H192" s="3" t="s">
        <v>179</v>
      </c>
      <c r="I192" s="3" t="s">
        <v>27</v>
      </c>
      <c r="J192" s="9">
        <v>4960.8100000000004</v>
      </c>
      <c r="K192" s="9">
        <v>0</v>
      </c>
      <c r="L192" s="9">
        <v>2719.5728301999998</v>
      </c>
      <c r="M192" s="9">
        <v>326.34873959999999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3" t="s">
        <v>27</v>
      </c>
    </row>
    <row r="193" spans="1:19" x14ac:dyDescent="0.25">
      <c r="A193" s="3" t="s">
        <v>329</v>
      </c>
      <c r="B193" s="6" t="s">
        <v>283</v>
      </c>
      <c r="C193" s="3" t="s">
        <v>39</v>
      </c>
      <c r="D193" s="3" t="s">
        <v>180</v>
      </c>
      <c r="E193" s="9" t="s">
        <v>181</v>
      </c>
      <c r="F193" s="3" t="s">
        <v>27</v>
      </c>
      <c r="G193" s="3" t="s">
        <v>330</v>
      </c>
      <c r="H193" s="3" t="s">
        <v>27</v>
      </c>
      <c r="I193" s="3" t="s">
        <v>178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244.76155469999998</v>
      </c>
      <c r="S193" s="3" t="s">
        <v>331</v>
      </c>
    </row>
    <row r="194" spans="1:19" x14ac:dyDescent="0.25">
      <c r="A194" s="3" t="s">
        <v>900</v>
      </c>
      <c r="B194" s="6" t="s">
        <v>883</v>
      </c>
      <c r="C194" s="3" t="s">
        <v>25</v>
      </c>
      <c r="D194" s="3" t="s">
        <v>180</v>
      </c>
      <c r="E194" s="9" t="s">
        <v>181</v>
      </c>
      <c r="F194" s="3" t="s">
        <v>901</v>
      </c>
      <c r="G194" s="3" t="s">
        <v>27</v>
      </c>
      <c r="H194" s="3" t="s">
        <v>902</v>
      </c>
      <c r="I194" s="3" t="s">
        <v>27</v>
      </c>
      <c r="J194" s="9">
        <v>23307.68</v>
      </c>
      <c r="K194" s="9">
        <v>4088.37</v>
      </c>
      <c r="L194" s="9">
        <v>17160.099999999999</v>
      </c>
      <c r="M194" s="9">
        <v>2059.21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3" t="s">
        <v>27</v>
      </c>
    </row>
    <row r="195" spans="1:19" x14ac:dyDescent="0.25">
      <c r="A195" s="3" t="s">
        <v>954</v>
      </c>
      <c r="B195" s="6" t="s">
        <v>912</v>
      </c>
      <c r="C195" s="3" t="s">
        <v>39</v>
      </c>
      <c r="D195" s="3" t="s">
        <v>180</v>
      </c>
      <c r="E195" s="9" t="s">
        <v>181</v>
      </c>
      <c r="F195" s="3" t="s">
        <v>27</v>
      </c>
      <c r="G195" s="3" t="s">
        <v>955</v>
      </c>
      <c r="H195" s="3" t="s">
        <v>27</v>
      </c>
      <c r="I195" s="3" t="s">
        <v>901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1544.41</v>
      </c>
      <c r="S195" s="3" t="s">
        <v>956</v>
      </c>
    </row>
    <row r="196" spans="1:19" s="17" customFormat="1" x14ac:dyDescent="0.25">
      <c r="A196" s="14" t="s">
        <v>126</v>
      </c>
      <c r="B196" s="15" t="s">
        <v>113</v>
      </c>
      <c r="C196" s="14" t="s">
        <v>25</v>
      </c>
      <c r="D196" s="14" t="s">
        <v>129</v>
      </c>
      <c r="E196" s="16" t="s">
        <v>130</v>
      </c>
      <c r="F196" s="14" t="s">
        <v>127</v>
      </c>
      <c r="G196" s="14" t="s">
        <v>27</v>
      </c>
      <c r="H196" s="14" t="s">
        <v>128</v>
      </c>
      <c r="I196" s="14" t="s">
        <v>27</v>
      </c>
      <c r="J196" s="16">
        <v>12902.43</v>
      </c>
      <c r="K196" s="16">
        <v>12902.43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4" t="s">
        <v>27</v>
      </c>
    </row>
    <row r="197" spans="1:19" x14ac:dyDescent="0.25">
      <c r="A197" s="3" t="s">
        <v>810</v>
      </c>
      <c r="B197" s="6" t="s">
        <v>811</v>
      </c>
      <c r="C197" s="3" t="s">
        <v>25</v>
      </c>
      <c r="D197" s="3" t="s">
        <v>129</v>
      </c>
      <c r="E197" s="9" t="s">
        <v>130</v>
      </c>
      <c r="F197" s="3" t="s">
        <v>812</v>
      </c>
      <c r="G197" s="3" t="s">
        <v>27</v>
      </c>
      <c r="H197" s="3" t="s">
        <v>813</v>
      </c>
      <c r="I197" s="3" t="s">
        <v>27</v>
      </c>
      <c r="J197" s="9">
        <v>12271</v>
      </c>
      <c r="K197" s="9">
        <v>12271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3" t="s">
        <v>27</v>
      </c>
    </row>
    <row r="198" spans="1:19" x14ac:dyDescent="0.25">
      <c r="A198" s="3" t="s">
        <v>23</v>
      </c>
      <c r="B198" s="6" t="s">
        <v>24</v>
      </c>
      <c r="C198" s="3" t="s">
        <v>25</v>
      </c>
      <c r="D198" s="3" t="s">
        <v>29</v>
      </c>
      <c r="E198" s="9" t="s">
        <v>30</v>
      </c>
      <c r="F198" s="3" t="s">
        <v>26</v>
      </c>
      <c r="G198" s="3" t="s">
        <v>27</v>
      </c>
      <c r="H198" s="3" t="s">
        <v>28</v>
      </c>
      <c r="I198" s="3" t="s">
        <v>27</v>
      </c>
      <c r="J198" s="9">
        <v>7163.65</v>
      </c>
      <c r="K198" s="9">
        <v>7163.65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3" t="s">
        <v>27</v>
      </c>
    </row>
    <row r="199" spans="1:19" s="17" customFormat="1" x14ac:dyDescent="0.25">
      <c r="A199" s="14" t="s">
        <v>85</v>
      </c>
      <c r="B199" s="15" t="s">
        <v>75</v>
      </c>
      <c r="C199" s="14" t="s">
        <v>25</v>
      </c>
      <c r="D199" s="14" t="s">
        <v>29</v>
      </c>
      <c r="E199" s="16" t="s">
        <v>30</v>
      </c>
      <c r="F199" s="14" t="s">
        <v>86</v>
      </c>
      <c r="G199" s="14" t="s">
        <v>27</v>
      </c>
      <c r="H199" s="14" t="s">
        <v>87</v>
      </c>
      <c r="I199" s="14" t="s">
        <v>27</v>
      </c>
      <c r="J199" s="16">
        <v>3327.9</v>
      </c>
      <c r="K199" s="16">
        <v>3327.9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0</v>
      </c>
      <c r="R199" s="16">
        <v>0</v>
      </c>
      <c r="S199" s="14" t="s">
        <v>27</v>
      </c>
    </row>
    <row r="200" spans="1:19" s="17" customFormat="1" x14ac:dyDescent="0.25">
      <c r="A200" s="14" t="s">
        <v>262</v>
      </c>
      <c r="B200" s="15" t="s">
        <v>235</v>
      </c>
      <c r="C200" s="14" t="s">
        <v>25</v>
      </c>
      <c r="D200" s="14" t="s">
        <v>29</v>
      </c>
      <c r="E200" s="16" t="s">
        <v>30</v>
      </c>
      <c r="F200" s="14" t="s">
        <v>263</v>
      </c>
      <c r="G200" s="14" t="s">
        <v>27</v>
      </c>
      <c r="H200" s="14" t="s">
        <v>264</v>
      </c>
      <c r="I200" s="14" t="s">
        <v>27</v>
      </c>
      <c r="J200" s="16">
        <v>9011</v>
      </c>
      <c r="K200" s="16">
        <v>9011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0</v>
      </c>
      <c r="R200" s="16">
        <v>0</v>
      </c>
      <c r="S200" s="14" t="s">
        <v>27</v>
      </c>
    </row>
    <row r="201" spans="1:19" s="17" customFormat="1" x14ac:dyDescent="0.25">
      <c r="A201" s="14" t="s">
        <v>464</v>
      </c>
      <c r="B201" s="15" t="s">
        <v>465</v>
      </c>
      <c r="C201" s="14" t="s">
        <v>25</v>
      </c>
      <c r="D201" s="14" t="s">
        <v>29</v>
      </c>
      <c r="E201" s="16" t="s">
        <v>30</v>
      </c>
      <c r="F201" s="14" t="s">
        <v>466</v>
      </c>
      <c r="G201" s="14" t="s">
        <v>27</v>
      </c>
      <c r="H201" s="14" t="s">
        <v>467</v>
      </c>
      <c r="I201" s="14" t="s">
        <v>27</v>
      </c>
      <c r="J201" s="16">
        <v>255</v>
      </c>
      <c r="K201" s="16">
        <v>255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4" t="s">
        <v>27</v>
      </c>
    </row>
    <row r="202" spans="1:19" s="17" customFormat="1" x14ac:dyDescent="0.25">
      <c r="A202" s="14" t="s">
        <v>479</v>
      </c>
      <c r="B202" s="15" t="s">
        <v>465</v>
      </c>
      <c r="C202" s="14" t="s">
        <v>25</v>
      </c>
      <c r="D202" s="14" t="s">
        <v>29</v>
      </c>
      <c r="E202" s="16" t="s">
        <v>30</v>
      </c>
      <c r="F202" s="14" t="s">
        <v>480</v>
      </c>
      <c r="G202" s="14" t="s">
        <v>27</v>
      </c>
      <c r="H202" s="14" t="s">
        <v>481</v>
      </c>
      <c r="I202" s="14" t="s">
        <v>27</v>
      </c>
      <c r="J202" s="16">
        <v>4250.3500000000004</v>
      </c>
      <c r="K202" s="16">
        <v>4250.3500000000004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4" t="s">
        <v>27</v>
      </c>
    </row>
    <row r="203" spans="1:19" s="17" customFormat="1" x14ac:dyDescent="0.25">
      <c r="A203" s="14" t="s">
        <v>569</v>
      </c>
      <c r="B203" s="15" t="s">
        <v>570</v>
      </c>
      <c r="C203" s="14" t="s">
        <v>25</v>
      </c>
      <c r="D203" s="14" t="s">
        <v>29</v>
      </c>
      <c r="E203" s="16" t="s">
        <v>30</v>
      </c>
      <c r="F203" s="14" t="s">
        <v>571</v>
      </c>
      <c r="G203" s="14" t="s">
        <v>27</v>
      </c>
      <c r="H203" s="14" t="s">
        <v>572</v>
      </c>
      <c r="I203" s="14" t="s">
        <v>27</v>
      </c>
      <c r="J203" s="16">
        <v>12096.7</v>
      </c>
      <c r="K203" s="16">
        <v>12096.7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4" t="s">
        <v>27</v>
      </c>
    </row>
    <row r="204" spans="1:19" s="17" customFormat="1" x14ac:dyDescent="0.25">
      <c r="A204" s="14" t="s">
        <v>670</v>
      </c>
      <c r="B204" s="15" t="s">
        <v>667</v>
      </c>
      <c r="C204" s="14" t="s">
        <v>25</v>
      </c>
      <c r="D204" s="14" t="s">
        <v>29</v>
      </c>
      <c r="E204" s="16" t="s">
        <v>30</v>
      </c>
      <c r="F204" s="14" t="s">
        <v>671</v>
      </c>
      <c r="G204" s="14" t="s">
        <v>27</v>
      </c>
      <c r="H204" s="14" t="s">
        <v>672</v>
      </c>
      <c r="I204" s="14" t="s">
        <v>27</v>
      </c>
      <c r="J204" s="16">
        <v>9017.1</v>
      </c>
      <c r="K204" s="16">
        <v>9017.1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4" t="s">
        <v>27</v>
      </c>
    </row>
    <row r="205" spans="1:19" s="17" customFormat="1" x14ac:dyDescent="0.25">
      <c r="A205" s="14" t="s">
        <v>687</v>
      </c>
      <c r="B205" s="15" t="s">
        <v>688</v>
      </c>
      <c r="C205" s="14" t="s">
        <v>25</v>
      </c>
      <c r="D205" s="14" t="s">
        <v>29</v>
      </c>
      <c r="E205" s="16" t="s">
        <v>30</v>
      </c>
      <c r="F205" s="14" t="s">
        <v>689</v>
      </c>
      <c r="G205" s="14" t="s">
        <v>27</v>
      </c>
      <c r="H205" s="14" t="s">
        <v>690</v>
      </c>
      <c r="I205" s="14" t="s">
        <v>27</v>
      </c>
      <c r="J205" s="16">
        <v>11740.3</v>
      </c>
      <c r="K205" s="16">
        <v>11740.3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4" t="s">
        <v>27</v>
      </c>
    </row>
    <row r="206" spans="1:19" s="17" customFormat="1" x14ac:dyDescent="0.25">
      <c r="A206" s="14" t="s">
        <v>756</v>
      </c>
      <c r="B206" s="15" t="s">
        <v>738</v>
      </c>
      <c r="C206" s="14" t="s">
        <v>25</v>
      </c>
      <c r="D206" s="14" t="s">
        <v>29</v>
      </c>
      <c r="E206" s="16" t="s">
        <v>30</v>
      </c>
      <c r="F206" s="14" t="s">
        <v>757</v>
      </c>
      <c r="G206" s="14" t="s">
        <v>27</v>
      </c>
      <c r="H206" s="14" t="s">
        <v>758</v>
      </c>
      <c r="I206" s="14" t="s">
        <v>27</v>
      </c>
      <c r="J206" s="16">
        <v>26482.05</v>
      </c>
      <c r="K206" s="16">
        <v>26482.05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4" t="s">
        <v>27</v>
      </c>
    </row>
    <row r="207" spans="1:19" s="17" customFormat="1" x14ac:dyDescent="0.25">
      <c r="A207" s="14" t="s">
        <v>823</v>
      </c>
      <c r="B207" s="15" t="s">
        <v>811</v>
      </c>
      <c r="C207" s="14" t="s">
        <v>25</v>
      </c>
      <c r="D207" s="14" t="s">
        <v>29</v>
      </c>
      <c r="E207" s="16" t="s">
        <v>30</v>
      </c>
      <c r="F207" s="14" t="s">
        <v>824</v>
      </c>
      <c r="G207" s="14" t="s">
        <v>27</v>
      </c>
      <c r="H207" s="14" t="s">
        <v>825</v>
      </c>
      <c r="I207" s="14" t="s">
        <v>27</v>
      </c>
      <c r="J207" s="16">
        <v>20039.099999999999</v>
      </c>
      <c r="K207" s="16">
        <v>20039.099999999999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4" t="s">
        <v>27</v>
      </c>
    </row>
    <row r="208" spans="1:19" x14ac:dyDescent="0.25">
      <c r="A208" s="3" t="s">
        <v>921</v>
      </c>
      <c r="B208" s="6" t="s">
        <v>912</v>
      </c>
      <c r="C208" s="3" t="s">
        <v>25</v>
      </c>
      <c r="D208" s="3" t="s">
        <v>29</v>
      </c>
      <c r="E208" s="9" t="s">
        <v>30</v>
      </c>
      <c r="F208" s="3" t="s">
        <v>922</v>
      </c>
      <c r="G208" s="3" t="s">
        <v>27</v>
      </c>
      <c r="H208" s="3" t="s">
        <v>923</v>
      </c>
      <c r="I208" s="3" t="s">
        <v>27</v>
      </c>
      <c r="J208" s="9">
        <v>36917.86</v>
      </c>
      <c r="K208" s="9">
        <v>36917.86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3" t="s">
        <v>27</v>
      </c>
    </row>
    <row r="209" spans="1:19" x14ac:dyDescent="0.25">
      <c r="A209" s="3" t="s">
        <v>599</v>
      </c>
      <c r="B209" s="6" t="s">
        <v>600</v>
      </c>
      <c r="C209" s="3" t="s">
        <v>25</v>
      </c>
      <c r="D209" s="3" t="s">
        <v>603</v>
      </c>
      <c r="E209" s="9" t="s">
        <v>604</v>
      </c>
      <c r="F209" s="3" t="s">
        <v>601</v>
      </c>
      <c r="G209" s="3" t="s">
        <v>27</v>
      </c>
      <c r="H209" s="3" t="s">
        <v>602</v>
      </c>
      <c r="I209" s="3" t="s">
        <v>27</v>
      </c>
      <c r="J209" s="9">
        <v>7863.8</v>
      </c>
      <c r="K209" s="9">
        <v>7863.8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  <c r="Q209" s="9">
        <v>0</v>
      </c>
      <c r="R209" s="9">
        <v>0</v>
      </c>
      <c r="S209" s="3" t="s">
        <v>27</v>
      </c>
    </row>
    <row r="210" spans="1:19" s="21" customFormat="1" x14ac:dyDescent="0.25">
      <c r="A210" s="18" t="s">
        <v>655</v>
      </c>
      <c r="B210" s="19" t="s">
        <v>638</v>
      </c>
      <c r="C210" s="18" t="s">
        <v>39</v>
      </c>
      <c r="D210" s="18" t="s">
        <v>603</v>
      </c>
      <c r="E210" s="20" t="s">
        <v>604</v>
      </c>
      <c r="F210" s="18" t="s">
        <v>27</v>
      </c>
      <c r="G210" s="18" t="s">
        <v>656</v>
      </c>
      <c r="H210" s="18" t="s">
        <v>27</v>
      </c>
      <c r="I210" s="18" t="s">
        <v>27</v>
      </c>
      <c r="J210" s="20">
        <v>-8.1999999999999993</v>
      </c>
      <c r="K210" s="20">
        <v>-8.1999999999999993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20">
        <v>0</v>
      </c>
      <c r="S210" s="18" t="s">
        <v>27</v>
      </c>
    </row>
    <row r="211" spans="1:19" x14ac:dyDescent="0.25">
      <c r="A211" s="3" t="s">
        <v>663</v>
      </c>
      <c r="B211" s="6" t="s">
        <v>638</v>
      </c>
      <c r="C211" s="3" t="s">
        <v>39</v>
      </c>
      <c r="D211" s="3" t="s">
        <v>603</v>
      </c>
      <c r="E211" s="9" t="s">
        <v>604</v>
      </c>
      <c r="F211" s="3" t="s">
        <v>27</v>
      </c>
      <c r="G211" s="3" t="s">
        <v>664</v>
      </c>
      <c r="H211" s="3" t="s">
        <v>665</v>
      </c>
      <c r="I211" s="3" t="s">
        <v>601</v>
      </c>
      <c r="J211" s="9">
        <v>-8.1999999999999993</v>
      </c>
      <c r="K211" s="9">
        <v>-8.1999999999999993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3" t="s">
        <v>27</v>
      </c>
    </row>
    <row r="212" spans="1:19" x14ac:dyDescent="0.25">
      <c r="A212" s="3" t="s">
        <v>750</v>
      </c>
      <c r="B212" s="6" t="s">
        <v>738</v>
      </c>
      <c r="C212" s="3" t="s">
        <v>25</v>
      </c>
      <c r="D212" s="3" t="s">
        <v>603</v>
      </c>
      <c r="E212" s="9" t="s">
        <v>604</v>
      </c>
      <c r="F212" s="3" t="s">
        <v>751</v>
      </c>
      <c r="G212" s="3" t="s">
        <v>27</v>
      </c>
      <c r="H212" s="3" t="s">
        <v>752</v>
      </c>
      <c r="I212" s="3" t="s">
        <v>27</v>
      </c>
      <c r="J212" s="9">
        <v>17313.599999999999</v>
      </c>
      <c r="K212" s="9">
        <v>17313.599999999999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3" t="s">
        <v>27</v>
      </c>
    </row>
    <row r="213" spans="1:19" x14ac:dyDescent="0.25">
      <c r="A213" s="3" t="s">
        <v>803</v>
      </c>
      <c r="B213" s="6" t="s">
        <v>771</v>
      </c>
      <c r="C213" s="3" t="s">
        <v>39</v>
      </c>
      <c r="D213" s="3" t="s">
        <v>603</v>
      </c>
      <c r="E213" s="9" t="s">
        <v>604</v>
      </c>
      <c r="F213" s="3" t="s">
        <v>27</v>
      </c>
      <c r="G213" s="3" t="s">
        <v>804</v>
      </c>
      <c r="H213" s="3" t="s">
        <v>805</v>
      </c>
      <c r="I213" s="3" t="s">
        <v>751</v>
      </c>
      <c r="J213" s="9">
        <v>-226.2</v>
      </c>
      <c r="K213" s="9">
        <v>-226.2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3" t="s">
        <v>27</v>
      </c>
    </row>
    <row r="214" spans="1:19" s="17" customFormat="1" x14ac:dyDescent="0.25">
      <c r="A214" s="14" t="s">
        <v>817</v>
      </c>
      <c r="B214" s="15" t="s">
        <v>811</v>
      </c>
      <c r="C214" s="14" t="s">
        <v>25</v>
      </c>
      <c r="D214" s="14" t="s">
        <v>603</v>
      </c>
      <c r="E214" s="16" t="s">
        <v>604</v>
      </c>
      <c r="F214" s="14" t="s">
        <v>818</v>
      </c>
      <c r="G214" s="14" t="s">
        <v>27</v>
      </c>
      <c r="H214" s="14" t="s">
        <v>819</v>
      </c>
      <c r="I214" s="14" t="s">
        <v>27</v>
      </c>
      <c r="J214" s="16">
        <v>26481.599999999999</v>
      </c>
      <c r="K214" s="16">
        <v>26481.599999999999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4" t="s">
        <v>27</v>
      </c>
    </row>
    <row r="215" spans="1:19" s="21" customFormat="1" x14ac:dyDescent="0.25">
      <c r="A215" s="18" t="s">
        <v>834</v>
      </c>
      <c r="B215" s="19" t="s">
        <v>811</v>
      </c>
      <c r="C215" s="18" t="s">
        <v>39</v>
      </c>
      <c r="D215" s="18" t="s">
        <v>603</v>
      </c>
      <c r="E215" s="20" t="s">
        <v>604</v>
      </c>
      <c r="F215" s="18" t="s">
        <v>27</v>
      </c>
      <c r="G215" s="18" t="s">
        <v>835</v>
      </c>
      <c r="H215" s="18" t="s">
        <v>27</v>
      </c>
      <c r="I215" s="18" t="s">
        <v>27</v>
      </c>
      <c r="J215" s="20">
        <v>-226.2</v>
      </c>
      <c r="K215" s="20">
        <v>-226.2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  <c r="Q215" s="20">
        <v>0</v>
      </c>
      <c r="R215" s="20">
        <v>0</v>
      </c>
      <c r="S215" s="18" t="s">
        <v>27</v>
      </c>
    </row>
    <row r="216" spans="1:19" x14ac:dyDescent="0.25">
      <c r="A216" s="3" t="s">
        <v>915</v>
      </c>
      <c r="B216" s="6" t="s">
        <v>912</v>
      </c>
      <c r="C216" s="3" t="s">
        <v>25</v>
      </c>
      <c r="D216" s="3" t="s">
        <v>603</v>
      </c>
      <c r="E216" s="9" t="s">
        <v>604</v>
      </c>
      <c r="F216" s="3" t="s">
        <v>916</v>
      </c>
      <c r="G216" s="3" t="s">
        <v>27</v>
      </c>
      <c r="H216" s="3" t="s">
        <v>917</v>
      </c>
      <c r="I216" s="3" t="s">
        <v>27</v>
      </c>
      <c r="J216" s="9">
        <v>14940</v>
      </c>
      <c r="K216" s="9">
        <v>14940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3" t="s">
        <v>27</v>
      </c>
    </row>
    <row r="217" spans="1:19" s="17" customFormat="1" x14ac:dyDescent="0.25">
      <c r="A217" s="14" t="s">
        <v>142</v>
      </c>
      <c r="B217" s="15" t="s">
        <v>113</v>
      </c>
      <c r="C217" s="14" t="s">
        <v>25</v>
      </c>
      <c r="D217" s="14" t="s">
        <v>138</v>
      </c>
      <c r="E217" s="16" t="s">
        <v>139</v>
      </c>
      <c r="F217" s="14" t="s">
        <v>136</v>
      </c>
      <c r="G217" s="14" t="s">
        <v>27</v>
      </c>
      <c r="H217" s="14" t="s">
        <v>137</v>
      </c>
      <c r="I217" s="14" t="s">
        <v>27</v>
      </c>
      <c r="J217" s="16">
        <v>7931.77</v>
      </c>
      <c r="K217" s="16">
        <v>3410.71</v>
      </c>
      <c r="L217" s="16">
        <v>4036.66</v>
      </c>
      <c r="M217" s="16">
        <v>484.39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4" t="s">
        <v>27</v>
      </c>
    </row>
    <row r="218" spans="1:19" s="17" customFormat="1" x14ac:dyDescent="0.25">
      <c r="A218" s="14" t="s">
        <v>369</v>
      </c>
      <c r="B218" s="15" t="s">
        <v>340</v>
      </c>
      <c r="C218" s="14" t="s">
        <v>39</v>
      </c>
      <c r="D218" s="14" t="s">
        <v>138</v>
      </c>
      <c r="E218" s="16" t="s">
        <v>139</v>
      </c>
      <c r="F218" s="14" t="s">
        <v>27</v>
      </c>
      <c r="G218" s="14" t="s">
        <v>370</v>
      </c>
      <c r="H218" s="14" t="s">
        <v>27</v>
      </c>
      <c r="I218" s="14" t="s">
        <v>136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363.29945359999999</v>
      </c>
      <c r="S218" s="14" t="s">
        <v>27</v>
      </c>
    </row>
    <row r="219" spans="1:19" x14ac:dyDescent="0.25">
      <c r="A219" s="3" t="s">
        <v>647</v>
      </c>
      <c r="B219" s="6" t="s">
        <v>638</v>
      </c>
      <c r="C219" s="3" t="s">
        <v>25</v>
      </c>
      <c r="D219" s="3" t="s">
        <v>138</v>
      </c>
      <c r="E219" s="9" t="s">
        <v>139</v>
      </c>
      <c r="F219" s="3" t="s">
        <v>648</v>
      </c>
      <c r="G219" s="3" t="s">
        <v>27</v>
      </c>
      <c r="H219" s="3" t="s">
        <v>649</v>
      </c>
      <c r="I219" s="3" t="s">
        <v>27</v>
      </c>
      <c r="J219" s="9">
        <v>4081.96</v>
      </c>
      <c r="K219" s="9">
        <v>0</v>
      </c>
      <c r="L219" s="9">
        <v>3644.6034574</v>
      </c>
      <c r="M219" s="9">
        <v>437.35241490000004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3" t="s">
        <v>27</v>
      </c>
    </row>
    <row r="220" spans="1:19" x14ac:dyDescent="0.25">
      <c r="A220" s="3" t="s">
        <v>681</v>
      </c>
      <c r="B220" s="6" t="s">
        <v>667</v>
      </c>
      <c r="C220" s="3" t="s">
        <v>39</v>
      </c>
      <c r="D220" s="3" t="s">
        <v>138</v>
      </c>
      <c r="E220" s="9" t="s">
        <v>139</v>
      </c>
      <c r="F220" s="3" t="s">
        <v>27</v>
      </c>
      <c r="G220" s="3" t="s">
        <v>682</v>
      </c>
      <c r="H220" s="3" t="s">
        <v>27</v>
      </c>
      <c r="I220" s="3" t="s">
        <v>648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328.01431120000001</v>
      </c>
      <c r="S220" s="3" t="s">
        <v>683</v>
      </c>
    </row>
    <row r="221" spans="1:19" x14ac:dyDescent="0.25">
      <c r="A221" s="3" t="s">
        <v>868</v>
      </c>
      <c r="B221" s="6" t="s">
        <v>858</v>
      </c>
      <c r="C221" s="3" t="s">
        <v>25</v>
      </c>
      <c r="D221" s="3" t="s">
        <v>138</v>
      </c>
      <c r="E221" s="9" t="s">
        <v>139</v>
      </c>
      <c r="F221" s="3" t="s">
        <v>869</v>
      </c>
      <c r="G221" s="3" t="s">
        <v>27</v>
      </c>
      <c r="H221" s="3" t="s">
        <v>870</v>
      </c>
      <c r="I221" s="3" t="s">
        <v>27</v>
      </c>
      <c r="J221" s="9">
        <v>14638.24</v>
      </c>
      <c r="K221" s="9">
        <v>7053.76</v>
      </c>
      <c r="L221" s="9">
        <v>6771.86</v>
      </c>
      <c r="M221" s="9">
        <v>812.62</v>
      </c>
      <c r="N221" s="9">
        <v>0</v>
      </c>
      <c r="O221" s="9">
        <v>0</v>
      </c>
      <c r="P221" s="9">
        <v>0</v>
      </c>
      <c r="Q221" s="9">
        <v>0</v>
      </c>
      <c r="R221" s="9">
        <v>0</v>
      </c>
      <c r="S221" s="3" t="s">
        <v>27</v>
      </c>
    </row>
    <row r="222" spans="1:19" s="17" customFormat="1" x14ac:dyDescent="0.25">
      <c r="A222" s="14" t="s">
        <v>353</v>
      </c>
      <c r="B222" s="15" t="s">
        <v>340</v>
      </c>
      <c r="C222" s="14" t="s">
        <v>25</v>
      </c>
      <c r="D222" s="14" t="s">
        <v>356</v>
      </c>
      <c r="E222" s="16" t="s">
        <v>357</v>
      </c>
      <c r="F222" s="14" t="s">
        <v>354</v>
      </c>
      <c r="G222" s="14" t="s">
        <v>27</v>
      </c>
      <c r="H222" s="14" t="s">
        <v>355</v>
      </c>
      <c r="I222" s="14" t="s">
        <v>27</v>
      </c>
      <c r="J222" s="16">
        <v>5534.02</v>
      </c>
      <c r="K222" s="16">
        <v>0</v>
      </c>
      <c r="L222" s="16">
        <v>3964.4319142000004</v>
      </c>
      <c r="M222" s="16">
        <v>475.73182969999999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4" t="s">
        <v>27</v>
      </c>
    </row>
    <row r="223" spans="1:19" s="17" customFormat="1" x14ac:dyDescent="0.25">
      <c r="A223" s="14" t="s">
        <v>358</v>
      </c>
      <c r="B223" s="15" t="s">
        <v>340</v>
      </c>
      <c r="C223" s="14" t="s">
        <v>25</v>
      </c>
      <c r="D223" s="14" t="s">
        <v>356</v>
      </c>
      <c r="E223" s="16" t="s">
        <v>357</v>
      </c>
      <c r="F223" s="14" t="s">
        <v>359</v>
      </c>
      <c r="G223" s="14" t="s">
        <v>27</v>
      </c>
      <c r="H223" s="14" t="s">
        <v>360</v>
      </c>
      <c r="I223" s="14" t="s">
        <v>27</v>
      </c>
      <c r="J223" s="16">
        <v>3865.08</v>
      </c>
      <c r="K223" s="16">
        <v>0</v>
      </c>
      <c r="L223" s="16">
        <v>3450.9624708999995</v>
      </c>
      <c r="M223" s="16">
        <v>414.11549650000001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4" t="s">
        <v>27</v>
      </c>
    </row>
    <row r="224" spans="1:19" s="17" customFormat="1" x14ac:dyDescent="0.25">
      <c r="A224" s="14" t="s">
        <v>452</v>
      </c>
      <c r="B224" s="15" t="s">
        <v>438</v>
      </c>
      <c r="C224" s="14" t="s">
        <v>39</v>
      </c>
      <c r="D224" s="14" t="s">
        <v>356</v>
      </c>
      <c r="E224" s="16" t="s">
        <v>357</v>
      </c>
      <c r="F224" s="14" t="s">
        <v>27</v>
      </c>
      <c r="G224" s="14" t="s">
        <v>453</v>
      </c>
      <c r="H224" s="14" t="s">
        <v>27</v>
      </c>
      <c r="I224" s="14" t="s">
        <v>354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356.79887229999997</v>
      </c>
      <c r="S224" s="14" t="s">
        <v>454</v>
      </c>
    </row>
    <row r="225" spans="1:19" s="17" customFormat="1" x14ac:dyDescent="0.25">
      <c r="A225" s="14" t="s">
        <v>455</v>
      </c>
      <c r="B225" s="15" t="s">
        <v>438</v>
      </c>
      <c r="C225" s="14" t="s">
        <v>39</v>
      </c>
      <c r="D225" s="14" t="s">
        <v>356</v>
      </c>
      <c r="E225" s="16" t="s">
        <v>357</v>
      </c>
      <c r="F225" s="14" t="s">
        <v>27</v>
      </c>
      <c r="G225" s="14" t="s">
        <v>456</v>
      </c>
      <c r="H225" s="14" t="s">
        <v>27</v>
      </c>
      <c r="I225" s="14" t="s">
        <v>359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310.58662240000001</v>
      </c>
      <c r="S225" s="14" t="s">
        <v>457</v>
      </c>
    </row>
    <row r="226" spans="1:19" x14ac:dyDescent="0.25">
      <c r="A226" s="3" t="s">
        <v>361</v>
      </c>
      <c r="B226" s="6" t="s">
        <v>340</v>
      </c>
      <c r="C226" s="3" t="s">
        <v>25</v>
      </c>
      <c r="D226" s="3" t="s">
        <v>363</v>
      </c>
      <c r="E226" s="9" t="s">
        <v>364</v>
      </c>
      <c r="F226" s="3" t="s">
        <v>362</v>
      </c>
      <c r="G226" s="3" t="s">
        <v>27</v>
      </c>
      <c r="H226" s="3" t="s">
        <v>194</v>
      </c>
      <c r="I226" s="3" t="s">
        <v>27</v>
      </c>
      <c r="J226" s="9">
        <v>168</v>
      </c>
      <c r="K226" s="9">
        <v>0</v>
      </c>
      <c r="L226" s="9">
        <v>150</v>
      </c>
      <c r="M226" s="9">
        <v>18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3" t="s">
        <v>27</v>
      </c>
    </row>
    <row r="227" spans="1:19" x14ac:dyDescent="0.25">
      <c r="A227" s="3" t="s">
        <v>797</v>
      </c>
      <c r="B227" s="6" t="s">
        <v>771</v>
      </c>
      <c r="C227" s="3" t="s">
        <v>39</v>
      </c>
      <c r="D227" s="3" t="s">
        <v>363</v>
      </c>
      <c r="E227" s="9" t="s">
        <v>364</v>
      </c>
      <c r="F227" s="3" t="s">
        <v>27</v>
      </c>
      <c r="G227" s="3" t="s">
        <v>798</v>
      </c>
      <c r="H227" s="3" t="s">
        <v>27</v>
      </c>
      <c r="I227" s="3" t="s">
        <v>362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13.5</v>
      </c>
      <c r="S227" s="3" t="s">
        <v>799</v>
      </c>
    </row>
    <row r="228" spans="1:19" s="17" customFormat="1" x14ac:dyDescent="0.25">
      <c r="A228" s="14" t="s">
        <v>729</v>
      </c>
      <c r="B228" s="15" t="s">
        <v>720</v>
      </c>
      <c r="C228" s="14" t="s">
        <v>25</v>
      </c>
      <c r="D228" s="14" t="s">
        <v>732</v>
      </c>
      <c r="E228" s="16" t="s">
        <v>733</v>
      </c>
      <c r="F228" s="14" t="s">
        <v>730</v>
      </c>
      <c r="G228" s="14" t="s">
        <v>27</v>
      </c>
      <c r="H228" s="14" t="s">
        <v>731</v>
      </c>
      <c r="I228" s="14" t="s">
        <v>27</v>
      </c>
      <c r="J228" s="16">
        <v>124548.48</v>
      </c>
      <c r="K228" s="16">
        <v>0</v>
      </c>
      <c r="L228" s="16">
        <v>111204</v>
      </c>
      <c r="M228" s="16">
        <v>13344.48</v>
      </c>
      <c r="N228" s="16">
        <v>0</v>
      </c>
      <c r="O228" s="16">
        <v>0</v>
      </c>
      <c r="P228" s="16">
        <v>0</v>
      </c>
      <c r="Q228" s="16">
        <v>0</v>
      </c>
      <c r="R228" s="16">
        <v>0</v>
      </c>
      <c r="S228" s="14" t="s">
        <v>27</v>
      </c>
    </row>
    <row r="229" spans="1:19" s="17" customFormat="1" x14ac:dyDescent="0.25">
      <c r="A229" s="14" t="s">
        <v>734</v>
      </c>
      <c r="B229" s="15" t="s">
        <v>720</v>
      </c>
      <c r="C229" s="14" t="s">
        <v>25</v>
      </c>
      <c r="D229" s="14" t="s">
        <v>732</v>
      </c>
      <c r="E229" s="16" t="s">
        <v>733</v>
      </c>
      <c r="F229" s="14" t="s">
        <v>735</v>
      </c>
      <c r="G229" s="14" t="s">
        <v>27</v>
      </c>
      <c r="H229" s="14" t="s">
        <v>736</v>
      </c>
      <c r="I229" s="14" t="s">
        <v>27</v>
      </c>
      <c r="J229" s="16">
        <v>89956.160000000003</v>
      </c>
      <c r="K229" s="16">
        <v>0</v>
      </c>
      <c r="L229" s="16">
        <v>80318</v>
      </c>
      <c r="M229" s="16">
        <v>9638.16</v>
      </c>
      <c r="N229" s="16">
        <v>0</v>
      </c>
      <c r="O229" s="16">
        <v>0</v>
      </c>
      <c r="P229" s="16">
        <v>0</v>
      </c>
      <c r="Q229" s="16">
        <v>0</v>
      </c>
      <c r="R229" s="16">
        <v>0</v>
      </c>
      <c r="S229" s="14" t="s">
        <v>27</v>
      </c>
    </row>
    <row r="230" spans="1:19" x14ac:dyDescent="0.25">
      <c r="A230" s="3" t="s">
        <v>98</v>
      </c>
      <c r="B230" s="6" t="s">
        <v>75</v>
      </c>
      <c r="C230" s="3" t="s">
        <v>25</v>
      </c>
      <c r="D230" s="3" t="s">
        <v>101</v>
      </c>
      <c r="E230" s="9" t="s">
        <v>102</v>
      </c>
      <c r="F230" s="3" t="s">
        <v>99</v>
      </c>
      <c r="G230" s="3" t="s">
        <v>27</v>
      </c>
      <c r="H230" s="3" t="s">
        <v>100</v>
      </c>
      <c r="I230" s="3" t="s">
        <v>27</v>
      </c>
      <c r="J230" s="9">
        <v>924.17</v>
      </c>
      <c r="K230" s="9">
        <v>924.17</v>
      </c>
      <c r="L230" s="9">
        <v>0</v>
      </c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3" t="s">
        <v>27</v>
      </c>
    </row>
    <row r="231" spans="1:19" x14ac:dyDescent="0.25">
      <c r="A231" s="3" t="s">
        <v>408</v>
      </c>
      <c r="B231" s="6" t="s">
        <v>409</v>
      </c>
      <c r="C231" s="3" t="s">
        <v>25</v>
      </c>
      <c r="D231" s="3" t="s">
        <v>412</v>
      </c>
      <c r="E231" s="9" t="s">
        <v>413</v>
      </c>
      <c r="F231" s="3" t="s">
        <v>410</v>
      </c>
      <c r="G231" s="3" t="s">
        <v>27</v>
      </c>
      <c r="H231" s="3" t="s">
        <v>411</v>
      </c>
      <c r="I231" s="3" t="s">
        <v>27</v>
      </c>
      <c r="J231" s="9">
        <v>2790</v>
      </c>
      <c r="K231" s="9">
        <v>0</v>
      </c>
      <c r="L231" s="9">
        <v>2491.0714296000001</v>
      </c>
      <c r="M231" s="9">
        <v>298.9285716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3" t="s">
        <v>27</v>
      </c>
    </row>
    <row r="232" spans="1:19" x14ac:dyDescent="0.25">
      <c r="A232" s="3" t="s">
        <v>434</v>
      </c>
      <c r="B232" s="6" t="s">
        <v>409</v>
      </c>
      <c r="C232" s="3" t="s">
        <v>39</v>
      </c>
      <c r="D232" s="3" t="s">
        <v>412</v>
      </c>
      <c r="E232" s="9" t="s">
        <v>413</v>
      </c>
      <c r="F232" s="3" t="s">
        <v>27</v>
      </c>
      <c r="G232" s="3" t="s">
        <v>435</v>
      </c>
      <c r="H232" s="3" t="s">
        <v>27</v>
      </c>
      <c r="I232" s="3" t="s">
        <v>410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9">
        <v>224.19642870000001</v>
      </c>
      <c r="S232" s="3" t="s">
        <v>436</v>
      </c>
    </row>
    <row r="233" spans="1:19" s="21" customFormat="1" x14ac:dyDescent="0.25">
      <c r="A233" s="18" t="s">
        <v>143</v>
      </c>
      <c r="B233" s="19" t="s">
        <v>113</v>
      </c>
      <c r="C233" s="18" t="s">
        <v>25</v>
      </c>
      <c r="D233" s="18" t="s">
        <v>146</v>
      </c>
      <c r="E233" s="20" t="s">
        <v>147</v>
      </c>
      <c r="F233" s="18" t="s">
        <v>144</v>
      </c>
      <c r="G233" s="18" t="s">
        <v>27</v>
      </c>
      <c r="H233" s="18" t="s">
        <v>145</v>
      </c>
      <c r="I233" s="18" t="s">
        <v>27</v>
      </c>
      <c r="J233" s="20">
        <v>16447.509999999998</v>
      </c>
      <c r="K233" s="20">
        <v>0</v>
      </c>
      <c r="L233" s="20">
        <v>14685.280247000001</v>
      </c>
      <c r="M233" s="20">
        <v>1762.2336296000001</v>
      </c>
      <c r="N233" s="20">
        <v>0</v>
      </c>
      <c r="O233" s="20">
        <v>0</v>
      </c>
      <c r="P233" s="20">
        <v>0</v>
      </c>
      <c r="Q233" s="20">
        <v>0</v>
      </c>
      <c r="R233" s="20">
        <v>0</v>
      </c>
      <c r="S233" s="18" t="s">
        <v>27</v>
      </c>
    </row>
    <row r="234" spans="1:19" s="17" customFormat="1" x14ac:dyDescent="0.25">
      <c r="A234" s="14" t="s">
        <v>148</v>
      </c>
      <c r="B234" s="15" t="s">
        <v>113</v>
      </c>
      <c r="C234" s="14" t="s">
        <v>25</v>
      </c>
      <c r="D234" s="14" t="s">
        <v>146</v>
      </c>
      <c r="E234" s="16" t="s">
        <v>147</v>
      </c>
      <c r="F234" s="14" t="s">
        <v>149</v>
      </c>
      <c r="G234" s="14" t="s">
        <v>27</v>
      </c>
      <c r="H234" s="14" t="s">
        <v>145</v>
      </c>
      <c r="I234" s="14" t="s">
        <v>27</v>
      </c>
      <c r="J234" s="16">
        <v>15906.24</v>
      </c>
      <c r="K234" s="16">
        <v>0</v>
      </c>
      <c r="L234" s="16">
        <v>14202</v>
      </c>
      <c r="M234" s="16">
        <v>1704.24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4" t="s">
        <v>27</v>
      </c>
    </row>
    <row r="235" spans="1:19" s="21" customFormat="1" x14ac:dyDescent="0.25">
      <c r="A235" s="18" t="s">
        <v>157</v>
      </c>
      <c r="B235" s="19" t="s">
        <v>113</v>
      </c>
      <c r="C235" s="18" t="s">
        <v>39</v>
      </c>
      <c r="D235" s="18" t="s">
        <v>146</v>
      </c>
      <c r="E235" s="20" t="s">
        <v>147</v>
      </c>
      <c r="F235" s="18" t="s">
        <v>27</v>
      </c>
      <c r="G235" s="18" t="s">
        <v>144</v>
      </c>
      <c r="H235" s="18" t="s">
        <v>145</v>
      </c>
      <c r="I235" s="18" t="s">
        <v>144</v>
      </c>
      <c r="J235" s="20">
        <v>-16447.509999999998</v>
      </c>
      <c r="K235" s="20">
        <v>-16447.509999999998</v>
      </c>
      <c r="L235" s="20">
        <v>0</v>
      </c>
      <c r="M235" s="20">
        <v>0</v>
      </c>
      <c r="N235" s="20">
        <v>0</v>
      </c>
      <c r="O235" s="20">
        <v>0</v>
      </c>
      <c r="P235" s="20">
        <v>0</v>
      </c>
      <c r="Q235" s="20">
        <v>0</v>
      </c>
      <c r="R235" s="20">
        <v>0</v>
      </c>
      <c r="S235" s="18" t="s">
        <v>27</v>
      </c>
    </row>
    <row r="236" spans="1:19" s="17" customFormat="1" x14ac:dyDescent="0.25">
      <c r="A236" s="14" t="s">
        <v>394</v>
      </c>
      <c r="B236" s="15" t="s">
        <v>340</v>
      </c>
      <c r="C236" s="14" t="s">
        <v>39</v>
      </c>
      <c r="D236" s="14" t="s">
        <v>146</v>
      </c>
      <c r="E236" s="16" t="s">
        <v>147</v>
      </c>
      <c r="F236" s="14" t="s">
        <v>27</v>
      </c>
      <c r="G236" s="14" t="s">
        <v>395</v>
      </c>
      <c r="H236" s="14" t="s">
        <v>27</v>
      </c>
      <c r="I236" s="14" t="s">
        <v>144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1278.1801440000002</v>
      </c>
      <c r="S236" s="14" t="s">
        <v>27</v>
      </c>
    </row>
    <row r="237" spans="1:19" x14ac:dyDescent="0.25">
      <c r="A237" s="3" t="s">
        <v>871</v>
      </c>
      <c r="B237" s="6" t="s">
        <v>858</v>
      </c>
      <c r="C237" s="3" t="s">
        <v>25</v>
      </c>
      <c r="D237" s="3" t="s">
        <v>146</v>
      </c>
      <c r="E237" s="9" t="s">
        <v>147</v>
      </c>
      <c r="F237" s="3" t="s">
        <v>872</v>
      </c>
      <c r="G237" s="3" t="s">
        <v>27</v>
      </c>
      <c r="H237" s="3" t="s">
        <v>873</v>
      </c>
      <c r="I237" s="3" t="s">
        <v>27</v>
      </c>
      <c r="J237" s="9">
        <v>272395.13</v>
      </c>
      <c r="K237" s="9">
        <v>0</v>
      </c>
      <c r="L237" s="9">
        <v>243209.94</v>
      </c>
      <c r="M237" s="9">
        <v>29185.19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3" t="s">
        <v>27</v>
      </c>
    </row>
    <row r="238" spans="1:19" s="17" customFormat="1" x14ac:dyDescent="0.25">
      <c r="A238" s="14" t="s">
        <v>307</v>
      </c>
      <c r="B238" s="15" t="s">
        <v>283</v>
      </c>
      <c r="C238" s="14" t="s">
        <v>25</v>
      </c>
      <c r="D238" s="14" t="s">
        <v>310</v>
      </c>
      <c r="E238" s="16" t="s">
        <v>311</v>
      </c>
      <c r="F238" s="14" t="s">
        <v>308</v>
      </c>
      <c r="G238" s="14" t="s">
        <v>27</v>
      </c>
      <c r="H238" s="14" t="s">
        <v>309</v>
      </c>
      <c r="I238" s="14" t="s">
        <v>27</v>
      </c>
      <c r="J238" s="16">
        <v>7908.1</v>
      </c>
      <c r="K238" s="16">
        <v>0</v>
      </c>
      <c r="L238" s="16">
        <v>7060.8078224999999</v>
      </c>
      <c r="M238" s="16">
        <v>847.29693870000006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4" t="s">
        <v>27</v>
      </c>
    </row>
    <row r="239" spans="1:19" s="17" customFormat="1" x14ac:dyDescent="0.25">
      <c r="A239" s="14" t="s">
        <v>332</v>
      </c>
      <c r="B239" s="15" t="s">
        <v>283</v>
      </c>
      <c r="C239" s="14" t="s">
        <v>39</v>
      </c>
      <c r="D239" s="14" t="s">
        <v>310</v>
      </c>
      <c r="E239" s="16" t="s">
        <v>311</v>
      </c>
      <c r="F239" s="14" t="s">
        <v>27</v>
      </c>
      <c r="G239" s="14" t="s">
        <v>333</v>
      </c>
      <c r="H239" s="14" t="s">
        <v>334</v>
      </c>
      <c r="I239" s="14" t="s">
        <v>335</v>
      </c>
      <c r="J239" s="16">
        <v>-169.71</v>
      </c>
      <c r="K239" s="16">
        <v>-169.71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4" t="s">
        <v>27</v>
      </c>
    </row>
    <row r="240" spans="1:19" s="17" customFormat="1" x14ac:dyDescent="0.25">
      <c r="A240" s="14" t="s">
        <v>425</v>
      </c>
      <c r="B240" s="15" t="s">
        <v>409</v>
      </c>
      <c r="C240" s="14" t="s">
        <v>39</v>
      </c>
      <c r="D240" s="14" t="s">
        <v>310</v>
      </c>
      <c r="E240" s="16" t="s">
        <v>311</v>
      </c>
      <c r="F240" s="14" t="s">
        <v>27</v>
      </c>
      <c r="G240" s="14" t="s">
        <v>426</v>
      </c>
      <c r="H240" s="14" t="s">
        <v>27</v>
      </c>
      <c r="I240" s="14" t="s">
        <v>308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635.47270400000002</v>
      </c>
      <c r="S240" s="14" t="s">
        <v>427</v>
      </c>
    </row>
    <row r="241" spans="1:19" s="17" customFormat="1" x14ac:dyDescent="0.25">
      <c r="A241" s="14" t="s">
        <v>517</v>
      </c>
      <c r="B241" s="15" t="s">
        <v>499</v>
      </c>
      <c r="C241" s="14" t="s">
        <v>25</v>
      </c>
      <c r="D241" s="14" t="s">
        <v>310</v>
      </c>
      <c r="E241" s="16" t="s">
        <v>311</v>
      </c>
      <c r="F241" s="14" t="s">
        <v>518</v>
      </c>
      <c r="G241" s="14" t="s">
        <v>27</v>
      </c>
      <c r="H241" s="14" t="s">
        <v>519</v>
      </c>
      <c r="I241" s="14" t="s">
        <v>27</v>
      </c>
      <c r="J241" s="16">
        <v>2135.8200000000002</v>
      </c>
      <c r="K241" s="16">
        <v>0</v>
      </c>
      <c r="L241" s="16">
        <v>1906.9823038</v>
      </c>
      <c r="M241" s="16">
        <v>228.8378764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4" t="s">
        <v>27</v>
      </c>
    </row>
    <row r="242" spans="1:19" s="17" customFormat="1" x14ac:dyDescent="0.25">
      <c r="A242" s="14" t="s">
        <v>586</v>
      </c>
      <c r="B242" s="15" t="s">
        <v>570</v>
      </c>
      <c r="C242" s="14" t="s">
        <v>39</v>
      </c>
      <c r="D242" s="14" t="s">
        <v>310</v>
      </c>
      <c r="E242" s="16" t="s">
        <v>311</v>
      </c>
      <c r="F242" s="14" t="s">
        <v>27</v>
      </c>
      <c r="G242" s="14" t="s">
        <v>587</v>
      </c>
      <c r="H242" s="14" t="s">
        <v>27</v>
      </c>
      <c r="I242" s="14" t="s">
        <v>518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171.62840729999999</v>
      </c>
      <c r="S242" s="14" t="s">
        <v>588</v>
      </c>
    </row>
    <row r="243" spans="1:19" s="17" customFormat="1" x14ac:dyDescent="0.25">
      <c r="A243" s="14" t="s">
        <v>791</v>
      </c>
      <c r="B243" s="15" t="s">
        <v>771</v>
      </c>
      <c r="C243" s="14" t="s">
        <v>25</v>
      </c>
      <c r="D243" s="14" t="s">
        <v>310</v>
      </c>
      <c r="E243" s="16" t="s">
        <v>311</v>
      </c>
      <c r="F243" s="14" t="s">
        <v>792</v>
      </c>
      <c r="G243" s="14" t="s">
        <v>27</v>
      </c>
      <c r="H243" s="14" t="s">
        <v>793</v>
      </c>
      <c r="I243" s="14" t="s">
        <v>27</v>
      </c>
      <c r="J243" s="16">
        <v>19136.91</v>
      </c>
      <c r="K243" s="16">
        <v>0</v>
      </c>
      <c r="L243" s="16">
        <v>17086.53</v>
      </c>
      <c r="M243" s="16">
        <v>2050.38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4" t="s">
        <v>27</v>
      </c>
    </row>
    <row r="244" spans="1:19" s="17" customFormat="1" x14ac:dyDescent="0.25">
      <c r="A244" s="14" t="s">
        <v>800</v>
      </c>
      <c r="B244" s="15" t="s">
        <v>771</v>
      </c>
      <c r="C244" s="14" t="s">
        <v>39</v>
      </c>
      <c r="D244" s="14" t="s">
        <v>310</v>
      </c>
      <c r="E244" s="16" t="s">
        <v>311</v>
      </c>
      <c r="F244" s="14" t="s">
        <v>27</v>
      </c>
      <c r="G244" s="14" t="s">
        <v>801</v>
      </c>
      <c r="H244" s="14" t="s">
        <v>802</v>
      </c>
      <c r="I244" s="14" t="s">
        <v>792</v>
      </c>
      <c r="J244" s="16">
        <v>-3137.77</v>
      </c>
      <c r="K244" s="16">
        <v>0</v>
      </c>
      <c r="L244" s="16">
        <v>-2801.58</v>
      </c>
      <c r="M244" s="16">
        <v>-336.19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4" t="s">
        <v>27</v>
      </c>
    </row>
    <row r="245" spans="1:19" s="17" customFormat="1" x14ac:dyDescent="0.25">
      <c r="A245" s="14" t="s">
        <v>851</v>
      </c>
      <c r="B245" s="15" t="s">
        <v>811</v>
      </c>
      <c r="C245" s="14" t="s">
        <v>39</v>
      </c>
      <c r="D245" s="14" t="s">
        <v>310</v>
      </c>
      <c r="E245" s="16" t="s">
        <v>311</v>
      </c>
      <c r="F245" s="14" t="s">
        <v>27</v>
      </c>
      <c r="G245" s="14" t="s">
        <v>852</v>
      </c>
      <c r="H245" s="14" t="s">
        <v>27</v>
      </c>
      <c r="I245" s="14" t="s">
        <v>792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1537.79</v>
      </c>
      <c r="S245" s="14" t="s">
        <v>853</v>
      </c>
    </row>
    <row r="246" spans="1:19" s="21" customFormat="1" x14ac:dyDescent="0.25">
      <c r="A246" s="18" t="s">
        <v>874</v>
      </c>
      <c r="B246" s="19" t="s">
        <v>858</v>
      </c>
      <c r="C246" s="18" t="s">
        <v>39</v>
      </c>
      <c r="D246" s="18" t="s">
        <v>310</v>
      </c>
      <c r="E246" s="20" t="s">
        <v>311</v>
      </c>
      <c r="F246" s="18" t="s">
        <v>27</v>
      </c>
      <c r="G246" s="18" t="s">
        <v>875</v>
      </c>
      <c r="H246" s="18" t="s">
        <v>27</v>
      </c>
      <c r="I246" s="18" t="s">
        <v>27</v>
      </c>
      <c r="J246" s="20">
        <v>-3137.82</v>
      </c>
      <c r="K246" s="20">
        <v>-0.05</v>
      </c>
      <c r="L246" s="20">
        <v>-2801.58</v>
      </c>
      <c r="M246" s="20">
        <v>-336.18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  <c r="S246" s="18" t="s">
        <v>27</v>
      </c>
    </row>
    <row r="247" spans="1:19" s="17" customFormat="1" x14ac:dyDescent="0.25">
      <c r="A247" s="14" t="s">
        <v>37</v>
      </c>
      <c r="B247" s="15" t="s">
        <v>38</v>
      </c>
      <c r="C247" s="14" t="s">
        <v>39</v>
      </c>
      <c r="D247" s="14" t="s">
        <v>43</v>
      </c>
      <c r="E247" s="16" t="s">
        <v>44</v>
      </c>
      <c r="F247" s="14" t="s">
        <v>27</v>
      </c>
      <c r="G247" s="14" t="s">
        <v>40</v>
      </c>
      <c r="H247" s="14" t="s">
        <v>41</v>
      </c>
      <c r="I247" s="14" t="s">
        <v>42</v>
      </c>
      <c r="J247" s="16">
        <v>-992.7</v>
      </c>
      <c r="K247" s="16">
        <v>0</v>
      </c>
      <c r="L247" s="16">
        <v>-886.34</v>
      </c>
      <c r="M247" s="16">
        <v>-106.36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4" t="s">
        <v>27</v>
      </c>
    </row>
    <row r="248" spans="1:19" s="21" customFormat="1" x14ac:dyDescent="0.25">
      <c r="A248" s="18" t="s">
        <v>490</v>
      </c>
      <c r="B248" s="19" t="s">
        <v>465</v>
      </c>
      <c r="C248" s="18" t="s">
        <v>39</v>
      </c>
      <c r="D248" s="18" t="s">
        <v>43</v>
      </c>
      <c r="E248" s="20" t="s">
        <v>44</v>
      </c>
      <c r="F248" s="18" t="s">
        <v>27</v>
      </c>
      <c r="G248" s="18" t="s">
        <v>491</v>
      </c>
      <c r="H248" s="18" t="s">
        <v>27</v>
      </c>
      <c r="I248" s="18" t="s">
        <v>27</v>
      </c>
      <c r="J248" s="20">
        <v>-992.7</v>
      </c>
      <c r="K248" s="20">
        <v>0</v>
      </c>
      <c r="L248" s="20">
        <v>-886.34</v>
      </c>
      <c r="M248" s="20">
        <v>-106.3608</v>
      </c>
      <c r="N248" s="20">
        <v>0</v>
      </c>
      <c r="O248" s="20">
        <v>0</v>
      </c>
      <c r="P248" s="20">
        <v>0</v>
      </c>
      <c r="Q248" s="20">
        <v>0</v>
      </c>
      <c r="R248" s="20">
        <v>0</v>
      </c>
      <c r="S248" s="18" t="s">
        <v>27</v>
      </c>
    </row>
    <row r="249" spans="1:19" x14ac:dyDescent="0.25">
      <c r="A249" s="3" t="s">
        <v>288</v>
      </c>
      <c r="B249" s="6" t="s">
        <v>283</v>
      </c>
      <c r="C249" s="3" t="s">
        <v>25</v>
      </c>
      <c r="D249" s="3" t="s">
        <v>291</v>
      </c>
      <c r="E249" s="9" t="s">
        <v>292</v>
      </c>
      <c r="F249" s="3" t="s">
        <v>289</v>
      </c>
      <c r="G249" s="3" t="s">
        <v>27</v>
      </c>
      <c r="H249" s="3" t="s">
        <v>290</v>
      </c>
      <c r="I249" s="3" t="s">
        <v>27</v>
      </c>
      <c r="J249" s="9">
        <v>5220.72</v>
      </c>
      <c r="K249" s="9">
        <v>0</v>
      </c>
      <c r="L249" s="9">
        <v>4661.3571199999997</v>
      </c>
      <c r="M249" s="9">
        <v>559.36285439999995</v>
      </c>
      <c r="N249" s="9">
        <v>0</v>
      </c>
      <c r="O249" s="9">
        <v>0</v>
      </c>
      <c r="P249" s="9">
        <v>0</v>
      </c>
      <c r="Q249" s="9">
        <v>0</v>
      </c>
      <c r="R249" s="9">
        <v>0</v>
      </c>
      <c r="S249" s="3" t="s">
        <v>27</v>
      </c>
    </row>
    <row r="250" spans="1:19" x14ac:dyDescent="0.25">
      <c r="A250" s="3" t="s">
        <v>388</v>
      </c>
      <c r="B250" s="6" t="s">
        <v>340</v>
      </c>
      <c r="C250" s="3" t="s">
        <v>39</v>
      </c>
      <c r="D250" s="3" t="s">
        <v>291</v>
      </c>
      <c r="E250" s="9" t="s">
        <v>292</v>
      </c>
      <c r="F250" s="3" t="s">
        <v>27</v>
      </c>
      <c r="G250" s="3" t="s">
        <v>389</v>
      </c>
      <c r="H250" s="3" t="s">
        <v>27</v>
      </c>
      <c r="I250" s="3" t="s">
        <v>289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419.52214079999999</v>
      </c>
      <c r="S250" s="3" t="s">
        <v>390</v>
      </c>
    </row>
    <row r="251" spans="1:19" s="17" customFormat="1" x14ac:dyDescent="0.25">
      <c r="A251" s="14" t="s">
        <v>74</v>
      </c>
      <c r="B251" s="15" t="s">
        <v>75</v>
      </c>
      <c r="C251" s="14" t="s">
        <v>25</v>
      </c>
      <c r="D251" s="14" t="s">
        <v>78</v>
      </c>
      <c r="E251" s="16" t="s">
        <v>79</v>
      </c>
      <c r="F251" s="14" t="s">
        <v>76</v>
      </c>
      <c r="G251" s="14" t="s">
        <v>27</v>
      </c>
      <c r="H251" s="14" t="s">
        <v>77</v>
      </c>
      <c r="I251" s="14" t="s">
        <v>27</v>
      </c>
      <c r="J251" s="16">
        <v>5550.48</v>
      </c>
      <c r="K251" s="16">
        <v>0</v>
      </c>
      <c r="L251" s="16">
        <v>4955.785715</v>
      </c>
      <c r="M251" s="16">
        <v>594.69428579999999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  <c r="S251" s="14" t="s">
        <v>27</v>
      </c>
    </row>
    <row r="252" spans="1:19" s="17" customFormat="1" x14ac:dyDescent="0.25">
      <c r="A252" s="14" t="s">
        <v>216</v>
      </c>
      <c r="B252" s="15" t="s">
        <v>159</v>
      </c>
      <c r="C252" s="14" t="s">
        <v>39</v>
      </c>
      <c r="D252" s="14" t="s">
        <v>78</v>
      </c>
      <c r="E252" s="16" t="s">
        <v>79</v>
      </c>
      <c r="F252" s="14" t="s">
        <v>27</v>
      </c>
      <c r="G252" s="14" t="s">
        <v>217</v>
      </c>
      <c r="H252" s="14" t="s">
        <v>27</v>
      </c>
      <c r="I252" s="14" t="s">
        <v>76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  <c r="Q252" s="16">
        <v>0</v>
      </c>
      <c r="R252" s="16">
        <v>446.02071439999997</v>
      </c>
      <c r="S252" s="14" t="s">
        <v>218</v>
      </c>
    </row>
    <row r="253" spans="1:19" s="17" customFormat="1" x14ac:dyDescent="0.25">
      <c r="A253" s="14" t="s">
        <v>578</v>
      </c>
      <c r="B253" s="15" t="s">
        <v>570</v>
      </c>
      <c r="C253" s="14" t="s">
        <v>25</v>
      </c>
      <c r="D253" s="14" t="s">
        <v>78</v>
      </c>
      <c r="E253" s="16" t="s">
        <v>79</v>
      </c>
      <c r="F253" s="14" t="s">
        <v>579</v>
      </c>
      <c r="G253" s="14" t="s">
        <v>27</v>
      </c>
      <c r="H253" s="14" t="s">
        <v>580</v>
      </c>
      <c r="I253" s="14" t="s">
        <v>27</v>
      </c>
      <c r="J253" s="16">
        <v>1210.8599999999999</v>
      </c>
      <c r="K253" s="16">
        <v>0</v>
      </c>
      <c r="L253" s="16">
        <v>1081.125</v>
      </c>
      <c r="M253" s="16">
        <v>129.73500000000001</v>
      </c>
      <c r="N253" s="16">
        <v>0</v>
      </c>
      <c r="O253" s="16">
        <v>0</v>
      </c>
      <c r="P253" s="16">
        <v>0</v>
      </c>
      <c r="Q253" s="16">
        <v>0</v>
      </c>
      <c r="R253" s="16">
        <v>0</v>
      </c>
      <c r="S253" s="14" t="s">
        <v>27</v>
      </c>
    </row>
    <row r="254" spans="1:19" s="17" customFormat="1" x14ac:dyDescent="0.25">
      <c r="A254" s="14" t="s">
        <v>657</v>
      </c>
      <c r="B254" s="15" t="s">
        <v>638</v>
      </c>
      <c r="C254" s="14" t="s">
        <v>39</v>
      </c>
      <c r="D254" s="14" t="s">
        <v>78</v>
      </c>
      <c r="E254" s="16" t="s">
        <v>79</v>
      </c>
      <c r="F254" s="14" t="s">
        <v>27</v>
      </c>
      <c r="G254" s="14" t="s">
        <v>658</v>
      </c>
      <c r="H254" s="14" t="s">
        <v>27</v>
      </c>
      <c r="I254" s="14" t="s">
        <v>579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97.301249999999996</v>
      </c>
      <c r="S254" s="14" t="s">
        <v>659</v>
      </c>
    </row>
    <row r="255" spans="1:19" x14ac:dyDescent="0.25">
      <c r="A255" s="3" t="s">
        <v>903</v>
      </c>
      <c r="B255" s="6" t="s">
        <v>883</v>
      </c>
      <c r="C255" s="3" t="s">
        <v>25</v>
      </c>
      <c r="D255" s="3" t="s">
        <v>906</v>
      </c>
      <c r="E255" s="9" t="s">
        <v>907</v>
      </c>
      <c r="F255" s="3" t="s">
        <v>904</v>
      </c>
      <c r="G255" s="3" t="s">
        <v>27</v>
      </c>
      <c r="H255" s="3" t="s">
        <v>905</v>
      </c>
      <c r="I255" s="3" t="s">
        <v>27</v>
      </c>
      <c r="J255" s="9">
        <v>22759.52</v>
      </c>
      <c r="K255" s="9">
        <v>8729.59</v>
      </c>
      <c r="L255" s="9">
        <v>12526.72</v>
      </c>
      <c r="M255" s="9">
        <v>1503.21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3" t="s">
        <v>27</v>
      </c>
    </row>
    <row r="256" spans="1:19" x14ac:dyDescent="0.25">
      <c r="A256" s="3" t="s">
        <v>250</v>
      </c>
      <c r="B256" s="6" t="s">
        <v>235</v>
      </c>
      <c r="C256" s="3" t="s">
        <v>25</v>
      </c>
      <c r="D256" s="3" t="s">
        <v>253</v>
      </c>
      <c r="E256" s="9" t="s">
        <v>254</v>
      </c>
      <c r="F256" s="3" t="s">
        <v>251</v>
      </c>
      <c r="G256" s="3" t="s">
        <v>27</v>
      </c>
      <c r="H256" s="3" t="s">
        <v>252</v>
      </c>
      <c r="I256" s="3" t="s">
        <v>27</v>
      </c>
      <c r="J256" s="9">
        <v>571.20000000000005</v>
      </c>
      <c r="K256" s="9">
        <v>0</v>
      </c>
      <c r="L256" s="9">
        <v>510</v>
      </c>
      <c r="M256" s="9">
        <v>61.2</v>
      </c>
      <c r="N256" s="9">
        <v>0</v>
      </c>
      <c r="O256" s="9">
        <v>0</v>
      </c>
      <c r="P256" s="9">
        <v>0</v>
      </c>
      <c r="Q256" s="9">
        <v>0</v>
      </c>
      <c r="R256" s="9">
        <v>0</v>
      </c>
      <c r="S256" s="3" t="s">
        <v>27</v>
      </c>
    </row>
    <row r="257" spans="1:19" x14ac:dyDescent="0.25">
      <c r="A257" s="3" t="s">
        <v>385</v>
      </c>
      <c r="B257" s="6" t="s">
        <v>340</v>
      </c>
      <c r="C257" s="3" t="s">
        <v>39</v>
      </c>
      <c r="D257" s="3" t="s">
        <v>253</v>
      </c>
      <c r="E257" s="9" t="s">
        <v>254</v>
      </c>
      <c r="F257" s="3" t="s">
        <v>27</v>
      </c>
      <c r="G257" s="3" t="s">
        <v>386</v>
      </c>
      <c r="H257" s="3" t="s">
        <v>27</v>
      </c>
      <c r="I257" s="3" t="s">
        <v>251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9">
        <v>0</v>
      </c>
      <c r="Q257" s="9">
        <v>0</v>
      </c>
      <c r="R257" s="9">
        <v>45.9</v>
      </c>
      <c r="S257" s="3" t="s">
        <v>387</v>
      </c>
    </row>
    <row r="258" spans="1:19" x14ac:dyDescent="0.25">
      <c r="A258" s="3" t="s">
        <v>891</v>
      </c>
      <c r="B258" s="6" t="s">
        <v>883</v>
      </c>
      <c r="C258" s="3" t="s">
        <v>25</v>
      </c>
      <c r="D258" s="3" t="s">
        <v>253</v>
      </c>
      <c r="E258" s="9" t="s">
        <v>254</v>
      </c>
      <c r="F258" s="3" t="s">
        <v>892</v>
      </c>
      <c r="G258" s="3" t="s">
        <v>27</v>
      </c>
      <c r="H258" s="3" t="s">
        <v>893</v>
      </c>
      <c r="I258" s="3" t="s">
        <v>27</v>
      </c>
      <c r="J258" s="9">
        <v>6532.04</v>
      </c>
      <c r="K258" s="9">
        <v>0</v>
      </c>
      <c r="L258" s="9">
        <v>5832.18</v>
      </c>
      <c r="M258" s="9">
        <v>699.86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3" t="s">
        <v>27</v>
      </c>
    </row>
    <row r="259" spans="1:19" x14ac:dyDescent="0.25">
      <c r="A259" s="3" t="s">
        <v>948</v>
      </c>
      <c r="B259" s="6" t="s">
        <v>912</v>
      </c>
      <c r="C259" s="3" t="s">
        <v>39</v>
      </c>
      <c r="D259" s="3" t="s">
        <v>253</v>
      </c>
      <c r="E259" s="9" t="s">
        <v>254</v>
      </c>
      <c r="F259" s="3" t="s">
        <v>27</v>
      </c>
      <c r="G259" s="3" t="s">
        <v>949</v>
      </c>
      <c r="H259" s="3" t="s">
        <v>27</v>
      </c>
      <c r="I259" s="3" t="s">
        <v>892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9">
        <v>0</v>
      </c>
      <c r="R259" s="9">
        <v>524.9</v>
      </c>
      <c r="S259" s="3" t="s">
        <v>950</v>
      </c>
    </row>
    <row r="260" spans="1:19" s="17" customFormat="1" x14ac:dyDescent="0.25">
      <c r="A260" s="14" t="s">
        <v>532</v>
      </c>
      <c r="B260" s="15" t="s">
        <v>499</v>
      </c>
      <c r="C260" s="14" t="s">
        <v>25</v>
      </c>
      <c r="D260" s="14" t="s">
        <v>533</v>
      </c>
      <c r="E260" s="16" t="s">
        <v>534</v>
      </c>
      <c r="F260" s="14" t="s">
        <v>236</v>
      </c>
      <c r="G260" s="14" t="s">
        <v>27</v>
      </c>
      <c r="H260" s="14" t="s">
        <v>237</v>
      </c>
      <c r="I260" s="14" t="s">
        <v>27</v>
      </c>
      <c r="J260" s="16">
        <v>840</v>
      </c>
      <c r="K260" s="16">
        <v>0</v>
      </c>
      <c r="L260" s="16">
        <v>750</v>
      </c>
      <c r="M260" s="16">
        <v>90</v>
      </c>
      <c r="N260" s="16">
        <v>0</v>
      </c>
      <c r="O260" s="16">
        <v>0</v>
      </c>
      <c r="P260" s="16">
        <v>0</v>
      </c>
      <c r="Q260" s="16">
        <v>0</v>
      </c>
      <c r="R260" s="16">
        <v>0</v>
      </c>
      <c r="S260" s="14" t="s">
        <v>27</v>
      </c>
    </row>
    <row r="261" spans="1:19" s="21" customFormat="1" x14ac:dyDescent="0.25">
      <c r="A261" s="18" t="s">
        <v>535</v>
      </c>
      <c r="B261" s="19" t="s">
        <v>499</v>
      </c>
      <c r="C261" s="18" t="s">
        <v>25</v>
      </c>
      <c r="D261" s="18" t="s">
        <v>533</v>
      </c>
      <c r="E261" s="20" t="s">
        <v>534</v>
      </c>
      <c r="F261" s="18" t="s">
        <v>536</v>
      </c>
      <c r="G261" s="18" t="s">
        <v>27</v>
      </c>
      <c r="H261" s="18" t="s">
        <v>237</v>
      </c>
      <c r="I261" s="18" t="s">
        <v>27</v>
      </c>
      <c r="J261" s="20">
        <v>840</v>
      </c>
      <c r="K261" s="20">
        <v>0</v>
      </c>
      <c r="L261" s="20">
        <v>750</v>
      </c>
      <c r="M261" s="20">
        <v>90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  <c r="S261" s="18" t="s">
        <v>27</v>
      </c>
    </row>
    <row r="262" spans="1:19" s="21" customFormat="1" x14ac:dyDescent="0.25">
      <c r="A262" s="18" t="s">
        <v>568</v>
      </c>
      <c r="B262" s="19" t="s">
        <v>499</v>
      </c>
      <c r="C262" s="18" t="s">
        <v>39</v>
      </c>
      <c r="D262" s="18" t="s">
        <v>533</v>
      </c>
      <c r="E262" s="20" t="s">
        <v>534</v>
      </c>
      <c r="F262" s="18" t="s">
        <v>27</v>
      </c>
      <c r="G262" s="18" t="s">
        <v>236</v>
      </c>
      <c r="H262" s="18" t="s">
        <v>237</v>
      </c>
      <c r="I262" s="18" t="s">
        <v>236</v>
      </c>
      <c r="J262" s="20">
        <v>-840</v>
      </c>
      <c r="K262" s="20">
        <v>0</v>
      </c>
      <c r="L262" s="20">
        <v>-750</v>
      </c>
      <c r="M262" s="20">
        <v>-90</v>
      </c>
      <c r="N262" s="20">
        <v>0</v>
      </c>
      <c r="O262" s="20">
        <v>0</v>
      </c>
      <c r="P262" s="20">
        <v>0</v>
      </c>
      <c r="Q262" s="20">
        <v>0</v>
      </c>
      <c r="R262" s="20">
        <v>0</v>
      </c>
      <c r="S262" s="18" t="s">
        <v>27</v>
      </c>
    </row>
    <row r="263" spans="1:19" s="21" customFormat="1" x14ac:dyDescent="0.25">
      <c r="A263" s="18" t="s">
        <v>595</v>
      </c>
      <c r="B263" s="19" t="s">
        <v>570</v>
      </c>
      <c r="C263" s="18" t="s">
        <v>39</v>
      </c>
      <c r="D263" s="18" t="s">
        <v>533</v>
      </c>
      <c r="E263" s="20" t="s">
        <v>534</v>
      </c>
      <c r="F263" s="18" t="s">
        <v>27</v>
      </c>
      <c r="G263" s="18" t="s">
        <v>596</v>
      </c>
      <c r="H263" s="18" t="s">
        <v>27</v>
      </c>
      <c r="I263" s="18" t="s">
        <v>236</v>
      </c>
      <c r="J263" s="20">
        <v>0</v>
      </c>
      <c r="K263" s="20">
        <v>0</v>
      </c>
      <c r="L263" s="20">
        <v>0</v>
      </c>
      <c r="M263" s="20">
        <v>0</v>
      </c>
      <c r="N263" s="20">
        <v>0</v>
      </c>
      <c r="O263" s="20">
        <v>0</v>
      </c>
      <c r="P263" s="20">
        <v>0</v>
      </c>
      <c r="Q263" s="20">
        <v>0</v>
      </c>
      <c r="R263" s="20">
        <v>0</v>
      </c>
      <c r="S263" s="18" t="s">
        <v>27</v>
      </c>
    </row>
    <row r="264" spans="1:19" s="17" customFormat="1" x14ac:dyDescent="0.25">
      <c r="A264" s="14" t="s">
        <v>597</v>
      </c>
      <c r="B264" s="15" t="s">
        <v>570</v>
      </c>
      <c r="C264" s="14" t="s">
        <v>39</v>
      </c>
      <c r="D264" s="14" t="s">
        <v>533</v>
      </c>
      <c r="E264" s="16" t="s">
        <v>534</v>
      </c>
      <c r="F264" s="14" t="s">
        <v>27</v>
      </c>
      <c r="G264" s="14" t="s">
        <v>598</v>
      </c>
      <c r="H264" s="14" t="s">
        <v>27</v>
      </c>
      <c r="I264" s="14" t="s">
        <v>236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0</v>
      </c>
      <c r="R264" s="16">
        <v>90</v>
      </c>
      <c r="S264" s="14" t="s">
        <v>977</v>
      </c>
    </row>
    <row r="265" spans="1:19" x14ac:dyDescent="0.25">
      <c r="A265" s="3" t="s">
        <v>737</v>
      </c>
      <c r="B265" s="6" t="s">
        <v>738</v>
      </c>
      <c r="C265" s="3" t="s">
        <v>25</v>
      </c>
      <c r="D265" s="3" t="s">
        <v>533</v>
      </c>
      <c r="E265" s="9" t="s">
        <v>534</v>
      </c>
      <c r="F265" s="3" t="s">
        <v>739</v>
      </c>
      <c r="G265" s="3" t="s">
        <v>27</v>
      </c>
      <c r="H265" s="3" t="s">
        <v>740</v>
      </c>
      <c r="I265" s="3" t="s">
        <v>27</v>
      </c>
      <c r="J265" s="9">
        <v>952</v>
      </c>
      <c r="K265" s="9">
        <v>0</v>
      </c>
      <c r="L265" s="9">
        <v>850</v>
      </c>
      <c r="M265" s="9">
        <v>102</v>
      </c>
      <c r="N265" s="9">
        <v>0</v>
      </c>
      <c r="O265" s="9">
        <v>0</v>
      </c>
      <c r="P265" s="9">
        <v>0</v>
      </c>
      <c r="Q265" s="9">
        <v>0</v>
      </c>
      <c r="R265" s="9">
        <v>0</v>
      </c>
      <c r="S265" s="3" t="s">
        <v>27</v>
      </c>
    </row>
    <row r="266" spans="1:19" x14ac:dyDescent="0.25">
      <c r="A266" s="3" t="s">
        <v>767</v>
      </c>
      <c r="B266" s="6" t="s">
        <v>738</v>
      </c>
      <c r="C266" s="3" t="s">
        <v>39</v>
      </c>
      <c r="D266" s="3" t="s">
        <v>533</v>
      </c>
      <c r="E266" s="9" t="s">
        <v>534</v>
      </c>
      <c r="F266" s="3" t="s">
        <v>27</v>
      </c>
      <c r="G266" s="3" t="s">
        <v>768</v>
      </c>
      <c r="H266" s="3" t="s">
        <v>27</v>
      </c>
      <c r="I266" s="3" t="s">
        <v>739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0</v>
      </c>
      <c r="R266" s="9">
        <v>102</v>
      </c>
      <c r="S266" s="3" t="s">
        <v>769</v>
      </c>
    </row>
    <row r="267" spans="1:19" s="17" customFormat="1" x14ac:dyDescent="0.25">
      <c r="A267" s="14" t="s">
        <v>57</v>
      </c>
      <c r="B267" s="15" t="s">
        <v>52</v>
      </c>
      <c r="C267" s="14" t="s">
        <v>39</v>
      </c>
      <c r="D267" s="14" t="s">
        <v>61</v>
      </c>
      <c r="E267" s="16" t="s">
        <v>62</v>
      </c>
      <c r="F267" s="14" t="s">
        <v>27</v>
      </c>
      <c r="G267" s="14" t="s">
        <v>58</v>
      </c>
      <c r="H267" s="14" t="s">
        <v>59</v>
      </c>
      <c r="I267" s="14" t="s">
        <v>60</v>
      </c>
      <c r="J267" s="16">
        <v>-394.29</v>
      </c>
      <c r="K267" s="16">
        <v>-394.29</v>
      </c>
      <c r="L267" s="16">
        <v>0</v>
      </c>
      <c r="M267" s="16">
        <v>0</v>
      </c>
      <c r="N267" s="16">
        <v>0</v>
      </c>
      <c r="O267" s="16">
        <v>0</v>
      </c>
      <c r="P267" s="16">
        <v>0</v>
      </c>
      <c r="Q267" s="16">
        <v>0</v>
      </c>
      <c r="R267" s="16">
        <v>0</v>
      </c>
      <c r="S267" s="14" t="s">
        <v>27</v>
      </c>
    </row>
    <row r="268" spans="1:19" s="21" customFormat="1" x14ac:dyDescent="0.25">
      <c r="A268" s="18" t="s">
        <v>214</v>
      </c>
      <c r="B268" s="19" t="s">
        <v>159</v>
      </c>
      <c r="C268" s="18" t="s">
        <v>39</v>
      </c>
      <c r="D268" s="18" t="s">
        <v>61</v>
      </c>
      <c r="E268" s="20" t="s">
        <v>62</v>
      </c>
      <c r="F268" s="18" t="s">
        <v>27</v>
      </c>
      <c r="G268" s="18" t="s">
        <v>215</v>
      </c>
      <c r="H268" s="18" t="s">
        <v>27</v>
      </c>
      <c r="I268" s="18" t="s">
        <v>27</v>
      </c>
      <c r="J268" s="20">
        <v>-394.29</v>
      </c>
      <c r="K268" s="20">
        <v>-394.29</v>
      </c>
      <c r="L268" s="20">
        <v>0</v>
      </c>
      <c r="M268" s="20">
        <v>0</v>
      </c>
      <c r="N268" s="20">
        <v>0</v>
      </c>
      <c r="O268" s="20">
        <v>0</v>
      </c>
      <c r="P268" s="20">
        <v>0</v>
      </c>
      <c r="Q268" s="20">
        <v>0</v>
      </c>
      <c r="R268" s="20">
        <v>0</v>
      </c>
      <c r="S268" s="18" t="s">
        <v>27</v>
      </c>
    </row>
    <row r="269" spans="1:19" x14ac:dyDescent="0.25">
      <c r="A269" s="3" t="s">
        <v>103</v>
      </c>
      <c r="B269" s="6" t="s">
        <v>75</v>
      </c>
      <c r="C269" s="3" t="s">
        <v>25</v>
      </c>
      <c r="D269" s="3" t="s">
        <v>106</v>
      </c>
      <c r="E269" s="9" t="s">
        <v>107</v>
      </c>
      <c r="F269" s="3" t="s">
        <v>104</v>
      </c>
      <c r="G269" s="3" t="s">
        <v>27</v>
      </c>
      <c r="H269" s="3" t="s">
        <v>105</v>
      </c>
      <c r="I269" s="3" t="s">
        <v>27</v>
      </c>
      <c r="J269" s="9">
        <v>24822.53</v>
      </c>
      <c r="K269" s="9">
        <v>0</v>
      </c>
      <c r="L269" s="9">
        <v>22162.971408000001</v>
      </c>
      <c r="M269" s="9">
        <v>2659.5565689999999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3" t="s">
        <v>27</v>
      </c>
    </row>
    <row r="270" spans="1:19" x14ac:dyDescent="0.25">
      <c r="A270" s="3" t="s">
        <v>391</v>
      </c>
      <c r="B270" s="6" t="s">
        <v>340</v>
      </c>
      <c r="C270" s="3" t="s">
        <v>39</v>
      </c>
      <c r="D270" s="3" t="s">
        <v>106</v>
      </c>
      <c r="E270" s="9" t="s">
        <v>107</v>
      </c>
      <c r="F270" s="3" t="s">
        <v>27</v>
      </c>
      <c r="G270" s="3" t="s">
        <v>392</v>
      </c>
      <c r="H270" s="3" t="s">
        <v>27</v>
      </c>
      <c r="I270" s="3" t="s">
        <v>104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1994.6674268000002</v>
      </c>
      <c r="S270" s="3" t="s">
        <v>393</v>
      </c>
    </row>
    <row r="271" spans="1:19" s="21" customFormat="1" x14ac:dyDescent="0.25">
      <c r="A271" s="18" t="s">
        <v>210</v>
      </c>
      <c r="B271" s="19" t="s">
        <v>159</v>
      </c>
      <c r="C271" s="18" t="s">
        <v>39</v>
      </c>
      <c r="D271" s="18" t="s">
        <v>212</v>
      </c>
      <c r="E271" s="20" t="s">
        <v>213</v>
      </c>
      <c r="F271" s="18" t="s">
        <v>27</v>
      </c>
      <c r="G271" s="18" t="s">
        <v>211</v>
      </c>
      <c r="H271" s="18" t="s">
        <v>27</v>
      </c>
      <c r="I271" s="18" t="s">
        <v>27</v>
      </c>
      <c r="J271" s="20">
        <v>-95.04</v>
      </c>
      <c r="K271" s="20">
        <v>0</v>
      </c>
      <c r="L271" s="20">
        <v>-84.857142899999985</v>
      </c>
      <c r="M271" s="20">
        <v>-10.1828571</v>
      </c>
      <c r="N271" s="20">
        <v>0</v>
      </c>
      <c r="O271" s="20">
        <v>0</v>
      </c>
      <c r="P271" s="20">
        <v>0</v>
      </c>
      <c r="Q271" s="20">
        <v>0</v>
      </c>
      <c r="R271" s="20">
        <v>0</v>
      </c>
      <c r="S271" s="18" t="s">
        <v>27</v>
      </c>
    </row>
    <row r="272" spans="1:19" s="17" customFormat="1" x14ac:dyDescent="0.25">
      <c r="A272" s="14" t="s">
        <v>422</v>
      </c>
      <c r="B272" s="15" t="s">
        <v>409</v>
      </c>
      <c r="C272" s="14" t="s">
        <v>25</v>
      </c>
      <c r="D272" s="14" t="s">
        <v>212</v>
      </c>
      <c r="E272" s="16" t="s">
        <v>213</v>
      </c>
      <c r="F272" s="14" t="s">
        <v>423</v>
      </c>
      <c r="G272" s="14" t="s">
        <v>27</v>
      </c>
      <c r="H272" s="14" t="s">
        <v>424</v>
      </c>
      <c r="I272" s="14" t="s">
        <v>27</v>
      </c>
      <c r="J272" s="16">
        <v>1114.56</v>
      </c>
      <c r="K272" s="16">
        <v>0</v>
      </c>
      <c r="L272" s="16">
        <v>995.14285680000012</v>
      </c>
      <c r="M272" s="16">
        <v>119.41714279999999</v>
      </c>
      <c r="N272" s="16">
        <v>0</v>
      </c>
      <c r="O272" s="16">
        <v>0</v>
      </c>
      <c r="P272" s="16">
        <v>0</v>
      </c>
      <c r="Q272" s="16">
        <v>0</v>
      </c>
      <c r="R272" s="16">
        <v>0</v>
      </c>
      <c r="S272" s="14" t="s">
        <v>27</v>
      </c>
    </row>
    <row r="273" spans="1:19" s="17" customFormat="1" ht="14.25" customHeight="1" x14ac:dyDescent="0.25">
      <c r="A273" s="14" t="s">
        <v>550</v>
      </c>
      <c r="B273" s="15" t="s">
        <v>499</v>
      </c>
      <c r="C273" s="14" t="s">
        <v>39</v>
      </c>
      <c r="D273" s="14" t="s">
        <v>212</v>
      </c>
      <c r="E273" s="16" t="s">
        <v>213</v>
      </c>
      <c r="F273" s="14" t="s">
        <v>27</v>
      </c>
      <c r="G273" s="14" t="s">
        <v>551</v>
      </c>
      <c r="H273" s="14" t="s">
        <v>27</v>
      </c>
      <c r="I273" s="14" t="s">
        <v>423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0</v>
      </c>
      <c r="P273" s="16">
        <v>0</v>
      </c>
      <c r="Q273" s="16">
        <v>0</v>
      </c>
      <c r="R273" s="16">
        <v>89.562857100000002</v>
      </c>
      <c r="S273" s="14" t="s">
        <v>552</v>
      </c>
    </row>
    <row r="274" spans="1:19" x14ac:dyDescent="0.25">
      <c r="A274" s="3" t="s">
        <v>704</v>
      </c>
      <c r="B274" s="6" t="s">
        <v>705</v>
      </c>
      <c r="C274" s="3" t="s">
        <v>39</v>
      </c>
      <c r="D274" s="3" t="s">
        <v>212</v>
      </c>
      <c r="E274" s="9" t="s">
        <v>213</v>
      </c>
      <c r="F274" s="3" t="s">
        <v>27</v>
      </c>
      <c r="G274" s="3" t="s">
        <v>706</v>
      </c>
      <c r="H274" s="3" t="s">
        <v>707</v>
      </c>
      <c r="I274" s="3" t="s">
        <v>708</v>
      </c>
      <c r="J274" s="9">
        <v>-95.04</v>
      </c>
      <c r="K274" s="9">
        <v>0</v>
      </c>
      <c r="L274" s="9">
        <v>-84.85</v>
      </c>
      <c r="M274" s="9">
        <v>-10.18</v>
      </c>
      <c r="N274" s="9">
        <v>0</v>
      </c>
      <c r="O274" s="9">
        <v>0</v>
      </c>
      <c r="P274" s="9">
        <v>0</v>
      </c>
      <c r="Q274" s="9">
        <v>0</v>
      </c>
      <c r="R274" s="9">
        <v>0</v>
      </c>
      <c r="S274" s="3" t="s">
        <v>27</v>
      </c>
    </row>
    <row r="275" spans="1:19" x14ac:dyDescent="0.25">
      <c r="A275" s="3" t="s">
        <v>709</v>
      </c>
      <c r="B275" s="6" t="s">
        <v>705</v>
      </c>
      <c r="C275" s="3" t="s">
        <v>39</v>
      </c>
      <c r="D275" s="3" t="s">
        <v>212</v>
      </c>
      <c r="E275" s="9" t="s">
        <v>213</v>
      </c>
      <c r="F275" s="3" t="s">
        <v>27</v>
      </c>
      <c r="G275" s="3" t="s">
        <v>706</v>
      </c>
      <c r="H275" s="3" t="s">
        <v>707</v>
      </c>
      <c r="I275" s="3" t="s">
        <v>708</v>
      </c>
      <c r="J275" s="9">
        <v>-95.04</v>
      </c>
      <c r="K275" s="9">
        <v>0</v>
      </c>
      <c r="L275" s="9">
        <v>-84.85</v>
      </c>
      <c r="M275" s="9">
        <v>-10.18</v>
      </c>
      <c r="N275" s="9">
        <v>0</v>
      </c>
      <c r="O275" s="9">
        <v>0</v>
      </c>
      <c r="P275" s="9">
        <v>0</v>
      </c>
      <c r="Q275" s="9">
        <v>0</v>
      </c>
      <c r="R275" s="9">
        <v>0</v>
      </c>
      <c r="S275" s="3" t="s">
        <v>27</v>
      </c>
    </row>
    <row r="276" spans="1:19" x14ac:dyDescent="0.25">
      <c r="A276" s="3" t="s">
        <v>865</v>
      </c>
      <c r="B276" s="6" t="s">
        <v>858</v>
      </c>
      <c r="C276" s="3" t="s">
        <v>25</v>
      </c>
      <c r="D276" s="3" t="s">
        <v>212</v>
      </c>
      <c r="E276" s="9" t="s">
        <v>213</v>
      </c>
      <c r="F276" s="3" t="s">
        <v>866</v>
      </c>
      <c r="G276" s="3" t="s">
        <v>27</v>
      </c>
      <c r="H276" s="3" t="s">
        <v>867</v>
      </c>
      <c r="I276" s="3" t="s">
        <v>27</v>
      </c>
      <c r="J276" s="9">
        <v>2042.41</v>
      </c>
      <c r="K276" s="9">
        <v>0</v>
      </c>
      <c r="L276" s="9">
        <v>1823.58</v>
      </c>
      <c r="M276" s="9">
        <v>218.83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3" t="s">
        <v>27</v>
      </c>
    </row>
    <row r="277" spans="1:19" x14ac:dyDescent="0.25">
      <c r="A277" s="3" t="s">
        <v>942</v>
      </c>
      <c r="B277" s="6" t="s">
        <v>912</v>
      </c>
      <c r="C277" s="3" t="s">
        <v>39</v>
      </c>
      <c r="D277" s="3" t="s">
        <v>212</v>
      </c>
      <c r="E277" s="9" t="s">
        <v>213</v>
      </c>
      <c r="F277" s="3" t="s">
        <v>27</v>
      </c>
      <c r="G277" s="3" t="s">
        <v>943</v>
      </c>
      <c r="H277" s="3" t="s">
        <v>27</v>
      </c>
      <c r="I277" s="3" t="s">
        <v>866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9">
        <v>0</v>
      </c>
      <c r="P277" s="9">
        <v>0</v>
      </c>
      <c r="Q277" s="9">
        <v>0</v>
      </c>
      <c r="R277" s="9">
        <v>164.12</v>
      </c>
      <c r="S277" s="3" t="s">
        <v>944</v>
      </c>
    </row>
    <row r="279" spans="1:19" x14ac:dyDescent="0.25">
      <c r="J279" s="10">
        <v>1527129.7999999998</v>
      </c>
      <c r="K279" s="10">
        <v>506522.35</v>
      </c>
      <c r="L279" s="10">
        <v>824298.35065730033</v>
      </c>
      <c r="M279" s="10">
        <v>98915.78207880001</v>
      </c>
      <c r="N279" s="10">
        <f t="shared" ref="N279:R279" si="0">SUM(N2:N277)</f>
        <v>0</v>
      </c>
      <c r="O279" s="10">
        <f t="shared" si="0"/>
        <v>0</v>
      </c>
      <c r="P279" s="10">
        <f t="shared" si="0"/>
        <v>0</v>
      </c>
      <c r="Q279" s="10">
        <f t="shared" si="0"/>
        <v>0</v>
      </c>
      <c r="R279" s="10">
        <f t="shared" si="0"/>
        <v>29153.996528000003</v>
      </c>
    </row>
    <row r="281" spans="1:19" x14ac:dyDescent="0.25">
      <c r="J281" s="9" t="s">
        <v>967</v>
      </c>
    </row>
    <row r="283" spans="1:19" x14ac:dyDescent="0.25">
      <c r="J283" s="9" t="s">
        <v>968</v>
      </c>
      <c r="K283" s="9" t="s">
        <v>969</v>
      </c>
      <c r="L283" s="3" t="s">
        <v>970</v>
      </c>
    </row>
    <row r="285" spans="1:19" x14ac:dyDescent="0.25">
      <c r="E285" s="9" t="s">
        <v>971</v>
      </c>
      <c r="J285" s="9">
        <v>-22818137960.280022</v>
      </c>
    </row>
    <row r="287" spans="1:19" x14ac:dyDescent="0.25">
      <c r="E287" s="9" t="s">
        <v>972</v>
      </c>
      <c r="J287" s="9">
        <v>23535924010.73</v>
      </c>
      <c r="K287" s="9">
        <v>2824310881.2600007</v>
      </c>
    </row>
    <row r="289" spans="5:12" x14ac:dyDescent="0.25">
      <c r="E289" s="9" t="s">
        <v>973</v>
      </c>
      <c r="J289" s="9">
        <v>0</v>
      </c>
      <c r="K289" s="9">
        <v>0</v>
      </c>
      <c r="L289" s="3">
        <v>0</v>
      </c>
    </row>
    <row r="291" spans="5:12" x14ac:dyDescent="0.25">
      <c r="E291" s="9" t="s">
        <v>974</v>
      </c>
      <c r="J291" s="9">
        <v>0</v>
      </c>
      <c r="K291" s="9">
        <v>0</v>
      </c>
    </row>
    <row r="293" spans="5:12" x14ac:dyDescent="0.25">
      <c r="E293" s="9" t="s">
        <v>975</v>
      </c>
      <c r="J293" s="9">
        <v>717786050.44997787</v>
      </c>
      <c r="K293" s="9">
        <v>2824310881.2600007</v>
      </c>
      <c r="L293" s="3">
        <v>0</v>
      </c>
    </row>
  </sheetData>
  <sortState ref="A8:U277">
    <sortCondition ref="E8:E27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267"/>
  <sheetViews>
    <sheetView tabSelected="1" workbookViewId="0">
      <pane ySplit="7" topLeftCell="A26" activePane="bottomLeft" state="frozen"/>
      <selection pane="bottomLeft" activeCell="A42" sqref="A42:XFD42"/>
    </sheetView>
  </sheetViews>
  <sheetFormatPr baseColWidth="10" defaultRowHeight="15" x14ac:dyDescent="0.25"/>
  <cols>
    <col min="1" max="1" width="6.28515625" style="30" bestFit="1" customWidth="1"/>
    <col min="2" max="2" width="10.42578125" style="36" bestFit="1" customWidth="1"/>
    <col min="3" max="3" width="5.7109375" style="30" customWidth="1"/>
    <col min="4" max="4" width="12.28515625" style="30" hidden="1" customWidth="1"/>
    <col min="5" max="5" width="37.28515625" style="37" customWidth="1"/>
    <col min="6" max="6" width="16.42578125" style="30" customWidth="1"/>
    <col min="7" max="7" width="16.140625" style="30" customWidth="1"/>
    <col min="8" max="8" width="12.28515625" style="30" bestFit="1" customWidth="1"/>
    <col min="9" max="9" width="15.140625" style="30" customWidth="1"/>
    <col min="10" max="10" width="17" style="37" customWidth="1"/>
    <col min="11" max="11" width="15.85546875" style="37" customWidth="1"/>
    <col min="12" max="12" width="13.85546875" style="37" customWidth="1"/>
    <col min="13" max="13" width="10.5703125" style="37" customWidth="1"/>
    <col min="14" max="14" width="9.7109375" style="37" hidden="1" customWidth="1"/>
    <col min="15" max="15" width="11.28515625" style="37" hidden="1" customWidth="1"/>
    <col min="16" max="16" width="13" style="37" hidden="1" customWidth="1"/>
    <col min="17" max="17" width="11.7109375" style="37" hidden="1" customWidth="1"/>
    <col min="18" max="18" width="11.42578125" style="37" customWidth="1"/>
    <col min="19" max="19" width="15.85546875" style="30" customWidth="1"/>
    <col min="20" max="16384" width="11.42578125" style="38"/>
  </cols>
  <sheetData>
    <row r="2" spans="1:19" s="34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2"/>
      <c r="K2" s="32"/>
      <c r="L2" s="32"/>
      <c r="M2" s="32"/>
      <c r="N2" s="32"/>
      <c r="O2" s="32"/>
      <c r="P2" s="32"/>
      <c r="Q2" s="32"/>
      <c r="R2" s="32"/>
      <c r="S2" s="33"/>
    </row>
    <row r="3" spans="1:19" s="34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2"/>
      <c r="K3" s="32"/>
      <c r="L3" s="32"/>
      <c r="M3" s="32"/>
      <c r="N3" s="32"/>
      <c r="O3" s="32"/>
      <c r="P3" s="32"/>
      <c r="Q3" s="32"/>
      <c r="R3" s="32"/>
      <c r="S3" s="33"/>
    </row>
    <row r="4" spans="1:19" s="34" customFormat="1" x14ac:dyDescent="0.25">
      <c r="A4" s="35" t="s">
        <v>980</v>
      </c>
      <c r="B4" s="35"/>
      <c r="C4" s="35"/>
      <c r="D4" s="35"/>
      <c r="E4" s="35"/>
      <c r="F4" s="35"/>
      <c r="G4" s="35"/>
      <c r="H4" s="35"/>
      <c r="I4" s="35"/>
      <c r="J4" s="32"/>
      <c r="K4" s="32"/>
      <c r="L4" s="32"/>
      <c r="M4" s="32"/>
      <c r="N4" s="32"/>
      <c r="O4" s="32"/>
      <c r="P4" s="32"/>
      <c r="Q4" s="32"/>
      <c r="R4" s="32"/>
      <c r="S4" s="33"/>
    </row>
    <row r="5" spans="1:19" s="34" customFormat="1" x14ac:dyDescent="0.25">
      <c r="A5" s="31" t="s">
        <v>3</v>
      </c>
      <c r="B5" s="31"/>
      <c r="C5" s="31"/>
      <c r="D5" s="31"/>
      <c r="E5" s="31"/>
      <c r="F5" s="31"/>
      <c r="G5" s="31"/>
      <c r="H5" s="31"/>
      <c r="I5" s="31"/>
      <c r="J5" s="32"/>
      <c r="K5" s="32"/>
      <c r="L5" s="32"/>
      <c r="M5" s="32"/>
      <c r="N5" s="32"/>
      <c r="O5" s="32"/>
      <c r="P5" s="32"/>
      <c r="Q5" s="32"/>
      <c r="R5" s="32"/>
      <c r="S5" s="33"/>
    </row>
    <row r="7" spans="1:19" s="39" customFormat="1" ht="28.5" customHeight="1" x14ac:dyDescent="0.25">
      <c r="A7" s="41" t="s">
        <v>4</v>
      </c>
      <c r="B7" s="42" t="s">
        <v>5</v>
      </c>
      <c r="C7" s="41" t="s">
        <v>6</v>
      </c>
      <c r="D7" s="41" t="s">
        <v>11</v>
      </c>
      <c r="E7" s="43" t="s">
        <v>12</v>
      </c>
      <c r="F7" s="41" t="s">
        <v>7</v>
      </c>
      <c r="G7" s="41" t="s">
        <v>8</v>
      </c>
      <c r="H7" s="41" t="s">
        <v>9</v>
      </c>
      <c r="I7" s="41" t="s">
        <v>10</v>
      </c>
      <c r="J7" s="43" t="s">
        <v>13</v>
      </c>
      <c r="K7" s="43" t="s">
        <v>14</v>
      </c>
      <c r="L7" s="43" t="s">
        <v>15</v>
      </c>
      <c r="M7" s="43" t="s">
        <v>16</v>
      </c>
      <c r="N7" s="43" t="s">
        <v>17</v>
      </c>
      <c r="O7" s="43" t="s">
        <v>18</v>
      </c>
      <c r="P7" s="43" t="s">
        <v>19</v>
      </c>
      <c r="Q7" s="43" t="s">
        <v>20</v>
      </c>
      <c r="R7" s="43" t="s">
        <v>21</v>
      </c>
      <c r="S7" s="41" t="s">
        <v>22</v>
      </c>
    </row>
    <row r="8" spans="1:19" s="17" customFormat="1" x14ac:dyDescent="0.25">
      <c r="A8" s="47" t="s">
        <v>31</v>
      </c>
      <c r="B8" s="48" t="s">
        <v>32</v>
      </c>
      <c r="C8" s="47" t="s">
        <v>25</v>
      </c>
      <c r="D8" s="47" t="s">
        <v>35</v>
      </c>
      <c r="E8" s="49" t="s">
        <v>36</v>
      </c>
      <c r="F8" s="47" t="s">
        <v>33</v>
      </c>
      <c r="G8" s="47" t="s">
        <v>27</v>
      </c>
      <c r="H8" s="47" t="s">
        <v>34</v>
      </c>
      <c r="I8" s="47" t="s">
        <v>27</v>
      </c>
      <c r="J8" s="49">
        <v>1172.23</v>
      </c>
      <c r="K8" s="49">
        <v>0</v>
      </c>
      <c r="L8" s="49">
        <v>1046.6357112000001</v>
      </c>
      <c r="M8" s="49">
        <v>125.59628570000001</v>
      </c>
      <c r="N8" s="49">
        <v>0</v>
      </c>
      <c r="O8" s="49">
        <v>0</v>
      </c>
      <c r="P8" s="49">
        <v>0</v>
      </c>
      <c r="Q8" s="49">
        <v>0</v>
      </c>
      <c r="R8" s="49">
        <v>0</v>
      </c>
      <c r="S8" s="47" t="s">
        <v>27</v>
      </c>
    </row>
    <row r="9" spans="1:19" s="17" customFormat="1" x14ac:dyDescent="0.25">
      <c r="A9" s="47" t="s">
        <v>562</v>
      </c>
      <c r="B9" s="48" t="s">
        <v>499</v>
      </c>
      <c r="C9" s="47" t="s">
        <v>39</v>
      </c>
      <c r="D9" s="47" t="s">
        <v>35</v>
      </c>
      <c r="E9" s="49" t="s">
        <v>36</v>
      </c>
      <c r="F9" s="47" t="s">
        <v>27</v>
      </c>
      <c r="G9" s="47" t="s">
        <v>563</v>
      </c>
      <c r="H9" s="47" t="s">
        <v>27</v>
      </c>
      <c r="I9" s="47" t="s">
        <v>33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94.197214299999999</v>
      </c>
      <c r="S9" s="47" t="s">
        <v>564</v>
      </c>
    </row>
    <row r="10" spans="1:19" s="17" customFormat="1" x14ac:dyDescent="0.25">
      <c r="A10" s="47" t="s">
        <v>270</v>
      </c>
      <c r="B10" s="48" t="s">
        <v>235</v>
      </c>
      <c r="C10" s="47" t="s">
        <v>25</v>
      </c>
      <c r="D10" s="47" t="s">
        <v>273</v>
      </c>
      <c r="E10" s="49" t="s">
        <v>274</v>
      </c>
      <c r="F10" s="47" t="s">
        <v>982</v>
      </c>
      <c r="G10" s="47" t="s">
        <v>27</v>
      </c>
      <c r="H10" s="47" t="s">
        <v>272</v>
      </c>
      <c r="I10" s="47" t="s">
        <v>27</v>
      </c>
      <c r="J10" s="49">
        <v>375</v>
      </c>
      <c r="K10" s="49">
        <v>375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7" t="s">
        <v>27</v>
      </c>
    </row>
    <row r="11" spans="1:19" s="17" customFormat="1" x14ac:dyDescent="0.25">
      <c r="A11" s="47" t="s">
        <v>304</v>
      </c>
      <c r="B11" s="48" t="s">
        <v>283</v>
      </c>
      <c r="C11" s="47" t="s">
        <v>25</v>
      </c>
      <c r="D11" s="47" t="s">
        <v>273</v>
      </c>
      <c r="E11" s="49" t="s">
        <v>274</v>
      </c>
      <c r="F11" s="47" t="s">
        <v>305</v>
      </c>
      <c r="G11" s="47" t="s">
        <v>27</v>
      </c>
      <c r="H11" s="47" t="s">
        <v>306</v>
      </c>
      <c r="I11" s="47" t="s">
        <v>27</v>
      </c>
      <c r="J11" s="49">
        <v>280</v>
      </c>
      <c r="K11" s="49">
        <v>280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7" t="s">
        <v>27</v>
      </c>
    </row>
    <row r="12" spans="1:19" s="17" customFormat="1" x14ac:dyDescent="0.25">
      <c r="A12" s="47" t="s">
        <v>350</v>
      </c>
      <c r="B12" s="48" t="s">
        <v>340</v>
      </c>
      <c r="C12" s="47" t="s">
        <v>25</v>
      </c>
      <c r="D12" s="47" t="s">
        <v>273</v>
      </c>
      <c r="E12" s="49" t="s">
        <v>274</v>
      </c>
      <c r="F12" s="47" t="s">
        <v>351</v>
      </c>
      <c r="G12" s="47" t="s">
        <v>27</v>
      </c>
      <c r="H12" s="47" t="s">
        <v>352</v>
      </c>
      <c r="I12" s="47" t="s">
        <v>27</v>
      </c>
      <c r="J12" s="49">
        <v>375</v>
      </c>
      <c r="K12" s="49">
        <v>375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7" t="s">
        <v>27</v>
      </c>
    </row>
    <row r="13" spans="1:19" s="17" customFormat="1" x14ac:dyDescent="0.25">
      <c r="A13" s="47" t="s">
        <v>441</v>
      </c>
      <c r="B13" s="48" t="s">
        <v>438</v>
      </c>
      <c r="C13" s="47" t="s">
        <v>25</v>
      </c>
      <c r="D13" s="47" t="s">
        <v>273</v>
      </c>
      <c r="E13" s="49" t="s">
        <v>274</v>
      </c>
      <c r="F13" s="47" t="s">
        <v>442</v>
      </c>
      <c r="G13" s="47" t="s">
        <v>27</v>
      </c>
      <c r="H13" s="47" t="s">
        <v>443</v>
      </c>
      <c r="I13" s="47" t="s">
        <v>27</v>
      </c>
      <c r="J13" s="49">
        <v>410</v>
      </c>
      <c r="K13" s="49">
        <v>410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7" t="s">
        <v>27</v>
      </c>
    </row>
    <row r="14" spans="1:19" s="17" customFormat="1" x14ac:dyDescent="0.25">
      <c r="A14" s="47" t="s">
        <v>526</v>
      </c>
      <c r="B14" s="48" t="s">
        <v>499</v>
      </c>
      <c r="C14" s="47" t="s">
        <v>25</v>
      </c>
      <c r="D14" s="47" t="s">
        <v>273</v>
      </c>
      <c r="E14" s="49" t="s">
        <v>274</v>
      </c>
      <c r="F14" s="47" t="s">
        <v>527</v>
      </c>
      <c r="G14" s="47" t="s">
        <v>27</v>
      </c>
      <c r="H14" s="47" t="s">
        <v>528</v>
      </c>
      <c r="I14" s="47" t="s">
        <v>27</v>
      </c>
      <c r="J14" s="49">
        <v>410</v>
      </c>
      <c r="K14" s="49">
        <v>410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7" t="s">
        <v>27</v>
      </c>
    </row>
    <row r="15" spans="1:19" s="17" customFormat="1" x14ac:dyDescent="0.25">
      <c r="A15" s="47" t="s">
        <v>576</v>
      </c>
      <c r="B15" s="48" t="s">
        <v>570</v>
      </c>
      <c r="C15" s="47" t="s">
        <v>25</v>
      </c>
      <c r="D15" s="47" t="s">
        <v>273</v>
      </c>
      <c r="E15" s="49" t="s">
        <v>274</v>
      </c>
      <c r="F15" s="47" t="s">
        <v>976</v>
      </c>
      <c r="G15" s="47" t="s">
        <v>27</v>
      </c>
      <c r="H15" s="47" t="s">
        <v>577</v>
      </c>
      <c r="I15" s="47" t="s">
        <v>27</v>
      </c>
      <c r="J15" s="49">
        <v>495</v>
      </c>
      <c r="K15" s="49">
        <v>495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7" t="s">
        <v>27</v>
      </c>
    </row>
    <row r="16" spans="1:19" s="17" customFormat="1" x14ac:dyDescent="0.25">
      <c r="A16" s="47" t="s">
        <v>666</v>
      </c>
      <c r="B16" s="48" t="s">
        <v>667</v>
      </c>
      <c r="C16" s="47" t="s">
        <v>25</v>
      </c>
      <c r="D16" s="47" t="s">
        <v>273</v>
      </c>
      <c r="E16" s="49" t="s">
        <v>274</v>
      </c>
      <c r="F16" s="47" t="s">
        <v>668</v>
      </c>
      <c r="G16" s="47" t="s">
        <v>27</v>
      </c>
      <c r="H16" s="47" t="s">
        <v>669</v>
      </c>
      <c r="I16" s="47" t="s">
        <v>27</v>
      </c>
      <c r="J16" s="49">
        <v>735</v>
      </c>
      <c r="K16" s="49">
        <v>735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7" t="s">
        <v>27</v>
      </c>
    </row>
    <row r="17" spans="1:19" s="25" customFormat="1" x14ac:dyDescent="0.25">
      <c r="A17" s="47" t="s">
        <v>700</v>
      </c>
      <c r="B17" s="48" t="s">
        <v>701</v>
      </c>
      <c r="C17" s="47" t="s">
        <v>25</v>
      </c>
      <c r="D17" s="47" t="s">
        <v>273</v>
      </c>
      <c r="E17" s="49" t="s">
        <v>274</v>
      </c>
      <c r="F17" s="47" t="s">
        <v>702</v>
      </c>
      <c r="G17" s="47" t="s">
        <v>27</v>
      </c>
      <c r="H17" s="47" t="s">
        <v>703</v>
      </c>
      <c r="I17" s="47" t="s">
        <v>27</v>
      </c>
      <c r="J17" s="49">
        <v>930</v>
      </c>
      <c r="K17" s="49">
        <v>930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7" t="s">
        <v>27</v>
      </c>
    </row>
    <row r="18" spans="1:19" s="17" customFormat="1" x14ac:dyDescent="0.25">
      <c r="A18" s="47" t="s">
        <v>719</v>
      </c>
      <c r="B18" s="48" t="s">
        <v>720</v>
      </c>
      <c r="C18" s="47" t="s">
        <v>25</v>
      </c>
      <c r="D18" s="47" t="s">
        <v>273</v>
      </c>
      <c r="E18" s="49" t="s">
        <v>274</v>
      </c>
      <c r="F18" s="47" t="s">
        <v>721</v>
      </c>
      <c r="G18" s="47" t="s">
        <v>27</v>
      </c>
      <c r="H18" s="47" t="s">
        <v>722</v>
      </c>
      <c r="I18" s="47" t="s">
        <v>27</v>
      </c>
      <c r="J18" s="49">
        <v>705</v>
      </c>
      <c r="K18" s="49">
        <v>705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7" t="s">
        <v>27</v>
      </c>
    </row>
    <row r="19" spans="1:19" s="17" customFormat="1" x14ac:dyDescent="0.25">
      <c r="A19" s="47" t="s">
        <v>744</v>
      </c>
      <c r="B19" s="48" t="s">
        <v>738</v>
      </c>
      <c r="C19" s="47" t="s">
        <v>25</v>
      </c>
      <c r="D19" s="47" t="s">
        <v>273</v>
      </c>
      <c r="E19" s="49" t="s">
        <v>274</v>
      </c>
      <c r="F19" s="47" t="s">
        <v>745</v>
      </c>
      <c r="G19" s="47" t="s">
        <v>27</v>
      </c>
      <c r="H19" s="47" t="s">
        <v>746</v>
      </c>
      <c r="I19" s="47" t="s">
        <v>27</v>
      </c>
      <c r="J19" s="49">
        <v>870</v>
      </c>
      <c r="K19" s="49">
        <v>870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7" t="s">
        <v>27</v>
      </c>
    </row>
    <row r="20" spans="1:19" s="17" customFormat="1" x14ac:dyDescent="0.25">
      <c r="A20" s="47" t="s">
        <v>806</v>
      </c>
      <c r="B20" s="48" t="s">
        <v>807</v>
      </c>
      <c r="C20" s="47" t="s">
        <v>25</v>
      </c>
      <c r="D20" s="47" t="s">
        <v>273</v>
      </c>
      <c r="E20" s="49" t="s">
        <v>274</v>
      </c>
      <c r="F20" s="47" t="s">
        <v>808</v>
      </c>
      <c r="G20" s="47" t="s">
        <v>27</v>
      </c>
      <c r="H20" s="47" t="s">
        <v>809</v>
      </c>
      <c r="I20" s="47" t="s">
        <v>27</v>
      </c>
      <c r="J20" s="49">
        <v>1455</v>
      </c>
      <c r="K20" s="49">
        <v>1455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7" t="s">
        <v>27</v>
      </c>
    </row>
    <row r="21" spans="1:19" s="17" customFormat="1" x14ac:dyDescent="0.25">
      <c r="A21" s="47" t="s">
        <v>814</v>
      </c>
      <c r="B21" s="48" t="s">
        <v>811</v>
      </c>
      <c r="C21" s="47" t="s">
        <v>25</v>
      </c>
      <c r="D21" s="47" t="s">
        <v>273</v>
      </c>
      <c r="E21" s="49" t="s">
        <v>274</v>
      </c>
      <c r="F21" s="47" t="s">
        <v>815</v>
      </c>
      <c r="G21" s="47" t="s">
        <v>27</v>
      </c>
      <c r="H21" s="47" t="s">
        <v>816</v>
      </c>
      <c r="I21" s="47" t="s">
        <v>27</v>
      </c>
      <c r="J21" s="49">
        <v>1455</v>
      </c>
      <c r="K21" s="49">
        <v>1455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7" t="s">
        <v>27</v>
      </c>
    </row>
    <row r="22" spans="1:19" s="25" customFormat="1" x14ac:dyDescent="0.25">
      <c r="A22" s="50" t="s">
        <v>857</v>
      </c>
      <c r="B22" s="51" t="s">
        <v>858</v>
      </c>
      <c r="C22" s="50" t="s">
        <v>25</v>
      </c>
      <c r="D22" s="50" t="s">
        <v>273</v>
      </c>
      <c r="E22" s="52" t="s">
        <v>274</v>
      </c>
      <c r="F22" s="50" t="s">
        <v>859</v>
      </c>
      <c r="G22" s="50" t="s">
        <v>27</v>
      </c>
      <c r="H22" s="50" t="s">
        <v>860</v>
      </c>
      <c r="I22" s="50" t="s">
        <v>27</v>
      </c>
      <c r="J22" s="52">
        <v>877.5</v>
      </c>
      <c r="K22" s="52">
        <v>877.5</v>
      </c>
      <c r="L22" s="52">
        <v>0</v>
      </c>
      <c r="M22" s="52">
        <v>0</v>
      </c>
      <c r="N22" s="52">
        <v>0</v>
      </c>
      <c r="O22" s="52">
        <v>0</v>
      </c>
      <c r="P22" s="52">
        <v>0</v>
      </c>
      <c r="Q22" s="52">
        <v>0</v>
      </c>
      <c r="R22" s="52">
        <v>0</v>
      </c>
      <c r="S22" s="50" t="s">
        <v>27</v>
      </c>
    </row>
    <row r="23" spans="1:19" s="17" customFormat="1" x14ac:dyDescent="0.25">
      <c r="A23" s="47" t="s">
        <v>167</v>
      </c>
      <c r="B23" s="48" t="s">
        <v>159</v>
      </c>
      <c r="C23" s="47" t="s">
        <v>25</v>
      </c>
      <c r="D23" s="47" t="s">
        <v>170</v>
      </c>
      <c r="E23" s="49" t="s">
        <v>171</v>
      </c>
      <c r="F23" s="47" t="s">
        <v>168</v>
      </c>
      <c r="G23" s="47" t="s">
        <v>27</v>
      </c>
      <c r="H23" s="47" t="s">
        <v>169</v>
      </c>
      <c r="I23" s="47" t="s">
        <v>27</v>
      </c>
      <c r="J23" s="49">
        <v>1020</v>
      </c>
      <c r="K23" s="49">
        <v>1020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7" t="s">
        <v>27</v>
      </c>
    </row>
    <row r="24" spans="1:19" s="25" customFormat="1" x14ac:dyDescent="0.25">
      <c r="A24" s="47" t="s">
        <v>298</v>
      </c>
      <c r="B24" s="48" t="s">
        <v>283</v>
      </c>
      <c r="C24" s="47" t="s">
        <v>25</v>
      </c>
      <c r="D24" s="47" t="s">
        <v>170</v>
      </c>
      <c r="E24" s="49" t="s">
        <v>171</v>
      </c>
      <c r="F24" s="47" t="s">
        <v>299</v>
      </c>
      <c r="G24" s="47" t="s">
        <v>27</v>
      </c>
      <c r="H24" s="47" t="s">
        <v>300</v>
      </c>
      <c r="I24" s="47" t="s">
        <v>27</v>
      </c>
      <c r="J24" s="49">
        <v>1181.5</v>
      </c>
      <c r="K24" s="49">
        <v>1181.5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7" t="s">
        <v>27</v>
      </c>
    </row>
    <row r="25" spans="1:19" s="17" customFormat="1" x14ac:dyDescent="0.25">
      <c r="A25" s="47" t="s">
        <v>342</v>
      </c>
      <c r="B25" s="48" t="s">
        <v>340</v>
      </c>
      <c r="C25" s="47" t="s">
        <v>25</v>
      </c>
      <c r="D25" s="47" t="s">
        <v>170</v>
      </c>
      <c r="E25" s="49" t="s">
        <v>171</v>
      </c>
      <c r="F25" s="47" t="s">
        <v>343</v>
      </c>
      <c r="G25" s="47" t="s">
        <v>27</v>
      </c>
      <c r="H25" s="47" t="s">
        <v>344</v>
      </c>
      <c r="I25" s="47" t="s">
        <v>27</v>
      </c>
      <c r="J25" s="49">
        <v>283.5</v>
      </c>
      <c r="K25" s="49">
        <v>283.5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7" t="s">
        <v>27</v>
      </c>
    </row>
    <row r="26" spans="1:19" s="17" customFormat="1" x14ac:dyDescent="0.25">
      <c r="A26" s="47" t="s">
        <v>437</v>
      </c>
      <c r="B26" s="48" t="s">
        <v>438</v>
      </c>
      <c r="C26" s="47" t="s">
        <v>25</v>
      </c>
      <c r="D26" s="47" t="s">
        <v>170</v>
      </c>
      <c r="E26" s="49" t="s">
        <v>171</v>
      </c>
      <c r="F26" s="47" t="s">
        <v>439</v>
      </c>
      <c r="G26" s="47" t="s">
        <v>27</v>
      </c>
      <c r="H26" s="47" t="s">
        <v>440</v>
      </c>
      <c r="I26" s="47" t="s">
        <v>27</v>
      </c>
      <c r="J26" s="49">
        <v>840</v>
      </c>
      <c r="K26" s="49">
        <v>840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7" t="s">
        <v>27</v>
      </c>
    </row>
    <row r="27" spans="1:19" s="25" customFormat="1" x14ac:dyDescent="0.25">
      <c r="A27" s="47" t="s">
        <v>529</v>
      </c>
      <c r="B27" s="48" t="s">
        <v>499</v>
      </c>
      <c r="C27" s="47" t="s">
        <v>25</v>
      </c>
      <c r="D27" s="47" t="s">
        <v>170</v>
      </c>
      <c r="E27" s="49" t="s">
        <v>171</v>
      </c>
      <c r="F27" s="47" t="s">
        <v>530</v>
      </c>
      <c r="G27" s="47" t="s">
        <v>27</v>
      </c>
      <c r="H27" s="47" t="s">
        <v>531</v>
      </c>
      <c r="I27" s="47" t="s">
        <v>27</v>
      </c>
      <c r="J27" s="49">
        <v>1428</v>
      </c>
      <c r="K27" s="49">
        <v>1428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7" t="s">
        <v>27</v>
      </c>
    </row>
    <row r="28" spans="1:19" s="17" customFormat="1" x14ac:dyDescent="0.25">
      <c r="A28" s="47" t="s">
        <v>637</v>
      </c>
      <c r="B28" s="48" t="s">
        <v>638</v>
      </c>
      <c r="C28" s="47" t="s">
        <v>25</v>
      </c>
      <c r="D28" s="47" t="s">
        <v>170</v>
      </c>
      <c r="E28" s="49" t="s">
        <v>171</v>
      </c>
      <c r="F28" s="47" t="s">
        <v>639</v>
      </c>
      <c r="G28" s="47" t="s">
        <v>27</v>
      </c>
      <c r="H28" s="47" t="s">
        <v>640</v>
      </c>
      <c r="I28" s="47" t="s">
        <v>27</v>
      </c>
      <c r="J28" s="49">
        <v>1452</v>
      </c>
      <c r="K28" s="49">
        <v>1452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7" t="s">
        <v>27</v>
      </c>
    </row>
    <row r="29" spans="1:19" s="17" customFormat="1" x14ac:dyDescent="0.25">
      <c r="A29" s="47" t="s">
        <v>691</v>
      </c>
      <c r="B29" s="48" t="s">
        <v>688</v>
      </c>
      <c r="C29" s="47" t="s">
        <v>25</v>
      </c>
      <c r="D29" s="47" t="s">
        <v>170</v>
      </c>
      <c r="E29" s="49" t="s">
        <v>171</v>
      </c>
      <c r="F29" s="47" t="s">
        <v>692</v>
      </c>
      <c r="G29" s="47" t="s">
        <v>27</v>
      </c>
      <c r="H29" s="47" t="s">
        <v>693</v>
      </c>
      <c r="I29" s="47" t="s">
        <v>27</v>
      </c>
      <c r="J29" s="49">
        <v>1903</v>
      </c>
      <c r="K29" s="49">
        <v>1903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7" t="s">
        <v>27</v>
      </c>
    </row>
    <row r="30" spans="1:19" s="25" customFormat="1" x14ac:dyDescent="0.25">
      <c r="A30" s="50" t="s">
        <v>710</v>
      </c>
      <c r="B30" s="51" t="s">
        <v>711</v>
      </c>
      <c r="C30" s="50" t="s">
        <v>25</v>
      </c>
      <c r="D30" s="50" t="s">
        <v>170</v>
      </c>
      <c r="E30" s="52" t="s">
        <v>171</v>
      </c>
      <c r="F30" s="50" t="s">
        <v>712</v>
      </c>
      <c r="G30" s="50" t="s">
        <v>27</v>
      </c>
      <c r="H30" s="50" t="s">
        <v>713</v>
      </c>
      <c r="I30" s="50" t="s">
        <v>27</v>
      </c>
      <c r="J30" s="52">
        <v>2600</v>
      </c>
      <c r="K30" s="52">
        <v>2600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0" t="s">
        <v>27</v>
      </c>
    </row>
    <row r="31" spans="1:19" s="25" customFormat="1" x14ac:dyDescent="0.25">
      <c r="A31" s="50" t="s">
        <v>788</v>
      </c>
      <c r="B31" s="51" t="s">
        <v>771</v>
      </c>
      <c r="C31" s="50" t="s">
        <v>25</v>
      </c>
      <c r="D31" s="50" t="s">
        <v>170</v>
      </c>
      <c r="E31" s="52" t="s">
        <v>171</v>
      </c>
      <c r="F31" s="50" t="s">
        <v>789</v>
      </c>
      <c r="G31" s="50" t="s">
        <v>27</v>
      </c>
      <c r="H31" s="50" t="s">
        <v>790</v>
      </c>
      <c r="I31" s="50" t="s">
        <v>27</v>
      </c>
      <c r="J31" s="52">
        <v>3700</v>
      </c>
      <c r="K31" s="52">
        <v>3700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0</v>
      </c>
      <c r="S31" s="50" t="s">
        <v>27</v>
      </c>
    </row>
    <row r="32" spans="1:19" s="25" customFormat="1" x14ac:dyDescent="0.25">
      <c r="A32" s="50" t="s">
        <v>831</v>
      </c>
      <c r="B32" s="51" t="s">
        <v>811</v>
      </c>
      <c r="C32" s="50" t="s">
        <v>25</v>
      </c>
      <c r="D32" s="50" t="s">
        <v>170</v>
      </c>
      <c r="E32" s="52" t="s">
        <v>171</v>
      </c>
      <c r="F32" s="50" t="s">
        <v>832</v>
      </c>
      <c r="G32" s="50" t="s">
        <v>27</v>
      </c>
      <c r="H32" s="50" t="s">
        <v>833</v>
      </c>
      <c r="I32" s="50" t="s">
        <v>27</v>
      </c>
      <c r="J32" s="52">
        <v>3200</v>
      </c>
      <c r="K32" s="52">
        <v>3200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  <c r="Q32" s="52">
        <v>0</v>
      </c>
      <c r="R32" s="52">
        <v>0</v>
      </c>
      <c r="S32" s="50" t="s">
        <v>27</v>
      </c>
    </row>
    <row r="33" spans="1:19" s="25" customFormat="1" x14ac:dyDescent="0.25">
      <c r="A33" s="50" t="s">
        <v>924</v>
      </c>
      <c r="B33" s="51" t="s">
        <v>912</v>
      </c>
      <c r="C33" s="50" t="s">
        <v>25</v>
      </c>
      <c r="D33" s="50" t="s">
        <v>170</v>
      </c>
      <c r="E33" s="52" t="s">
        <v>171</v>
      </c>
      <c r="F33" s="50" t="s">
        <v>925</v>
      </c>
      <c r="G33" s="50" t="s">
        <v>27</v>
      </c>
      <c r="H33" s="50" t="s">
        <v>926</v>
      </c>
      <c r="I33" s="50" t="s">
        <v>27</v>
      </c>
      <c r="J33" s="52">
        <v>3680</v>
      </c>
      <c r="K33" s="52">
        <v>3680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0" t="s">
        <v>27</v>
      </c>
    </row>
    <row r="34" spans="1:19" s="17" customFormat="1" x14ac:dyDescent="0.25">
      <c r="A34" s="47" t="s">
        <v>51</v>
      </c>
      <c r="B34" s="48" t="s">
        <v>52</v>
      </c>
      <c r="C34" s="47" t="s">
        <v>25</v>
      </c>
      <c r="D34" s="47" t="s">
        <v>55</v>
      </c>
      <c r="E34" s="49" t="s">
        <v>56</v>
      </c>
      <c r="F34" s="47" t="s">
        <v>53</v>
      </c>
      <c r="G34" s="47" t="s">
        <v>27</v>
      </c>
      <c r="H34" s="47" t="s">
        <v>54</v>
      </c>
      <c r="I34" s="47" t="s">
        <v>27</v>
      </c>
      <c r="J34" s="49">
        <v>24610.3</v>
      </c>
      <c r="K34" s="49">
        <v>24610.3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7" t="s">
        <v>27</v>
      </c>
    </row>
    <row r="35" spans="1:19" s="25" customFormat="1" x14ac:dyDescent="0.25">
      <c r="A35" s="50" t="s">
        <v>932</v>
      </c>
      <c r="B35" s="51" t="s">
        <v>912</v>
      </c>
      <c r="C35" s="50" t="s">
        <v>25</v>
      </c>
      <c r="D35" s="50" t="s">
        <v>55</v>
      </c>
      <c r="E35" s="52" t="s">
        <v>56</v>
      </c>
      <c r="F35" s="50" t="s">
        <v>933</v>
      </c>
      <c r="G35" s="50" t="s">
        <v>27</v>
      </c>
      <c r="H35" s="50" t="s">
        <v>934</v>
      </c>
      <c r="I35" s="50" t="s">
        <v>27</v>
      </c>
      <c r="J35" s="52">
        <v>67774</v>
      </c>
      <c r="K35" s="52">
        <v>67774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0" t="s">
        <v>27</v>
      </c>
    </row>
    <row r="36" spans="1:19" s="17" customFormat="1" x14ac:dyDescent="0.25">
      <c r="A36" s="47" t="s">
        <v>240</v>
      </c>
      <c r="B36" s="48" t="s">
        <v>235</v>
      </c>
      <c r="C36" s="47" t="s">
        <v>25</v>
      </c>
      <c r="D36" s="47" t="s">
        <v>243</v>
      </c>
      <c r="E36" s="49" t="s">
        <v>244</v>
      </c>
      <c r="F36" s="47" t="s">
        <v>241</v>
      </c>
      <c r="G36" s="47" t="s">
        <v>27</v>
      </c>
      <c r="H36" s="47" t="s">
        <v>242</v>
      </c>
      <c r="I36" s="47" t="s">
        <v>27</v>
      </c>
      <c r="J36" s="49">
        <v>6513.6</v>
      </c>
      <c r="K36" s="49">
        <v>6513.6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7" t="s">
        <v>27</v>
      </c>
    </row>
    <row r="37" spans="1:19" s="17" customFormat="1" x14ac:dyDescent="0.25">
      <c r="A37" s="47" t="s">
        <v>449</v>
      </c>
      <c r="B37" s="48" t="s">
        <v>438</v>
      </c>
      <c r="C37" s="47" t="s">
        <v>25</v>
      </c>
      <c r="D37" s="47" t="s">
        <v>243</v>
      </c>
      <c r="E37" s="49" t="s">
        <v>244</v>
      </c>
      <c r="F37" s="47" t="s">
        <v>450</v>
      </c>
      <c r="G37" s="47" t="s">
        <v>27</v>
      </c>
      <c r="H37" s="47" t="s">
        <v>451</v>
      </c>
      <c r="I37" s="47" t="s">
        <v>27</v>
      </c>
      <c r="J37" s="49">
        <v>2987.7</v>
      </c>
      <c r="K37" s="49">
        <v>2987.7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7" t="s">
        <v>27</v>
      </c>
    </row>
    <row r="38" spans="1:19" s="17" customFormat="1" x14ac:dyDescent="0.25">
      <c r="A38" s="47" t="s">
        <v>747</v>
      </c>
      <c r="B38" s="48" t="s">
        <v>738</v>
      </c>
      <c r="C38" s="47" t="s">
        <v>25</v>
      </c>
      <c r="D38" s="47" t="s">
        <v>243</v>
      </c>
      <c r="E38" s="49" t="s">
        <v>244</v>
      </c>
      <c r="F38" s="47" t="s">
        <v>748</v>
      </c>
      <c r="G38" s="47" t="s">
        <v>27</v>
      </c>
      <c r="H38" s="47" t="s">
        <v>749</v>
      </c>
      <c r="I38" s="47" t="s">
        <v>27</v>
      </c>
      <c r="J38" s="49">
        <v>11205</v>
      </c>
      <c r="K38" s="49">
        <v>11205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7" t="s">
        <v>27</v>
      </c>
    </row>
    <row r="39" spans="1:19" s="25" customFormat="1" x14ac:dyDescent="0.25">
      <c r="A39" s="50" t="s">
        <v>894</v>
      </c>
      <c r="B39" s="51" t="s">
        <v>883</v>
      </c>
      <c r="C39" s="50" t="s">
        <v>25</v>
      </c>
      <c r="D39" s="50" t="s">
        <v>243</v>
      </c>
      <c r="E39" s="52" t="s">
        <v>244</v>
      </c>
      <c r="F39" s="50" t="s">
        <v>895</v>
      </c>
      <c r="G39" s="50" t="s">
        <v>27</v>
      </c>
      <c r="H39" s="50" t="s">
        <v>896</v>
      </c>
      <c r="I39" s="50" t="s">
        <v>27</v>
      </c>
      <c r="J39" s="52">
        <v>14882</v>
      </c>
      <c r="K39" s="52">
        <v>14882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0" t="s">
        <v>27</v>
      </c>
    </row>
    <row r="40" spans="1:19" s="17" customFormat="1" x14ac:dyDescent="0.25">
      <c r="A40" s="47" t="s">
        <v>123</v>
      </c>
      <c r="B40" s="48" t="s">
        <v>113</v>
      </c>
      <c r="C40" s="47" t="s">
        <v>25</v>
      </c>
      <c r="D40" s="47" t="s">
        <v>121</v>
      </c>
      <c r="E40" s="49" t="s">
        <v>122</v>
      </c>
      <c r="F40" s="47" t="s">
        <v>124</v>
      </c>
      <c r="G40" s="47" t="s">
        <v>27</v>
      </c>
      <c r="H40" s="47" t="s">
        <v>125</v>
      </c>
      <c r="I40" s="47" t="s">
        <v>27</v>
      </c>
      <c r="J40" s="49">
        <f>SUM(K40:M40)</f>
        <v>20409.347997699999</v>
      </c>
      <c r="K40" s="49">
        <v>0</v>
      </c>
      <c r="L40" s="49">
        <v>18222.6321408</v>
      </c>
      <c r="M40" s="49">
        <v>2186.7158568999998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7" t="s">
        <v>27</v>
      </c>
    </row>
    <row r="41" spans="1:19" x14ac:dyDescent="0.25">
      <c r="A41" s="44" t="s">
        <v>140</v>
      </c>
      <c r="B41" s="45" t="s">
        <v>113</v>
      </c>
      <c r="C41" s="44" t="s">
        <v>25</v>
      </c>
      <c r="D41" s="44" t="s">
        <v>121</v>
      </c>
      <c r="E41" s="46" t="s">
        <v>122</v>
      </c>
      <c r="F41" s="44" t="s">
        <v>141</v>
      </c>
      <c r="G41" s="44" t="s">
        <v>27</v>
      </c>
      <c r="H41" s="44" t="s">
        <v>120</v>
      </c>
      <c r="I41" s="44" t="s">
        <v>27</v>
      </c>
      <c r="J41" s="46">
        <f>SUM(K41:M41)</f>
        <v>85814.75</v>
      </c>
      <c r="K41" s="46">
        <v>73164.27</v>
      </c>
      <c r="L41" s="46">
        <v>11295.08</v>
      </c>
      <c r="M41" s="46">
        <v>1355.4</v>
      </c>
      <c r="N41" s="46">
        <v>0</v>
      </c>
      <c r="O41" s="46">
        <v>0</v>
      </c>
      <c r="P41" s="46">
        <v>0</v>
      </c>
      <c r="Q41" s="46">
        <v>0</v>
      </c>
      <c r="R41" s="46">
        <v>0</v>
      </c>
      <c r="S41" s="44" t="s">
        <v>27</v>
      </c>
    </row>
    <row r="42" spans="1:19" s="17" customFormat="1" x14ac:dyDescent="0.25">
      <c r="A42" s="47" t="s">
        <v>275</v>
      </c>
      <c r="B42" s="48" t="s">
        <v>235</v>
      </c>
      <c r="C42" s="47" t="s">
        <v>39</v>
      </c>
      <c r="D42" s="47" t="s">
        <v>121</v>
      </c>
      <c r="E42" s="49" t="s">
        <v>122</v>
      </c>
      <c r="F42" s="47" t="s">
        <v>27</v>
      </c>
      <c r="G42" s="47" t="s">
        <v>276</v>
      </c>
      <c r="H42" s="47" t="s">
        <v>27</v>
      </c>
      <c r="I42" s="47" t="s">
        <v>124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1640.0368927000002</v>
      </c>
      <c r="S42" s="47" t="s">
        <v>277</v>
      </c>
    </row>
    <row r="43" spans="1:19" x14ac:dyDescent="0.25">
      <c r="A43" s="44" t="s">
        <v>367</v>
      </c>
      <c r="B43" s="45" t="s">
        <v>340</v>
      </c>
      <c r="C43" s="44" t="s">
        <v>39</v>
      </c>
      <c r="D43" s="44" t="s">
        <v>121</v>
      </c>
      <c r="E43" s="46" t="s">
        <v>122</v>
      </c>
      <c r="F43" s="44" t="s">
        <v>27</v>
      </c>
      <c r="G43" s="44" t="s">
        <v>368</v>
      </c>
      <c r="H43" s="44" t="s">
        <v>27</v>
      </c>
      <c r="I43" s="44" t="s">
        <v>119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6">
        <v>0</v>
      </c>
      <c r="R43" s="46">
        <v>1016.5573936</v>
      </c>
      <c r="S43" s="44" t="s">
        <v>27</v>
      </c>
    </row>
    <row r="44" spans="1:19" s="17" customFormat="1" x14ac:dyDescent="0.25">
      <c r="A44" s="47" t="s">
        <v>69</v>
      </c>
      <c r="B44" s="48" t="s">
        <v>64</v>
      </c>
      <c r="C44" s="47" t="s">
        <v>25</v>
      </c>
      <c r="D44" s="47" t="s">
        <v>72</v>
      </c>
      <c r="E44" s="49" t="s">
        <v>73</v>
      </c>
      <c r="F44" s="47" t="s">
        <v>70</v>
      </c>
      <c r="G44" s="47" t="s">
        <v>27</v>
      </c>
      <c r="H44" s="47" t="s">
        <v>71</v>
      </c>
      <c r="I44" s="47" t="s">
        <v>27</v>
      </c>
      <c r="J44" s="49">
        <v>3194.7</v>
      </c>
      <c r="K44" s="49">
        <f>152920000/100000</f>
        <v>1529.2</v>
      </c>
      <c r="L44" s="49">
        <v>1487.05</v>
      </c>
      <c r="M44" s="49">
        <v>178.446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7" t="s">
        <v>27</v>
      </c>
    </row>
    <row r="45" spans="1:19" s="17" customFormat="1" x14ac:dyDescent="0.25">
      <c r="A45" s="47" t="s">
        <v>225</v>
      </c>
      <c r="B45" s="48" t="s">
        <v>159</v>
      </c>
      <c r="C45" s="47" t="s">
        <v>39</v>
      </c>
      <c r="D45" s="47" t="s">
        <v>72</v>
      </c>
      <c r="E45" s="49" t="s">
        <v>73</v>
      </c>
      <c r="F45" s="47" t="s">
        <v>27</v>
      </c>
      <c r="G45" s="47" t="s">
        <v>226</v>
      </c>
      <c r="H45" s="47" t="s">
        <v>27</v>
      </c>
      <c r="I45" s="47" t="s">
        <v>70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133.83449999999999</v>
      </c>
      <c r="S45" s="47" t="s">
        <v>227</v>
      </c>
    </row>
    <row r="46" spans="1:19" s="17" customFormat="1" x14ac:dyDescent="0.25">
      <c r="A46" s="47" t="s">
        <v>468</v>
      </c>
      <c r="B46" s="48" t="s">
        <v>465</v>
      </c>
      <c r="C46" s="47" t="s">
        <v>25</v>
      </c>
      <c r="D46" s="47" t="s">
        <v>72</v>
      </c>
      <c r="E46" s="49" t="s">
        <v>73</v>
      </c>
      <c r="F46" s="47" t="s">
        <v>469</v>
      </c>
      <c r="G46" s="47" t="s">
        <v>27</v>
      </c>
      <c r="H46" s="47" t="s">
        <v>470</v>
      </c>
      <c r="I46" s="47" t="s">
        <v>27</v>
      </c>
      <c r="J46" s="49">
        <v>424</v>
      </c>
      <c r="K46" s="49">
        <v>424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7" t="s">
        <v>27</v>
      </c>
    </row>
    <row r="47" spans="1:19" s="17" customFormat="1" x14ac:dyDescent="0.25">
      <c r="A47" s="47" t="s">
        <v>504</v>
      </c>
      <c r="B47" s="48" t="s">
        <v>499</v>
      </c>
      <c r="C47" s="47" t="s">
        <v>25</v>
      </c>
      <c r="D47" s="47" t="s">
        <v>507</v>
      </c>
      <c r="E47" s="49" t="s">
        <v>508</v>
      </c>
      <c r="F47" s="47" t="s">
        <v>505</v>
      </c>
      <c r="G47" s="47" t="s">
        <v>27</v>
      </c>
      <c r="H47" s="47" t="s">
        <v>506</v>
      </c>
      <c r="I47" s="47" t="s">
        <v>27</v>
      </c>
      <c r="J47" s="49">
        <v>840</v>
      </c>
      <c r="K47" s="49">
        <v>0</v>
      </c>
      <c r="L47" s="49">
        <v>750</v>
      </c>
      <c r="M47" s="49">
        <v>90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7" t="s">
        <v>27</v>
      </c>
    </row>
    <row r="48" spans="1:19" s="17" customFormat="1" x14ac:dyDescent="0.25">
      <c r="A48" s="47" t="s">
        <v>556</v>
      </c>
      <c r="B48" s="48" t="s">
        <v>499</v>
      </c>
      <c r="C48" s="47" t="s">
        <v>39</v>
      </c>
      <c r="D48" s="47" t="s">
        <v>507</v>
      </c>
      <c r="E48" s="49" t="s">
        <v>508</v>
      </c>
      <c r="F48" s="47" t="s">
        <v>27</v>
      </c>
      <c r="G48" s="47" t="s">
        <v>557</v>
      </c>
      <c r="H48" s="47" t="s">
        <v>27</v>
      </c>
      <c r="I48" s="47" t="s">
        <v>505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67.5</v>
      </c>
      <c r="S48" s="47" t="s">
        <v>558</v>
      </c>
    </row>
    <row r="49" spans="1:19" s="25" customFormat="1" x14ac:dyDescent="0.25">
      <c r="A49" s="50" t="s">
        <v>911</v>
      </c>
      <c r="B49" s="51" t="s">
        <v>912</v>
      </c>
      <c r="C49" s="50" t="s">
        <v>25</v>
      </c>
      <c r="D49" s="50" t="s">
        <v>507</v>
      </c>
      <c r="E49" s="52" t="s">
        <v>508</v>
      </c>
      <c r="F49" s="50" t="s">
        <v>913</v>
      </c>
      <c r="G49" s="50" t="s">
        <v>27</v>
      </c>
      <c r="H49" s="50" t="s">
        <v>914</v>
      </c>
      <c r="I49" s="50" t="s">
        <v>27</v>
      </c>
      <c r="J49" s="52">
        <v>3534.72</v>
      </c>
      <c r="K49" s="52">
        <v>0</v>
      </c>
      <c r="L49" s="52">
        <v>3156</v>
      </c>
      <c r="M49" s="52">
        <v>378.72</v>
      </c>
      <c r="N49" s="52">
        <v>0</v>
      </c>
      <c r="O49" s="52">
        <v>0</v>
      </c>
      <c r="P49" s="52">
        <v>0</v>
      </c>
      <c r="Q49" s="52">
        <v>0</v>
      </c>
      <c r="R49" s="52">
        <v>0</v>
      </c>
      <c r="S49" s="50" t="s">
        <v>27</v>
      </c>
    </row>
    <row r="50" spans="1:19" s="25" customFormat="1" x14ac:dyDescent="0.25">
      <c r="A50" s="50" t="s">
        <v>945</v>
      </c>
      <c r="B50" s="51" t="s">
        <v>912</v>
      </c>
      <c r="C50" s="50" t="s">
        <v>39</v>
      </c>
      <c r="D50" s="50" t="s">
        <v>507</v>
      </c>
      <c r="E50" s="52" t="s">
        <v>508</v>
      </c>
      <c r="F50" s="50" t="s">
        <v>27</v>
      </c>
      <c r="G50" s="50" t="s">
        <v>946</v>
      </c>
      <c r="H50" s="50" t="s">
        <v>27</v>
      </c>
      <c r="I50" s="50" t="s">
        <v>913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v>0</v>
      </c>
      <c r="Q50" s="52">
        <v>0</v>
      </c>
      <c r="R50" s="52">
        <v>284.04000000000002</v>
      </c>
      <c r="S50" s="50" t="s">
        <v>947</v>
      </c>
    </row>
    <row r="51" spans="1:19" x14ac:dyDescent="0.25">
      <c r="A51" s="44" t="s">
        <v>192</v>
      </c>
      <c r="B51" s="45" t="s">
        <v>159</v>
      </c>
      <c r="C51" s="44" t="s">
        <v>25</v>
      </c>
      <c r="D51" s="44" t="s">
        <v>195</v>
      </c>
      <c r="E51" s="46" t="s">
        <v>196</v>
      </c>
      <c r="F51" s="44" t="s">
        <v>193</v>
      </c>
      <c r="G51" s="44" t="s">
        <v>27</v>
      </c>
      <c r="H51" s="44" t="s">
        <v>194</v>
      </c>
      <c r="I51" s="44" t="s">
        <v>27</v>
      </c>
      <c r="J51" s="46">
        <v>4850.1400000000003</v>
      </c>
      <c r="K51" s="46">
        <v>0</v>
      </c>
      <c r="L51" s="46">
        <v>4330.4813039999999</v>
      </c>
      <c r="M51" s="46">
        <v>519.6577565</v>
      </c>
      <c r="N51" s="46">
        <v>0</v>
      </c>
      <c r="O51" s="46">
        <v>0</v>
      </c>
      <c r="P51" s="46">
        <v>0</v>
      </c>
      <c r="Q51" s="46">
        <v>0</v>
      </c>
      <c r="R51" s="46">
        <v>0</v>
      </c>
      <c r="S51" s="44" t="s">
        <v>27</v>
      </c>
    </row>
    <row r="52" spans="1:19" x14ac:dyDescent="0.25">
      <c r="A52" s="44" t="s">
        <v>197</v>
      </c>
      <c r="B52" s="45" t="s">
        <v>159</v>
      </c>
      <c r="C52" s="44" t="s">
        <v>25</v>
      </c>
      <c r="D52" s="44" t="s">
        <v>195</v>
      </c>
      <c r="E52" s="46" t="s">
        <v>196</v>
      </c>
      <c r="F52" s="44" t="s">
        <v>198</v>
      </c>
      <c r="G52" s="44" t="s">
        <v>27</v>
      </c>
      <c r="H52" s="44" t="s">
        <v>194</v>
      </c>
      <c r="I52" s="44" t="s">
        <v>27</v>
      </c>
      <c r="J52" s="46">
        <v>7215.1</v>
      </c>
      <c r="K52" s="46">
        <v>0</v>
      </c>
      <c r="L52" s="46">
        <v>6442.0533720000003</v>
      </c>
      <c r="M52" s="46">
        <v>773.04640459999996</v>
      </c>
      <c r="N52" s="46">
        <v>0</v>
      </c>
      <c r="O52" s="46">
        <v>0</v>
      </c>
      <c r="P52" s="46">
        <v>0</v>
      </c>
      <c r="Q52" s="46">
        <v>0</v>
      </c>
      <c r="R52" s="46">
        <v>0</v>
      </c>
      <c r="S52" s="44" t="s">
        <v>27</v>
      </c>
    </row>
    <row r="53" spans="1:19" x14ac:dyDescent="0.25">
      <c r="A53" s="44" t="s">
        <v>207</v>
      </c>
      <c r="B53" s="45" t="s">
        <v>159</v>
      </c>
      <c r="C53" s="44" t="s">
        <v>25</v>
      </c>
      <c r="D53" s="44" t="s">
        <v>195</v>
      </c>
      <c r="E53" s="46" t="s">
        <v>196</v>
      </c>
      <c r="F53" s="44" t="s">
        <v>208</v>
      </c>
      <c r="G53" s="44" t="s">
        <v>27</v>
      </c>
      <c r="H53" s="44" t="s">
        <v>209</v>
      </c>
      <c r="I53" s="44" t="s">
        <v>27</v>
      </c>
      <c r="J53" s="46">
        <v>11671.29</v>
      </c>
      <c r="K53" s="46">
        <v>0</v>
      </c>
      <c r="L53" s="46">
        <v>10420.799999999999</v>
      </c>
      <c r="M53" s="46">
        <v>1250.49</v>
      </c>
      <c r="N53" s="46">
        <v>0</v>
      </c>
      <c r="O53" s="46">
        <v>0</v>
      </c>
      <c r="P53" s="46">
        <v>0</v>
      </c>
      <c r="Q53" s="46">
        <v>0</v>
      </c>
      <c r="R53" s="46">
        <v>0</v>
      </c>
      <c r="S53" s="44" t="s">
        <v>27</v>
      </c>
    </row>
    <row r="54" spans="1:19" x14ac:dyDescent="0.25">
      <c r="A54" s="44" t="s">
        <v>339</v>
      </c>
      <c r="B54" s="45" t="s">
        <v>340</v>
      </c>
      <c r="C54" s="44" t="s">
        <v>25</v>
      </c>
      <c r="D54" s="44" t="s">
        <v>195</v>
      </c>
      <c r="E54" s="46" t="s">
        <v>196</v>
      </c>
      <c r="F54" s="44" t="s">
        <v>341</v>
      </c>
      <c r="G54" s="44" t="s">
        <v>27</v>
      </c>
      <c r="H54" s="44" t="s">
        <v>194</v>
      </c>
      <c r="I54" s="44" t="s">
        <v>27</v>
      </c>
      <c r="J54" s="46">
        <v>86.14</v>
      </c>
      <c r="K54" s="46">
        <v>86.14</v>
      </c>
      <c r="L54" s="46">
        <v>0</v>
      </c>
      <c r="M54" s="46">
        <v>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4" t="s">
        <v>27</v>
      </c>
    </row>
    <row r="55" spans="1:19" x14ac:dyDescent="0.25">
      <c r="A55" s="44" t="s">
        <v>376</v>
      </c>
      <c r="B55" s="45" t="s">
        <v>340</v>
      </c>
      <c r="C55" s="44" t="s">
        <v>39</v>
      </c>
      <c r="D55" s="44" t="s">
        <v>195</v>
      </c>
      <c r="E55" s="46" t="s">
        <v>196</v>
      </c>
      <c r="F55" s="44" t="s">
        <v>27</v>
      </c>
      <c r="G55" s="44" t="s">
        <v>377</v>
      </c>
      <c r="H55" s="44" t="s">
        <v>27</v>
      </c>
      <c r="I55" s="44" t="s">
        <v>198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46">
        <v>0</v>
      </c>
      <c r="Q55" s="46">
        <v>0</v>
      </c>
      <c r="R55" s="46">
        <v>579.78480350000007</v>
      </c>
      <c r="S55" s="44" t="s">
        <v>378</v>
      </c>
    </row>
    <row r="56" spans="1:19" x14ac:dyDescent="0.25">
      <c r="A56" s="44" t="s">
        <v>379</v>
      </c>
      <c r="B56" s="45" t="s">
        <v>340</v>
      </c>
      <c r="C56" s="44" t="s">
        <v>39</v>
      </c>
      <c r="D56" s="44" t="s">
        <v>195</v>
      </c>
      <c r="E56" s="46" t="s">
        <v>196</v>
      </c>
      <c r="F56" s="44" t="s">
        <v>27</v>
      </c>
      <c r="G56" s="44" t="s">
        <v>380</v>
      </c>
      <c r="H56" s="44" t="s">
        <v>27</v>
      </c>
      <c r="I56" s="44" t="s">
        <v>193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  <c r="P56" s="46">
        <v>0</v>
      </c>
      <c r="Q56" s="46">
        <v>0</v>
      </c>
      <c r="R56" s="46">
        <v>389.74331740000002</v>
      </c>
      <c r="S56" s="44" t="s">
        <v>381</v>
      </c>
    </row>
    <row r="57" spans="1:19" x14ac:dyDescent="0.25">
      <c r="A57" s="44" t="s">
        <v>764</v>
      </c>
      <c r="B57" s="45" t="s">
        <v>738</v>
      </c>
      <c r="C57" s="44" t="s">
        <v>39</v>
      </c>
      <c r="D57" s="44" t="s">
        <v>195</v>
      </c>
      <c r="E57" s="46" t="s">
        <v>196</v>
      </c>
      <c r="F57" s="44" t="s">
        <v>27</v>
      </c>
      <c r="G57" s="44" t="s">
        <v>765</v>
      </c>
      <c r="H57" s="44" t="s">
        <v>27</v>
      </c>
      <c r="I57" s="44" t="s">
        <v>208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937.87</v>
      </c>
      <c r="S57" s="44" t="s">
        <v>766</v>
      </c>
    </row>
    <row r="58" spans="1:19" s="17" customFormat="1" x14ac:dyDescent="0.25">
      <c r="A58" s="47" t="s">
        <v>293</v>
      </c>
      <c r="B58" s="48" t="s">
        <v>283</v>
      </c>
      <c r="C58" s="47" t="s">
        <v>25</v>
      </c>
      <c r="D58" s="47" t="s">
        <v>296</v>
      </c>
      <c r="E58" s="49" t="s">
        <v>297</v>
      </c>
      <c r="F58" s="47" t="s">
        <v>294</v>
      </c>
      <c r="G58" s="47" t="s">
        <v>27</v>
      </c>
      <c r="H58" s="47" t="s">
        <v>295</v>
      </c>
      <c r="I58" s="47" t="s">
        <v>27</v>
      </c>
      <c r="J58" s="49">
        <v>3142.3</v>
      </c>
      <c r="K58" s="49">
        <v>3142.3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7" t="s">
        <v>27</v>
      </c>
    </row>
    <row r="59" spans="1:19" s="17" customFormat="1" x14ac:dyDescent="0.25">
      <c r="A59" s="47" t="s">
        <v>336</v>
      </c>
      <c r="B59" s="48" t="s">
        <v>283</v>
      </c>
      <c r="C59" s="47" t="s">
        <v>39</v>
      </c>
      <c r="D59" s="47" t="s">
        <v>296</v>
      </c>
      <c r="E59" s="49" t="s">
        <v>297</v>
      </c>
      <c r="F59" s="47" t="s">
        <v>27</v>
      </c>
      <c r="G59" s="47" t="s">
        <v>337</v>
      </c>
      <c r="H59" s="47" t="s">
        <v>338</v>
      </c>
      <c r="I59" s="47" t="s">
        <v>294</v>
      </c>
      <c r="J59" s="49">
        <v>-696.2</v>
      </c>
      <c r="K59" s="49">
        <v>-696.2</v>
      </c>
      <c r="L59" s="49">
        <v>0</v>
      </c>
      <c r="M59" s="49">
        <v>0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7" t="s">
        <v>27</v>
      </c>
    </row>
    <row r="60" spans="1:19" s="25" customFormat="1" x14ac:dyDescent="0.25">
      <c r="A60" s="47" t="s">
        <v>644</v>
      </c>
      <c r="B60" s="48" t="s">
        <v>638</v>
      </c>
      <c r="C60" s="47" t="s">
        <v>25</v>
      </c>
      <c r="D60" s="47" t="s">
        <v>296</v>
      </c>
      <c r="E60" s="49" t="s">
        <v>297</v>
      </c>
      <c r="F60" s="47" t="s">
        <v>645</v>
      </c>
      <c r="G60" s="47" t="s">
        <v>27</v>
      </c>
      <c r="H60" s="47" t="s">
        <v>646</v>
      </c>
      <c r="I60" s="47" t="s">
        <v>27</v>
      </c>
      <c r="J60" s="49">
        <v>3708.4</v>
      </c>
      <c r="K60" s="49">
        <v>3708.4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7" t="s">
        <v>27</v>
      </c>
    </row>
    <row r="61" spans="1:19" s="25" customFormat="1" x14ac:dyDescent="0.25">
      <c r="A61" s="50" t="s">
        <v>741</v>
      </c>
      <c r="B61" s="51" t="s">
        <v>738</v>
      </c>
      <c r="C61" s="50" t="s">
        <v>25</v>
      </c>
      <c r="D61" s="50" t="s">
        <v>296</v>
      </c>
      <c r="E61" s="52" t="s">
        <v>297</v>
      </c>
      <c r="F61" s="50" t="s">
        <v>742</v>
      </c>
      <c r="G61" s="50" t="s">
        <v>27</v>
      </c>
      <c r="H61" s="50" t="s">
        <v>743</v>
      </c>
      <c r="I61" s="50" t="s">
        <v>27</v>
      </c>
      <c r="J61" s="52">
        <v>18840.400000000001</v>
      </c>
      <c r="K61" s="52">
        <v>18840.400000000001</v>
      </c>
      <c r="L61" s="52">
        <v>0</v>
      </c>
      <c r="M61" s="52">
        <v>0</v>
      </c>
      <c r="N61" s="52">
        <v>0</v>
      </c>
      <c r="O61" s="52">
        <v>0</v>
      </c>
      <c r="P61" s="52">
        <v>0</v>
      </c>
      <c r="Q61" s="52">
        <v>0</v>
      </c>
      <c r="R61" s="52">
        <v>0</v>
      </c>
      <c r="S61" s="50" t="s">
        <v>27</v>
      </c>
    </row>
    <row r="62" spans="1:19" s="25" customFormat="1" x14ac:dyDescent="0.25">
      <c r="A62" s="50" t="s">
        <v>854</v>
      </c>
      <c r="B62" s="51" t="s">
        <v>811</v>
      </c>
      <c r="C62" s="50" t="s">
        <v>39</v>
      </c>
      <c r="D62" s="50" t="s">
        <v>296</v>
      </c>
      <c r="E62" s="52" t="s">
        <v>297</v>
      </c>
      <c r="F62" s="50" t="s">
        <v>27</v>
      </c>
      <c r="G62" s="50" t="s">
        <v>855</v>
      </c>
      <c r="H62" s="50" t="s">
        <v>856</v>
      </c>
      <c r="I62" s="50" t="s">
        <v>742</v>
      </c>
      <c r="J62" s="52">
        <v>-2537.5</v>
      </c>
      <c r="K62" s="52">
        <v>-2537.5</v>
      </c>
      <c r="L62" s="52">
        <v>0</v>
      </c>
      <c r="M62" s="52">
        <v>0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0" t="s">
        <v>27</v>
      </c>
    </row>
    <row r="63" spans="1:19" s="25" customFormat="1" x14ac:dyDescent="0.25">
      <c r="A63" s="50" t="s">
        <v>927</v>
      </c>
      <c r="B63" s="51" t="s">
        <v>912</v>
      </c>
      <c r="C63" s="50" t="s">
        <v>25</v>
      </c>
      <c r="D63" s="50" t="s">
        <v>930</v>
      </c>
      <c r="E63" s="52" t="s">
        <v>931</v>
      </c>
      <c r="F63" s="50" t="s">
        <v>928</v>
      </c>
      <c r="G63" s="50" t="s">
        <v>27</v>
      </c>
      <c r="H63" s="50" t="s">
        <v>929</v>
      </c>
      <c r="I63" s="50" t="s">
        <v>27</v>
      </c>
      <c r="J63" s="52">
        <v>11515.02</v>
      </c>
      <c r="K63" s="52">
        <v>0</v>
      </c>
      <c r="L63" s="52">
        <v>10281.27</v>
      </c>
      <c r="M63" s="52">
        <v>1233.75</v>
      </c>
      <c r="N63" s="52">
        <v>0</v>
      </c>
      <c r="O63" s="52">
        <v>0</v>
      </c>
      <c r="P63" s="52">
        <v>0</v>
      </c>
      <c r="Q63" s="52">
        <v>0</v>
      </c>
      <c r="R63" s="52">
        <v>0</v>
      </c>
      <c r="S63" s="50" t="s">
        <v>27</v>
      </c>
    </row>
    <row r="64" spans="1:19" s="25" customFormat="1" x14ac:dyDescent="0.25">
      <c r="A64" s="50" t="s">
        <v>964</v>
      </c>
      <c r="B64" s="51" t="s">
        <v>961</v>
      </c>
      <c r="C64" s="50" t="s">
        <v>39</v>
      </c>
      <c r="D64" s="50" t="s">
        <v>930</v>
      </c>
      <c r="E64" s="52" t="s">
        <v>931</v>
      </c>
      <c r="F64" s="50" t="s">
        <v>27</v>
      </c>
      <c r="G64" s="50" t="s">
        <v>965</v>
      </c>
      <c r="H64" s="50" t="s">
        <v>27</v>
      </c>
      <c r="I64" s="50" t="s">
        <v>928</v>
      </c>
      <c r="J64" s="52">
        <v>0</v>
      </c>
      <c r="K64" s="52">
        <v>0</v>
      </c>
      <c r="L64" s="52">
        <v>0</v>
      </c>
      <c r="M64" s="52">
        <v>0</v>
      </c>
      <c r="N64" s="52">
        <v>0</v>
      </c>
      <c r="O64" s="52">
        <v>0</v>
      </c>
      <c r="P64" s="52">
        <v>0</v>
      </c>
      <c r="Q64" s="52">
        <v>0</v>
      </c>
      <c r="R64" s="52">
        <v>925.31</v>
      </c>
      <c r="S64" s="50" t="s">
        <v>966</v>
      </c>
    </row>
    <row r="65" spans="1:19" s="17" customFormat="1" x14ac:dyDescent="0.25">
      <c r="A65" s="47" t="s">
        <v>260</v>
      </c>
      <c r="B65" s="48" t="s">
        <v>235</v>
      </c>
      <c r="C65" s="47" t="s">
        <v>25</v>
      </c>
      <c r="D65" s="47" t="s">
        <v>258</v>
      </c>
      <c r="E65" s="49" t="s">
        <v>259</v>
      </c>
      <c r="F65" s="47" t="s">
        <v>261</v>
      </c>
      <c r="G65" s="47" t="s">
        <v>27</v>
      </c>
      <c r="H65" s="47" t="s">
        <v>257</v>
      </c>
      <c r="I65" s="47" t="s">
        <v>27</v>
      </c>
      <c r="J65" s="49">
        <v>30981.9</v>
      </c>
      <c r="K65" s="49">
        <v>3960.15</v>
      </c>
      <c r="L65" s="49">
        <v>24126.57</v>
      </c>
      <c r="M65" s="49">
        <v>2895.18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7" t="s">
        <v>27</v>
      </c>
    </row>
    <row r="66" spans="1:19" s="17" customFormat="1" x14ac:dyDescent="0.25">
      <c r="A66" s="47" t="s">
        <v>371</v>
      </c>
      <c r="B66" s="48" t="s">
        <v>340</v>
      </c>
      <c r="C66" s="47" t="s">
        <v>39</v>
      </c>
      <c r="D66" s="47" t="s">
        <v>258</v>
      </c>
      <c r="E66" s="49" t="s">
        <v>259</v>
      </c>
      <c r="F66" s="47" t="s">
        <v>27</v>
      </c>
      <c r="G66" s="47" t="s">
        <v>372</v>
      </c>
      <c r="H66" s="47" t="s">
        <v>27</v>
      </c>
      <c r="I66" s="47" t="s">
        <v>256</v>
      </c>
      <c r="J66" s="49">
        <v>0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2171.3917274</v>
      </c>
      <c r="S66" s="47" t="s">
        <v>27</v>
      </c>
    </row>
    <row r="67" spans="1:19" s="17" customFormat="1" x14ac:dyDescent="0.25">
      <c r="A67" s="47" t="s">
        <v>158</v>
      </c>
      <c r="B67" s="48" t="s">
        <v>159</v>
      </c>
      <c r="C67" s="47" t="s">
        <v>25</v>
      </c>
      <c r="D67" s="47" t="s">
        <v>162</v>
      </c>
      <c r="E67" s="49" t="s">
        <v>163</v>
      </c>
      <c r="F67" s="47" t="s">
        <v>160</v>
      </c>
      <c r="G67" s="47" t="s">
        <v>27</v>
      </c>
      <c r="H67" s="47" t="s">
        <v>161</v>
      </c>
      <c r="I67" s="47" t="s">
        <v>27</v>
      </c>
      <c r="J67" s="49">
        <v>2943.36</v>
      </c>
      <c r="K67" s="49">
        <v>2943.36</v>
      </c>
      <c r="L67" s="49">
        <v>0</v>
      </c>
      <c r="M67" s="49">
        <v>0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7" t="s">
        <v>27</v>
      </c>
    </row>
    <row r="68" spans="1:19" s="17" customFormat="1" x14ac:dyDescent="0.25">
      <c r="A68" s="47" t="s">
        <v>164</v>
      </c>
      <c r="B68" s="48" t="s">
        <v>159</v>
      </c>
      <c r="C68" s="47" t="s">
        <v>25</v>
      </c>
      <c r="D68" s="47" t="s">
        <v>162</v>
      </c>
      <c r="E68" s="49" t="s">
        <v>163</v>
      </c>
      <c r="F68" s="47" t="s">
        <v>165</v>
      </c>
      <c r="G68" s="47" t="s">
        <v>27</v>
      </c>
      <c r="H68" s="47" t="s">
        <v>166</v>
      </c>
      <c r="I68" s="47" t="s">
        <v>27</v>
      </c>
      <c r="J68" s="49">
        <v>2377.44</v>
      </c>
      <c r="K68" s="49">
        <v>0</v>
      </c>
      <c r="L68" s="49">
        <v>2122.7142858000002</v>
      </c>
      <c r="M68" s="49">
        <v>254.72571420000003</v>
      </c>
      <c r="N68" s="49">
        <v>0</v>
      </c>
      <c r="O68" s="49">
        <v>0</v>
      </c>
      <c r="P68" s="49">
        <v>0</v>
      </c>
      <c r="Q68" s="49">
        <v>0</v>
      </c>
      <c r="R68" s="49">
        <v>0</v>
      </c>
      <c r="S68" s="47" t="s">
        <v>27</v>
      </c>
    </row>
    <row r="69" spans="1:19" s="17" customFormat="1" x14ac:dyDescent="0.25">
      <c r="A69" s="47" t="s">
        <v>278</v>
      </c>
      <c r="B69" s="48" t="s">
        <v>235</v>
      </c>
      <c r="C69" s="47" t="s">
        <v>39</v>
      </c>
      <c r="D69" s="47" t="s">
        <v>162</v>
      </c>
      <c r="E69" s="49" t="s">
        <v>163</v>
      </c>
      <c r="F69" s="47" t="s">
        <v>27</v>
      </c>
      <c r="G69" s="47" t="s">
        <v>279</v>
      </c>
      <c r="H69" s="47" t="s">
        <v>27</v>
      </c>
      <c r="I69" s="47" t="s">
        <v>165</v>
      </c>
      <c r="J69" s="49">
        <v>0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191.04428569999999</v>
      </c>
      <c r="S69" s="47" t="s">
        <v>280</v>
      </c>
    </row>
    <row r="70" spans="1:19" s="17" customFormat="1" x14ac:dyDescent="0.25">
      <c r="A70" s="47" t="s">
        <v>312</v>
      </c>
      <c r="B70" s="48" t="s">
        <v>283</v>
      </c>
      <c r="C70" s="47" t="s">
        <v>25</v>
      </c>
      <c r="D70" s="47" t="s">
        <v>315</v>
      </c>
      <c r="E70" s="49" t="s">
        <v>316</v>
      </c>
      <c r="F70" s="47" t="s">
        <v>313</v>
      </c>
      <c r="G70" s="47" t="s">
        <v>27</v>
      </c>
      <c r="H70" s="47" t="s">
        <v>314</v>
      </c>
      <c r="I70" s="47" t="s">
        <v>27</v>
      </c>
      <c r="J70" s="49">
        <v>1077.43</v>
      </c>
      <c r="K70" s="49">
        <v>0</v>
      </c>
      <c r="L70" s="49">
        <v>961.99125150000009</v>
      </c>
      <c r="M70" s="49">
        <v>115.43895019999999</v>
      </c>
      <c r="N70" s="49">
        <v>0</v>
      </c>
      <c r="O70" s="49">
        <v>0</v>
      </c>
      <c r="P70" s="49">
        <v>0</v>
      </c>
      <c r="Q70" s="49">
        <v>0</v>
      </c>
      <c r="R70" s="49">
        <v>0</v>
      </c>
      <c r="S70" s="47" t="s">
        <v>27</v>
      </c>
    </row>
    <row r="71" spans="1:19" s="17" customFormat="1" x14ac:dyDescent="0.25">
      <c r="A71" s="47" t="s">
        <v>458</v>
      </c>
      <c r="B71" s="48" t="s">
        <v>438</v>
      </c>
      <c r="C71" s="47" t="s">
        <v>39</v>
      </c>
      <c r="D71" s="47" t="s">
        <v>315</v>
      </c>
      <c r="E71" s="49" t="s">
        <v>316</v>
      </c>
      <c r="F71" s="47" t="s">
        <v>27</v>
      </c>
      <c r="G71" s="47" t="s">
        <v>459</v>
      </c>
      <c r="H71" s="47" t="s">
        <v>27</v>
      </c>
      <c r="I71" s="47" t="s">
        <v>313</v>
      </c>
      <c r="J71" s="49">
        <v>0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0</v>
      </c>
      <c r="Q71" s="49">
        <v>0</v>
      </c>
      <c r="R71" s="49">
        <v>86.579212699999999</v>
      </c>
      <c r="S71" s="47" t="s">
        <v>460</v>
      </c>
    </row>
    <row r="72" spans="1:19" s="25" customFormat="1" x14ac:dyDescent="0.25">
      <c r="A72" s="50" t="s">
        <v>861</v>
      </c>
      <c r="B72" s="51" t="s">
        <v>858</v>
      </c>
      <c r="C72" s="50" t="s">
        <v>25</v>
      </c>
      <c r="D72" s="50" t="s">
        <v>863</v>
      </c>
      <c r="E72" s="52" t="s">
        <v>864</v>
      </c>
      <c r="F72" s="50" t="s">
        <v>862</v>
      </c>
      <c r="G72" s="50" t="s">
        <v>27</v>
      </c>
      <c r="H72" s="50" t="s">
        <v>194</v>
      </c>
      <c r="I72" s="50" t="s">
        <v>27</v>
      </c>
      <c r="J72" s="52">
        <v>9331.2000000000007</v>
      </c>
      <c r="K72" s="52">
        <v>9331.2000000000007</v>
      </c>
      <c r="L72" s="52">
        <v>0</v>
      </c>
      <c r="M72" s="52">
        <v>0</v>
      </c>
      <c r="N72" s="52">
        <v>0</v>
      </c>
      <c r="O72" s="52">
        <v>0</v>
      </c>
      <c r="P72" s="52">
        <v>0</v>
      </c>
      <c r="Q72" s="52">
        <v>0</v>
      </c>
      <c r="R72" s="52">
        <v>0</v>
      </c>
      <c r="S72" s="50" t="s">
        <v>27</v>
      </c>
    </row>
    <row r="73" spans="1:19" s="17" customFormat="1" x14ac:dyDescent="0.25">
      <c r="A73" s="47" t="s">
        <v>474</v>
      </c>
      <c r="B73" s="48" t="s">
        <v>465</v>
      </c>
      <c r="C73" s="47" t="s">
        <v>25</v>
      </c>
      <c r="D73" s="47" t="s">
        <v>477</v>
      </c>
      <c r="E73" s="49" t="s">
        <v>478</v>
      </c>
      <c r="F73" s="47" t="s">
        <v>475</v>
      </c>
      <c r="G73" s="47" t="s">
        <v>27</v>
      </c>
      <c r="H73" s="47" t="s">
        <v>476</v>
      </c>
      <c r="I73" s="47" t="s">
        <v>27</v>
      </c>
      <c r="J73" s="49">
        <v>21531.119999999999</v>
      </c>
      <c r="K73" s="49">
        <v>21531.119999999999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7" t="s">
        <v>27</v>
      </c>
    </row>
    <row r="74" spans="1:19" s="17" customFormat="1" x14ac:dyDescent="0.25">
      <c r="A74" s="47" t="s">
        <v>282</v>
      </c>
      <c r="B74" s="48" t="s">
        <v>283</v>
      </c>
      <c r="C74" s="47" t="s">
        <v>25</v>
      </c>
      <c r="D74" s="47" t="s">
        <v>286</v>
      </c>
      <c r="E74" s="49" t="s">
        <v>287</v>
      </c>
      <c r="F74" s="47" t="s">
        <v>284</v>
      </c>
      <c r="G74" s="47" t="s">
        <v>27</v>
      </c>
      <c r="H74" s="47" t="s">
        <v>285</v>
      </c>
      <c r="I74" s="47" t="s">
        <v>27</v>
      </c>
      <c r="J74" s="49">
        <v>2374.9899999999998</v>
      </c>
      <c r="K74" s="49">
        <v>0</v>
      </c>
      <c r="L74" s="49">
        <v>2120.5300000000002</v>
      </c>
      <c r="M74" s="49">
        <v>254.46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7" t="s">
        <v>27</v>
      </c>
    </row>
    <row r="75" spans="1:19" s="17" customFormat="1" x14ac:dyDescent="0.25">
      <c r="A75" s="47" t="s">
        <v>317</v>
      </c>
      <c r="B75" s="48" t="s">
        <v>283</v>
      </c>
      <c r="C75" s="47" t="s">
        <v>39</v>
      </c>
      <c r="D75" s="47" t="s">
        <v>286</v>
      </c>
      <c r="E75" s="49" t="s">
        <v>287</v>
      </c>
      <c r="F75" s="47" t="s">
        <v>27</v>
      </c>
      <c r="G75" s="47" t="s">
        <v>318</v>
      </c>
      <c r="H75" s="47" t="s">
        <v>27</v>
      </c>
      <c r="I75" s="47" t="s">
        <v>284</v>
      </c>
      <c r="J75" s="49">
        <v>0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0</v>
      </c>
      <c r="Q75" s="49">
        <v>0</v>
      </c>
      <c r="R75" s="49">
        <v>190.84725</v>
      </c>
      <c r="S75" s="47" t="s">
        <v>319</v>
      </c>
    </row>
    <row r="76" spans="1:19" s="17" customFormat="1" x14ac:dyDescent="0.25">
      <c r="A76" s="47" t="s">
        <v>514</v>
      </c>
      <c r="B76" s="48" t="s">
        <v>499</v>
      </c>
      <c r="C76" s="47" t="s">
        <v>25</v>
      </c>
      <c r="D76" s="47" t="s">
        <v>286</v>
      </c>
      <c r="E76" s="49" t="s">
        <v>287</v>
      </c>
      <c r="F76" s="47" t="s">
        <v>515</v>
      </c>
      <c r="G76" s="47" t="s">
        <v>27</v>
      </c>
      <c r="H76" s="47" t="s">
        <v>516</v>
      </c>
      <c r="I76" s="47" t="s">
        <v>27</v>
      </c>
      <c r="J76" s="49">
        <v>2374.9899999999998</v>
      </c>
      <c r="K76" s="49">
        <v>0</v>
      </c>
      <c r="L76" s="49">
        <v>2120.5300000000002</v>
      </c>
      <c r="M76" s="49">
        <v>254.46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7" t="s">
        <v>27</v>
      </c>
    </row>
    <row r="77" spans="1:19" s="17" customFormat="1" x14ac:dyDescent="0.25">
      <c r="A77" s="47" t="s">
        <v>559</v>
      </c>
      <c r="B77" s="48" t="s">
        <v>499</v>
      </c>
      <c r="C77" s="47" t="s">
        <v>39</v>
      </c>
      <c r="D77" s="47" t="s">
        <v>286</v>
      </c>
      <c r="E77" s="49" t="s">
        <v>287</v>
      </c>
      <c r="F77" s="47" t="s">
        <v>27</v>
      </c>
      <c r="G77" s="47" t="s">
        <v>560</v>
      </c>
      <c r="H77" s="47" t="s">
        <v>27</v>
      </c>
      <c r="I77" s="47" t="s">
        <v>515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190.84725</v>
      </c>
      <c r="S77" s="47" t="s">
        <v>561</v>
      </c>
    </row>
    <row r="78" spans="1:19" s="17" customFormat="1" x14ac:dyDescent="0.25">
      <c r="A78" s="47" t="s">
        <v>770</v>
      </c>
      <c r="B78" s="48" t="s">
        <v>771</v>
      </c>
      <c r="C78" s="47" t="s">
        <v>25</v>
      </c>
      <c r="D78" s="47" t="s">
        <v>286</v>
      </c>
      <c r="E78" s="49" t="s">
        <v>287</v>
      </c>
      <c r="F78" s="47" t="s">
        <v>772</v>
      </c>
      <c r="G78" s="47" t="s">
        <v>27</v>
      </c>
      <c r="H78" s="47" t="s">
        <v>773</v>
      </c>
      <c r="I78" s="47" t="s">
        <v>27</v>
      </c>
      <c r="J78" s="49">
        <v>2374.9899999999998</v>
      </c>
      <c r="K78" s="49">
        <v>0</v>
      </c>
      <c r="L78" s="49">
        <v>2120.5300000000002</v>
      </c>
      <c r="M78" s="49">
        <v>254.46</v>
      </c>
      <c r="N78" s="49">
        <v>0</v>
      </c>
      <c r="O78" s="49">
        <v>0</v>
      </c>
      <c r="P78" s="49">
        <v>0</v>
      </c>
      <c r="Q78" s="49">
        <v>0</v>
      </c>
      <c r="R78" s="49">
        <v>0</v>
      </c>
      <c r="S78" s="47" t="s">
        <v>27</v>
      </c>
    </row>
    <row r="79" spans="1:19" s="17" customFormat="1" x14ac:dyDescent="0.25">
      <c r="A79" s="47" t="s">
        <v>794</v>
      </c>
      <c r="B79" s="48" t="s">
        <v>771</v>
      </c>
      <c r="C79" s="47" t="s">
        <v>39</v>
      </c>
      <c r="D79" s="47" t="s">
        <v>286</v>
      </c>
      <c r="E79" s="49" t="s">
        <v>287</v>
      </c>
      <c r="F79" s="47" t="s">
        <v>27</v>
      </c>
      <c r="G79" s="47" t="s">
        <v>795</v>
      </c>
      <c r="H79" s="47" t="s">
        <v>27</v>
      </c>
      <c r="I79" s="47" t="s">
        <v>772</v>
      </c>
      <c r="J79" s="49">
        <v>0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0</v>
      </c>
      <c r="Q79" s="49">
        <v>0</v>
      </c>
      <c r="R79" s="49">
        <v>190.85</v>
      </c>
      <c r="S79" s="47" t="s">
        <v>796</v>
      </c>
    </row>
    <row r="80" spans="1:19" s="17" customFormat="1" x14ac:dyDescent="0.25">
      <c r="A80" s="47" t="s">
        <v>882</v>
      </c>
      <c r="B80" s="48" t="s">
        <v>883</v>
      </c>
      <c r="C80" s="47" t="s">
        <v>25</v>
      </c>
      <c r="D80" s="47" t="s">
        <v>286</v>
      </c>
      <c r="E80" s="49" t="s">
        <v>287</v>
      </c>
      <c r="F80" s="47" t="s">
        <v>884</v>
      </c>
      <c r="G80" s="47" t="s">
        <v>27</v>
      </c>
      <c r="H80" s="47" t="s">
        <v>885</v>
      </c>
      <c r="I80" s="47" t="s">
        <v>27</v>
      </c>
      <c r="J80" s="49">
        <v>1690.99</v>
      </c>
      <c r="K80" s="49">
        <v>0</v>
      </c>
      <c r="L80" s="49">
        <v>1509.81</v>
      </c>
      <c r="M80" s="49">
        <v>181.18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7" t="s">
        <v>27</v>
      </c>
    </row>
    <row r="81" spans="1:19" s="17" customFormat="1" x14ac:dyDescent="0.25">
      <c r="A81" s="47" t="s">
        <v>908</v>
      </c>
      <c r="B81" s="48" t="s">
        <v>883</v>
      </c>
      <c r="C81" s="47" t="s">
        <v>39</v>
      </c>
      <c r="D81" s="47" t="s">
        <v>286</v>
      </c>
      <c r="E81" s="49" t="s">
        <v>287</v>
      </c>
      <c r="F81" s="47" t="s">
        <v>27</v>
      </c>
      <c r="G81" s="47" t="s">
        <v>909</v>
      </c>
      <c r="H81" s="47" t="s">
        <v>27</v>
      </c>
      <c r="I81" s="47" t="s">
        <v>884</v>
      </c>
      <c r="J81" s="49">
        <v>0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0</v>
      </c>
      <c r="Q81" s="49">
        <v>0</v>
      </c>
      <c r="R81" s="49">
        <v>135.88999999999999</v>
      </c>
      <c r="S81" s="47" t="s">
        <v>910</v>
      </c>
    </row>
    <row r="82" spans="1:19" s="17" customFormat="1" x14ac:dyDescent="0.25">
      <c r="A82" s="47" t="s">
        <v>63</v>
      </c>
      <c r="B82" s="48" t="s">
        <v>64</v>
      </c>
      <c r="C82" s="47" t="s">
        <v>25</v>
      </c>
      <c r="D82" s="47" t="s">
        <v>67</v>
      </c>
      <c r="E82" s="49" t="s">
        <v>68</v>
      </c>
      <c r="F82" s="47" t="s">
        <v>65</v>
      </c>
      <c r="G82" s="47" t="s">
        <v>27</v>
      </c>
      <c r="H82" s="47" t="s">
        <v>66</v>
      </c>
      <c r="I82" s="47" t="s">
        <v>27</v>
      </c>
      <c r="J82" s="49">
        <v>4976.32</v>
      </c>
      <c r="K82" s="49">
        <v>0</v>
      </c>
      <c r="L82" s="49">
        <v>4443.1417598999997</v>
      </c>
      <c r="M82" s="49">
        <v>533.17701109999996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7" t="s">
        <v>27</v>
      </c>
    </row>
    <row r="83" spans="1:19" s="17" customFormat="1" x14ac:dyDescent="0.25">
      <c r="A83" s="47" t="s">
        <v>219</v>
      </c>
      <c r="B83" s="48" t="s">
        <v>159</v>
      </c>
      <c r="C83" s="47" t="s">
        <v>39</v>
      </c>
      <c r="D83" s="47" t="s">
        <v>67</v>
      </c>
      <c r="E83" s="49" t="s">
        <v>68</v>
      </c>
      <c r="F83" s="47" t="s">
        <v>27</v>
      </c>
      <c r="G83" s="47" t="s">
        <v>220</v>
      </c>
      <c r="H83" s="47" t="s">
        <v>27</v>
      </c>
      <c r="I83" s="47" t="s">
        <v>65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399.88275840000006</v>
      </c>
      <c r="S83" s="47" t="s">
        <v>221</v>
      </c>
    </row>
    <row r="84" spans="1:19" s="17" customFormat="1" x14ac:dyDescent="0.25">
      <c r="A84" s="47" t="s">
        <v>187</v>
      </c>
      <c r="B84" s="48" t="s">
        <v>159</v>
      </c>
      <c r="C84" s="47" t="s">
        <v>25</v>
      </c>
      <c r="D84" s="47" t="s">
        <v>190</v>
      </c>
      <c r="E84" s="49" t="s">
        <v>191</v>
      </c>
      <c r="F84" s="47" t="s">
        <v>188</v>
      </c>
      <c r="G84" s="47" t="s">
        <v>27</v>
      </c>
      <c r="H84" s="47" t="s">
        <v>189</v>
      </c>
      <c r="I84" s="47" t="s">
        <v>27</v>
      </c>
      <c r="J84" s="49">
        <v>7280</v>
      </c>
      <c r="K84" s="49">
        <v>0</v>
      </c>
      <c r="L84" s="49">
        <v>6500</v>
      </c>
      <c r="M84" s="49">
        <v>780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7" t="s">
        <v>27</v>
      </c>
    </row>
    <row r="85" spans="1:19" s="17" customFormat="1" x14ac:dyDescent="0.25">
      <c r="A85" s="47" t="s">
        <v>373</v>
      </c>
      <c r="B85" s="48" t="s">
        <v>340</v>
      </c>
      <c r="C85" s="47" t="s">
        <v>39</v>
      </c>
      <c r="D85" s="47" t="s">
        <v>190</v>
      </c>
      <c r="E85" s="49" t="s">
        <v>191</v>
      </c>
      <c r="F85" s="47" t="s">
        <v>27</v>
      </c>
      <c r="G85" s="47" t="s">
        <v>374</v>
      </c>
      <c r="H85" s="47" t="s">
        <v>27</v>
      </c>
      <c r="I85" s="47" t="s">
        <v>188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585</v>
      </c>
      <c r="S85" s="47" t="s">
        <v>375</v>
      </c>
    </row>
    <row r="86" spans="1:19" s="17" customFormat="1" x14ac:dyDescent="0.25">
      <c r="A86" s="47" t="s">
        <v>202</v>
      </c>
      <c r="B86" s="48" t="s">
        <v>159</v>
      </c>
      <c r="C86" s="47" t="s">
        <v>25</v>
      </c>
      <c r="D86" s="47" t="s">
        <v>205</v>
      </c>
      <c r="E86" s="49" t="s">
        <v>206</v>
      </c>
      <c r="F86" s="47" t="s">
        <v>203</v>
      </c>
      <c r="G86" s="47" t="s">
        <v>27</v>
      </c>
      <c r="H86" s="47" t="s">
        <v>204</v>
      </c>
      <c r="I86" s="47" t="s">
        <v>27</v>
      </c>
      <c r="J86" s="49">
        <v>13141.63</v>
      </c>
      <c r="K86" s="49">
        <v>0</v>
      </c>
      <c r="L86" s="49">
        <v>11733.59618</v>
      </c>
      <c r="M86" s="49">
        <v>1408.0315415999999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7" t="s">
        <v>27</v>
      </c>
    </row>
    <row r="87" spans="1:19" s="17" customFormat="1" x14ac:dyDescent="0.25">
      <c r="A87" s="47" t="s">
        <v>399</v>
      </c>
      <c r="B87" s="48" t="s">
        <v>340</v>
      </c>
      <c r="C87" s="47" t="s">
        <v>39</v>
      </c>
      <c r="D87" s="47" t="s">
        <v>205</v>
      </c>
      <c r="E87" s="49" t="s">
        <v>206</v>
      </c>
      <c r="F87" s="47" t="s">
        <v>27</v>
      </c>
      <c r="G87" s="47" t="s">
        <v>400</v>
      </c>
      <c r="H87" s="47" t="s">
        <v>27</v>
      </c>
      <c r="I87" s="47" t="s">
        <v>203</v>
      </c>
      <c r="J87" s="49">
        <v>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0</v>
      </c>
      <c r="Q87" s="49">
        <v>0</v>
      </c>
      <c r="R87" s="49">
        <v>1056.0236562</v>
      </c>
      <c r="S87" s="47" t="s">
        <v>401</v>
      </c>
    </row>
    <row r="88" spans="1:19" s="17" customFormat="1" x14ac:dyDescent="0.25">
      <c r="A88" s="47" t="s">
        <v>88</v>
      </c>
      <c r="B88" s="48" t="s">
        <v>75</v>
      </c>
      <c r="C88" s="47" t="s">
        <v>25</v>
      </c>
      <c r="D88" s="47" t="s">
        <v>91</v>
      </c>
      <c r="E88" s="49" t="s">
        <v>92</v>
      </c>
      <c r="F88" s="47" t="s">
        <v>89</v>
      </c>
      <c r="G88" s="47" t="s">
        <v>27</v>
      </c>
      <c r="H88" s="47" t="s">
        <v>90</v>
      </c>
      <c r="I88" s="47" t="s">
        <v>27</v>
      </c>
      <c r="J88" s="49">
        <v>1097.4000000000001</v>
      </c>
      <c r="K88" s="49">
        <v>1097.4000000000001</v>
      </c>
      <c r="L88" s="49">
        <v>0</v>
      </c>
      <c r="M88" s="49">
        <v>0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7" t="s">
        <v>27</v>
      </c>
    </row>
    <row r="89" spans="1:19" s="17" customFormat="1" x14ac:dyDescent="0.25">
      <c r="A89" s="47" t="s">
        <v>650</v>
      </c>
      <c r="B89" s="48" t="s">
        <v>638</v>
      </c>
      <c r="C89" s="47" t="s">
        <v>25</v>
      </c>
      <c r="D89" s="47" t="s">
        <v>653</v>
      </c>
      <c r="E89" s="49" t="s">
        <v>654</v>
      </c>
      <c r="F89" s="47" t="s">
        <v>651</v>
      </c>
      <c r="G89" s="47" t="s">
        <v>27</v>
      </c>
      <c r="H89" s="47" t="s">
        <v>652</v>
      </c>
      <c r="I89" s="47" t="s">
        <v>27</v>
      </c>
      <c r="J89" s="49">
        <v>29260</v>
      </c>
      <c r="K89" s="49">
        <v>29260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7" t="s">
        <v>27</v>
      </c>
    </row>
    <row r="90" spans="1:19" s="17" customFormat="1" x14ac:dyDescent="0.25">
      <c r="A90" s="47" t="s">
        <v>694</v>
      </c>
      <c r="B90" s="48" t="s">
        <v>688</v>
      </c>
      <c r="C90" s="47" t="s">
        <v>25</v>
      </c>
      <c r="D90" s="47" t="s">
        <v>653</v>
      </c>
      <c r="E90" s="49" t="s">
        <v>654</v>
      </c>
      <c r="F90" s="47" t="s">
        <v>695</v>
      </c>
      <c r="G90" s="47" t="s">
        <v>27</v>
      </c>
      <c r="H90" s="47" t="s">
        <v>696</v>
      </c>
      <c r="I90" s="47" t="s">
        <v>27</v>
      </c>
      <c r="J90" s="49">
        <v>13886</v>
      </c>
      <c r="K90" s="49">
        <v>13886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7" t="s">
        <v>27</v>
      </c>
    </row>
    <row r="91" spans="1:19" s="17" customFormat="1" x14ac:dyDescent="0.25">
      <c r="A91" s="47" t="s">
        <v>498</v>
      </c>
      <c r="B91" s="48" t="s">
        <v>499</v>
      </c>
      <c r="C91" s="47" t="s">
        <v>25</v>
      </c>
      <c r="D91" s="47" t="s">
        <v>502</v>
      </c>
      <c r="E91" s="49" t="s">
        <v>503</v>
      </c>
      <c r="F91" s="47" t="s">
        <v>500</v>
      </c>
      <c r="G91" s="47" t="s">
        <v>27</v>
      </c>
      <c r="H91" s="47" t="s">
        <v>501</v>
      </c>
      <c r="I91" s="47" t="s">
        <v>27</v>
      </c>
      <c r="J91" s="49">
        <v>737.1</v>
      </c>
      <c r="K91" s="49">
        <v>737.1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7" t="s">
        <v>27</v>
      </c>
    </row>
    <row r="92" spans="1:19" s="25" customFormat="1" x14ac:dyDescent="0.25">
      <c r="A92" s="50" t="s">
        <v>960</v>
      </c>
      <c r="B92" s="51" t="s">
        <v>961</v>
      </c>
      <c r="C92" s="50" t="s">
        <v>25</v>
      </c>
      <c r="D92" s="50" t="s">
        <v>502</v>
      </c>
      <c r="E92" s="52" t="s">
        <v>503</v>
      </c>
      <c r="F92" s="50" t="s">
        <v>962</v>
      </c>
      <c r="G92" s="50" t="s">
        <v>27</v>
      </c>
      <c r="H92" s="50" t="s">
        <v>963</v>
      </c>
      <c r="I92" s="50" t="s">
        <v>27</v>
      </c>
      <c r="J92" s="52">
        <v>945</v>
      </c>
      <c r="K92" s="52">
        <v>945</v>
      </c>
      <c r="L92" s="52">
        <v>0</v>
      </c>
      <c r="M92" s="52">
        <v>0</v>
      </c>
      <c r="N92" s="52">
        <v>0</v>
      </c>
      <c r="O92" s="52">
        <v>0</v>
      </c>
      <c r="P92" s="52">
        <v>0</v>
      </c>
      <c r="Q92" s="52">
        <v>0</v>
      </c>
      <c r="R92" s="52">
        <v>0</v>
      </c>
      <c r="S92" s="50" t="s">
        <v>27</v>
      </c>
    </row>
    <row r="93" spans="1:19" s="25" customFormat="1" x14ac:dyDescent="0.25">
      <c r="A93" s="50" t="s">
        <v>886</v>
      </c>
      <c r="B93" s="51" t="s">
        <v>883</v>
      </c>
      <c r="C93" s="50" t="s">
        <v>25</v>
      </c>
      <c r="D93" s="50" t="s">
        <v>889</v>
      </c>
      <c r="E93" s="52" t="s">
        <v>890</v>
      </c>
      <c r="F93" s="50" t="s">
        <v>887</v>
      </c>
      <c r="G93" s="50" t="s">
        <v>27</v>
      </c>
      <c r="H93" s="50" t="s">
        <v>888</v>
      </c>
      <c r="I93" s="50" t="s">
        <v>27</v>
      </c>
      <c r="J93" s="52">
        <v>1034.8800000000001</v>
      </c>
      <c r="K93" s="52">
        <v>0</v>
      </c>
      <c r="L93" s="52">
        <v>924</v>
      </c>
      <c r="M93" s="52">
        <v>110.88</v>
      </c>
      <c r="N93" s="52">
        <v>0</v>
      </c>
      <c r="O93" s="52">
        <v>0</v>
      </c>
      <c r="P93" s="52">
        <v>0</v>
      </c>
      <c r="Q93" s="52">
        <v>0</v>
      </c>
      <c r="R93" s="52">
        <v>0</v>
      </c>
      <c r="S93" s="50" t="s">
        <v>27</v>
      </c>
    </row>
    <row r="94" spans="1:19" s="25" customFormat="1" x14ac:dyDescent="0.25">
      <c r="A94" s="50" t="s">
        <v>939</v>
      </c>
      <c r="B94" s="51" t="s">
        <v>912</v>
      </c>
      <c r="C94" s="50" t="s">
        <v>39</v>
      </c>
      <c r="D94" s="50" t="s">
        <v>889</v>
      </c>
      <c r="E94" s="52" t="s">
        <v>890</v>
      </c>
      <c r="F94" s="50" t="s">
        <v>27</v>
      </c>
      <c r="G94" s="50" t="s">
        <v>940</v>
      </c>
      <c r="H94" s="50" t="s">
        <v>27</v>
      </c>
      <c r="I94" s="50" t="s">
        <v>887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52">
        <v>0</v>
      </c>
      <c r="P94" s="52">
        <v>0</v>
      </c>
      <c r="Q94" s="52">
        <v>0</v>
      </c>
      <c r="R94" s="52">
        <v>83.16</v>
      </c>
      <c r="S94" s="50" t="s">
        <v>941</v>
      </c>
    </row>
    <row r="95" spans="1:19" s="17" customFormat="1" x14ac:dyDescent="0.25">
      <c r="A95" s="47" t="s">
        <v>542</v>
      </c>
      <c r="B95" s="48" t="s">
        <v>499</v>
      </c>
      <c r="C95" s="47" t="s">
        <v>25</v>
      </c>
      <c r="D95" s="47" t="s">
        <v>545</v>
      </c>
      <c r="E95" s="49" t="s">
        <v>546</v>
      </c>
      <c r="F95" s="47" t="s">
        <v>543</v>
      </c>
      <c r="G95" s="47" t="s">
        <v>27</v>
      </c>
      <c r="H95" s="47" t="s">
        <v>544</v>
      </c>
      <c r="I95" s="47" t="s">
        <v>27</v>
      </c>
      <c r="J95" s="49">
        <v>11557.32</v>
      </c>
      <c r="K95" s="49">
        <f>194256508.68/100000</f>
        <v>1942.5650868</v>
      </c>
      <c r="L95" s="49">
        <v>8584.6056465999991</v>
      </c>
      <c r="M95" s="49">
        <v>1030.1526775</v>
      </c>
      <c r="N95" s="49">
        <v>0</v>
      </c>
      <c r="O95" s="49">
        <v>0</v>
      </c>
      <c r="P95" s="49">
        <v>0</v>
      </c>
      <c r="Q95" s="49">
        <v>0</v>
      </c>
      <c r="R95" s="49">
        <v>0</v>
      </c>
      <c r="S95" s="47" t="s">
        <v>27</v>
      </c>
    </row>
    <row r="96" spans="1:19" s="17" customFormat="1" x14ac:dyDescent="0.25">
      <c r="A96" s="47" t="s">
        <v>623</v>
      </c>
      <c r="B96" s="48" t="s">
        <v>600</v>
      </c>
      <c r="C96" s="47" t="s">
        <v>39</v>
      </c>
      <c r="D96" s="47" t="s">
        <v>545</v>
      </c>
      <c r="E96" s="49" t="s">
        <v>546</v>
      </c>
      <c r="F96" s="47" t="s">
        <v>27</v>
      </c>
      <c r="G96" s="47" t="s">
        <v>624</v>
      </c>
      <c r="H96" s="47" t="s">
        <v>27</v>
      </c>
      <c r="I96" s="47" t="s">
        <v>543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772.61450810000008</v>
      </c>
      <c r="S96" s="47" t="s">
        <v>625</v>
      </c>
    </row>
    <row r="97" spans="1:19" s="17" customFormat="1" x14ac:dyDescent="0.25">
      <c r="A97" s="47" t="s">
        <v>634</v>
      </c>
      <c r="B97" s="48" t="s">
        <v>600</v>
      </c>
      <c r="C97" s="47" t="s">
        <v>39</v>
      </c>
      <c r="D97" s="47" t="s">
        <v>545</v>
      </c>
      <c r="E97" s="49" t="s">
        <v>546</v>
      </c>
      <c r="F97" s="47" t="s">
        <v>27</v>
      </c>
      <c r="G97" s="47" t="s">
        <v>635</v>
      </c>
      <c r="H97" s="47" t="s">
        <v>636</v>
      </c>
      <c r="I97" s="47" t="s">
        <v>543</v>
      </c>
      <c r="J97" s="49">
        <v>-566.16</v>
      </c>
      <c r="K97" s="49">
        <v>0</v>
      </c>
      <c r="L97" s="49">
        <v>-505.5</v>
      </c>
      <c r="M97" s="49">
        <v>-60.66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47" t="s">
        <v>27</v>
      </c>
    </row>
    <row r="98" spans="1:19" s="25" customFormat="1" x14ac:dyDescent="0.25">
      <c r="A98" s="44" t="s">
        <v>151</v>
      </c>
      <c r="B98" s="45" t="s">
        <v>113</v>
      </c>
      <c r="C98" s="44" t="s">
        <v>39</v>
      </c>
      <c r="D98" s="44" t="s">
        <v>155</v>
      </c>
      <c r="E98" s="46" t="s">
        <v>156</v>
      </c>
      <c r="F98" s="44" t="s">
        <v>27</v>
      </c>
      <c r="G98" s="44" t="s">
        <v>152</v>
      </c>
      <c r="H98" s="44" t="s">
        <v>153</v>
      </c>
      <c r="I98" s="44" t="s">
        <v>154</v>
      </c>
      <c r="J98" s="46">
        <v>-17.66</v>
      </c>
      <c r="K98" s="46">
        <v>-17.66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v>0</v>
      </c>
      <c r="R98" s="46">
        <v>0</v>
      </c>
      <c r="S98" s="44" t="s">
        <v>27</v>
      </c>
    </row>
    <row r="99" spans="1:19" s="17" customFormat="1" x14ac:dyDescent="0.25">
      <c r="A99" s="47" t="s">
        <v>301</v>
      </c>
      <c r="B99" s="48" t="s">
        <v>283</v>
      </c>
      <c r="C99" s="47" t="s">
        <v>25</v>
      </c>
      <c r="D99" s="47" t="s">
        <v>155</v>
      </c>
      <c r="E99" s="49" t="s">
        <v>156</v>
      </c>
      <c r="F99" s="47" t="s">
        <v>302</v>
      </c>
      <c r="G99" s="47" t="s">
        <v>27</v>
      </c>
      <c r="H99" s="47" t="s">
        <v>303</v>
      </c>
      <c r="I99" s="47" t="s">
        <v>27</v>
      </c>
      <c r="J99" s="49">
        <v>3270.41</v>
      </c>
      <c r="K99" s="49">
        <f>91939650/100000</f>
        <v>919.39649999999995</v>
      </c>
      <c r="L99" s="49">
        <v>2099.1229981000001</v>
      </c>
      <c r="M99" s="49">
        <v>251.89475999999999</v>
      </c>
      <c r="N99" s="49">
        <v>0</v>
      </c>
      <c r="O99" s="49">
        <v>0</v>
      </c>
      <c r="P99" s="49">
        <v>0</v>
      </c>
      <c r="Q99" s="49">
        <v>0</v>
      </c>
      <c r="R99" s="49">
        <v>0</v>
      </c>
      <c r="S99" s="47" t="s">
        <v>27</v>
      </c>
    </row>
    <row r="100" spans="1:19" s="17" customFormat="1" x14ac:dyDescent="0.25">
      <c r="A100" s="47" t="s">
        <v>396</v>
      </c>
      <c r="B100" s="48" t="s">
        <v>340</v>
      </c>
      <c r="C100" s="47" t="s">
        <v>39</v>
      </c>
      <c r="D100" s="47" t="s">
        <v>155</v>
      </c>
      <c r="E100" s="49" t="s">
        <v>156</v>
      </c>
      <c r="F100" s="47" t="s">
        <v>27</v>
      </c>
      <c r="G100" s="47" t="s">
        <v>397</v>
      </c>
      <c r="H100" s="47" t="s">
        <v>27</v>
      </c>
      <c r="I100" s="47" t="s">
        <v>302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>
        <v>0</v>
      </c>
      <c r="R100" s="49">
        <v>188.92106999999999</v>
      </c>
      <c r="S100" s="47" t="s">
        <v>398</v>
      </c>
    </row>
    <row r="101" spans="1:19" s="17" customFormat="1" x14ac:dyDescent="0.25">
      <c r="A101" s="47" t="s">
        <v>402</v>
      </c>
      <c r="B101" s="48" t="s">
        <v>340</v>
      </c>
      <c r="C101" s="47" t="s">
        <v>39</v>
      </c>
      <c r="D101" s="47" t="s">
        <v>155</v>
      </c>
      <c r="E101" s="49" t="s">
        <v>156</v>
      </c>
      <c r="F101" s="47" t="s">
        <v>27</v>
      </c>
      <c r="G101" s="47" t="s">
        <v>403</v>
      </c>
      <c r="H101" s="47" t="s">
        <v>404</v>
      </c>
      <c r="I101" s="47" t="s">
        <v>302</v>
      </c>
      <c r="J101" s="49">
        <v>-253.51</v>
      </c>
      <c r="K101" s="49">
        <v>0</v>
      </c>
      <c r="L101" s="49">
        <v>-226.35</v>
      </c>
      <c r="M101" s="49">
        <v>-27.16</v>
      </c>
      <c r="N101" s="49">
        <v>0</v>
      </c>
      <c r="O101" s="49">
        <v>0</v>
      </c>
      <c r="P101" s="49">
        <v>0</v>
      </c>
      <c r="Q101" s="49">
        <v>0</v>
      </c>
      <c r="R101" s="49">
        <v>0</v>
      </c>
      <c r="S101" s="47" t="s">
        <v>27</v>
      </c>
    </row>
    <row r="102" spans="1:19" s="17" customFormat="1" x14ac:dyDescent="0.25">
      <c r="A102" s="47" t="s">
        <v>495</v>
      </c>
      <c r="B102" s="48" t="s">
        <v>465</v>
      </c>
      <c r="C102" s="47" t="s">
        <v>39</v>
      </c>
      <c r="D102" s="47" t="s">
        <v>155</v>
      </c>
      <c r="E102" s="49" t="s">
        <v>156</v>
      </c>
      <c r="F102" s="47" t="s">
        <v>27</v>
      </c>
      <c r="G102" s="47" t="s">
        <v>496</v>
      </c>
      <c r="H102" s="47" t="s">
        <v>27</v>
      </c>
      <c r="I102" s="47" t="s">
        <v>302</v>
      </c>
      <c r="J102" s="49">
        <v>0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0</v>
      </c>
      <c r="Q102" s="49">
        <v>0</v>
      </c>
      <c r="R102" s="49">
        <v>-20.371130000000001</v>
      </c>
      <c r="S102" s="47" t="s">
        <v>497</v>
      </c>
    </row>
    <row r="103" spans="1:19" s="17" customFormat="1" x14ac:dyDescent="0.25">
      <c r="A103" s="47" t="s">
        <v>782</v>
      </c>
      <c r="B103" s="48" t="s">
        <v>771</v>
      </c>
      <c r="C103" s="47" t="s">
        <v>25</v>
      </c>
      <c r="D103" s="47" t="s">
        <v>155</v>
      </c>
      <c r="E103" s="49" t="s">
        <v>156</v>
      </c>
      <c r="F103" s="47" t="s">
        <v>783</v>
      </c>
      <c r="G103" s="47" t="s">
        <v>27</v>
      </c>
      <c r="H103" s="47" t="s">
        <v>784</v>
      </c>
      <c r="I103" s="47" t="s">
        <v>27</v>
      </c>
      <c r="J103" s="49">
        <v>3557.95</v>
      </c>
      <c r="K103" s="49">
        <v>959.72</v>
      </c>
      <c r="L103" s="49">
        <v>2319.84</v>
      </c>
      <c r="M103" s="49">
        <v>278.39</v>
      </c>
      <c r="N103" s="49">
        <v>0</v>
      </c>
      <c r="O103" s="49">
        <v>0</v>
      </c>
      <c r="P103" s="49">
        <v>0</v>
      </c>
      <c r="Q103" s="49">
        <v>0</v>
      </c>
      <c r="R103" s="49">
        <v>0</v>
      </c>
      <c r="S103" s="47" t="s">
        <v>27</v>
      </c>
    </row>
    <row r="104" spans="1:19" s="17" customFormat="1" x14ac:dyDescent="0.25">
      <c r="A104" s="47" t="s">
        <v>845</v>
      </c>
      <c r="B104" s="48" t="s">
        <v>811</v>
      </c>
      <c r="C104" s="47" t="s">
        <v>39</v>
      </c>
      <c r="D104" s="47" t="s">
        <v>155</v>
      </c>
      <c r="E104" s="49" t="s">
        <v>156</v>
      </c>
      <c r="F104" s="47" t="s">
        <v>27</v>
      </c>
      <c r="G104" s="47" t="s">
        <v>846</v>
      </c>
      <c r="H104" s="47" t="s">
        <v>27</v>
      </c>
      <c r="I104" s="47" t="s">
        <v>783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208.79</v>
      </c>
      <c r="S104" s="47" t="s">
        <v>847</v>
      </c>
    </row>
    <row r="105" spans="1:19" s="17" customFormat="1" x14ac:dyDescent="0.25">
      <c r="A105" s="47" t="s">
        <v>537</v>
      </c>
      <c r="B105" s="48" t="s">
        <v>499</v>
      </c>
      <c r="C105" s="47" t="s">
        <v>25</v>
      </c>
      <c r="D105" s="47" t="s">
        <v>540</v>
      </c>
      <c r="E105" s="49" t="s">
        <v>541</v>
      </c>
      <c r="F105" s="47" t="s">
        <v>538</v>
      </c>
      <c r="G105" s="47" t="s">
        <v>27</v>
      </c>
      <c r="H105" s="47" t="s">
        <v>539</v>
      </c>
      <c r="I105" s="47" t="s">
        <v>27</v>
      </c>
      <c r="J105" s="49">
        <v>2452.9299999999998</v>
      </c>
      <c r="K105" s="49">
        <v>0</v>
      </c>
      <c r="L105" s="49">
        <v>2190.1202223999999</v>
      </c>
      <c r="M105" s="49">
        <v>262.81442659999999</v>
      </c>
      <c r="N105" s="49">
        <v>0</v>
      </c>
      <c r="O105" s="49">
        <v>0</v>
      </c>
      <c r="P105" s="49">
        <v>0</v>
      </c>
      <c r="Q105" s="49">
        <v>0</v>
      </c>
      <c r="R105" s="49">
        <v>0</v>
      </c>
      <c r="S105" s="47" t="s">
        <v>27</v>
      </c>
    </row>
    <row r="106" spans="1:19" s="17" customFormat="1" x14ac:dyDescent="0.25">
      <c r="A106" s="47" t="s">
        <v>620</v>
      </c>
      <c r="B106" s="48" t="s">
        <v>600</v>
      </c>
      <c r="C106" s="47" t="s">
        <v>39</v>
      </c>
      <c r="D106" s="47" t="s">
        <v>540</v>
      </c>
      <c r="E106" s="49" t="s">
        <v>541</v>
      </c>
      <c r="F106" s="47" t="s">
        <v>27</v>
      </c>
      <c r="G106" s="47" t="s">
        <v>621</v>
      </c>
      <c r="H106" s="47" t="s">
        <v>27</v>
      </c>
      <c r="I106" s="47" t="s">
        <v>538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197.11081999999999</v>
      </c>
      <c r="S106" s="47" t="s">
        <v>622</v>
      </c>
    </row>
    <row r="107" spans="1:19" s="17" customFormat="1" x14ac:dyDescent="0.25">
      <c r="A107" s="47" t="s">
        <v>444</v>
      </c>
      <c r="B107" s="48" t="s">
        <v>438</v>
      </c>
      <c r="C107" s="47" t="s">
        <v>25</v>
      </c>
      <c r="D107" s="47" t="s">
        <v>447</v>
      </c>
      <c r="E107" s="49" t="s">
        <v>448</v>
      </c>
      <c r="F107" s="47" t="s">
        <v>445</v>
      </c>
      <c r="G107" s="47" t="s">
        <v>27</v>
      </c>
      <c r="H107" s="47" t="s">
        <v>446</v>
      </c>
      <c r="I107" s="47" t="s">
        <v>27</v>
      </c>
      <c r="J107" s="49">
        <v>11175</v>
      </c>
      <c r="K107" s="49">
        <v>0</v>
      </c>
      <c r="L107" s="49">
        <v>9977.6785799999998</v>
      </c>
      <c r="M107" s="49">
        <v>1197.3214295999999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47" t="s">
        <v>27</v>
      </c>
    </row>
    <row r="108" spans="1:19" s="17" customFormat="1" x14ac:dyDescent="0.25">
      <c r="A108" s="47" t="s">
        <v>492</v>
      </c>
      <c r="B108" s="48" t="s">
        <v>465</v>
      </c>
      <c r="C108" s="47" t="s">
        <v>39</v>
      </c>
      <c r="D108" s="47" t="s">
        <v>447</v>
      </c>
      <c r="E108" s="49" t="s">
        <v>448</v>
      </c>
      <c r="F108" s="47" t="s">
        <v>27</v>
      </c>
      <c r="G108" s="47" t="s">
        <v>493</v>
      </c>
      <c r="H108" s="47" t="s">
        <v>27</v>
      </c>
      <c r="I108" s="47" t="s">
        <v>445</v>
      </c>
      <c r="J108" s="49">
        <v>0</v>
      </c>
      <c r="K108" s="49">
        <v>0</v>
      </c>
      <c r="L108" s="49">
        <v>0</v>
      </c>
      <c r="M108" s="49">
        <v>0</v>
      </c>
      <c r="N108" s="49">
        <v>0</v>
      </c>
      <c r="O108" s="49">
        <v>0</v>
      </c>
      <c r="P108" s="49">
        <v>0</v>
      </c>
      <c r="Q108" s="49">
        <v>0</v>
      </c>
      <c r="R108" s="49">
        <v>897.99107219999996</v>
      </c>
      <c r="S108" s="47" t="s">
        <v>494</v>
      </c>
    </row>
    <row r="109" spans="1:19" s="17" customFormat="1" x14ac:dyDescent="0.25">
      <c r="A109" s="47" t="s">
        <v>45</v>
      </c>
      <c r="B109" s="48" t="s">
        <v>46</v>
      </c>
      <c r="C109" s="47" t="s">
        <v>25</v>
      </c>
      <c r="D109" s="47" t="s">
        <v>49</v>
      </c>
      <c r="E109" s="49" t="s">
        <v>50</v>
      </c>
      <c r="F109" s="47" t="s">
        <v>47</v>
      </c>
      <c r="G109" s="47" t="s">
        <v>27</v>
      </c>
      <c r="H109" s="47" t="s">
        <v>48</v>
      </c>
      <c r="I109" s="47" t="s">
        <v>27</v>
      </c>
      <c r="J109" s="49">
        <v>366.02</v>
      </c>
      <c r="K109" s="49">
        <v>366.02</v>
      </c>
      <c r="L109" s="49">
        <v>0</v>
      </c>
      <c r="M109" s="49">
        <v>0</v>
      </c>
      <c r="N109" s="49">
        <v>0</v>
      </c>
      <c r="O109" s="49">
        <v>0</v>
      </c>
      <c r="P109" s="49">
        <v>0</v>
      </c>
      <c r="Q109" s="49">
        <v>0</v>
      </c>
      <c r="R109" s="49">
        <v>0</v>
      </c>
      <c r="S109" s="47" t="s">
        <v>27</v>
      </c>
    </row>
    <row r="110" spans="1:19" s="17" customFormat="1" x14ac:dyDescent="0.25">
      <c r="A110" s="47" t="s">
        <v>199</v>
      </c>
      <c r="B110" s="48" t="s">
        <v>159</v>
      </c>
      <c r="C110" s="47" t="s">
        <v>25</v>
      </c>
      <c r="D110" s="47" t="s">
        <v>49</v>
      </c>
      <c r="E110" s="49" t="s">
        <v>50</v>
      </c>
      <c r="F110" s="47" t="s">
        <v>200</v>
      </c>
      <c r="G110" s="47" t="s">
        <v>27</v>
      </c>
      <c r="H110" s="47" t="s">
        <v>201</v>
      </c>
      <c r="I110" s="47" t="s">
        <v>27</v>
      </c>
      <c r="J110" s="49">
        <v>878.44</v>
      </c>
      <c r="K110" s="49">
        <v>878.44</v>
      </c>
      <c r="L110" s="49">
        <v>0</v>
      </c>
      <c r="M110" s="49">
        <v>0</v>
      </c>
      <c r="N110" s="49">
        <v>0</v>
      </c>
      <c r="O110" s="49">
        <v>0</v>
      </c>
      <c r="P110" s="49">
        <v>0</v>
      </c>
      <c r="Q110" s="49">
        <v>0</v>
      </c>
      <c r="R110" s="49">
        <v>0</v>
      </c>
      <c r="S110" s="47" t="s">
        <v>27</v>
      </c>
    </row>
    <row r="111" spans="1:19" s="17" customFormat="1" x14ac:dyDescent="0.25">
      <c r="A111" s="47" t="s">
        <v>345</v>
      </c>
      <c r="B111" s="48" t="s">
        <v>340</v>
      </c>
      <c r="C111" s="47" t="s">
        <v>25</v>
      </c>
      <c r="D111" s="47" t="s">
        <v>348</v>
      </c>
      <c r="E111" s="49" t="s">
        <v>349</v>
      </c>
      <c r="F111" s="47" t="s">
        <v>346</v>
      </c>
      <c r="G111" s="47" t="s">
        <v>27</v>
      </c>
      <c r="H111" s="47" t="s">
        <v>347</v>
      </c>
      <c r="I111" s="47" t="s">
        <v>27</v>
      </c>
      <c r="J111" s="49">
        <v>1008</v>
      </c>
      <c r="K111" s="49">
        <v>0</v>
      </c>
      <c r="L111" s="49">
        <v>900</v>
      </c>
      <c r="M111" s="49">
        <v>108</v>
      </c>
      <c r="N111" s="49">
        <v>0</v>
      </c>
      <c r="O111" s="49">
        <v>0</v>
      </c>
      <c r="P111" s="49">
        <v>0</v>
      </c>
      <c r="Q111" s="49">
        <v>0</v>
      </c>
      <c r="R111" s="49">
        <v>0</v>
      </c>
      <c r="S111" s="47" t="s">
        <v>27</v>
      </c>
    </row>
    <row r="112" spans="1:19" s="17" customFormat="1" x14ac:dyDescent="0.25">
      <c r="A112" s="47" t="s">
        <v>428</v>
      </c>
      <c r="B112" s="48" t="s">
        <v>409</v>
      </c>
      <c r="C112" s="47" t="s">
        <v>39</v>
      </c>
      <c r="D112" s="47" t="s">
        <v>348</v>
      </c>
      <c r="E112" s="49" t="s">
        <v>349</v>
      </c>
      <c r="F112" s="47" t="s">
        <v>27</v>
      </c>
      <c r="G112" s="47" t="s">
        <v>429</v>
      </c>
      <c r="H112" s="47" t="s">
        <v>27</v>
      </c>
      <c r="I112" s="47" t="s">
        <v>346</v>
      </c>
      <c r="J112" s="49">
        <v>0</v>
      </c>
      <c r="K112" s="49">
        <v>0</v>
      </c>
      <c r="L112" s="49">
        <v>0</v>
      </c>
      <c r="M112" s="49">
        <v>0</v>
      </c>
      <c r="N112" s="49">
        <v>0</v>
      </c>
      <c r="O112" s="49">
        <v>0</v>
      </c>
      <c r="P112" s="49">
        <v>0</v>
      </c>
      <c r="Q112" s="49">
        <v>0</v>
      </c>
      <c r="R112" s="49">
        <v>81</v>
      </c>
      <c r="S112" s="47" t="s">
        <v>430</v>
      </c>
    </row>
    <row r="113" spans="1:19" s="17" customFormat="1" x14ac:dyDescent="0.25">
      <c r="A113" s="47" t="s">
        <v>520</v>
      </c>
      <c r="B113" s="48" t="s">
        <v>499</v>
      </c>
      <c r="C113" s="47" t="s">
        <v>25</v>
      </c>
      <c r="D113" s="47" t="s">
        <v>348</v>
      </c>
      <c r="E113" s="49" t="s">
        <v>349</v>
      </c>
      <c r="F113" s="47" t="s">
        <v>521</v>
      </c>
      <c r="G113" s="47" t="s">
        <v>27</v>
      </c>
      <c r="H113" s="47" t="s">
        <v>522</v>
      </c>
      <c r="I113" s="47" t="s">
        <v>27</v>
      </c>
      <c r="J113" s="49">
        <v>756</v>
      </c>
      <c r="K113" s="49">
        <v>0</v>
      </c>
      <c r="L113" s="49">
        <v>675</v>
      </c>
      <c r="M113" s="49">
        <v>81</v>
      </c>
      <c r="N113" s="49">
        <v>0</v>
      </c>
      <c r="O113" s="49">
        <v>0</v>
      </c>
      <c r="P113" s="49">
        <v>0</v>
      </c>
      <c r="Q113" s="49">
        <v>0</v>
      </c>
      <c r="R113" s="49">
        <v>0</v>
      </c>
      <c r="S113" s="47" t="s">
        <v>27</v>
      </c>
    </row>
    <row r="114" spans="1:19" s="17" customFormat="1" x14ac:dyDescent="0.25">
      <c r="A114" s="47" t="s">
        <v>589</v>
      </c>
      <c r="B114" s="48" t="s">
        <v>570</v>
      </c>
      <c r="C114" s="47" t="s">
        <v>39</v>
      </c>
      <c r="D114" s="47" t="s">
        <v>348</v>
      </c>
      <c r="E114" s="49" t="s">
        <v>349</v>
      </c>
      <c r="F114" s="47" t="s">
        <v>27</v>
      </c>
      <c r="G114" s="47" t="s">
        <v>590</v>
      </c>
      <c r="H114" s="47" t="s">
        <v>27</v>
      </c>
      <c r="I114" s="47" t="s">
        <v>521</v>
      </c>
      <c r="J114" s="49">
        <v>0</v>
      </c>
      <c r="K114" s="49">
        <v>0</v>
      </c>
      <c r="L114" s="49">
        <v>0</v>
      </c>
      <c r="M114" s="49">
        <v>0</v>
      </c>
      <c r="N114" s="49">
        <v>0</v>
      </c>
      <c r="O114" s="49">
        <v>0</v>
      </c>
      <c r="P114" s="49">
        <v>0</v>
      </c>
      <c r="Q114" s="49">
        <v>0</v>
      </c>
      <c r="R114" s="49">
        <v>60.75</v>
      </c>
      <c r="S114" s="47" t="s">
        <v>591</v>
      </c>
    </row>
    <row r="115" spans="1:19" s="17" customFormat="1" x14ac:dyDescent="0.25">
      <c r="A115" s="47" t="s">
        <v>605</v>
      </c>
      <c r="B115" s="48" t="s">
        <v>600</v>
      </c>
      <c r="C115" s="47" t="s">
        <v>25</v>
      </c>
      <c r="D115" s="47" t="s">
        <v>348</v>
      </c>
      <c r="E115" s="49" t="s">
        <v>349</v>
      </c>
      <c r="F115" s="47" t="s">
        <v>606</v>
      </c>
      <c r="G115" s="47" t="s">
        <v>27</v>
      </c>
      <c r="H115" s="47" t="s">
        <v>607</v>
      </c>
      <c r="I115" s="47" t="s">
        <v>27</v>
      </c>
      <c r="J115" s="49">
        <v>756</v>
      </c>
      <c r="K115" s="49">
        <v>0</v>
      </c>
      <c r="L115" s="49">
        <v>675</v>
      </c>
      <c r="M115" s="49">
        <v>81</v>
      </c>
      <c r="N115" s="49">
        <v>0</v>
      </c>
      <c r="O115" s="49">
        <v>0</v>
      </c>
      <c r="P115" s="49">
        <v>0</v>
      </c>
      <c r="Q115" s="49">
        <v>0</v>
      </c>
      <c r="R115" s="49">
        <v>0</v>
      </c>
      <c r="S115" s="47" t="s">
        <v>27</v>
      </c>
    </row>
    <row r="116" spans="1:19" s="17" customFormat="1" x14ac:dyDescent="0.25">
      <c r="A116" s="47" t="s">
        <v>660</v>
      </c>
      <c r="B116" s="48" t="s">
        <v>638</v>
      </c>
      <c r="C116" s="47" t="s">
        <v>39</v>
      </c>
      <c r="D116" s="47" t="s">
        <v>348</v>
      </c>
      <c r="E116" s="49" t="s">
        <v>349</v>
      </c>
      <c r="F116" s="47" t="s">
        <v>27</v>
      </c>
      <c r="G116" s="47" t="s">
        <v>661</v>
      </c>
      <c r="H116" s="47" t="s">
        <v>27</v>
      </c>
      <c r="I116" s="47" t="s">
        <v>606</v>
      </c>
      <c r="J116" s="49">
        <v>0</v>
      </c>
      <c r="K116" s="49">
        <v>0</v>
      </c>
      <c r="L116" s="49">
        <v>0</v>
      </c>
      <c r="M116" s="49">
        <v>0</v>
      </c>
      <c r="N116" s="49">
        <v>0</v>
      </c>
      <c r="O116" s="49">
        <v>0</v>
      </c>
      <c r="P116" s="49">
        <v>0</v>
      </c>
      <c r="Q116" s="49">
        <v>0</v>
      </c>
      <c r="R116" s="49">
        <v>60.75</v>
      </c>
      <c r="S116" s="47" t="s">
        <v>662</v>
      </c>
    </row>
    <row r="117" spans="1:19" s="17" customFormat="1" x14ac:dyDescent="0.25">
      <c r="A117" s="47" t="s">
        <v>753</v>
      </c>
      <c r="B117" s="48" t="s">
        <v>738</v>
      </c>
      <c r="C117" s="47" t="s">
        <v>25</v>
      </c>
      <c r="D117" s="47" t="s">
        <v>348</v>
      </c>
      <c r="E117" s="49" t="s">
        <v>349</v>
      </c>
      <c r="F117" s="47" t="s">
        <v>754</v>
      </c>
      <c r="G117" s="47" t="s">
        <v>27</v>
      </c>
      <c r="H117" s="47" t="s">
        <v>755</v>
      </c>
      <c r="I117" s="47" t="s">
        <v>27</v>
      </c>
      <c r="J117" s="49">
        <v>840</v>
      </c>
      <c r="K117" s="49">
        <v>0</v>
      </c>
      <c r="L117" s="49">
        <v>750</v>
      </c>
      <c r="M117" s="49">
        <v>90</v>
      </c>
      <c r="N117" s="49">
        <v>0</v>
      </c>
      <c r="O117" s="49">
        <v>0</v>
      </c>
      <c r="P117" s="49">
        <v>0</v>
      </c>
      <c r="Q117" s="49">
        <v>0</v>
      </c>
      <c r="R117" s="49">
        <v>0</v>
      </c>
      <c r="S117" s="47" t="s">
        <v>27</v>
      </c>
    </row>
    <row r="118" spans="1:19" s="17" customFormat="1" x14ac:dyDescent="0.25">
      <c r="A118" s="47" t="s">
        <v>842</v>
      </c>
      <c r="B118" s="48" t="s">
        <v>811</v>
      </c>
      <c r="C118" s="47" t="s">
        <v>39</v>
      </c>
      <c r="D118" s="47" t="s">
        <v>348</v>
      </c>
      <c r="E118" s="49" t="s">
        <v>349</v>
      </c>
      <c r="F118" s="47" t="s">
        <v>27</v>
      </c>
      <c r="G118" s="47" t="s">
        <v>843</v>
      </c>
      <c r="H118" s="47" t="s">
        <v>27</v>
      </c>
      <c r="I118" s="47" t="s">
        <v>754</v>
      </c>
      <c r="J118" s="49">
        <v>0</v>
      </c>
      <c r="K118" s="49">
        <v>0</v>
      </c>
      <c r="L118" s="49">
        <v>0</v>
      </c>
      <c r="M118" s="49">
        <v>0</v>
      </c>
      <c r="N118" s="49">
        <v>0</v>
      </c>
      <c r="O118" s="49">
        <v>0</v>
      </c>
      <c r="P118" s="49">
        <v>0</v>
      </c>
      <c r="Q118" s="49">
        <v>0</v>
      </c>
      <c r="R118" s="49">
        <v>67.5</v>
      </c>
      <c r="S118" s="47" t="s">
        <v>844</v>
      </c>
    </row>
    <row r="119" spans="1:19" s="25" customFormat="1" x14ac:dyDescent="0.25">
      <c r="A119" s="50" t="s">
        <v>918</v>
      </c>
      <c r="B119" s="51" t="s">
        <v>912</v>
      </c>
      <c r="C119" s="50" t="s">
        <v>25</v>
      </c>
      <c r="D119" s="50" t="s">
        <v>348</v>
      </c>
      <c r="E119" s="52" t="s">
        <v>349</v>
      </c>
      <c r="F119" s="50" t="s">
        <v>919</v>
      </c>
      <c r="G119" s="50" t="s">
        <v>27</v>
      </c>
      <c r="H119" s="50" t="s">
        <v>920</v>
      </c>
      <c r="I119" s="50" t="s">
        <v>27</v>
      </c>
      <c r="J119" s="52">
        <v>700</v>
      </c>
      <c r="K119" s="52">
        <v>0</v>
      </c>
      <c r="L119" s="52">
        <v>625</v>
      </c>
      <c r="M119" s="52">
        <v>75</v>
      </c>
      <c r="N119" s="52">
        <v>0</v>
      </c>
      <c r="O119" s="52">
        <v>0</v>
      </c>
      <c r="P119" s="52">
        <v>0</v>
      </c>
      <c r="Q119" s="52">
        <v>0</v>
      </c>
      <c r="R119" s="52">
        <v>0</v>
      </c>
      <c r="S119" s="50" t="s">
        <v>27</v>
      </c>
    </row>
    <row r="120" spans="1:19" s="25" customFormat="1" x14ac:dyDescent="0.25">
      <c r="A120" s="50" t="s">
        <v>957</v>
      </c>
      <c r="B120" s="51" t="s">
        <v>912</v>
      </c>
      <c r="C120" s="50" t="s">
        <v>39</v>
      </c>
      <c r="D120" s="50" t="s">
        <v>348</v>
      </c>
      <c r="E120" s="52" t="s">
        <v>349</v>
      </c>
      <c r="F120" s="50" t="s">
        <v>27</v>
      </c>
      <c r="G120" s="50" t="s">
        <v>958</v>
      </c>
      <c r="H120" s="50" t="s">
        <v>27</v>
      </c>
      <c r="I120" s="50" t="s">
        <v>919</v>
      </c>
      <c r="J120" s="52">
        <v>0</v>
      </c>
      <c r="K120" s="52">
        <v>0</v>
      </c>
      <c r="L120" s="52">
        <v>0</v>
      </c>
      <c r="M120" s="52">
        <v>0</v>
      </c>
      <c r="N120" s="52">
        <v>0</v>
      </c>
      <c r="O120" s="52">
        <v>0</v>
      </c>
      <c r="P120" s="52">
        <v>0</v>
      </c>
      <c r="Q120" s="52">
        <v>0</v>
      </c>
      <c r="R120" s="52">
        <v>56.25</v>
      </c>
      <c r="S120" s="50" t="s">
        <v>959</v>
      </c>
    </row>
    <row r="121" spans="1:19" s="17" customFormat="1" x14ac:dyDescent="0.25">
      <c r="A121" s="47" t="s">
        <v>234</v>
      </c>
      <c r="B121" s="48" t="s">
        <v>235</v>
      </c>
      <c r="C121" s="47" t="s">
        <v>25</v>
      </c>
      <c r="D121" s="47" t="s">
        <v>238</v>
      </c>
      <c r="E121" s="49" t="s">
        <v>239</v>
      </c>
      <c r="F121" s="47" t="s">
        <v>236</v>
      </c>
      <c r="G121" s="47" t="s">
        <v>27</v>
      </c>
      <c r="H121" s="47" t="s">
        <v>237</v>
      </c>
      <c r="I121" s="47" t="s">
        <v>27</v>
      </c>
      <c r="J121" s="49">
        <v>173.6</v>
      </c>
      <c r="K121" s="49">
        <v>0</v>
      </c>
      <c r="L121" s="49">
        <v>155</v>
      </c>
      <c r="M121" s="49">
        <v>18.600000000000001</v>
      </c>
      <c r="N121" s="49">
        <v>0</v>
      </c>
      <c r="O121" s="49">
        <v>0</v>
      </c>
      <c r="P121" s="49">
        <v>0</v>
      </c>
      <c r="Q121" s="49">
        <v>0</v>
      </c>
      <c r="R121" s="49">
        <v>0</v>
      </c>
      <c r="S121" s="47" t="s">
        <v>27</v>
      </c>
    </row>
    <row r="122" spans="1:19" s="17" customFormat="1" x14ac:dyDescent="0.25">
      <c r="A122" s="47" t="s">
        <v>320</v>
      </c>
      <c r="B122" s="48" t="s">
        <v>283</v>
      </c>
      <c r="C122" s="47" t="s">
        <v>39</v>
      </c>
      <c r="D122" s="47" t="s">
        <v>238</v>
      </c>
      <c r="E122" s="49" t="s">
        <v>239</v>
      </c>
      <c r="F122" s="47" t="s">
        <v>27</v>
      </c>
      <c r="G122" s="47" t="s">
        <v>321</v>
      </c>
      <c r="H122" s="47" t="s">
        <v>27</v>
      </c>
      <c r="I122" s="47" t="s">
        <v>236</v>
      </c>
      <c r="J122" s="49">
        <v>0</v>
      </c>
      <c r="K122" s="49">
        <v>0</v>
      </c>
      <c r="L122" s="49">
        <v>0</v>
      </c>
      <c r="M122" s="49">
        <v>0</v>
      </c>
      <c r="N122" s="49">
        <v>0</v>
      </c>
      <c r="O122" s="49">
        <v>0</v>
      </c>
      <c r="P122" s="49">
        <v>0</v>
      </c>
      <c r="Q122" s="49">
        <v>0</v>
      </c>
      <c r="R122" s="49">
        <v>13.95</v>
      </c>
      <c r="S122" s="47" t="s">
        <v>322</v>
      </c>
    </row>
    <row r="123" spans="1:19" s="17" customFormat="1" x14ac:dyDescent="0.25">
      <c r="A123" s="47" t="s">
        <v>414</v>
      </c>
      <c r="B123" s="48" t="s">
        <v>409</v>
      </c>
      <c r="C123" s="47" t="s">
        <v>25</v>
      </c>
      <c r="D123" s="47" t="s">
        <v>238</v>
      </c>
      <c r="E123" s="49" t="s">
        <v>239</v>
      </c>
      <c r="F123" s="47" t="s">
        <v>415</v>
      </c>
      <c r="G123" s="47" t="s">
        <v>27</v>
      </c>
      <c r="H123" s="47" t="s">
        <v>416</v>
      </c>
      <c r="I123" s="47" t="s">
        <v>27</v>
      </c>
      <c r="J123" s="49">
        <v>218.4</v>
      </c>
      <c r="K123" s="49">
        <v>0</v>
      </c>
      <c r="L123" s="49">
        <v>195</v>
      </c>
      <c r="M123" s="49">
        <v>23.4</v>
      </c>
      <c r="N123" s="49">
        <v>0</v>
      </c>
      <c r="O123" s="49">
        <v>0</v>
      </c>
      <c r="P123" s="49">
        <v>0</v>
      </c>
      <c r="Q123" s="49">
        <v>0</v>
      </c>
      <c r="R123" s="49">
        <v>0</v>
      </c>
      <c r="S123" s="47" t="s">
        <v>27</v>
      </c>
    </row>
    <row r="124" spans="1:19" s="17" customFormat="1" x14ac:dyDescent="0.25">
      <c r="A124" s="47" t="s">
        <v>431</v>
      </c>
      <c r="B124" s="48" t="s">
        <v>409</v>
      </c>
      <c r="C124" s="47" t="s">
        <v>39</v>
      </c>
      <c r="D124" s="47" t="s">
        <v>238</v>
      </c>
      <c r="E124" s="49" t="s">
        <v>239</v>
      </c>
      <c r="F124" s="47" t="s">
        <v>27</v>
      </c>
      <c r="G124" s="47" t="s">
        <v>432</v>
      </c>
      <c r="H124" s="47" t="s">
        <v>27</v>
      </c>
      <c r="I124" s="47" t="s">
        <v>415</v>
      </c>
      <c r="J124" s="49">
        <v>0</v>
      </c>
      <c r="K124" s="49">
        <v>0</v>
      </c>
      <c r="L124" s="49">
        <v>0</v>
      </c>
      <c r="M124" s="49">
        <v>0</v>
      </c>
      <c r="N124" s="49">
        <v>0</v>
      </c>
      <c r="O124" s="49">
        <v>0</v>
      </c>
      <c r="P124" s="49">
        <v>0</v>
      </c>
      <c r="Q124" s="49">
        <v>0</v>
      </c>
      <c r="R124" s="49">
        <v>17.55</v>
      </c>
      <c r="S124" s="47" t="s">
        <v>433</v>
      </c>
    </row>
    <row r="125" spans="1:19" s="17" customFormat="1" x14ac:dyDescent="0.25">
      <c r="A125" s="47" t="s">
        <v>471</v>
      </c>
      <c r="B125" s="48" t="s">
        <v>465</v>
      </c>
      <c r="C125" s="47" t="s">
        <v>25</v>
      </c>
      <c r="D125" s="47" t="s">
        <v>238</v>
      </c>
      <c r="E125" s="49" t="s">
        <v>239</v>
      </c>
      <c r="F125" s="47" t="s">
        <v>472</v>
      </c>
      <c r="G125" s="47" t="s">
        <v>27</v>
      </c>
      <c r="H125" s="47" t="s">
        <v>473</v>
      </c>
      <c r="I125" s="47" t="s">
        <v>27</v>
      </c>
      <c r="J125" s="49">
        <v>123.76</v>
      </c>
      <c r="K125" s="49">
        <v>0</v>
      </c>
      <c r="L125" s="49">
        <v>110.5</v>
      </c>
      <c r="M125" s="49">
        <v>13.26</v>
      </c>
      <c r="N125" s="49">
        <v>0</v>
      </c>
      <c r="O125" s="49">
        <v>0</v>
      </c>
      <c r="P125" s="49">
        <v>0</v>
      </c>
      <c r="Q125" s="49">
        <v>0</v>
      </c>
      <c r="R125" s="49">
        <v>0</v>
      </c>
      <c r="S125" s="47" t="s">
        <v>27</v>
      </c>
    </row>
    <row r="126" spans="1:19" s="17" customFormat="1" x14ac:dyDescent="0.25">
      <c r="A126" s="47" t="s">
        <v>523</v>
      </c>
      <c r="B126" s="48" t="s">
        <v>499</v>
      </c>
      <c r="C126" s="47" t="s">
        <v>25</v>
      </c>
      <c r="D126" s="47" t="s">
        <v>238</v>
      </c>
      <c r="E126" s="49" t="s">
        <v>239</v>
      </c>
      <c r="F126" s="47" t="s">
        <v>524</v>
      </c>
      <c r="G126" s="47" t="s">
        <v>27</v>
      </c>
      <c r="H126" s="47" t="s">
        <v>525</v>
      </c>
      <c r="I126" s="47" t="s">
        <v>27</v>
      </c>
      <c r="J126" s="49">
        <v>174.72</v>
      </c>
      <c r="K126" s="49">
        <v>0</v>
      </c>
      <c r="L126" s="49">
        <v>156</v>
      </c>
      <c r="M126" s="49">
        <v>18.72</v>
      </c>
      <c r="N126" s="49">
        <v>0</v>
      </c>
      <c r="O126" s="49">
        <v>0</v>
      </c>
      <c r="P126" s="49">
        <v>0</v>
      </c>
      <c r="Q126" s="49">
        <v>0</v>
      </c>
      <c r="R126" s="49">
        <v>0</v>
      </c>
      <c r="S126" s="47" t="s">
        <v>27</v>
      </c>
    </row>
    <row r="127" spans="1:19" s="17" customFormat="1" x14ac:dyDescent="0.25">
      <c r="A127" s="47" t="s">
        <v>547</v>
      </c>
      <c r="B127" s="48" t="s">
        <v>499</v>
      </c>
      <c r="C127" s="47" t="s">
        <v>39</v>
      </c>
      <c r="D127" s="47" t="s">
        <v>238</v>
      </c>
      <c r="E127" s="49" t="s">
        <v>239</v>
      </c>
      <c r="F127" s="47" t="s">
        <v>27</v>
      </c>
      <c r="G127" s="47" t="s">
        <v>548</v>
      </c>
      <c r="H127" s="47" t="s">
        <v>27</v>
      </c>
      <c r="I127" s="47" t="s">
        <v>472</v>
      </c>
      <c r="J127" s="49">
        <v>0</v>
      </c>
      <c r="K127" s="49">
        <v>0</v>
      </c>
      <c r="L127" s="49">
        <v>0</v>
      </c>
      <c r="M127" s="49">
        <v>0</v>
      </c>
      <c r="N127" s="49">
        <v>0</v>
      </c>
      <c r="O127" s="49">
        <v>0</v>
      </c>
      <c r="P127" s="49">
        <v>0</v>
      </c>
      <c r="Q127" s="49">
        <v>0</v>
      </c>
      <c r="R127" s="49">
        <v>9.9450000000000003</v>
      </c>
      <c r="S127" s="47" t="s">
        <v>549</v>
      </c>
    </row>
    <row r="128" spans="1:19" s="17" customFormat="1" x14ac:dyDescent="0.25">
      <c r="A128" s="47" t="s">
        <v>573</v>
      </c>
      <c r="B128" s="48" t="s">
        <v>570</v>
      </c>
      <c r="C128" s="47" t="s">
        <v>25</v>
      </c>
      <c r="D128" s="47" t="s">
        <v>238</v>
      </c>
      <c r="E128" s="49" t="s">
        <v>239</v>
      </c>
      <c r="F128" s="47" t="s">
        <v>574</v>
      </c>
      <c r="G128" s="47" t="s">
        <v>27</v>
      </c>
      <c r="H128" s="47" t="s">
        <v>575</v>
      </c>
      <c r="I128" s="47" t="s">
        <v>27</v>
      </c>
      <c r="J128" s="49">
        <v>225.68</v>
      </c>
      <c r="K128" s="49">
        <v>0</v>
      </c>
      <c r="L128" s="49">
        <v>201.5</v>
      </c>
      <c r="M128" s="49">
        <v>24.18</v>
      </c>
      <c r="N128" s="49">
        <v>0</v>
      </c>
      <c r="O128" s="49">
        <v>0</v>
      </c>
      <c r="P128" s="49">
        <v>0</v>
      </c>
      <c r="Q128" s="49">
        <v>0</v>
      </c>
      <c r="R128" s="49">
        <v>0</v>
      </c>
      <c r="S128" s="47" t="s">
        <v>27</v>
      </c>
    </row>
    <row r="129" spans="1:19" s="17" customFormat="1" x14ac:dyDescent="0.25">
      <c r="A129" s="47" t="s">
        <v>592</v>
      </c>
      <c r="B129" s="48" t="s">
        <v>570</v>
      </c>
      <c r="C129" s="47" t="s">
        <v>39</v>
      </c>
      <c r="D129" s="47" t="s">
        <v>238</v>
      </c>
      <c r="E129" s="49" t="s">
        <v>239</v>
      </c>
      <c r="F129" s="47" t="s">
        <v>27</v>
      </c>
      <c r="G129" s="47" t="s">
        <v>593</v>
      </c>
      <c r="H129" s="47" t="s">
        <v>27</v>
      </c>
      <c r="I129" s="47" t="s">
        <v>524</v>
      </c>
      <c r="J129" s="49">
        <v>0</v>
      </c>
      <c r="K129" s="49">
        <v>0</v>
      </c>
      <c r="L129" s="49">
        <v>0</v>
      </c>
      <c r="M129" s="49">
        <v>0</v>
      </c>
      <c r="N129" s="49">
        <v>0</v>
      </c>
      <c r="O129" s="49">
        <v>0</v>
      </c>
      <c r="P129" s="49">
        <v>0</v>
      </c>
      <c r="Q129" s="49">
        <v>0</v>
      </c>
      <c r="R129" s="49">
        <v>14.04</v>
      </c>
      <c r="S129" s="47" t="s">
        <v>594</v>
      </c>
    </row>
    <row r="130" spans="1:19" s="17" customFormat="1" x14ac:dyDescent="0.25">
      <c r="A130" s="47" t="s">
        <v>626</v>
      </c>
      <c r="B130" s="48" t="s">
        <v>600</v>
      </c>
      <c r="C130" s="47" t="s">
        <v>39</v>
      </c>
      <c r="D130" s="47" t="s">
        <v>238</v>
      </c>
      <c r="E130" s="49" t="s">
        <v>239</v>
      </c>
      <c r="F130" s="47" t="s">
        <v>27</v>
      </c>
      <c r="G130" s="47" t="s">
        <v>627</v>
      </c>
      <c r="H130" s="47" t="s">
        <v>27</v>
      </c>
      <c r="I130" s="47" t="s">
        <v>574</v>
      </c>
      <c r="J130" s="49">
        <v>0</v>
      </c>
      <c r="K130" s="49">
        <v>0</v>
      </c>
      <c r="L130" s="49">
        <v>0</v>
      </c>
      <c r="M130" s="49">
        <v>0</v>
      </c>
      <c r="N130" s="49">
        <v>0</v>
      </c>
      <c r="O130" s="49">
        <v>0</v>
      </c>
      <c r="P130" s="49">
        <v>0</v>
      </c>
      <c r="Q130" s="49">
        <v>0</v>
      </c>
      <c r="R130" s="49">
        <v>18.135000000000002</v>
      </c>
      <c r="S130" s="47" t="s">
        <v>628</v>
      </c>
    </row>
    <row r="131" spans="1:19" s="17" customFormat="1" x14ac:dyDescent="0.25">
      <c r="A131" s="47" t="s">
        <v>641</v>
      </c>
      <c r="B131" s="48" t="s">
        <v>638</v>
      </c>
      <c r="C131" s="47" t="s">
        <v>25</v>
      </c>
      <c r="D131" s="47" t="s">
        <v>238</v>
      </c>
      <c r="E131" s="49" t="s">
        <v>239</v>
      </c>
      <c r="F131" s="47" t="s">
        <v>642</v>
      </c>
      <c r="G131" s="47" t="s">
        <v>27</v>
      </c>
      <c r="H131" s="47" t="s">
        <v>643</v>
      </c>
      <c r="I131" s="47" t="s">
        <v>27</v>
      </c>
      <c r="J131" s="49">
        <v>174.72</v>
      </c>
      <c r="K131" s="49">
        <v>0</v>
      </c>
      <c r="L131" s="49">
        <v>156</v>
      </c>
      <c r="M131" s="49">
        <v>18.72</v>
      </c>
      <c r="N131" s="49">
        <v>0</v>
      </c>
      <c r="O131" s="49">
        <v>0</v>
      </c>
      <c r="P131" s="49">
        <v>0</v>
      </c>
      <c r="Q131" s="49">
        <v>0</v>
      </c>
      <c r="R131" s="49">
        <v>0</v>
      </c>
      <c r="S131" s="47" t="s">
        <v>27</v>
      </c>
    </row>
    <row r="132" spans="1:19" s="17" customFormat="1" x14ac:dyDescent="0.25">
      <c r="A132" s="47" t="s">
        <v>684</v>
      </c>
      <c r="B132" s="48" t="s">
        <v>667</v>
      </c>
      <c r="C132" s="47" t="s">
        <v>39</v>
      </c>
      <c r="D132" s="47" t="s">
        <v>238</v>
      </c>
      <c r="E132" s="49" t="s">
        <v>239</v>
      </c>
      <c r="F132" s="47" t="s">
        <v>27</v>
      </c>
      <c r="G132" s="47" t="s">
        <v>685</v>
      </c>
      <c r="H132" s="47" t="s">
        <v>27</v>
      </c>
      <c r="I132" s="47" t="s">
        <v>642</v>
      </c>
      <c r="J132" s="49">
        <v>0</v>
      </c>
      <c r="K132" s="49">
        <v>0</v>
      </c>
      <c r="L132" s="49">
        <v>0</v>
      </c>
      <c r="M132" s="49">
        <v>0</v>
      </c>
      <c r="N132" s="49">
        <v>0</v>
      </c>
      <c r="O132" s="49">
        <v>0</v>
      </c>
      <c r="P132" s="49">
        <v>0</v>
      </c>
      <c r="Q132" s="49">
        <v>0</v>
      </c>
      <c r="R132" s="49">
        <v>14.04</v>
      </c>
      <c r="S132" s="47" t="s">
        <v>686</v>
      </c>
    </row>
    <row r="133" spans="1:19" s="17" customFormat="1" x14ac:dyDescent="0.25">
      <c r="A133" s="47" t="s">
        <v>723</v>
      </c>
      <c r="B133" s="48" t="s">
        <v>720</v>
      </c>
      <c r="C133" s="47" t="s">
        <v>25</v>
      </c>
      <c r="D133" s="47" t="s">
        <v>238</v>
      </c>
      <c r="E133" s="49" t="s">
        <v>239</v>
      </c>
      <c r="F133" s="47" t="s">
        <v>724</v>
      </c>
      <c r="G133" s="47" t="s">
        <v>27</v>
      </c>
      <c r="H133" s="47" t="s">
        <v>725</v>
      </c>
      <c r="I133" s="47" t="s">
        <v>27</v>
      </c>
      <c r="J133" s="49">
        <v>232.96</v>
      </c>
      <c r="K133" s="49">
        <v>0</v>
      </c>
      <c r="L133" s="49">
        <v>208</v>
      </c>
      <c r="M133" s="49">
        <v>24.96</v>
      </c>
      <c r="N133" s="49">
        <v>0</v>
      </c>
      <c r="O133" s="49">
        <v>0</v>
      </c>
      <c r="P133" s="49">
        <v>0</v>
      </c>
      <c r="Q133" s="49">
        <v>0</v>
      </c>
      <c r="R133" s="49">
        <v>0</v>
      </c>
      <c r="S133" s="47" t="s">
        <v>27</v>
      </c>
    </row>
    <row r="134" spans="1:19" s="17" customFormat="1" x14ac:dyDescent="0.25">
      <c r="A134" s="47" t="s">
        <v>726</v>
      </c>
      <c r="B134" s="48" t="s">
        <v>720</v>
      </c>
      <c r="C134" s="47" t="s">
        <v>25</v>
      </c>
      <c r="D134" s="47" t="s">
        <v>238</v>
      </c>
      <c r="E134" s="49" t="s">
        <v>239</v>
      </c>
      <c r="F134" s="47" t="s">
        <v>727</v>
      </c>
      <c r="G134" s="47" t="s">
        <v>27</v>
      </c>
      <c r="H134" s="47" t="s">
        <v>728</v>
      </c>
      <c r="I134" s="47" t="s">
        <v>27</v>
      </c>
      <c r="J134" s="49">
        <v>840</v>
      </c>
      <c r="K134" s="49">
        <v>0</v>
      </c>
      <c r="L134" s="49">
        <v>750</v>
      </c>
      <c r="M134" s="49">
        <v>90</v>
      </c>
      <c r="N134" s="49">
        <v>0</v>
      </c>
      <c r="O134" s="49">
        <v>0</v>
      </c>
      <c r="P134" s="49">
        <v>0</v>
      </c>
      <c r="Q134" s="49">
        <v>0</v>
      </c>
      <c r="R134" s="49">
        <v>0</v>
      </c>
      <c r="S134" s="47" t="s">
        <v>27</v>
      </c>
    </row>
    <row r="135" spans="1:19" s="17" customFormat="1" x14ac:dyDescent="0.25">
      <c r="A135" s="47" t="s">
        <v>759</v>
      </c>
      <c r="B135" s="48" t="s">
        <v>738</v>
      </c>
      <c r="C135" s="47" t="s">
        <v>39</v>
      </c>
      <c r="D135" s="47" t="s">
        <v>238</v>
      </c>
      <c r="E135" s="49" t="s">
        <v>239</v>
      </c>
      <c r="F135" s="47" t="s">
        <v>27</v>
      </c>
      <c r="G135" s="47" t="s">
        <v>760</v>
      </c>
      <c r="H135" s="47" t="s">
        <v>27</v>
      </c>
      <c r="I135" s="47" t="s">
        <v>724</v>
      </c>
      <c r="J135" s="49">
        <v>0</v>
      </c>
      <c r="K135" s="49">
        <v>0</v>
      </c>
      <c r="L135" s="49">
        <v>0</v>
      </c>
      <c r="M135" s="49">
        <v>0</v>
      </c>
      <c r="N135" s="49">
        <v>0</v>
      </c>
      <c r="O135" s="49">
        <v>0</v>
      </c>
      <c r="P135" s="49">
        <v>0</v>
      </c>
      <c r="Q135" s="49">
        <v>0</v>
      </c>
      <c r="R135" s="49">
        <v>18.72</v>
      </c>
      <c r="S135" s="47" t="s">
        <v>761</v>
      </c>
    </row>
    <row r="136" spans="1:19" s="17" customFormat="1" x14ac:dyDescent="0.25">
      <c r="A136" s="47" t="s">
        <v>89</v>
      </c>
      <c r="B136" s="48" t="s">
        <v>738</v>
      </c>
      <c r="C136" s="47" t="s">
        <v>39</v>
      </c>
      <c r="D136" s="47" t="s">
        <v>238</v>
      </c>
      <c r="E136" s="49" t="s">
        <v>239</v>
      </c>
      <c r="F136" s="47" t="s">
        <v>27</v>
      </c>
      <c r="G136" s="47" t="s">
        <v>762</v>
      </c>
      <c r="H136" s="47" t="s">
        <v>27</v>
      </c>
      <c r="I136" s="47" t="s">
        <v>727</v>
      </c>
      <c r="J136" s="49">
        <v>0</v>
      </c>
      <c r="K136" s="49">
        <v>0</v>
      </c>
      <c r="L136" s="49">
        <v>0</v>
      </c>
      <c r="M136" s="49">
        <v>0</v>
      </c>
      <c r="N136" s="49">
        <v>0</v>
      </c>
      <c r="O136" s="49">
        <v>0</v>
      </c>
      <c r="P136" s="49">
        <v>0</v>
      </c>
      <c r="Q136" s="49">
        <v>0</v>
      </c>
      <c r="R136" s="49">
        <v>67.5</v>
      </c>
      <c r="S136" s="47" t="s">
        <v>763</v>
      </c>
    </row>
    <row r="137" spans="1:19" s="17" customFormat="1" x14ac:dyDescent="0.25">
      <c r="A137" s="47" t="s">
        <v>785</v>
      </c>
      <c r="B137" s="48" t="s">
        <v>771</v>
      </c>
      <c r="C137" s="47" t="s">
        <v>25</v>
      </c>
      <c r="D137" s="47" t="s">
        <v>238</v>
      </c>
      <c r="E137" s="49" t="s">
        <v>239</v>
      </c>
      <c r="F137" s="47" t="s">
        <v>786</v>
      </c>
      <c r="G137" s="47" t="s">
        <v>27</v>
      </c>
      <c r="H137" s="47" t="s">
        <v>787</v>
      </c>
      <c r="I137" s="47" t="s">
        <v>27</v>
      </c>
      <c r="J137" s="49">
        <v>784</v>
      </c>
      <c r="K137" s="49">
        <v>0</v>
      </c>
      <c r="L137" s="49">
        <v>700</v>
      </c>
      <c r="M137" s="49">
        <v>84</v>
      </c>
      <c r="N137" s="49">
        <v>0</v>
      </c>
      <c r="O137" s="49">
        <v>0</v>
      </c>
      <c r="P137" s="49">
        <v>0</v>
      </c>
      <c r="Q137" s="49">
        <v>0</v>
      </c>
      <c r="R137" s="49">
        <v>0</v>
      </c>
      <c r="S137" s="47" t="s">
        <v>27</v>
      </c>
    </row>
    <row r="138" spans="1:19" s="17" customFormat="1" ht="14.25" customHeight="1" x14ac:dyDescent="0.25">
      <c r="A138" s="47" t="s">
        <v>820</v>
      </c>
      <c r="B138" s="48" t="s">
        <v>811</v>
      </c>
      <c r="C138" s="47" t="s">
        <v>25</v>
      </c>
      <c r="D138" s="47" t="s">
        <v>238</v>
      </c>
      <c r="E138" s="49" t="s">
        <v>239</v>
      </c>
      <c r="F138" s="47" t="s">
        <v>821</v>
      </c>
      <c r="G138" s="47" t="s">
        <v>27</v>
      </c>
      <c r="H138" s="47" t="s">
        <v>822</v>
      </c>
      <c r="I138" s="47" t="s">
        <v>27</v>
      </c>
      <c r="J138" s="49">
        <v>896</v>
      </c>
      <c r="K138" s="49">
        <v>0</v>
      </c>
      <c r="L138" s="49">
        <v>800</v>
      </c>
      <c r="M138" s="49">
        <v>96</v>
      </c>
      <c r="N138" s="49">
        <v>0</v>
      </c>
      <c r="O138" s="49">
        <v>0</v>
      </c>
      <c r="P138" s="49">
        <v>0</v>
      </c>
      <c r="Q138" s="49">
        <v>0</v>
      </c>
      <c r="R138" s="49">
        <v>0</v>
      </c>
      <c r="S138" s="47" t="s">
        <v>27</v>
      </c>
    </row>
    <row r="139" spans="1:19" s="17" customFormat="1" x14ac:dyDescent="0.25">
      <c r="A139" s="47" t="s">
        <v>848</v>
      </c>
      <c r="B139" s="48" t="s">
        <v>811</v>
      </c>
      <c r="C139" s="47" t="s">
        <v>39</v>
      </c>
      <c r="D139" s="47" t="s">
        <v>238</v>
      </c>
      <c r="E139" s="49" t="s">
        <v>239</v>
      </c>
      <c r="F139" s="47" t="s">
        <v>27</v>
      </c>
      <c r="G139" s="47" t="s">
        <v>849</v>
      </c>
      <c r="H139" s="47" t="s">
        <v>27</v>
      </c>
      <c r="I139" s="47" t="s">
        <v>786</v>
      </c>
      <c r="J139" s="49">
        <v>0</v>
      </c>
      <c r="K139" s="49">
        <v>0</v>
      </c>
      <c r="L139" s="49">
        <v>0</v>
      </c>
      <c r="M139" s="49">
        <v>0</v>
      </c>
      <c r="N139" s="49">
        <v>0</v>
      </c>
      <c r="O139" s="49">
        <v>0</v>
      </c>
      <c r="P139" s="49">
        <v>0</v>
      </c>
      <c r="Q139" s="49">
        <v>0</v>
      </c>
      <c r="R139" s="49">
        <v>63</v>
      </c>
      <c r="S139" s="47" t="s">
        <v>850</v>
      </c>
    </row>
    <row r="140" spans="1:19" s="17" customFormat="1" x14ac:dyDescent="0.25">
      <c r="A140" s="47" t="s">
        <v>876</v>
      </c>
      <c r="B140" s="48" t="s">
        <v>858</v>
      </c>
      <c r="C140" s="47" t="s">
        <v>39</v>
      </c>
      <c r="D140" s="47" t="s">
        <v>238</v>
      </c>
      <c r="E140" s="49" t="s">
        <v>239</v>
      </c>
      <c r="F140" s="47" t="s">
        <v>27</v>
      </c>
      <c r="G140" s="47" t="s">
        <v>877</v>
      </c>
      <c r="H140" s="47" t="s">
        <v>27</v>
      </c>
      <c r="I140" s="47" t="s">
        <v>821</v>
      </c>
      <c r="J140" s="49">
        <v>0</v>
      </c>
      <c r="K140" s="49">
        <v>0</v>
      </c>
      <c r="L140" s="49">
        <v>0</v>
      </c>
      <c r="M140" s="49">
        <v>0</v>
      </c>
      <c r="N140" s="49">
        <v>0</v>
      </c>
      <c r="O140" s="49">
        <v>0</v>
      </c>
      <c r="P140" s="49">
        <v>0</v>
      </c>
      <c r="Q140" s="49">
        <v>0</v>
      </c>
      <c r="R140" s="49">
        <v>72</v>
      </c>
      <c r="S140" s="47" t="s">
        <v>878</v>
      </c>
    </row>
    <row r="141" spans="1:19" s="25" customFormat="1" x14ac:dyDescent="0.25">
      <c r="A141" s="50" t="s">
        <v>897</v>
      </c>
      <c r="B141" s="51" t="s">
        <v>883</v>
      </c>
      <c r="C141" s="50" t="s">
        <v>25</v>
      </c>
      <c r="D141" s="50" t="s">
        <v>238</v>
      </c>
      <c r="E141" s="52" t="s">
        <v>239</v>
      </c>
      <c r="F141" s="50" t="s">
        <v>898</v>
      </c>
      <c r="G141" s="50" t="s">
        <v>27</v>
      </c>
      <c r="H141" s="50" t="s">
        <v>899</v>
      </c>
      <c r="I141" s="50" t="s">
        <v>27</v>
      </c>
      <c r="J141" s="52">
        <v>700</v>
      </c>
      <c r="K141" s="52">
        <v>0</v>
      </c>
      <c r="L141" s="52">
        <v>625</v>
      </c>
      <c r="M141" s="52">
        <v>75</v>
      </c>
      <c r="N141" s="52">
        <v>0</v>
      </c>
      <c r="O141" s="52">
        <v>0</v>
      </c>
      <c r="P141" s="52">
        <v>0</v>
      </c>
      <c r="Q141" s="52">
        <v>0</v>
      </c>
      <c r="R141" s="52">
        <v>0</v>
      </c>
      <c r="S141" s="50" t="s">
        <v>27</v>
      </c>
    </row>
    <row r="142" spans="1:19" s="25" customFormat="1" x14ac:dyDescent="0.25">
      <c r="A142" s="50" t="s">
        <v>951</v>
      </c>
      <c r="B142" s="51" t="s">
        <v>912</v>
      </c>
      <c r="C142" s="50" t="s">
        <v>39</v>
      </c>
      <c r="D142" s="50" t="s">
        <v>238</v>
      </c>
      <c r="E142" s="52" t="s">
        <v>239</v>
      </c>
      <c r="F142" s="50" t="s">
        <v>27</v>
      </c>
      <c r="G142" s="50" t="s">
        <v>952</v>
      </c>
      <c r="H142" s="50" t="s">
        <v>27</v>
      </c>
      <c r="I142" s="50" t="s">
        <v>898</v>
      </c>
      <c r="J142" s="52">
        <v>0</v>
      </c>
      <c r="K142" s="52">
        <v>0</v>
      </c>
      <c r="L142" s="52">
        <v>0</v>
      </c>
      <c r="M142" s="52">
        <v>0</v>
      </c>
      <c r="N142" s="52">
        <v>0</v>
      </c>
      <c r="O142" s="52">
        <v>0</v>
      </c>
      <c r="P142" s="52">
        <v>0</v>
      </c>
      <c r="Q142" s="52">
        <v>0</v>
      </c>
      <c r="R142" s="52">
        <v>56.25</v>
      </c>
      <c r="S142" s="50" t="s">
        <v>953</v>
      </c>
    </row>
    <row r="143" spans="1:19" s="17" customFormat="1" x14ac:dyDescent="0.25">
      <c r="A143" s="47" t="s">
        <v>265</v>
      </c>
      <c r="B143" s="48" t="s">
        <v>235</v>
      </c>
      <c r="C143" s="47" t="s">
        <v>25</v>
      </c>
      <c r="D143" s="47" t="s">
        <v>268</v>
      </c>
      <c r="E143" s="49" t="s">
        <v>269</v>
      </c>
      <c r="F143" s="47" t="s">
        <v>266</v>
      </c>
      <c r="G143" s="47" t="s">
        <v>27</v>
      </c>
      <c r="H143" s="47" t="s">
        <v>267</v>
      </c>
      <c r="I143" s="47" t="s">
        <v>27</v>
      </c>
      <c r="J143" s="49">
        <v>6300</v>
      </c>
      <c r="K143" s="49">
        <v>6300</v>
      </c>
      <c r="L143" s="49">
        <v>0</v>
      </c>
      <c r="M143" s="49">
        <v>0</v>
      </c>
      <c r="N143" s="49">
        <v>0</v>
      </c>
      <c r="O143" s="49">
        <v>0</v>
      </c>
      <c r="P143" s="49">
        <v>0</v>
      </c>
      <c r="Q143" s="49">
        <v>0</v>
      </c>
      <c r="R143" s="49">
        <v>0</v>
      </c>
      <c r="S143" s="47" t="s">
        <v>27</v>
      </c>
    </row>
    <row r="144" spans="1:19" s="17" customFormat="1" x14ac:dyDescent="0.25">
      <c r="A144" s="47" t="s">
        <v>678</v>
      </c>
      <c r="B144" s="48" t="s">
        <v>667</v>
      </c>
      <c r="C144" s="47" t="s">
        <v>25</v>
      </c>
      <c r="D144" s="47" t="s">
        <v>268</v>
      </c>
      <c r="E144" s="49" t="s">
        <v>269</v>
      </c>
      <c r="F144" s="47" t="s">
        <v>679</v>
      </c>
      <c r="G144" s="47" t="s">
        <v>27</v>
      </c>
      <c r="H144" s="47" t="s">
        <v>680</v>
      </c>
      <c r="I144" s="47" t="s">
        <v>27</v>
      </c>
      <c r="J144" s="49">
        <v>9000</v>
      </c>
      <c r="K144" s="49">
        <v>9000</v>
      </c>
      <c r="L144" s="49">
        <v>0</v>
      </c>
      <c r="M144" s="49">
        <v>0</v>
      </c>
      <c r="N144" s="49">
        <v>0</v>
      </c>
      <c r="O144" s="49">
        <v>0</v>
      </c>
      <c r="P144" s="49">
        <v>0</v>
      </c>
      <c r="Q144" s="49">
        <v>0</v>
      </c>
      <c r="R144" s="49">
        <v>0</v>
      </c>
      <c r="S144" s="47" t="s">
        <v>27</v>
      </c>
    </row>
    <row r="145" spans="1:19" x14ac:dyDescent="0.25">
      <c r="A145" s="50" t="s">
        <v>131</v>
      </c>
      <c r="B145" s="51" t="s">
        <v>113</v>
      </c>
      <c r="C145" s="50" t="s">
        <v>25</v>
      </c>
      <c r="D145" s="50" t="s">
        <v>134</v>
      </c>
      <c r="E145" s="52" t="s">
        <v>135</v>
      </c>
      <c r="F145" s="50" t="s">
        <v>132</v>
      </c>
      <c r="G145" s="50" t="s">
        <v>27</v>
      </c>
      <c r="H145" s="50" t="s">
        <v>133</v>
      </c>
      <c r="I145" s="50" t="s">
        <v>27</v>
      </c>
      <c r="J145" s="52">
        <v>5485.89</v>
      </c>
      <c r="K145" s="52">
        <v>5485.89</v>
      </c>
      <c r="L145" s="52">
        <v>0</v>
      </c>
      <c r="M145" s="52">
        <v>0</v>
      </c>
      <c r="N145" s="52">
        <v>0</v>
      </c>
      <c r="O145" s="52">
        <v>0</v>
      </c>
      <c r="P145" s="52">
        <v>0</v>
      </c>
      <c r="Q145" s="52">
        <v>0</v>
      </c>
      <c r="R145" s="52">
        <v>0</v>
      </c>
      <c r="S145" s="50" t="s">
        <v>27</v>
      </c>
    </row>
    <row r="146" spans="1:19" s="25" customFormat="1" x14ac:dyDescent="0.25">
      <c r="A146" s="50" t="s">
        <v>405</v>
      </c>
      <c r="B146" s="51" t="s">
        <v>340</v>
      </c>
      <c r="C146" s="50" t="s">
        <v>39</v>
      </c>
      <c r="D146" s="50" t="s">
        <v>134</v>
      </c>
      <c r="E146" s="52" t="s">
        <v>135</v>
      </c>
      <c r="F146" s="50" t="s">
        <v>27</v>
      </c>
      <c r="G146" s="50" t="s">
        <v>406</v>
      </c>
      <c r="H146" s="50" t="s">
        <v>407</v>
      </c>
      <c r="I146" s="50" t="s">
        <v>406</v>
      </c>
      <c r="J146" s="52">
        <v>-61.97</v>
      </c>
      <c r="K146" s="52">
        <v>-61.97</v>
      </c>
      <c r="L146" s="52">
        <v>0</v>
      </c>
      <c r="M146" s="52">
        <v>0</v>
      </c>
      <c r="N146" s="52">
        <v>0</v>
      </c>
      <c r="O146" s="52">
        <v>0</v>
      </c>
      <c r="P146" s="52">
        <v>0</v>
      </c>
      <c r="Q146" s="52">
        <v>0</v>
      </c>
      <c r="R146" s="52">
        <v>0</v>
      </c>
      <c r="S146" s="50" t="s">
        <v>27</v>
      </c>
    </row>
    <row r="147" spans="1:19" s="17" customFormat="1" x14ac:dyDescent="0.25">
      <c r="A147" s="47" t="s">
        <v>673</v>
      </c>
      <c r="B147" s="48" t="s">
        <v>667</v>
      </c>
      <c r="C147" s="47" t="s">
        <v>25</v>
      </c>
      <c r="D147" s="47" t="s">
        <v>676</v>
      </c>
      <c r="E147" s="49" t="s">
        <v>677</v>
      </c>
      <c r="F147" s="47" t="s">
        <v>674</v>
      </c>
      <c r="G147" s="47" t="s">
        <v>27</v>
      </c>
      <c r="H147" s="47" t="s">
        <v>675</v>
      </c>
      <c r="I147" s="47" t="s">
        <v>27</v>
      </c>
      <c r="J147" s="49">
        <v>21675</v>
      </c>
      <c r="K147" s="49">
        <v>21675</v>
      </c>
      <c r="L147" s="49">
        <v>0</v>
      </c>
      <c r="M147" s="49">
        <v>0</v>
      </c>
      <c r="N147" s="49">
        <v>0</v>
      </c>
      <c r="O147" s="49">
        <v>0</v>
      </c>
      <c r="P147" s="49">
        <v>0</v>
      </c>
      <c r="Q147" s="49">
        <v>0</v>
      </c>
      <c r="R147" s="49">
        <v>0</v>
      </c>
      <c r="S147" s="47" t="s">
        <v>27</v>
      </c>
    </row>
    <row r="148" spans="1:19" s="17" customFormat="1" x14ac:dyDescent="0.25">
      <c r="A148" s="47" t="s">
        <v>245</v>
      </c>
      <c r="B148" s="48" t="s">
        <v>235</v>
      </c>
      <c r="C148" s="47" t="s">
        <v>25</v>
      </c>
      <c r="D148" s="47" t="s">
        <v>248</v>
      </c>
      <c r="E148" s="49" t="s">
        <v>249</v>
      </c>
      <c r="F148" s="47" t="s">
        <v>246</v>
      </c>
      <c r="G148" s="47" t="s">
        <v>27</v>
      </c>
      <c r="H148" s="47" t="s">
        <v>247</v>
      </c>
      <c r="I148" s="47" t="s">
        <v>27</v>
      </c>
      <c r="J148" s="49">
        <v>7220.64</v>
      </c>
      <c r="K148" s="49">
        <v>0</v>
      </c>
      <c r="L148" s="49">
        <v>6447.0027124999997</v>
      </c>
      <c r="M148" s="49">
        <v>773.64032550000002</v>
      </c>
      <c r="N148" s="49">
        <v>0</v>
      </c>
      <c r="O148" s="49">
        <v>0</v>
      </c>
      <c r="P148" s="49">
        <v>0</v>
      </c>
      <c r="Q148" s="49">
        <v>0</v>
      </c>
      <c r="R148" s="49">
        <v>0</v>
      </c>
      <c r="S148" s="47" t="s">
        <v>27</v>
      </c>
    </row>
    <row r="149" spans="1:19" s="17" customFormat="1" x14ac:dyDescent="0.25">
      <c r="A149" s="47" t="s">
        <v>382</v>
      </c>
      <c r="B149" s="48" t="s">
        <v>340</v>
      </c>
      <c r="C149" s="47" t="s">
        <v>39</v>
      </c>
      <c r="D149" s="47" t="s">
        <v>248</v>
      </c>
      <c r="E149" s="49" t="s">
        <v>249</v>
      </c>
      <c r="F149" s="47" t="s">
        <v>27</v>
      </c>
      <c r="G149" s="47" t="s">
        <v>383</v>
      </c>
      <c r="H149" s="47" t="s">
        <v>27</v>
      </c>
      <c r="I149" s="47" t="s">
        <v>246</v>
      </c>
      <c r="J149" s="49">
        <v>0</v>
      </c>
      <c r="K149" s="49">
        <v>0</v>
      </c>
      <c r="L149" s="49">
        <v>0</v>
      </c>
      <c r="M149" s="49">
        <v>0</v>
      </c>
      <c r="N149" s="49">
        <v>0</v>
      </c>
      <c r="O149" s="49">
        <v>0</v>
      </c>
      <c r="P149" s="49">
        <v>0</v>
      </c>
      <c r="Q149" s="49">
        <v>0</v>
      </c>
      <c r="R149" s="49">
        <v>580.23024409999994</v>
      </c>
      <c r="S149" s="47" t="s">
        <v>384</v>
      </c>
    </row>
    <row r="150" spans="1:19" x14ac:dyDescent="0.25">
      <c r="A150" s="44" t="s">
        <v>581</v>
      </c>
      <c r="B150" s="45" t="s">
        <v>570</v>
      </c>
      <c r="C150" s="44" t="s">
        <v>25</v>
      </c>
      <c r="D150" s="44" t="s">
        <v>584</v>
      </c>
      <c r="E150" s="46" t="s">
        <v>585</v>
      </c>
      <c r="F150" s="44" t="s">
        <v>582</v>
      </c>
      <c r="G150" s="44" t="s">
        <v>27</v>
      </c>
      <c r="H150" s="44" t="s">
        <v>583</v>
      </c>
      <c r="I150" s="44" t="s">
        <v>27</v>
      </c>
      <c r="J150" s="46">
        <v>280</v>
      </c>
      <c r="K150" s="46">
        <v>0</v>
      </c>
      <c r="L150" s="46">
        <v>250</v>
      </c>
      <c r="M150" s="46">
        <v>30</v>
      </c>
      <c r="N150" s="46">
        <v>0</v>
      </c>
      <c r="O150" s="46">
        <v>0</v>
      </c>
      <c r="P150" s="46">
        <v>0</v>
      </c>
      <c r="Q150" s="46">
        <v>0</v>
      </c>
      <c r="R150" s="46">
        <v>0</v>
      </c>
      <c r="S150" s="44" t="s">
        <v>27</v>
      </c>
    </row>
    <row r="151" spans="1:19" x14ac:dyDescent="0.25">
      <c r="A151" s="44" t="s">
        <v>716</v>
      </c>
      <c r="B151" s="45" t="s">
        <v>711</v>
      </c>
      <c r="C151" s="44" t="s">
        <v>39</v>
      </c>
      <c r="D151" s="44" t="s">
        <v>584</v>
      </c>
      <c r="E151" s="46" t="s">
        <v>585</v>
      </c>
      <c r="F151" s="44" t="s">
        <v>27</v>
      </c>
      <c r="G151" s="44" t="s">
        <v>717</v>
      </c>
      <c r="H151" s="44" t="s">
        <v>27</v>
      </c>
      <c r="I151" s="44" t="s">
        <v>582</v>
      </c>
      <c r="J151" s="46">
        <v>0</v>
      </c>
      <c r="K151" s="46">
        <v>0</v>
      </c>
      <c r="L151" s="46">
        <v>0</v>
      </c>
      <c r="M151" s="46">
        <v>0</v>
      </c>
      <c r="N151" s="46">
        <v>0</v>
      </c>
      <c r="O151" s="46">
        <v>0</v>
      </c>
      <c r="P151" s="46">
        <v>0</v>
      </c>
      <c r="Q151" s="46">
        <v>0</v>
      </c>
      <c r="R151" s="46">
        <v>22.5</v>
      </c>
      <c r="S151" s="44" t="s">
        <v>718</v>
      </c>
    </row>
    <row r="152" spans="1:19" s="17" customFormat="1" x14ac:dyDescent="0.25">
      <c r="A152" s="47" t="s">
        <v>93</v>
      </c>
      <c r="B152" s="48" t="s">
        <v>75</v>
      </c>
      <c r="C152" s="47" t="s">
        <v>25</v>
      </c>
      <c r="D152" s="47" t="s">
        <v>96</v>
      </c>
      <c r="E152" s="49" t="s">
        <v>97</v>
      </c>
      <c r="F152" s="47" t="s">
        <v>94</v>
      </c>
      <c r="G152" s="47" t="s">
        <v>27</v>
      </c>
      <c r="H152" s="47" t="s">
        <v>95</v>
      </c>
      <c r="I152" s="47" t="s">
        <v>27</v>
      </c>
      <c r="J152" s="49">
        <v>6101.74</v>
      </c>
      <c r="K152" s="49">
        <v>0</v>
      </c>
      <c r="L152" s="49">
        <v>5447.9855766000001</v>
      </c>
      <c r="M152" s="49">
        <v>653.75826910000001</v>
      </c>
      <c r="N152" s="49">
        <v>0</v>
      </c>
      <c r="O152" s="49">
        <v>0</v>
      </c>
      <c r="P152" s="49">
        <v>0</v>
      </c>
      <c r="Q152" s="49">
        <v>0</v>
      </c>
      <c r="R152" s="49">
        <v>0</v>
      </c>
      <c r="S152" s="47" t="s">
        <v>27</v>
      </c>
    </row>
    <row r="153" spans="1:19" x14ac:dyDescent="0.25">
      <c r="A153" s="44" t="s">
        <v>108</v>
      </c>
      <c r="B153" s="45" t="s">
        <v>75</v>
      </c>
      <c r="C153" s="44" t="s">
        <v>39</v>
      </c>
      <c r="D153" s="44" t="s">
        <v>96</v>
      </c>
      <c r="E153" s="46" t="s">
        <v>97</v>
      </c>
      <c r="F153" s="44" t="s">
        <v>27</v>
      </c>
      <c r="G153" s="44" t="s">
        <v>109</v>
      </c>
      <c r="H153" s="44" t="s">
        <v>110</v>
      </c>
      <c r="I153" s="44" t="s">
        <v>111</v>
      </c>
      <c r="J153" s="46">
        <v>-197.94</v>
      </c>
      <c r="K153" s="46">
        <v>0</v>
      </c>
      <c r="L153" s="46">
        <v>-176.74</v>
      </c>
      <c r="M153" s="46">
        <v>-21.2</v>
      </c>
      <c r="N153" s="46">
        <v>0</v>
      </c>
      <c r="O153" s="46">
        <v>0</v>
      </c>
      <c r="P153" s="46">
        <v>0</v>
      </c>
      <c r="Q153" s="46">
        <v>0</v>
      </c>
      <c r="R153" s="46">
        <v>0</v>
      </c>
      <c r="S153" s="44" t="s">
        <v>27</v>
      </c>
    </row>
    <row r="154" spans="1:19" s="17" customFormat="1" x14ac:dyDescent="0.25">
      <c r="A154" s="47" t="s">
        <v>323</v>
      </c>
      <c r="B154" s="48" t="s">
        <v>283</v>
      </c>
      <c r="C154" s="47" t="s">
        <v>39</v>
      </c>
      <c r="D154" s="47" t="s">
        <v>96</v>
      </c>
      <c r="E154" s="49" t="s">
        <v>97</v>
      </c>
      <c r="F154" s="47" t="s">
        <v>27</v>
      </c>
      <c r="G154" s="47" t="s">
        <v>324</v>
      </c>
      <c r="H154" s="47" t="s">
        <v>27</v>
      </c>
      <c r="I154" s="47" t="s">
        <v>94</v>
      </c>
      <c r="J154" s="49">
        <v>0</v>
      </c>
      <c r="K154" s="49">
        <v>0</v>
      </c>
      <c r="L154" s="49">
        <v>0</v>
      </c>
      <c r="M154" s="49">
        <v>0</v>
      </c>
      <c r="N154" s="49">
        <v>0</v>
      </c>
      <c r="O154" s="49">
        <v>0</v>
      </c>
      <c r="P154" s="49">
        <v>0</v>
      </c>
      <c r="Q154" s="49">
        <v>0</v>
      </c>
      <c r="R154" s="49">
        <v>490.31870189999995</v>
      </c>
      <c r="S154" s="47" t="s">
        <v>325</v>
      </c>
    </row>
    <row r="155" spans="1:19" s="17" customFormat="1" x14ac:dyDescent="0.25">
      <c r="A155" s="47" t="s">
        <v>182</v>
      </c>
      <c r="B155" s="48" t="s">
        <v>159</v>
      </c>
      <c r="C155" s="47" t="s">
        <v>25</v>
      </c>
      <c r="D155" s="47" t="s">
        <v>185</v>
      </c>
      <c r="E155" s="49" t="s">
        <v>186</v>
      </c>
      <c r="F155" s="47" t="s">
        <v>183</v>
      </c>
      <c r="G155" s="47" t="s">
        <v>27</v>
      </c>
      <c r="H155" s="47" t="s">
        <v>184</v>
      </c>
      <c r="I155" s="47" t="s">
        <v>27</v>
      </c>
      <c r="J155" s="49">
        <v>15513.4</v>
      </c>
      <c r="K155" s="49">
        <v>15513.4</v>
      </c>
      <c r="L155" s="49">
        <v>0</v>
      </c>
      <c r="M155" s="49">
        <v>0</v>
      </c>
      <c r="N155" s="49">
        <v>0</v>
      </c>
      <c r="O155" s="49">
        <v>0</v>
      </c>
      <c r="P155" s="49">
        <v>0</v>
      </c>
      <c r="Q155" s="49">
        <v>0</v>
      </c>
      <c r="R155" s="49">
        <v>0</v>
      </c>
      <c r="S155" s="47" t="s">
        <v>27</v>
      </c>
    </row>
    <row r="156" spans="1:19" x14ac:dyDescent="0.25">
      <c r="A156" s="50" t="s">
        <v>80</v>
      </c>
      <c r="B156" s="51" t="s">
        <v>75</v>
      </c>
      <c r="C156" s="50" t="s">
        <v>25</v>
      </c>
      <c r="D156" s="50" t="s">
        <v>83</v>
      </c>
      <c r="E156" s="52" t="s">
        <v>84</v>
      </c>
      <c r="F156" s="50" t="s">
        <v>81</v>
      </c>
      <c r="G156" s="50" t="s">
        <v>27</v>
      </c>
      <c r="H156" s="50" t="s">
        <v>82</v>
      </c>
      <c r="I156" s="50" t="s">
        <v>27</v>
      </c>
      <c r="J156" s="52">
        <v>14300.03</v>
      </c>
      <c r="K156" s="52">
        <v>0</v>
      </c>
      <c r="L156" s="52">
        <v>12767.88</v>
      </c>
      <c r="M156" s="52">
        <v>1532.1456000000001</v>
      </c>
      <c r="N156" s="52">
        <v>0</v>
      </c>
      <c r="O156" s="52">
        <v>0</v>
      </c>
      <c r="P156" s="52">
        <v>0</v>
      </c>
      <c r="Q156" s="52">
        <v>0</v>
      </c>
      <c r="R156" s="52">
        <v>0</v>
      </c>
      <c r="S156" s="50" t="s">
        <v>27</v>
      </c>
    </row>
    <row r="157" spans="1:19" x14ac:dyDescent="0.25">
      <c r="A157" s="44" t="s">
        <v>222</v>
      </c>
      <c r="B157" s="45" t="s">
        <v>159</v>
      </c>
      <c r="C157" s="44" t="s">
        <v>39</v>
      </c>
      <c r="D157" s="44" t="s">
        <v>83</v>
      </c>
      <c r="E157" s="46" t="s">
        <v>84</v>
      </c>
      <c r="F157" s="44" t="s">
        <v>27</v>
      </c>
      <c r="G157" s="44" t="s">
        <v>223</v>
      </c>
      <c r="H157" s="44" t="s">
        <v>27</v>
      </c>
      <c r="I157" s="44" t="s">
        <v>81</v>
      </c>
      <c r="J157" s="46">
        <v>0</v>
      </c>
      <c r="K157" s="46">
        <v>0</v>
      </c>
      <c r="L157" s="46">
        <v>0</v>
      </c>
      <c r="M157" s="46">
        <v>0</v>
      </c>
      <c r="N157" s="46">
        <v>0</v>
      </c>
      <c r="O157" s="46">
        <v>0</v>
      </c>
      <c r="P157" s="46">
        <v>0</v>
      </c>
      <c r="Q157" s="46">
        <v>0</v>
      </c>
      <c r="R157" s="46">
        <v>1149.1092000000001</v>
      </c>
      <c r="S157" s="44" t="s">
        <v>224</v>
      </c>
    </row>
    <row r="158" spans="1:19" s="17" customFormat="1" x14ac:dyDescent="0.25">
      <c r="A158" s="47" t="s">
        <v>613</v>
      </c>
      <c r="B158" s="48" t="s">
        <v>600</v>
      </c>
      <c r="C158" s="47" t="s">
        <v>25</v>
      </c>
      <c r="D158" s="47" t="s">
        <v>616</v>
      </c>
      <c r="E158" s="49" t="s">
        <v>617</v>
      </c>
      <c r="F158" s="47" t="s">
        <v>614</v>
      </c>
      <c r="G158" s="47" t="s">
        <v>27</v>
      </c>
      <c r="H158" s="47" t="s">
        <v>615</v>
      </c>
      <c r="I158" s="47" t="s">
        <v>27</v>
      </c>
      <c r="J158" s="49">
        <v>3123.69</v>
      </c>
      <c r="K158" s="49">
        <v>0</v>
      </c>
      <c r="L158" s="49">
        <v>2789.0109880999998</v>
      </c>
      <c r="M158" s="49">
        <v>334.6813186</v>
      </c>
      <c r="N158" s="49">
        <v>0</v>
      </c>
      <c r="O158" s="49">
        <v>0</v>
      </c>
      <c r="P158" s="49">
        <v>0</v>
      </c>
      <c r="Q158" s="49">
        <v>0</v>
      </c>
      <c r="R158" s="49">
        <v>0</v>
      </c>
      <c r="S158" s="47" t="s">
        <v>27</v>
      </c>
    </row>
    <row r="159" spans="1:19" s="17" customFormat="1" x14ac:dyDescent="0.25">
      <c r="A159" s="47" t="s">
        <v>697</v>
      </c>
      <c r="B159" s="48" t="s">
        <v>688</v>
      </c>
      <c r="C159" s="47" t="s">
        <v>39</v>
      </c>
      <c r="D159" s="47" t="s">
        <v>616</v>
      </c>
      <c r="E159" s="49" t="s">
        <v>617</v>
      </c>
      <c r="F159" s="47" t="s">
        <v>27</v>
      </c>
      <c r="G159" s="47" t="s">
        <v>698</v>
      </c>
      <c r="H159" s="47" t="s">
        <v>27</v>
      </c>
      <c r="I159" s="47" t="s">
        <v>614</v>
      </c>
      <c r="J159" s="49">
        <v>0</v>
      </c>
      <c r="K159" s="49">
        <v>0</v>
      </c>
      <c r="L159" s="49">
        <v>0</v>
      </c>
      <c r="M159" s="49">
        <v>0</v>
      </c>
      <c r="N159" s="49">
        <v>0</v>
      </c>
      <c r="O159" s="49">
        <v>0</v>
      </c>
      <c r="P159" s="49">
        <v>0</v>
      </c>
      <c r="Q159" s="49">
        <v>0</v>
      </c>
      <c r="R159" s="49">
        <v>251.010989</v>
      </c>
      <c r="S159" s="47" t="s">
        <v>699</v>
      </c>
    </row>
    <row r="160" spans="1:19" s="25" customFormat="1" x14ac:dyDescent="0.25">
      <c r="A160" s="50" t="s">
        <v>608</v>
      </c>
      <c r="B160" s="51" t="s">
        <v>600</v>
      </c>
      <c r="C160" s="50" t="s">
        <v>25</v>
      </c>
      <c r="D160" s="50" t="s">
        <v>611</v>
      </c>
      <c r="E160" s="52" t="s">
        <v>612</v>
      </c>
      <c r="F160" s="50" t="s">
        <v>609</v>
      </c>
      <c r="G160" s="50" t="s">
        <v>27</v>
      </c>
      <c r="H160" s="50" t="s">
        <v>610</v>
      </c>
      <c r="I160" s="50" t="s">
        <v>27</v>
      </c>
      <c r="J160" s="52">
        <v>1717.37</v>
      </c>
      <c r="K160" s="52">
        <v>1717.37</v>
      </c>
      <c r="L160" s="52">
        <v>0</v>
      </c>
      <c r="M160" s="52">
        <v>0</v>
      </c>
      <c r="N160" s="52">
        <v>0</v>
      </c>
      <c r="O160" s="52">
        <v>0</v>
      </c>
      <c r="P160" s="52">
        <v>0</v>
      </c>
      <c r="Q160" s="52">
        <v>0</v>
      </c>
      <c r="R160" s="52">
        <v>0</v>
      </c>
      <c r="S160" s="50" t="s">
        <v>27</v>
      </c>
    </row>
    <row r="161" spans="1:19" s="17" customFormat="1" x14ac:dyDescent="0.25">
      <c r="A161" s="47" t="s">
        <v>172</v>
      </c>
      <c r="B161" s="48" t="s">
        <v>159</v>
      </c>
      <c r="C161" s="47" t="s">
        <v>25</v>
      </c>
      <c r="D161" s="47" t="s">
        <v>175</v>
      </c>
      <c r="E161" s="49" t="s">
        <v>176</v>
      </c>
      <c r="F161" s="47" t="s">
        <v>173</v>
      </c>
      <c r="G161" s="47" t="s">
        <v>27</v>
      </c>
      <c r="H161" s="47" t="s">
        <v>174</v>
      </c>
      <c r="I161" s="47" t="s">
        <v>27</v>
      </c>
      <c r="J161" s="49">
        <v>2584.92</v>
      </c>
      <c r="K161" s="49">
        <v>0</v>
      </c>
      <c r="L161" s="49">
        <v>2307.9679999999998</v>
      </c>
      <c r="M161" s="49">
        <v>276.95616000000001</v>
      </c>
      <c r="N161" s="49">
        <v>0</v>
      </c>
      <c r="O161" s="49">
        <v>0</v>
      </c>
      <c r="P161" s="49">
        <v>0</v>
      </c>
      <c r="Q161" s="49">
        <v>0</v>
      </c>
      <c r="R161" s="49">
        <v>0</v>
      </c>
      <c r="S161" s="47" t="s">
        <v>27</v>
      </c>
    </row>
    <row r="162" spans="1:19" s="17" customFormat="1" x14ac:dyDescent="0.25">
      <c r="A162" s="47" t="s">
        <v>326</v>
      </c>
      <c r="B162" s="48" t="s">
        <v>283</v>
      </c>
      <c r="C162" s="47" t="s">
        <v>39</v>
      </c>
      <c r="D162" s="47" t="s">
        <v>175</v>
      </c>
      <c r="E162" s="49" t="s">
        <v>176</v>
      </c>
      <c r="F162" s="47" t="s">
        <v>27</v>
      </c>
      <c r="G162" s="47" t="s">
        <v>327</v>
      </c>
      <c r="H162" s="47" t="s">
        <v>27</v>
      </c>
      <c r="I162" s="47" t="s">
        <v>173</v>
      </c>
      <c r="J162" s="49">
        <v>0</v>
      </c>
      <c r="K162" s="49">
        <v>0</v>
      </c>
      <c r="L162" s="49">
        <v>0</v>
      </c>
      <c r="M162" s="49">
        <v>0</v>
      </c>
      <c r="N162" s="49">
        <v>0</v>
      </c>
      <c r="O162" s="49">
        <v>0</v>
      </c>
      <c r="P162" s="49">
        <v>0</v>
      </c>
      <c r="Q162" s="49">
        <v>0</v>
      </c>
      <c r="R162" s="49">
        <v>207.71711999999999</v>
      </c>
      <c r="S162" s="47" t="s">
        <v>328</v>
      </c>
    </row>
    <row r="163" spans="1:19" x14ac:dyDescent="0.25">
      <c r="A163" s="50" t="s">
        <v>112</v>
      </c>
      <c r="B163" s="51" t="s">
        <v>113</v>
      </c>
      <c r="C163" s="50" t="s">
        <v>25</v>
      </c>
      <c r="D163" s="50" t="s">
        <v>116</v>
      </c>
      <c r="E163" s="52" t="s">
        <v>117</v>
      </c>
      <c r="F163" s="50" t="s">
        <v>114</v>
      </c>
      <c r="G163" s="50" t="s">
        <v>27</v>
      </c>
      <c r="H163" s="50" t="s">
        <v>115</v>
      </c>
      <c r="I163" s="50" t="s">
        <v>27</v>
      </c>
      <c r="J163" s="52">
        <v>5642.61</v>
      </c>
      <c r="K163" s="52">
        <f>252846979/100000</f>
        <v>2528.4697900000001</v>
      </c>
      <c r="L163" s="52">
        <v>2780.4818542000003</v>
      </c>
      <c r="M163" s="52">
        <v>333.65782250000001</v>
      </c>
      <c r="N163" s="52">
        <v>0</v>
      </c>
      <c r="O163" s="52">
        <v>0</v>
      </c>
      <c r="P163" s="52">
        <v>0</v>
      </c>
      <c r="Q163" s="52">
        <v>0</v>
      </c>
      <c r="R163" s="52">
        <v>0</v>
      </c>
      <c r="S163" s="50" t="s">
        <v>27</v>
      </c>
    </row>
    <row r="164" spans="1:19" x14ac:dyDescent="0.25">
      <c r="A164" s="44" t="s">
        <v>228</v>
      </c>
      <c r="B164" s="45" t="s">
        <v>159</v>
      </c>
      <c r="C164" s="44" t="s">
        <v>39</v>
      </c>
      <c r="D164" s="44" t="s">
        <v>116</v>
      </c>
      <c r="E164" s="46" t="s">
        <v>117</v>
      </c>
      <c r="F164" s="44" t="s">
        <v>27</v>
      </c>
      <c r="G164" s="44" t="s">
        <v>229</v>
      </c>
      <c r="H164" s="44" t="s">
        <v>27</v>
      </c>
      <c r="I164" s="44" t="s">
        <v>114</v>
      </c>
      <c r="J164" s="46">
        <v>0</v>
      </c>
      <c r="K164" s="46">
        <v>0</v>
      </c>
      <c r="L164" s="46">
        <v>0</v>
      </c>
      <c r="M164" s="46">
        <v>0</v>
      </c>
      <c r="N164" s="46">
        <v>0</v>
      </c>
      <c r="O164" s="46">
        <v>0</v>
      </c>
      <c r="P164" s="46">
        <v>0</v>
      </c>
      <c r="Q164" s="46">
        <v>0</v>
      </c>
      <c r="R164" s="46">
        <v>250.24336690000001</v>
      </c>
      <c r="S164" s="44" t="s">
        <v>230</v>
      </c>
    </row>
    <row r="165" spans="1:19" s="17" customFormat="1" x14ac:dyDescent="0.25">
      <c r="A165" s="47" t="s">
        <v>509</v>
      </c>
      <c r="B165" s="48" t="s">
        <v>499</v>
      </c>
      <c r="C165" s="47" t="s">
        <v>25</v>
      </c>
      <c r="D165" s="47" t="s">
        <v>512</v>
      </c>
      <c r="E165" s="49" t="s">
        <v>513</v>
      </c>
      <c r="F165" s="47" t="s">
        <v>510</v>
      </c>
      <c r="G165" s="47" t="s">
        <v>27</v>
      </c>
      <c r="H165" s="47" t="s">
        <v>511</v>
      </c>
      <c r="I165" s="47" t="s">
        <v>27</v>
      </c>
      <c r="J165" s="49">
        <v>684.12</v>
      </c>
      <c r="K165" s="49">
        <v>0</v>
      </c>
      <c r="L165" s="49">
        <v>610.82285750000005</v>
      </c>
      <c r="M165" s="49">
        <v>73.298742899999993</v>
      </c>
      <c r="N165" s="49">
        <v>0</v>
      </c>
      <c r="O165" s="49">
        <v>0</v>
      </c>
      <c r="P165" s="49">
        <v>0</v>
      </c>
      <c r="Q165" s="49">
        <v>0</v>
      </c>
      <c r="R165" s="49">
        <v>0</v>
      </c>
      <c r="S165" s="47" t="s">
        <v>27</v>
      </c>
    </row>
    <row r="166" spans="1:19" s="17" customFormat="1" x14ac:dyDescent="0.25">
      <c r="A166" s="47" t="s">
        <v>553</v>
      </c>
      <c r="B166" s="48" t="s">
        <v>499</v>
      </c>
      <c r="C166" s="47" t="s">
        <v>39</v>
      </c>
      <c r="D166" s="47" t="s">
        <v>512</v>
      </c>
      <c r="E166" s="49" t="s">
        <v>513</v>
      </c>
      <c r="F166" s="47" t="s">
        <v>27</v>
      </c>
      <c r="G166" s="47" t="s">
        <v>554</v>
      </c>
      <c r="H166" s="47" t="s">
        <v>27</v>
      </c>
      <c r="I166" s="47" t="s">
        <v>510</v>
      </c>
      <c r="J166" s="49">
        <v>0</v>
      </c>
      <c r="K166" s="49">
        <v>0</v>
      </c>
      <c r="L166" s="49">
        <v>0</v>
      </c>
      <c r="M166" s="49">
        <v>0</v>
      </c>
      <c r="N166" s="49">
        <v>0</v>
      </c>
      <c r="O166" s="49">
        <v>0</v>
      </c>
      <c r="P166" s="49">
        <v>0</v>
      </c>
      <c r="Q166" s="49">
        <v>0</v>
      </c>
      <c r="R166" s="49">
        <v>54.974057199999997</v>
      </c>
      <c r="S166" s="47" t="s">
        <v>555</v>
      </c>
    </row>
    <row r="167" spans="1:19" s="17" customFormat="1" x14ac:dyDescent="0.25">
      <c r="A167" s="47" t="s">
        <v>565</v>
      </c>
      <c r="B167" s="48" t="s">
        <v>499</v>
      </c>
      <c r="C167" s="47" t="s">
        <v>39</v>
      </c>
      <c r="D167" s="47" t="s">
        <v>512</v>
      </c>
      <c r="E167" s="49" t="s">
        <v>513</v>
      </c>
      <c r="F167" s="47" t="s">
        <v>27</v>
      </c>
      <c r="G167" s="47" t="s">
        <v>566</v>
      </c>
      <c r="H167" s="47" t="s">
        <v>567</v>
      </c>
      <c r="I167" s="47" t="s">
        <v>510</v>
      </c>
      <c r="J167" s="49">
        <v>-54.42</v>
      </c>
      <c r="K167" s="49">
        <v>0</v>
      </c>
      <c r="L167" s="49">
        <v>-48.59</v>
      </c>
      <c r="M167" s="49">
        <v>-5.83</v>
      </c>
      <c r="N167" s="49">
        <v>0</v>
      </c>
      <c r="O167" s="49">
        <v>0</v>
      </c>
      <c r="P167" s="49">
        <v>0</v>
      </c>
      <c r="Q167" s="49">
        <v>0</v>
      </c>
      <c r="R167" s="49">
        <v>0</v>
      </c>
      <c r="S167" s="47" t="s">
        <v>27</v>
      </c>
    </row>
    <row r="168" spans="1:19" s="17" customFormat="1" x14ac:dyDescent="0.25">
      <c r="A168" s="47" t="s">
        <v>632</v>
      </c>
      <c r="B168" s="48" t="s">
        <v>600</v>
      </c>
      <c r="C168" s="47" t="s">
        <v>39</v>
      </c>
      <c r="D168" s="47" t="s">
        <v>512</v>
      </c>
      <c r="E168" s="49" t="s">
        <v>513</v>
      </c>
      <c r="F168" s="47" t="s">
        <v>27</v>
      </c>
      <c r="G168" s="47" t="s">
        <v>566</v>
      </c>
      <c r="H168" s="47" t="s">
        <v>27</v>
      </c>
      <c r="I168" s="47" t="s">
        <v>510</v>
      </c>
      <c r="J168" s="49">
        <v>0</v>
      </c>
      <c r="K168" s="49">
        <v>0</v>
      </c>
      <c r="L168" s="49">
        <v>0</v>
      </c>
      <c r="M168" s="49">
        <v>0</v>
      </c>
      <c r="N168" s="49">
        <v>0</v>
      </c>
      <c r="O168" s="49">
        <v>0</v>
      </c>
      <c r="P168" s="49">
        <v>0</v>
      </c>
      <c r="Q168" s="49">
        <v>0</v>
      </c>
      <c r="R168" s="49">
        <v>-4.3727343999999997</v>
      </c>
      <c r="S168" s="47" t="s">
        <v>633</v>
      </c>
    </row>
    <row r="169" spans="1:19" x14ac:dyDescent="0.25">
      <c r="A169" s="50" t="s">
        <v>417</v>
      </c>
      <c r="B169" s="51" t="s">
        <v>409</v>
      </c>
      <c r="C169" s="50" t="s">
        <v>25</v>
      </c>
      <c r="D169" s="50" t="s">
        <v>420</v>
      </c>
      <c r="E169" s="52" t="s">
        <v>421</v>
      </c>
      <c r="F169" s="50" t="s">
        <v>418</v>
      </c>
      <c r="G169" s="50" t="s">
        <v>27</v>
      </c>
      <c r="H169" s="50" t="s">
        <v>419</v>
      </c>
      <c r="I169" s="50" t="s">
        <v>27</v>
      </c>
      <c r="J169" s="52">
        <v>2597.23</v>
      </c>
      <c r="K169" s="52">
        <v>0</v>
      </c>
      <c r="L169" s="52">
        <v>2318.9565972999999</v>
      </c>
      <c r="M169" s="52">
        <v>278.27479170000004</v>
      </c>
      <c r="N169" s="52">
        <v>0</v>
      </c>
      <c r="O169" s="52">
        <v>0</v>
      </c>
      <c r="P169" s="52">
        <v>0</v>
      </c>
      <c r="Q169" s="52">
        <v>0</v>
      </c>
      <c r="R169" s="52">
        <v>0</v>
      </c>
      <c r="S169" s="50" t="s">
        <v>27</v>
      </c>
    </row>
    <row r="170" spans="1:19" x14ac:dyDescent="0.25">
      <c r="A170" s="44" t="s">
        <v>461</v>
      </c>
      <c r="B170" s="45" t="s">
        <v>438</v>
      </c>
      <c r="C170" s="44" t="s">
        <v>39</v>
      </c>
      <c r="D170" s="44" t="s">
        <v>420</v>
      </c>
      <c r="E170" s="46" t="s">
        <v>421</v>
      </c>
      <c r="F170" s="44" t="s">
        <v>27</v>
      </c>
      <c r="G170" s="44" t="s">
        <v>462</v>
      </c>
      <c r="H170" s="44" t="s">
        <v>27</v>
      </c>
      <c r="I170" s="44" t="s">
        <v>418</v>
      </c>
      <c r="J170" s="46">
        <v>0</v>
      </c>
      <c r="K170" s="46">
        <v>0</v>
      </c>
      <c r="L170" s="46">
        <v>0</v>
      </c>
      <c r="M170" s="46">
        <v>0</v>
      </c>
      <c r="N170" s="46">
        <v>0</v>
      </c>
      <c r="O170" s="46">
        <v>0</v>
      </c>
      <c r="P170" s="46">
        <v>0</v>
      </c>
      <c r="Q170" s="46">
        <v>0</v>
      </c>
      <c r="R170" s="46">
        <v>208.70609379999999</v>
      </c>
      <c r="S170" s="44" t="s">
        <v>463</v>
      </c>
    </row>
    <row r="171" spans="1:19" s="25" customFormat="1" x14ac:dyDescent="0.25">
      <c r="A171" s="50" t="s">
        <v>629</v>
      </c>
      <c r="B171" s="51" t="s">
        <v>600</v>
      </c>
      <c r="C171" s="50" t="s">
        <v>39</v>
      </c>
      <c r="D171" s="50" t="s">
        <v>420</v>
      </c>
      <c r="E171" s="52" t="s">
        <v>421</v>
      </c>
      <c r="F171" s="50" t="s">
        <v>27</v>
      </c>
      <c r="G171" s="50" t="s">
        <v>630</v>
      </c>
      <c r="H171" s="50" t="s">
        <v>631</v>
      </c>
      <c r="I171" s="50" t="s">
        <v>418</v>
      </c>
      <c r="J171" s="52">
        <v>-26.83</v>
      </c>
      <c r="K171" s="52">
        <v>0</v>
      </c>
      <c r="L171" s="52">
        <f>-2395514.51/100000</f>
        <v>-23.955145099999999</v>
      </c>
      <c r="M171" s="52">
        <f>+L171*12%</f>
        <v>-2.8746174119999996</v>
      </c>
      <c r="N171" s="52">
        <v>0</v>
      </c>
      <c r="O171" s="52">
        <v>0</v>
      </c>
      <c r="P171" s="52">
        <v>0</v>
      </c>
      <c r="Q171" s="52">
        <v>0</v>
      </c>
      <c r="R171" s="52">
        <v>0</v>
      </c>
      <c r="S171" s="50" t="s">
        <v>27</v>
      </c>
    </row>
    <row r="172" spans="1:19" s="17" customFormat="1" x14ac:dyDescent="0.25">
      <c r="A172" s="47" t="s">
        <v>774</v>
      </c>
      <c r="B172" s="48" t="s">
        <v>771</v>
      </c>
      <c r="C172" s="47" t="s">
        <v>25</v>
      </c>
      <c r="D172" s="47" t="s">
        <v>777</v>
      </c>
      <c r="E172" s="49" t="s">
        <v>778</v>
      </c>
      <c r="F172" s="47" t="s">
        <v>775</v>
      </c>
      <c r="G172" s="47" t="s">
        <v>27</v>
      </c>
      <c r="H172" s="47" t="s">
        <v>776</v>
      </c>
      <c r="I172" s="47" t="s">
        <v>27</v>
      </c>
      <c r="J172" s="49">
        <v>1164.8</v>
      </c>
      <c r="K172" s="49">
        <v>0</v>
      </c>
      <c r="L172" s="49">
        <v>1040</v>
      </c>
      <c r="M172" s="49">
        <v>124.8</v>
      </c>
      <c r="N172" s="49">
        <v>0</v>
      </c>
      <c r="O172" s="49">
        <v>0</v>
      </c>
      <c r="P172" s="49">
        <v>0</v>
      </c>
      <c r="Q172" s="49">
        <v>0</v>
      </c>
      <c r="R172" s="49">
        <v>0</v>
      </c>
      <c r="S172" s="47" t="s">
        <v>27</v>
      </c>
    </row>
    <row r="173" spans="1:19" s="17" customFormat="1" x14ac:dyDescent="0.25">
      <c r="A173" s="47" t="s">
        <v>779</v>
      </c>
      <c r="B173" s="48" t="s">
        <v>771</v>
      </c>
      <c r="C173" s="47" t="s">
        <v>25</v>
      </c>
      <c r="D173" s="47" t="s">
        <v>777</v>
      </c>
      <c r="E173" s="49" t="s">
        <v>778</v>
      </c>
      <c r="F173" s="47" t="s">
        <v>780</v>
      </c>
      <c r="G173" s="47" t="s">
        <v>27</v>
      </c>
      <c r="H173" s="47" t="s">
        <v>781</v>
      </c>
      <c r="I173" s="47" t="s">
        <v>27</v>
      </c>
      <c r="J173" s="49">
        <v>952</v>
      </c>
      <c r="K173" s="49">
        <v>0</v>
      </c>
      <c r="L173" s="49">
        <v>850</v>
      </c>
      <c r="M173" s="49">
        <v>102</v>
      </c>
      <c r="N173" s="49">
        <v>0</v>
      </c>
      <c r="O173" s="49">
        <v>0</v>
      </c>
      <c r="P173" s="49">
        <v>0</v>
      </c>
      <c r="Q173" s="49">
        <v>0</v>
      </c>
      <c r="R173" s="49">
        <v>0</v>
      </c>
      <c r="S173" s="47" t="s">
        <v>27</v>
      </c>
    </row>
    <row r="174" spans="1:19" s="17" customFormat="1" x14ac:dyDescent="0.25">
      <c r="A174" s="47" t="s">
        <v>836</v>
      </c>
      <c r="B174" s="48" t="s">
        <v>811</v>
      </c>
      <c r="C174" s="47" t="s">
        <v>39</v>
      </c>
      <c r="D174" s="47" t="s">
        <v>777</v>
      </c>
      <c r="E174" s="49" t="s">
        <v>778</v>
      </c>
      <c r="F174" s="47" t="s">
        <v>27</v>
      </c>
      <c r="G174" s="47" t="s">
        <v>837</v>
      </c>
      <c r="H174" s="47" t="s">
        <v>27</v>
      </c>
      <c r="I174" s="47" t="s">
        <v>780</v>
      </c>
      <c r="J174" s="49">
        <v>0</v>
      </c>
      <c r="K174" s="49">
        <v>0</v>
      </c>
      <c r="L174" s="49">
        <v>0</v>
      </c>
      <c r="M174" s="49">
        <v>0</v>
      </c>
      <c r="N174" s="49">
        <v>0</v>
      </c>
      <c r="O174" s="49">
        <v>0</v>
      </c>
      <c r="P174" s="49">
        <v>0</v>
      </c>
      <c r="Q174" s="49">
        <v>0</v>
      </c>
      <c r="R174" s="49">
        <v>76.5</v>
      </c>
      <c r="S174" s="47" t="s">
        <v>838</v>
      </c>
    </row>
    <row r="175" spans="1:19" s="17" customFormat="1" x14ac:dyDescent="0.25">
      <c r="A175" s="47" t="s">
        <v>839</v>
      </c>
      <c r="B175" s="48" t="s">
        <v>811</v>
      </c>
      <c r="C175" s="47" t="s">
        <v>39</v>
      </c>
      <c r="D175" s="47" t="s">
        <v>777</v>
      </c>
      <c r="E175" s="49" t="s">
        <v>778</v>
      </c>
      <c r="F175" s="47" t="s">
        <v>27</v>
      </c>
      <c r="G175" s="47" t="s">
        <v>840</v>
      </c>
      <c r="H175" s="47" t="s">
        <v>27</v>
      </c>
      <c r="I175" s="47" t="s">
        <v>775</v>
      </c>
      <c r="J175" s="49">
        <v>0</v>
      </c>
      <c r="K175" s="49">
        <v>0</v>
      </c>
      <c r="L175" s="49">
        <v>0</v>
      </c>
      <c r="M175" s="49">
        <v>0</v>
      </c>
      <c r="N175" s="49">
        <v>0</v>
      </c>
      <c r="O175" s="49">
        <v>0</v>
      </c>
      <c r="P175" s="49">
        <v>0</v>
      </c>
      <c r="Q175" s="49">
        <v>0</v>
      </c>
      <c r="R175" s="49">
        <v>93.6</v>
      </c>
      <c r="S175" s="47" t="s">
        <v>841</v>
      </c>
    </row>
    <row r="176" spans="1:19" s="25" customFormat="1" x14ac:dyDescent="0.25">
      <c r="A176" s="50" t="s">
        <v>826</v>
      </c>
      <c r="B176" s="51" t="s">
        <v>811</v>
      </c>
      <c r="C176" s="50" t="s">
        <v>25</v>
      </c>
      <c r="D176" s="50" t="s">
        <v>829</v>
      </c>
      <c r="E176" s="52" t="s">
        <v>830</v>
      </c>
      <c r="F176" s="50" t="s">
        <v>827</v>
      </c>
      <c r="G176" s="50" t="s">
        <v>27</v>
      </c>
      <c r="H176" s="50" t="s">
        <v>828</v>
      </c>
      <c r="I176" s="50" t="s">
        <v>27</v>
      </c>
      <c r="J176" s="52">
        <v>4704</v>
      </c>
      <c r="K176" s="52">
        <v>0</v>
      </c>
      <c r="L176" s="52">
        <v>4200</v>
      </c>
      <c r="M176" s="52">
        <v>504</v>
      </c>
      <c r="N176" s="52">
        <v>0</v>
      </c>
      <c r="O176" s="52">
        <v>0</v>
      </c>
      <c r="P176" s="52">
        <v>0</v>
      </c>
      <c r="Q176" s="52">
        <v>0</v>
      </c>
      <c r="R176" s="52">
        <v>0</v>
      </c>
      <c r="S176" s="50" t="s">
        <v>27</v>
      </c>
    </row>
    <row r="177" spans="1:19" s="25" customFormat="1" x14ac:dyDescent="0.25">
      <c r="A177" s="50" t="s">
        <v>879</v>
      </c>
      <c r="B177" s="51" t="s">
        <v>858</v>
      </c>
      <c r="C177" s="50" t="s">
        <v>39</v>
      </c>
      <c r="D177" s="50" t="s">
        <v>829</v>
      </c>
      <c r="E177" s="52" t="s">
        <v>830</v>
      </c>
      <c r="F177" s="50" t="s">
        <v>27</v>
      </c>
      <c r="G177" s="50" t="s">
        <v>880</v>
      </c>
      <c r="H177" s="50" t="s">
        <v>27</v>
      </c>
      <c r="I177" s="50" t="s">
        <v>827</v>
      </c>
      <c r="J177" s="52">
        <v>0</v>
      </c>
      <c r="K177" s="52">
        <v>0</v>
      </c>
      <c r="L177" s="52">
        <v>0</v>
      </c>
      <c r="M177" s="52">
        <v>0</v>
      </c>
      <c r="N177" s="52">
        <v>0</v>
      </c>
      <c r="O177" s="52">
        <v>0</v>
      </c>
      <c r="P177" s="52">
        <v>0</v>
      </c>
      <c r="Q177" s="52">
        <v>0</v>
      </c>
      <c r="R177" s="52">
        <v>504</v>
      </c>
      <c r="S177" s="50" t="s">
        <v>881</v>
      </c>
    </row>
    <row r="178" spans="1:19" s="17" customFormat="1" x14ac:dyDescent="0.25">
      <c r="A178" s="47" t="s">
        <v>177</v>
      </c>
      <c r="B178" s="48" t="s">
        <v>159</v>
      </c>
      <c r="C178" s="47" t="s">
        <v>25</v>
      </c>
      <c r="D178" s="47" t="s">
        <v>180</v>
      </c>
      <c r="E178" s="49" t="s">
        <v>181</v>
      </c>
      <c r="F178" s="47" t="s">
        <v>178</v>
      </c>
      <c r="G178" s="47" t="s">
        <v>27</v>
      </c>
      <c r="H178" s="47" t="s">
        <v>179</v>
      </c>
      <c r="I178" s="47" t="s">
        <v>27</v>
      </c>
      <c r="J178" s="49">
        <v>4960.8100000000004</v>
      </c>
      <c r="K178" s="49">
        <v>1914.89</v>
      </c>
      <c r="L178" s="49">
        <v>2719.5728301999998</v>
      </c>
      <c r="M178" s="49">
        <v>326.34873959999999</v>
      </c>
      <c r="N178" s="49">
        <v>0</v>
      </c>
      <c r="O178" s="49">
        <v>0</v>
      </c>
      <c r="P178" s="49">
        <v>0</v>
      </c>
      <c r="Q178" s="49">
        <v>0</v>
      </c>
      <c r="R178" s="49">
        <v>0</v>
      </c>
      <c r="S178" s="47" t="s">
        <v>27</v>
      </c>
    </row>
    <row r="179" spans="1:19" s="17" customFormat="1" x14ac:dyDescent="0.25">
      <c r="A179" s="47" t="s">
        <v>329</v>
      </c>
      <c r="B179" s="48" t="s">
        <v>283</v>
      </c>
      <c r="C179" s="47" t="s">
        <v>39</v>
      </c>
      <c r="D179" s="47" t="s">
        <v>180</v>
      </c>
      <c r="E179" s="49" t="s">
        <v>181</v>
      </c>
      <c r="F179" s="47" t="s">
        <v>27</v>
      </c>
      <c r="G179" s="47" t="s">
        <v>330</v>
      </c>
      <c r="H179" s="47" t="s">
        <v>27</v>
      </c>
      <c r="I179" s="47" t="s">
        <v>178</v>
      </c>
      <c r="J179" s="49">
        <v>0</v>
      </c>
      <c r="K179" s="49">
        <v>0</v>
      </c>
      <c r="L179" s="49">
        <v>0</v>
      </c>
      <c r="M179" s="49">
        <v>0</v>
      </c>
      <c r="N179" s="49">
        <v>0</v>
      </c>
      <c r="O179" s="49">
        <v>0</v>
      </c>
      <c r="P179" s="49">
        <v>0</v>
      </c>
      <c r="Q179" s="49">
        <v>0</v>
      </c>
      <c r="R179" s="49">
        <v>244.76155469999998</v>
      </c>
      <c r="S179" s="47" t="s">
        <v>331</v>
      </c>
    </row>
    <row r="180" spans="1:19" s="25" customFormat="1" x14ac:dyDescent="0.25">
      <c r="A180" s="50" t="s">
        <v>900</v>
      </c>
      <c r="B180" s="51" t="s">
        <v>883</v>
      </c>
      <c r="C180" s="50" t="s">
        <v>25</v>
      </c>
      <c r="D180" s="50" t="s">
        <v>180</v>
      </c>
      <c r="E180" s="52" t="s">
        <v>181</v>
      </c>
      <c r="F180" s="50" t="s">
        <v>901</v>
      </c>
      <c r="G180" s="50" t="s">
        <v>27</v>
      </c>
      <c r="H180" s="50" t="s">
        <v>902</v>
      </c>
      <c r="I180" s="50" t="s">
        <v>27</v>
      </c>
      <c r="J180" s="52">
        <v>23307.68</v>
      </c>
      <c r="K180" s="52">
        <v>4088.37</v>
      </c>
      <c r="L180" s="52">
        <v>17160.099999999999</v>
      </c>
      <c r="M180" s="52">
        <v>2059.21</v>
      </c>
      <c r="N180" s="52">
        <v>0</v>
      </c>
      <c r="O180" s="52">
        <v>0</v>
      </c>
      <c r="P180" s="52">
        <v>0</v>
      </c>
      <c r="Q180" s="52">
        <v>0</v>
      </c>
      <c r="R180" s="52">
        <v>0</v>
      </c>
      <c r="S180" s="50" t="s">
        <v>27</v>
      </c>
    </row>
    <row r="181" spans="1:19" s="25" customFormat="1" x14ac:dyDescent="0.25">
      <c r="A181" s="50" t="s">
        <v>954</v>
      </c>
      <c r="B181" s="51" t="s">
        <v>912</v>
      </c>
      <c r="C181" s="50" t="s">
        <v>39</v>
      </c>
      <c r="D181" s="50" t="s">
        <v>180</v>
      </c>
      <c r="E181" s="52" t="s">
        <v>181</v>
      </c>
      <c r="F181" s="50" t="s">
        <v>27</v>
      </c>
      <c r="G181" s="50" t="s">
        <v>955</v>
      </c>
      <c r="H181" s="50" t="s">
        <v>27</v>
      </c>
      <c r="I181" s="50" t="s">
        <v>901</v>
      </c>
      <c r="J181" s="52">
        <v>0</v>
      </c>
      <c r="K181" s="52">
        <v>0</v>
      </c>
      <c r="L181" s="52">
        <v>0</v>
      </c>
      <c r="M181" s="52">
        <v>0</v>
      </c>
      <c r="N181" s="52">
        <v>0</v>
      </c>
      <c r="O181" s="52">
        <v>0</v>
      </c>
      <c r="P181" s="52">
        <v>0</v>
      </c>
      <c r="Q181" s="52">
        <v>0</v>
      </c>
      <c r="R181" s="52">
        <v>1544.41</v>
      </c>
      <c r="S181" s="50" t="s">
        <v>956</v>
      </c>
    </row>
    <row r="182" spans="1:19" s="17" customFormat="1" x14ac:dyDescent="0.25">
      <c r="A182" s="47" t="s">
        <v>126</v>
      </c>
      <c r="B182" s="48" t="s">
        <v>113</v>
      </c>
      <c r="C182" s="47" t="s">
        <v>25</v>
      </c>
      <c r="D182" s="47" t="s">
        <v>129</v>
      </c>
      <c r="E182" s="49" t="s">
        <v>130</v>
      </c>
      <c r="F182" s="47" t="s">
        <v>127</v>
      </c>
      <c r="G182" s="47" t="s">
        <v>27</v>
      </c>
      <c r="H182" s="47" t="s">
        <v>128</v>
      </c>
      <c r="I182" s="47" t="s">
        <v>27</v>
      </c>
      <c r="J182" s="49">
        <v>12902.43</v>
      </c>
      <c r="K182" s="49">
        <v>12902.43</v>
      </c>
      <c r="L182" s="49">
        <v>0</v>
      </c>
      <c r="M182" s="49">
        <v>0</v>
      </c>
      <c r="N182" s="49">
        <v>0</v>
      </c>
      <c r="O182" s="49">
        <v>0</v>
      </c>
      <c r="P182" s="49">
        <v>0</v>
      </c>
      <c r="Q182" s="49">
        <v>0</v>
      </c>
      <c r="R182" s="49">
        <v>0</v>
      </c>
      <c r="S182" s="47" t="s">
        <v>27</v>
      </c>
    </row>
    <row r="183" spans="1:19" s="25" customFormat="1" x14ac:dyDescent="0.25">
      <c r="A183" s="50" t="s">
        <v>810</v>
      </c>
      <c r="B183" s="51" t="s">
        <v>811</v>
      </c>
      <c r="C183" s="50" t="s">
        <v>25</v>
      </c>
      <c r="D183" s="50" t="s">
        <v>129</v>
      </c>
      <c r="E183" s="52" t="s">
        <v>130</v>
      </c>
      <c r="F183" s="50" t="s">
        <v>812</v>
      </c>
      <c r="G183" s="50" t="s">
        <v>27</v>
      </c>
      <c r="H183" s="50" t="s">
        <v>813</v>
      </c>
      <c r="I183" s="50" t="s">
        <v>27</v>
      </c>
      <c r="J183" s="52">
        <v>12271</v>
      </c>
      <c r="K183" s="52">
        <v>12271</v>
      </c>
      <c r="L183" s="52">
        <v>0</v>
      </c>
      <c r="M183" s="52">
        <v>0</v>
      </c>
      <c r="N183" s="52">
        <v>0</v>
      </c>
      <c r="O183" s="52">
        <v>0</v>
      </c>
      <c r="P183" s="52">
        <v>0</v>
      </c>
      <c r="Q183" s="52">
        <v>0</v>
      </c>
      <c r="R183" s="52">
        <v>0</v>
      </c>
      <c r="S183" s="50" t="s">
        <v>27</v>
      </c>
    </row>
    <row r="184" spans="1:19" s="17" customFormat="1" x14ac:dyDescent="0.25">
      <c r="A184" s="47" t="s">
        <v>23</v>
      </c>
      <c r="B184" s="48" t="s">
        <v>24</v>
      </c>
      <c r="C184" s="47" t="s">
        <v>25</v>
      </c>
      <c r="D184" s="47" t="s">
        <v>29</v>
      </c>
      <c r="E184" s="49" t="s">
        <v>30</v>
      </c>
      <c r="F184" s="47" t="s">
        <v>26</v>
      </c>
      <c r="G184" s="47" t="s">
        <v>27</v>
      </c>
      <c r="H184" s="47" t="s">
        <v>28</v>
      </c>
      <c r="I184" s="47" t="s">
        <v>27</v>
      </c>
      <c r="J184" s="49">
        <v>7163.65</v>
      </c>
      <c r="K184" s="49">
        <v>7163.65</v>
      </c>
      <c r="L184" s="49">
        <v>0</v>
      </c>
      <c r="M184" s="49">
        <v>0</v>
      </c>
      <c r="N184" s="49">
        <v>0</v>
      </c>
      <c r="O184" s="49">
        <v>0</v>
      </c>
      <c r="P184" s="49">
        <v>0</v>
      </c>
      <c r="Q184" s="49">
        <v>0</v>
      </c>
      <c r="R184" s="49">
        <v>0</v>
      </c>
      <c r="S184" s="47" t="s">
        <v>27</v>
      </c>
    </row>
    <row r="185" spans="1:19" s="17" customFormat="1" x14ac:dyDescent="0.25">
      <c r="A185" s="47" t="s">
        <v>85</v>
      </c>
      <c r="B185" s="48" t="s">
        <v>75</v>
      </c>
      <c r="C185" s="47" t="s">
        <v>25</v>
      </c>
      <c r="D185" s="47" t="s">
        <v>29</v>
      </c>
      <c r="E185" s="49" t="s">
        <v>30</v>
      </c>
      <c r="F185" s="47" t="s">
        <v>86</v>
      </c>
      <c r="G185" s="47" t="s">
        <v>27</v>
      </c>
      <c r="H185" s="47" t="s">
        <v>87</v>
      </c>
      <c r="I185" s="47" t="s">
        <v>27</v>
      </c>
      <c r="J185" s="49">
        <v>3327.9</v>
      </c>
      <c r="K185" s="49">
        <v>3327.9</v>
      </c>
      <c r="L185" s="49">
        <v>0</v>
      </c>
      <c r="M185" s="49">
        <v>0</v>
      </c>
      <c r="N185" s="49">
        <v>0</v>
      </c>
      <c r="O185" s="49">
        <v>0</v>
      </c>
      <c r="P185" s="49">
        <v>0</v>
      </c>
      <c r="Q185" s="49">
        <v>0</v>
      </c>
      <c r="R185" s="49">
        <v>0</v>
      </c>
      <c r="S185" s="47" t="s">
        <v>27</v>
      </c>
    </row>
    <row r="186" spans="1:19" s="17" customFormat="1" x14ac:dyDescent="0.25">
      <c r="A186" s="47" t="s">
        <v>262</v>
      </c>
      <c r="B186" s="48" t="s">
        <v>235</v>
      </c>
      <c r="C186" s="47" t="s">
        <v>25</v>
      </c>
      <c r="D186" s="47" t="s">
        <v>29</v>
      </c>
      <c r="E186" s="49" t="s">
        <v>30</v>
      </c>
      <c r="F186" s="47" t="s">
        <v>263</v>
      </c>
      <c r="G186" s="47" t="s">
        <v>27</v>
      </c>
      <c r="H186" s="47" t="s">
        <v>264</v>
      </c>
      <c r="I186" s="47" t="s">
        <v>27</v>
      </c>
      <c r="J186" s="49">
        <v>9011</v>
      </c>
      <c r="K186" s="49">
        <v>9011</v>
      </c>
      <c r="L186" s="49">
        <v>0</v>
      </c>
      <c r="M186" s="49">
        <v>0</v>
      </c>
      <c r="N186" s="49">
        <v>0</v>
      </c>
      <c r="O186" s="49">
        <v>0</v>
      </c>
      <c r="P186" s="49">
        <v>0</v>
      </c>
      <c r="Q186" s="49">
        <v>0</v>
      </c>
      <c r="R186" s="49">
        <v>0</v>
      </c>
      <c r="S186" s="47" t="s">
        <v>27</v>
      </c>
    </row>
    <row r="187" spans="1:19" s="17" customFormat="1" x14ac:dyDescent="0.25">
      <c r="A187" s="47" t="s">
        <v>464</v>
      </c>
      <c r="B187" s="48" t="s">
        <v>465</v>
      </c>
      <c r="C187" s="47" t="s">
        <v>25</v>
      </c>
      <c r="D187" s="47" t="s">
        <v>29</v>
      </c>
      <c r="E187" s="49" t="s">
        <v>30</v>
      </c>
      <c r="F187" s="47" t="s">
        <v>466</v>
      </c>
      <c r="G187" s="47" t="s">
        <v>27</v>
      </c>
      <c r="H187" s="47" t="s">
        <v>467</v>
      </c>
      <c r="I187" s="47" t="s">
        <v>27</v>
      </c>
      <c r="J187" s="49">
        <v>255</v>
      </c>
      <c r="K187" s="49">
        <v>255</v>
      </c>
      <c r="L187" s="49">
        <v>0</v>
      </c>
      <c r="M187" s="49">
        <v>0</v>
      </c>
      <c r="N187" s="49">
        <v>0</v>
      </c>
      <c r="O187" s="49">
        <v>0</v>
      </c>
      <c r="P187" s="49">
        <v>0</v>
      </c>
      <c r="Q187" s="49">
        <v>0</v>
      </c>
      <c r="R187" s="49">
        <v>0</v>
      </c>
      <c r="S187" s="47" t="s">
        <v>27</v>
      </c>
    </row>
    <row r="188" spans="1:19" s="17" customFormat="1" x14ac:dyDescent="0.25">
      <c r="A188" s="47" t="s">
        <v>479</v>
      </c>
      <c r="B188" s="48" t="s">
        <v>465</v>
      </c>
      <c r="C188" s="47" t="s">
        <v>25</v>
      </c>
      <c r="D188" s="47" t="s">
        <v>29</v>
      </c>
      <c r="E188" s="49" t="s">
        <v>30</v>
      </c>
      <c r="F188" s="47" t="s">
        <v>480</v>
      </c>
      <c r="G188" s="47" t="s">
        <v>27</v>
      </c>
      <c r="H188" s="47" t="s">
        <v>481</v>
      </c>
      <c r="I188" s="47" t="s">
        <v>27</v>
      </c>
      <c r="J188" s="49">
        <v>4250.3500000000004</v>
      </c>
      <c r="K188" s="49">
        <v>4250.3500000000004</v>
      </c>
      <c r="L188" s="49">
        <v>0</v>
      </c>
      <c r="M188" s="49">
        <v>0</v>
      </c>
      <c r="N188" s="49">
        <v>0</v>
      </c>
      <c r="O188" s="49">
        <v>0</v>
      </c>
      <c r="P188" s="49">
        <v>0</v>
      </c>
      <c r="Q188" s="49">
        <v>0</v>
      </c>
      <c r="R188" s="49">
        <v>0</v>
      </c>
      <c r="S188" s="47" t="s">
        <v>27</v>
      </c>
    </row>
    <row r="189" spans="1:19" s="25" customFormat="1" x14ac:dyDescent="0.25">
      <c r="A189" s="50" t="s">
        <v>569</v>
      </c>
      <c r="B189" s="51" t="s">
        <v>570</v>
      </c>
      <c r="C189" s="50" t="s">
        <v>25</v>
      </c>
      <c r="D189" s="50" t="s">
        <v>29</v>
      </c>
      <c r="E189" s="52" t="s">
        <v>30</v>
      </c>
      <c r="F189" s="50" t="s">
        <v>571</v>
      </c>
      <c r="G189" s="50" t="s">
        <v>27</v>
      </c>
      <c r="H189" s="50" t="s">
        <v>572</v>
      </c>
      <c r="I189" s="50" t="s">
        <v>27</v>
      </c>
      <c r="J189" s="52">
        <v>12096.7</v>
      </c>
      <c r="K189" s="52">
        <v>12096.7</v>
      </c>
      <c r="L189" s="52">
        <v>0</v>
      </c>
      <c r="M189" s="52">
        <v>0</v>
      </c>
      <c r="N189" s="52">
        <v>0</v>
      </c>
      <c r="O189" s="52">
        <v>0</v>
      </c>
      <c r="P189" s="52">
        <v>0</v>
      </c>
      <c r="Q189" s="52">
        <v>0</v>
      </c>
      <c r="R189" s="52">
        <v>0</v>
      </c>
      <c r="S189" s="50" t="s">
        <v>27</v>
      </c>
    </row>
    <row r="190" spans="1:19" s="17" customFormat="1" x14ac:dyDescent="0.25">
      <c r="A190" s="47" t="s">
        <v>670</v>
      </c>
      <c r="B190" s="48" t="s">
        <v>667</v>
      </c>
      <c r="C190" s="47" t="s">
        <v>25</v>
      </c>
      <c r="D190" s="47" t="s">
        <v>29</v>
      </c>
      <c r="E190" s="49" t="s">
        <v>30</v>
      </c>
      <c r="F190" s="47" t="s">
        <v>671</v>
      </c>
      <c r="G190" s="47" t="s">
        <v>27</v>
      </c>
      <c r="H190" s="47" t="s">
        <v>672</v>
      </c>
      <c r="I190" s="47" t="s">
        <v>27</v>
      </c>
      <c r="J190" s="49">
        <v>9017.1</v>
      </c>
      <c r="K190" s="49">
        <v>9017.1</v>
      </c>
      <c r="L190" s="49">
        <v>0</v>
      </c>
      <c r="M190" s="49">
        <v>0</v>
      </c>
      <c r="N190" s="49">
        <v>0</v>
      </c>
      <c r="O190" s="49">
        <v>0</v>
      </c>
      <c r="P190" s="49">
        <v>0</v>
      </c>
      <c r="Q190" s="49">
        <v>0</v>
      </c>
      <c r="R190" s="49">
        <v>0</v>
      </c>
      <c r="S190" s="47" t="s">
        <v>27</v>
      </c>
    </row>
    <row r="191" spans="1:19" s="25" customFormat="1" x14ac:dyDescent="0.25">
      <c r="A191" s="50" t="s">
        <v>687</v>
      </c>
      <c r="B191" s="51" t="s">
        <v>688</v>
      </c>
      <c r="C191" s="50" t="s">
        <v>25</v>
      </c>
      <c r="D191" s="50" t="s">
        <v>29</v>
      </c>
      <c r="E191" s="52" t="s">
        <v>30</v>
      </c>
      <c r="F191" s="50" t="s">
        <v>689</v>
      </c>
      <c r="G191" s="50" t="s">
        <v>27</v>
      </c>
      <c r="H191" s="50" t="s">
        <v>690</v>
      </c>
      <c r="I191" s="50" t="s">
        <v>27</v>
      </c>
      <c r="J191" s="52">
        <v>11740.3</v>
      </c>
      <c r="K191" s="52">
        <v>11740.3</v>
      </c>
      <c r="L191" s="52">
        <v>0</v>
      </c>
      <c r="M191" s="52">
        <v>0</v>
      </c>
      <c r="N191" s="52">
        <v>0</v>
      </c>
      <c r="O191" s="52">
        <v>0</v>
      </c>
      <c r="P191" s="52">
        <v>0</v>
      </c>
      <c r="Q191" s="52">
        <v>0</v>
      </c>
      <c r="R191" s="52">
        <v>0</v>
      </c>
      <c r="S191" s="50" t="s">
        <v>27</v>
      </c>
    </row>
    <row r="192" spans="1:19" s="17" customFormat="1" x14ac:dyDescent="0.25">
      <c r="A192" s="47" t="s">
        <v>756</v>
      </c>
      <c r="B192" s="48" t="s">
        <v>738</v>
      </c>
      <c r="C192" s="47" t="s">
        <v>25</v>
      </c>
      <c r="D192" s="47" t="s">
        <v>29</v>
      </c>
      <c r="E192" s="49" t="s">
        <v>30</v>
      </c>
      <c r="F192" s="47" t="s">
        <v>757</v>
      </c>
      <c r="G192" s="47" t="s">
        <v>27</v>
      </c>
      <c r="H192" s="47" t="s">
        <v>758</v>
      </c>
      <c r="I192" s="47" t="s">
        <v>27</v>
      </c>
      <c r="J192" s="49">
        <v>26482.05</v>
      </c>
      <c r="K192" s="49">
        <v>26482.05</v>
      </c>
      <c r="L192" s="49">
        <v>0</v>
      </c>
      <c r="M192" s="49">
        <v>0</v>
      </c>
      <c r="N192" s="49">
        <v>0</v>
      </c>
      <c r="O192" s="49">
        <v>0</v>
      </c>
      <c r="P192" s="49">
        <v>0</v>
      </c>
      <c r="Q192" s="49">
        <v>0</v>
      </c>
      <c r="R192" s="49">
        <v>0</v>
      </c>
      <c r="S192" s="47" t="s">
        <v>27</v>
      </c>
    </row>
    <row r="193" spans="1:19" s="25" customFormat="1" x14ac:dyDescent="0.25">
      <c r="A193" s="50" t="s">
        <v>823</v>
      </c>
      <c r="B193" s="51" t="s">
        <v>811</v>
      </c>
      <c r="C193" s="50" t="s">
        <v>25</v>
      </c>
      <c r="D193" s="50" t="s">
        <v>29</v>
      </c>
      <c r="E193" s="52" t="s">
        <v>30</v>
      </c>
      <c r="F193" s="50" t="s">
        <v>824</v>
      </c>
      <c r="G193" s="50" t="s">
        <v>27</v>
      </c>
      <c r="H193" s="50" t="s">
        <v>825</v>
      </c>
      <c r="I193" s="50" t="s">
        <v>27</v>
      </c>
      <c r="J193" s="52">
        <v>20039.099999999999</v>
      </c>
      <c r="K193" s="52">
        <v>20039.099999999999</v>
      </c>
      <c r="L193" s="52">
        <v>0</v>
      </c>
      <c r="M193" s="52">
        <v>0</v>
      </c>
      <c r="N193" s="52">
        <v>0</v>
      </c>
      <c r="O193" s="52">
        <v>0</v>
      </c>
      <c r="P193" s="52">
        <v>0</v>
      </c>
      <c r="Q193" s="52">
        <v>0</v>
      </c>
      <c r="R193" s="52">
        <v>0</v>
      </c>
      <c r="S193" s="50" t="s">
        <v>27</v>
      </c>
    </row>
    <row r="194" spans="1:19" s="25" customFormat="1" x14ac:dyDescent="0.25">
      <c r="A194" s="50" t="s">
        <v>921</v>
      </c>
      <c r="B194" s="51" t="s">
        <v>912</v>
      </c>
      <c r="C194" s="50" t="s">
        <v>25</v>
      </c>
      <c r="D194" s="50" t="s">
        <v>29</v>
      </c>
      <c r="E194" s="52" t="s">
        <v>30</v>
      </c>
      <c r="F194" s="50" t="s">
        <v>922</v>
      </c>
      <c r="G194" s="50" t="s">
        <v>27</v>
      </c>
      <c r="H194" s="50" t="s">
        <v>923</v>
      </c>
      <c r="I194" s="50" t="s">
        <v>27</v>
      </c>
      <c r="J194" s="52">
        <v>36917.86</v>
      </c>
      <c r="K194" s="52">
        <v>36917.86</v>
      </c>
      <c r="L194" s="52">
        <v>0</v>
      </c>
      <c r="M194" s="52">
        <v>0</v>
      </c>
      <c r="N194" s="52">
        <v>0</v>
      </c>
      <c r="O194" s="52">
        <v>0</v>
      </c>
      <c r="P194" s="52">
        <v>0</v>
      </c>
      <c r="Q194" s="52">
        <v>0</v>
      </c>
      <c r="R194" s="52">
        <v>0</v>
      </c>
      <c r="S194" s="50" t="s">
        <v>27</v>
      </c>
    </row>
    <row r="195" spans="1:19" s="25" customFormat="1" x14ac:dyDescent="0.25">
      <c r="A195" s="50" t="s">
        <v>599</v>
      </c>
      <c r="B195" s="51" t="s">
        <v>600</v>
      </c>
      <c r="C195" s="50" t="s">
        <v>25</v>
      </c>
      <c r="D195" s="50" t="s">
        <v>603</v>
      </c>
      <c r="E195" s="52" t="s">
        <v>604</v>
      </c>
      <c r="F195" s="50" t="s">
        <v>601</v>
      </c>
      <c r="G195" s="50" t="s">
        <v>27</v>
      </c>
      <c r="H195" s="50" t="s">
        <v>602</v>
      </c>
      <c r="I195" s="50" t="s">
        <v>27</v>
      </c>
      <c r="J195" s="52">
        <v>7863.8</v>
      </c>
      <c r="K195" s="52">
        <v>7863.8</v>
      </c>
      <c r="L195" s="52">
        <v>0</v>
      </c>
      <c r="M195" s="52">
        <v>0</v>
      </c>
      <c r="N195" s="52">
        <v>0</v>
      </c>
      <c r="O195" s="52">
        <v>0</v>
      </c>
      <c r="P195" s="52">
        <v>0</v>
      </c>
      <c r="Q195" s="52">
        <v>0</v>
      </c>
      <c r="R195" s="52">
        <v>0</v>
      </c>
      <c r="S195" s="50" t="s">
        <v>27</v>
      </c>
    </row>
    <row r="196" spans="1:19" s="25" customFormat="1" x14ac:dyDescent="0.25">
      <c r="A196" s="50" t="s">
        <v>663</v>
      </c>
      <c r="B196" s="51" t="s">
        <v>638</v>
      </c>
      <c r="C196" s="50" t="s">
        <v>39</v>
      </c>
      <c r="D196" s="50" t="s">
        <v>603</v>
      </c>
      <c r="E196" s="52" t="s">
        <v>604</v>
      </c>
      <c r="F196" s="50" t="s">
        <v>27</v>
      </c>
      <c r="G196" s="50" t="s">
        <v>664</v>
      </c>
      <c r="H196" s="50" t="s">
        <v>665</v>
      </c>
      <c r="I196" s="50" t="s">
        <v>601</v>
      </c>
      <c r="J196" s="52">
        <v>-8.1999999999999993</v>
      </c>
      <c r="K196" s="52">
        <v>-8.1999999999999993</v>
      </c>
      <c r="L196" s="52">
        <v>0</v>
      </c>
      <c r="M196" s="52">
        <v>0</v>
      </c>
      <c r="N196" s="52">
        <v>0</v>
      </c>
      <c r="O196" s="52">
        <v>0</v>
      </c>
      <c r="P196" s="52">
        <v>0</v>
      </c>
      <c r="Q196" s="52">
        <v>0</v>
      </c>
      <c r="R196" s="52">
        <v>0</v>
      </c>
      <c r="S196" s="50" t="s">
        <v>27</v>
      </c>
    </row>
    <row r="197" spans="1:19" s="25" customFormat="1" x14ac:dyDescent="0.25">
      <c r="A197" s="50" t="s">
        <v>750</v>
      </c>
      <c r="B197" s="51" t="s">
        <v>738</v>
      </c>
      <c r="C197" s="50" t="s">
        <v>25</v>
      </c>
      <c r="D197" s="50" t="s">
        <v>603</v>
      </c>
      <c r="E197" s="52" t="s">
        <v>604</v>
      </c>
      <c r="F197" s="50" t="s">
        <v>751</v>
      </c>
      <c r="G197" s="50" t="s">
        <v>27</v>
      </c>
      <c r="H197" s="50" t="s">
        <v>752</v>
      </c>
      <c r="I197" s="50" t="s">
        <v>27</v>
      </c>
      <c r="J197" s="52">
        <v>17313.599999999999</v>
      </c>
      <c r="K197" s="52">
        <v>17313.599999999999</v>
      </c>
      <c r="L197" s="52">
        <v>0</v>
      </c>
      <c r="M197" s="52">
        <v>0</v>
      </c>
      <c r="N197" s="52">
        <v>0</v>
      </c>
      <c r="O197" s="52">
        <v>0</v>
      </c>
      <c r="P197" s="52">
        <v>0</v>
      </c>
      <c r="Q197" s="52">
        <v>0</v>
      </c>
      <c r="R197" s="52">
        <v>0</v>
      </c>
      <c r="S197" s="50" t="s">
        <v>27</v>
      </c>
    </row>
    <row r="198" spans="1:19" x14ac:dyDescent="0.25">
      <c r="A198" s="44" t="s">
        <v>803</v>
      </c>
      <c r="B198" s="45" t="s">
        <v>771</v>
      </c>
      <c r="C198" s="44" t="s">
        <v>39</v>
      </c>
      <c r="D198" s="44" t="s">
        <v>603</v>
      </c>
      <c r="E198" s="46" t="s">
        <v>604</v>
      </c>
      <c r="F198" s="44" t="s">
        <v>27</v>
      </c>
      <c r="G198" s="44" t="s">
        <v>804</v>
      </c>
      <c r="H198" s="44" t="s">
        <v>805</v>
      </c>
      <c r="I198" s="44" t="s">
        <v>751</v>
      </c>
      <c r="J198" s="46">
        <v>-226.2</v>
      </c>
      <c r="K198" s="46">
        <v>-226.2</v>
      </c>
      <c r="L198" s="46">
        <v>0</v>
      </c>
      <c r="M198" s="46">
        <v>0</v>
      </c>
      <c r="N198" s="46">
        <v>0</v>
      </c>
      <c r="O198" s="46">
        <v>0</v>
      </c>
      <c r="P198" s="46">
        <v>0</v>
      </c>
      <c r="Q198" s="46">
        <v>0</v>
      </c>
      <c r="R198" s="46">
        <v>0</v>
      </c>
      <c r="S198" s="44" t="s">
        <v>27</v>
      </c>
    </row>
    <row r="199" spans="1:19" s="17" customFormat="1" x14ac:dyDescent="0.25">
      <c r="A199" s="47" t="s">
        <v>817</v>
      </c>
      <c r="B199" s="48" t="s">
        <v>811</v>
      </c>
      <c r="C199" s="47" t="s">
        <v>25</v>
      </c>
      <c r="D199" s="47" t="s">
        <v>603</v>
      </c>
      <c r="E199" s="49" t="s">
        <v>604</v>
      </c>
      <c r="F199" s="47" t="s">
        <v>818</v>
      </c>
      <c r="G199" s="47" t="s">
        <v>27</v>
      </c>
      <c r="H199" s="47" t="s">
        <v>819</v>
      </c>
      <c r="I199" s="47" t="s">
        <v>27</v>
      </c>
      <c r="J199" s="49">
        <v>26481.599999999999</v>
      </c>
      <c r="K199" s="49">
        <v>26481.599999999999</v>
      </c>
      <c r="L199" s="49">
        <v>0</v>
      </c>
      <c r="M199" s="49">
        <v>0</v>
      </c>
      <c r="N199" s="49">
        <v>0</v>
      </c>
      <c r="O199" s="49">
        <v>0</v>
      </c>
      <c r="P199" s="49">
        <v>0</v>
      </c>
      <c r="Q199" s="49">
        <v>0</v>
      </c>
      <c r="R199" s="49">
        <v>0</v>
      </c>
      <c r="S199" s="47" t="s">
        <v>27</v>
      </c>
    </row>
    <row r="200" spans="1:19" s="25" customFormat="1" x14ac:dyDescent="0.25">
      <c r="A200" s="50" t="s">
        <v>915</v>
      </c>
      <c r="B200" s="51" t="s">
        <v>912</v>
      </c>
      <c r="C200" s="50" t="s">
        <v>25</v>
      </c>
      <c r="D200" s="50" t="s">
        <v>603</v>
      </c>
      <c r="E200" s="52" t="s">
        <v>604</v>
      </c>
      <c r="F200" s="50" t="s">
        <v>916</v>
      </c>
      <c r="G200" s="50" t="s">
        <v>27</v>
      </c>
      <c r="H200" s="50" t="s">
        <v>917</v>
      </c>
      <c r="I200" s="50" t="s">
        <v>27</v>
      </c>
      <c r="J200" s="52">
        <v>14940</v>
      </c>
      <c r="K200" s="52">
        <v>14940</v>
      </c>
      <c r="L200" s="52">
        <v>0</v>
      </c>
      <c r="M200" s="52">
        <v>0</v>
      </c>
      <c r="N200" s="52">
        <v>0</v>
      </c>
      <c r="O200" s="52">
        <v>0</v>
      </c>
      <c r="P200" s="52">
        <v>0</v>
      </c>
      <c r="Q200" s="52">
        <v>0</v>
      </c>
      <c r="R200" s="52">
        <v>0</v>
      </c>
      <c r="S200" s="50" t="s">
        <v>27</v>
      </c>
    </row>
    <row r="201" spans="1:19" s="17" customFormat="1" x14ac:dyDescent="0.25">
      <c r="A201" s="47" t="s">
        <v>142</v>
      </c>
      <c r="B201" s="48" t="s">
        <v>113</v>
      </c>
      <c r="C201" s="47" t="s">
        <v>25</v>
      </c>
      <c r="D201" s="47" t="s">
        <v>138</v>
      </c>
      <c r="E201" s="49" t="s">
        <v>139</v>
      </c>
      <c r="F201" s="47" t="s">
        <v>136</v>
      </c>
      <c r="G201" s="47" t="s">
        <v>27</v>
      </c>
      <c r="H201" s="47" t="s">
        <v>137</v>
      </c>
      <c r="I201" s="47" t="s">
        <v>27</v>
      </c>
      <c r="J201" s="49">
        <v>7931.77</v>
      </c>
      <c r="K201" s="49">
        <v>3410.71</v>
      </c>
      <c r="L201" s="49">
        <v>4036.66</v>
      </c>
      <c r="M201" s="49">
        <f>+L201*12%</f>
        <v>484.39919999999995</v>
      </c>
      <c r="N201" s="49">
        <v>0</v>
      </c>
      <c r="O201" s="49">
        <v>0</v>
      </c>
      <c r="P201" s="49">
        <v>0</v>
      </c>
      <c r="Q201" s="49">
        <v>0</v>
      </c>
      <c r="R201" s="49">
        <v>0</v>
      </c>
      <c r="S201" s="47" t="s">
        <v>27</v>
      </c>
    </row>
    <row r="202" spans="1:19" s="17" customFormat="1" x14ac:dyDescent="0.25">
      <c r="A202" s="47" t="s">
        <v>369</v>
      </c>
      <c r="B202" s="48" t="s">
        <v>340</v>
      </c>
      <c r="C202" s="47" t="s">
        <v>39</v>
      </c>
      <c r="D202" s="47" t="s">
        <v>138</v>
      </c>
      <c r="E202" s="49" t="s">
        <v>139</v>
      </c>
      <c r="F202" s="47" t="s">
        <v>27</v>
      </c>
      <c r="G202" s="47" t="s">
        <v>370</v>
      </c>
      <c r="H202" s="47" t="s">
        <v>27</v>
      </c>
      <c r="I202" s="47" t="s">
        <v>136</v>
      </c>
      <c r="J202" s="49">
        <v>0</v>
      </c>
      <c r="K202" s="49">
        <v>0</v>
      </c>
      <c r="L202" s="49">
        <v>0</v>
      </c>
      <c r="M202" s="49">
        <v>0</v>
      </c>
      <c r="N202" s="49">
        <v>0</v>
      </c>
      <c r="O202" s="49">
        <v>0</v>
      </c>
      <c r="P202" s="49">
        <v>0</v>
      </c>
      <c r="Q202" s="49">
        <v>0</v>
      </c>
      <c r="R202" s="49">
        <v>363.29945359999999</v>
      </c>
      <c r="S202" s="47" t="s">
        <v>27</v>
      </c>
    </row>
    <row r="203" spans="1:19" s="25" customFormat="1" x14ac:dyDescent="0.25">
      <c r="A203" s="50" t="s">
        <v>647</v>
      </c>
      <c r="B203" s="51" t="s">
        <v>638</v>
      </c>
      <c r="C203" s="50" t="s">
        <v>25</v>
      </c>
      <c r="D203" s="50" t="s">
        <v>138</v>
      </c>
      <c r="E203" s="52" t="s">
        <v>139</v>
      </c>
      <c r="F203" s="50" t="s">
        <v>648</v>
      </c>
      <c r="G203" s="50" t="s">
        <v>27</v>
      </c>
      <c r="H203" s="50" t="s">
        <v>649</v>
      </c>
      <c r="I203" s="50" t="s">
        <v>27</v>
      </c>
      <c r="J203" s="52">
        <v>4081.96</v>
      </c>
      <c r="K203" s="52">
        <v>0</v>
      </c>
      <c r="L203" s="52">
        <v>3644.6034574</v>
      </c>
      <c r="M203" s="52">
        <v>437.35241490000004</v>
      </c>
      <c r="N203" s="52">
        <v>0</v>
      </c>
      <c r="O203" s="52">
        <v>0</v>
      </c>
      <c r="P203" s="52">
        <v>0</v>
      </c>
      <c r="Q203" s="52">
        <v>0</v>
      </c>
      <c r="R203" s="52">
        <v>0</v>
      </c>
      <c r="S203" s="50" t="s">
        <v>27</v>
      </c>
    </row>
    <row r="204" spans="1:19" s="25" customFormat="1" x14ac:dyDescent="0.25">
      <c r="A204" s="50" t="s">
        <v>681</v>
      </c>
      <c r="B204" s="51" t="s">
        <v>667</v>
      </c>
      <c r="C204" s="50" t="s">
        <v>39</v>
      </c>
      <c r="D204" s="50" t="s">
        <v>138</v>
      </c>
      <c r="E204" s="52" t="s">
        <v>139</v>
      </c>
      <c r="F204" s="50" t="s">
        <v>27</v>
      </c>
      <c r="G204" s="50" t="s">
        <v>682</v>
      </c>
      <c r="H204" s="50" t="s">
        <v>27</v>
      </c>
      <c r="I204" s="50" t="s">
        <v>648</v>
      </c>
      <c r="J204" s="52">
        <v>0</v>
      </c>
      <c r="K204" s="52">
        <v>0</v>
      </c>
      <c r="L204" s="52">
        <v>0</v>
      </c>
      <c r="M204" s="52">
        <v>0</v>
      </c>
      <c r="N204" s="52">
        <v>0</v>
      </c>
      <c r="O204" s="52">
        <v>0</v>
      </c>
      <c r="P204" s="52">
        <v>0</v>
      </c>
      <c r="Q204" s="52">
        <v>0</v>
      </c>
      <c r="R204" s="52">
        <v>328.01431120000001</v>
      </c>
      <c r="S204" s="50" t="s">
        <v>683</v>
      </c>
    </row>
    <row r="205" spans="1:19" s="25" customFormat="1" x14ac:dyDescent="0.25">
      <c r="A205" s="50" t="s">
        <v>868</v>
      </c>
      <c r="B205" s="51" t="s">
        <v>858</v>
      </c>
      <c r="C205" s="50" t="s">
        <v>25</v>
      </c>
      <c r="D205" s="50" t="s">
        <v>138</v>
      </c>
      <c r="E205" s="52" t="s">
        <v>139</v>
      </c>
      <c r="F205" s="50" t="s">
        <v>869</v>
      </c>
      <c r="G205" s="50" t="s">
        <v>27</v>
      </c>
      <c r="H205" s="50" t="s">
        <v>870</v>
      </c>
      <c r="I205" s="50" t="s">
        <v>27</v>
      </c>
      <c r="J205" s="52">
        <v>14638.24</v>
      </c>
      <c r="K205" s="52">
        <v>7053.76</v>
      </c>
      <c r="L205" s="52">
        <v>6771.86</v>
      </c>
      <c r="M205" s="52">
        <v>812.62</v>
      </c>
      <c r="N205" s="52">
        <v>0</v>
      </c>
      <c r="O205" s="52">
        <v>0</v>
      </c>
      <c r="P205" s="52">
        <v>0</v>
      </c>
      <c r="Q205" s="52">
        <v>0</v>
      </c>
      <c r="R205" s="52">
        <v>0</v>
      </c>
      <c r="S205" s="50" t="s">
        <v>27</v>
      </c>
    </row>
    <row r="206" spans="1:19" s="17" customFormat="1" x14ac:dyDescent="0.25">
      <c r="A206" s="47" t="s">
        <v>353</v>
      </c>
      <c r="B206" s="48" t="s">
        <v>340</v>
      </c>
      <c r="C206" s="47" t="s">
        <v>25</v>
      </c>
      <c r="D206" s="47" t="s">
        <v>356</v>
      </c>
      <c r="E206" s="49" t="s">
        <v>357</v>
      </c>
      <c r="F206" s="47" t="s">
        <v>354</v>
      </c>
      <c r="G206" s="47" t="s">
        <v>27</v>
      </c>
      <c r="H206" s="47" t="s">
        <v>355</v>
      </c>
      <c r="I206" s="47" t="s">
        <v>27</v>
      </c>
      <c r="J206" s="49">
        <v>5534.02</v>
      </c>
      <c r="K206" s="49">
        <f>109385928/100000</f>
        <v>1093.8592799999999</v>
      </c>
      <c r="L206" s="49">
        <v>3964.4319142000004</v>
      </c>
      <c r="M206" s="49">
        <v>475.73182969999999</v>
      </c>
      <c r="N206" s="49">
        <v>0</v>
      </c>
      <c r="O206" s="49">
        <v>0</v>
      </c>
      <c r="P206" s="49">
        <v>0</v>
      </c>
      <c r="Q206" s="49">
        <v>0</v>
      </c>
      <c r="R206" s="49">
        <v>0</v>
      </c>
      <c r="S206" s="47" t="s">
        <v>27</v>
      </c>
    </row>
    <row r="207" spans="1:19" s="17" customFormat="1" x14ac:dyDescent="0.25">
      <c r="A207" s="47" t="s">
        <v>358</v>
      </c>
      <c r="B207" s="48" t="s">
        <v>340</v>
      </c>
      <c r="C207" s="47" t="s">
        <v>25</v>
      </c>
      <c r="D207" s="47" t="s">
        <v>356</v>
      </c>
      <c r="E207" s="49" t="s">
        <v>357</v>
      </c>
      <c r="F207" s="47" t="s">
        <v>359</v>
      </c>
      <c r="G207" s="47" t="s">
        <v>27</v>
      </c>
      <c r="H207" s="47" t="s">
        <v>360</v>
      </c>
      <c r="I207" s="47" t="s">
        <v>27</v>
      </c>
      <c r="J207" s="49">
        <v>3865.08</v>
      </c>
      <c r="K207" s="49">
        <v>0</v>
      </c>
      <c r="L207" s="49">
        <v>3450.9624708999995</v>
      </c>
      <c r="M207" s="49">
        <v>414.11549650000001</v>
      </c>
      <c r="N207" s="49">
        <v>0</v>
      </c>
      <c r="O207" s="49">
        <v>0</v>
      </c>
      <c r="P207" s="49">
        <v>0</v>
      </c>
      <c r="Q207" s="49">
        <v>0</v>
      </c>
      <c r="R207" s="49">
        <v>0</v>
      </c>
      <c r="S207" s="47" t="s">
        <v>27</v>
      </c>
    </row>
    <row r="208" spans="1:19" s="17" customFormat="1" x14ac:dyDescent="0.25">
      <c r="A208" s="47" t="s">
        <v>452</v>
      </c>
      <c r="B208" s="48" t="s">
        <v>438</v>
      </c>
      <c r="C208" s="47" t="s">
        <v>39</v>
      </c>
      <c r="D208" s="47" t="s">
        <v>356</v>
      </c>
      <c r="E208" s="49" t="s">
        <v>357</v>
      </c>
      <c r="F208" s="47" t="s">
        <v>27</v>
      </c>
      <c r="G208" s="47" t="s">
        <v>453</v>
      </c>
      <c r="H208" s="47" t="s">
        <v>27</v>
      </c>
      <c r="I208" s="47" t="s">
        <v>354</v>
      </c>
      <c r="J208" s="49">
        <v>0</v>
      </c>
      <c r="K208" s="49">
        <v>0</v>
      </c>
      <c r="L208" s="49">
        <v>0</v>
      </c>
      <c r="M208" s="49">
        <v>0</v>
      </c>
      <c r="N208" s="49">
        <v>0</v>
      </c>
      <c r="O208" s="49">
        <v>0</v>
      </c>
      <c r="P208" s="49">
        <v>0</v>
      </c>
      <c r="Q208" s="49">
        <v>0</v>
      </c>
      <c r="R208" s="49">
        <v>356.79887229999997</v>
      </c>
      <c r="S208" s="47" t="s">
        <v>454</v>
      </c>
    </row>
    <row r="209" spans="1:19" s="17" customFormat="1" x14ac:dyDescent="0.25">
      <c r="A209" s="47" t="s">
        <v>455</v>
      </c>
      <c r="B209" s="48" t="s">
        <v>438</v>
      </c>
      <c r="C209" s="47" t="s">
        <v>39</v>
      </c>
      <c r="D209" s="47" t="s">
        <v>356</v>
      </c>
      <c r="E209" s="49" t="s">
        <v>357</v>
      </c>
      <c r="F209" s="47" t="s">
        <v>27</v>
      </c>
      <c r="G209" s="47" t="s">
        <v>456</v>
      </c>
      <c r="H209" s="47" t="s">
        <v>27</v>
      </c>
      <c r="I209" s="47" t="s">
        <v>359</v>
      </c>
      <c r="J209" s="49">
        <v>0</v>
      </c>
      <c r="K209" s="49">
        <v>0</v>
      </c>
      <c r="L209" s="49">
        <v>0</v>
      </c>
      <c r="M209" s="49">
        <v>0</v>
      </c>
      <c r="N209" s="49">
        <v>0</v>
      </c>
      <c r="O209" s="49">
        <v>0</v>
      </c>
      <c r="P209" s="49">
        <v>0</v>
      </c>
      <c r="Q209" s="49">
        <v>0</v>
      </c>
      <c r="R209" s="49">
        <v>310.58662240000001</v>
      </c>
      <c r="S209" s="47" t="s">
        <v>457</v>
      </c>
    </row>
    <row r="210" spans="1:19" x14ac:dyDescent="0.25">
      <c r="A210" s="44" t="s">
        <v>361</v>
      </c>
      <c r="B210" s="45" t="s">
        <v>340</v>
      </c>
      <c r="C210" s="44" t="s">
        <v>25</v>
      </c>
      <c r="D210" s="44" t="s">
        <v>363</v>
      </c>
      <c r="E210" s="46" t="s">
        <v>364</v>
      </c>
      <c r="F210" s="44" t="s">
        <v>362</v>
      </c>
      <c r="G210" s="44" t="s">
        <v>27</v>
      </c>
      <c r="H210" s="44" t="s">
        <v>194</v>
      </c>
      <c r="I210" s="44" t="s">
        <v>27</v>
      </c>
      <c r="J210" s="46">
        <v>168</v>
      </c>
      <c r="K210" s="46">
        <v>0</v>
      </c>
      <c r="L210" s="46">
        <v>150</v>
      </c>
      <c r="M210" s="46">
        <v>18</v>
      </c>
      <c r="N210" s="46">
        <v>0</v>
      </c>
      <c r="O210" s="46">
        <v>0</v>
      </c>
      <c r="P210" s="46">
        <v>0</v>
      </c>
      <c r="Q210" s="46">
        <v>0</v>
      </c>
      <c r="R210" s="46">
        <v>0</v>
      </c>
      <c r="S210" s="44" t="s">
        <v>27</v>
      </c>
    </row>
    <row r="211" spans="1:19" x14ac:dyDescent="0.25">
      <c r="A211" s="44" t="s">
        <v>797</v>
      </c>
      <c r="B211" s="45" t="s">
        <v>771</v>
      </c>
      <c r="C211" s="44" t="s">
        <v>39</v>
      </c>
      <c r="D211" s="44" t="s">
        <v>363</v>
      </c>
      <c r="E211" s="46" t="s">
        <v>364</v>
      </c>
      <c r="F211" s="44" t="s">
        <v>27</v>
      </c>
      <c r="G211" s="44" t="s">
        <v>798</v>
      </c>
      <c r="H211" s="44" t="s">
        <v>27</v>
      </c>
      <c r="I211" s="44" t="s">
        <v>362</v>
      </c>
      <c r="J211" s="46">
        <v>0</v>
      </c>
      <c r="K211" s="46">
        <v>0</v>
      </c>
      <c r="L211" s="46">
        <v>0</v>
      </c>
      <c r="M211" s="46">
        <v>0</v>
      </c>
      <c r="N211" s="46">
        <v>0</v>
      </c>
      <c r="O211" s="46">
        <v>0</v>
      </c>
      <c r="P211" s="46">
        <v>0</v>
      </c>
      <c r="Q211" s="46">
        <v>0</v>
      </c>
      <c r="R211" s="46">
        <v>13.5</v>
      </c>
      <c r="S211" s="44" t="s">
        <v>799</v>
      </c>
    </row>
    <row r="212" spans="1:19" s="17" customFormat="1" x14ac:dyDescent="0.25">
      <c r="A212" s="47" t="s">
        <v>729</v>
      </c>
      <c r="B212" s="48" t="s">
        <v>720</v>
      </c>
      <c r="C212" s="47" t="s">
        <v>25</v>
      </c>
      <c r="D212" s="47" t="s">
        <v>732</v>
      </c>
      <c r="E212" s="49" t="s">
        <v>733</v>
      </c>
      <c r="F212" s="47" t="s">
        <v>730</v>
      </c>
      <c r="G212" s="47" t="s">
        <v>27</v>
      </c>
      <c r="H212" s="47" t="s">
        <v>731</v>
      </c>
      <c r="I212" s="47" t="s">
        <v>27</v>
      </c>
      <c r="J212" s="49">
        <v>124548.48</v>
      </c>
      <c r="K212" s="49">
        <v>0</v>
      </c>
      <c r="L212" s="49">
        <v>111204</v>
      </c>
      <c r="M212" s="49">
        <v>13344.48</v>
      </c>
      <c r="N212" s="49">
        <v>0</v>
      </c>
      <c r="O212" s="49">
        <v>0</v>
      </c>
      <c r="P212" s="49">
        <v>0</v>
      </c>
      <c r="Q212" s="49">
        <v>0</v>
      </c>
      <c r="R212" s="49">
        <v>0</v>
      </c>
      <c r="S212" s="47" t="s">
        <v>27</v>
      </c>
    </row>
    <row r="213" spans="1:19" s="17" customFormat="1" x14ac:dyDescent="0.25">
      <c r="A213" s="47" t="s">
        <v>734</v>
      </c>
      <c r="B213" s="48" t="s">
        <v>720</v>
      </c>
      <c r="C213" s="47" t="s">
        <v>25</v>
      </c>
      <c r="D213" s="47" t="s">
        <v>732</v>
      </c>
      <c r="E213" s="49" t="s">
        <v>733</v>
      </c>
      <c r="F213" s="47" t="s">
        <v>735</v>
      </c>
      <c r="G213" s="47" t="s">
        <v>27</v>
      </c>
      <c r="H213" s="47" t="s">
        <v>736</v>
      </c>
      <c r="I213" s="47" t="s">
        <v>27</v>
      </c>
      <c r="J213" s="49">
        <v>89956.160000000003</v>
      </c>
      <c r="K213" s="49">
        <v>0</v>
      </c>
      <c r="L213" s="49">
        <v>80318</v>
      </c>
      <c r="M213" s="49">
        <v>9638.16</v>
      </c>
      <c r="N213" s="49">
        <v>0</v>
      </c>
      <c r="O213" s="49">
        <v>0</v>
      </c>
      <c r="P213" s="49">
        <v>0</v>
      </c>
      <c r="Q213" s="49">
        <v>0</v>
      </c>
      <c r="R213" s="49">
        <v>0</v>
      </c>
      <c r="S213" s="47" t="s">
        <v>27</v>
      </c>
    </row>
    <row r="214" spans="1:19" s="17" customFormat="1" x14ac:dyDescent="0.25">
      <c r="A214" s="47" t="s">
        <v>98</v>
      </c>
      <c r="B214" s="48" t="s">
        <v>75</v>
      </c>
      <c r="C214" s="47" t="s">
        <v>25</v>
      </c>
      <c r="D214" s="47" t="s">
        <v>101</v>
      </c>
      <c r="E214" s="49" t="s">
        <v>102</v>
      </c>
      <c r="F214" s="47" t="s">
        <v>99</v>
      </c>
      <c r="G214" s="47" t="s">
        <v>27</v>
      </c>
      <c r="H214" s="47" t="s">
        <v>100</v>
      </c>
      <c r="I214" s="47" t="s">
        <v>27</v>
      </c>
      <c r="J214" s="49">
        <v>924.17</v>
      </c>
      <c r="K214" s="49">
        <v>924.17</v>
      </c>
      <c r="L214" s="49">
        <v>0</v>
      </c>
      <c r="M214" s="49">
        <v>0</v>
      </c>
      <c r="N214" s="49">
        <v>0</v>
      </c>
      <c r="O214" s="49">
        <v>0</v>
      </c>
      <c r="P214" s="49">
        <v>0</v>
      </c>
      <c r="Q214" s="49">
        <v>0</v>
      </c>
      <c r="R214" s="49">
        <v>0</v>
      </c>
      <c r="S214" s="47" t="s">
        <v>27</v>
      </c>
    </row>
    <row r="215" spans="1:19" s="17" customFormat="1" x14ac:dyDescent="0.25">
      <c r="A215" s="47" t="s">
        <v>408</v>
      </c>
      <c r="B215" s="48" t="s">
        <v>409</v>
      </c>
      <c r="C215" s="47" t="s">
        <v>25</v>
      </c>
      <c r="D215" s="47" t="s">
        <v>412</v>
      </c>
      <c r="E215" s="49" t="s">
        <v>413</v>
      </c>
      <c r="F215" s="47" t="s">
        <v>410</v>
      </c>
      <c r="G215" s="47" t="s">
        <v>27</v>
      </c>
      <c r="H215" s="47" t="s">
        <v>411</v>
      </c>
      <c r="I215" s="47" t="s">
        <v>27</v>
      </c>
      <c r="J215" s="49">
        <v>2790</v>
      </c>
      <c r="K215" s="49">
        <v>0</v>
      </c>
      <c r="L215" s="49">
        <v>2491.0714296000001</v>
      </c>
      <c r="M215" s="49">
        <v>298.9285716</v>
      </c>
      <c r="N215" s="49">
        <v>0</v>
      </c>
      <c r="O215" s="49">
        <v>0</v>
      </c>
      <c r="P215" s="49">
        <v>0</v>
      </c>
      <c r="Q215" s="49">
        <v>0</v>
      </c>
      <c r="R215" s="49">
        <v>0</v>
      </c>
      <c r="S215" s="47" t="s">
        <v>27</v>
      </c>
    </row>
    <row r="216" spans="1:19" s="17" customFormat="1" x14ac:dyDescent="0.25">
      <c r="A216" s="47" t="s">
        <v>434</v>
      </c>
      <c r="B216" s="48" t="s">
        <v>409</v>
      </c>
      <c r="C216" s="47" t="s">
        <v>39</v>
      </c>
      <c r="D216" s="47" t="s">
        <v>412</v>
      </c>
      <c r="E216" s="49" t="s">
        <v>413</v>
      </c>
      <c r="F216" s="47" t="s">
        <v>27</v>
      </c>
      <c r="G216" s="47" t="s">
        <v>435</v>
      </c>
      <c r="H216" s="47" t="s">
        <v>27</v>
      </c>
      <c r="I216" s="47" t="s">
        <v>410</v>
      </c>
      <c r="J216" s="49">
        <v>0</v>
      </c>
      <c r="K216" s="49">
        <v>0</v>
      </c>
      <c r="L216" s="49">
        <v>0</v>
      </c>
      <c r="M216" s="49">
        <v>0</v>
      </c>
      <c r="N216" s="49">
        <v>0</v>
      </c>
      <c r="O216" s="49">
        <v>0</v>
      </c>
      <c r="P216" s="49">
        <v>0</v>
      </c>
      <c r="Q216" s="49">
        <v>0</v>
      </c>
      <c r="R216" s="49">
        <v>224.19642870000001</v>
      </c>
      <c r="S216" s="47" t="s">
        <v>436</v>
      </c>
    </row>
    <row r="217" spans="1:19" s="17" customFormat="1" x14ac:dyDescent="0.25">
      <c r="A217" s="47" t="s">
        <v>148</v>
      </c>
      <c r="B217" s="48" t="s">
        <v>113</v>
      </c>
      <c r="C217" s="47" t="s">
        <v>25</v>
      </c>
      <c r="D217" s="47" t="s">
        <v>146</v>
      </c>
      <c r="E217" s="49" t="s">
        <v>147</v>
      </c>
      <c r="F217" s="47" t="s">
        <v>149</v>
      </c>
      <c r="G217" s="47" t="s">
        <v>27</v>
      </c>
      <c r="H217" s="47" t="s">
        <v>145</v>
      </c>
      <c r="I217" s="47" t="s">
        <v>27</v>
      </c>
      <c r="J217" s="49">
        <v>15906.24</v>
      </c>
      <c r="K217" s="49">
        <v>0</v>
      </c>
      <c r="L217" s="49">
        <v>14202</v>
      </c>
      <c r="M217" s="49">
        <v>1704.24</v>
      </c>
      <c r="N217" s="49">
        <v>0</v>
      </c>
      <c r="O217" s="49">
        <v>0</v>
      </c>
      <c r="P217" s="49">
        <v>0</v>
      </c>
      <c r="Q217" s="49">
        <v>0</v>
      </c>
      <c r="R217" s="49">
        <v>0</v>
      </c>
      <c r="S217" s="47" t="s">
        <v>27</v>
      </c>
    </row>
    <row r="218" spans="1:19" s="17" customFormat="1" x14ac:dyDescent="0.25">
      <c r="A218" s="47" t="s">
        <v>394</v>
      </c>
      <c r="B218" s="48" t="s">
        <v>340</v>
      </c>
      <c r="C218" s="47" t="s">
        <v>39</v>
      </c>
      <c r="D218" s="47" t="s">
        <v>146</v>
      </c>
      <c r="E218" s="49" t="s">
        <v>147</v>
      </c>
      <c r="F218" s="47" t="s">
        <v>27</v>
      </c>
      <c r="G218" s="47" t="s">
        <v>395</v>
      </c>
      <c r="H218" s="47" t="s">
        <v>27</v>
      </c>
      <c r="I218" s="47" t="s">
        <v>144</v>
      </c>
      <c r="J218" s="49">
        <v>0</v>
      </c>
      <c r="K218" s="49">
        <v>0</v>
      </c>
      <c r="L218" s="49">
        <v>0</v>
      </c>
      <c r="M218" s="49">
        <v>0</v>
      </c>
      <c r="N218" s="49">
        <v>0</v>
      </c>
      <c r="O218" s="49">
        <v>0</v>
      </c>
      <c r="P218" s="49">
        <v>0</v>
      </c>
      <c r="Q218" s="49">
        <v>0</v>
      </c>
      <c r="R218" s="49">
        <v>1278.1801440000002</v>
      </c>
      <c r="S218" s="47" t="s">
        <v>27</v>
      </c>
    </row>
    <row r="219" spans="1:19" x14ac:dyDescent="0.25">
      <c r="A219" s="44" t="s">
        <v>871</v>
      </c>
      <c r="B219" s="45" t="s">
        <v>858</v>
      </c>
      <c r="C219" s="44" t="s">
        <v>25</v>
      </c>
      <c r="D219" s="44" t="s">
        <v>146</v>
      </c>
      <c r="E219" s="46" t="s">
        <v>147</v>
      </c>
      <c r="F219" s="44" t="s">
        <v>872</v>
      </c>
      <c r="G219" s="44" t="s">
        <v>27</v>
      </c>
      <c r="H219" s="44" t="s">
        <v>873</v>
      </c>
      <c r="I219" s="44" t="s">
        <v>27</v>
      </c>
      <c r="J219" s="46">
        <v>272395.13</v>
      </c>
      <c r="K219" s="46">
        <v>0</v>
      </c>
      <c r="L219" s="46">
        <v>243209.94</v>
      </c>
      <c r="M219" s="46">
        <v>29185.19</v>
      </c>
      <c r="N219" s="46">
        <v>0</v>
      </c>
      <c r="O219" s="46">
        <v>0</v>
      </c>
      <c r="P219" s="46">
        <v>0</v>
      </c>
      <c r="Q219" s="46">
        <v>0</v>
      </c>
      <c r="R219" s="46">
        <v>0</v>
      </c>
      <c r="S219" s="44" t="s">
        <v>27</v>
      </c>
    </row>
    <row r="220" spans="1:19" s="17" customFormat="1" x14ac:dyDescent="0.25">
      <c r="A220" s="47" t="s">
        <v>307</v>
      </c>
      <c r="B220" s="48" t="s">
        <v>283</v>
      </c>
      <c r="C220" s="47" t="s">
        <v>25</v>
      </c>
      <c r="D220" s="47" t="s">
        <v>310</v>
      </c>
      <c r="E220" s="49" t="s">
        <v>311</v>
      </c>
      <c r="F220" s="47" t="s">
        <v>308</v>
      </c>
      <c r="G220" s="47" t="s">
        <v>27</v>
      </c>
      <c r="H220" s="47" t="s">
        <v>309</v>
      </c>
      <c r="I220" s="47" t="s">
        <v>27</v>
      </c>
      <c r="J220" s="49">
        <v>7908.1</v>
      </c>
      <c r="K220" s="49">
        <v>0</v>
      </c>
      <c r="L220" s="49">
        <v>7060.8078224999999</v>
      </c>
      <c r="M220" s="49">
        <v>847.29693870000006</v>
      </c>
      <c r="N220" s="49">
        <v>0</v>
      </c>
      <c r="O220" s="49">
        <v>0</v>
      </c>
      <c r="P220" s="49">
        <v>0</v>
      </c>
      <c r="Q220" s="49">
        <v>0</v>
      </c>
      <c r="R220" s="49">
        <v>0</v>
      </c>
      <c r="S220" s="47" t="s">
        <v>27</v>
      </c>
    </row>
    <row r="221" spans="1:19" s="17" customFormat="1" x14ac:dyDescent="0.25">
      <c r="A221" s="47" t="s">
        <v>332</v>
      </c>
      <c r="B221" s="48" t="s">
        <v>283</v>
      </c>
      <c r="C221" s="47" t="s">
        <v>39</v>
      </c>
      <c r="D221" s="47" t="s">
        <v>310</v>
      </c>
      <c r="E221" s="49" t="s">
        <v>311</v>
      </c>
      <c r="F221" s="47" t="s">
        <v>27</v>
      </c>
      <c r="G221" s="47" t="s">
        <v>333</v>
      </c>
      <c r="H221" s="47" t="s">
        <v>334</v>
      </c>
      <c r="I221" s="47" t="s">
        <v>335</v>
      </c>
      <c r="J221" s="49">
        <v>-169.71</v>
      </c>
      <c r="K221" s="49">
        <v>-169.71</v>
      </c>
      <c r="L221" s="49">
        <v>0</v>
      </c>
      <c r="M221" s="49">
        <v>0</v>
      </c>
      <c r="N221" s="49">
        <v>0</v>
      </c>
      <c r="O221" s="49">
        <v>0</v>
      </c>
      <c r="P221" s="49">
        <v>0</v>
      </c>
      <c r="Q221" s="49">
        <v>0</v>
      </c>
      <c r="R221" s="49">
        <v>0</v>
      </c>
      <c r="S221" s="47" t="s">
        <v>27</v>
      </c>
    </row>
    <row r="222" spans="1:19" s="17" customFormat="1" x14ac:dyDescent="0.25">
      <c r="A222" s="47" t="s">
        <v>425</v>
      </c>
      <c r="B222" s="48" t="s">
        <v>409</v>
      </c>
      <c r="C222" s="47" t="s">
        <v>39</v>
      </c>
      <c r="D222" s="47" t="s">
        <v>310</v>
      </c>
      <c r="E222" s="49" t="s">
        <v>311</v>
      </c>
      <c r="F222" s="47" t="s">
        <v>27</v>
      </c>
      <c r="G222" s="47" t="s">
        <v>426</v>
      </c>
      <c r="H222" s="47" t="s">
        <v>27</v>
      </c>
      <c r="I222" s="47" t="s">
        <v>308</v>
      </c>
      <c r="J222" s="49">
        <v>0</v>
      </c>
      <c r="K222" s="49">
        <v>0</v>
      </c>
      <c r="L222" s="49">
        <v>0</v>
      </c>
      <c r="M222" s="49">
        <v>0</v>
      </c>
      <c r="N222" s="49">
        <v>0</v>
      </c>
      <c r="O222" s="49">
        <v>0</v>
      </c>
      <c r="P222" s="49">
        <v>0</v>
      </c>
      <c r="Q222" s="49">
        <v>0</v>
      </c>
      <c r="R222" s="49">
        <v>635.47270400000002</v>
      </c>
      <c r="S222" s="47" t="s">
        <v>427</v>
      </c>
    </row>
    <row r="223" spans="1:19" s="17" customFormat="1" x14ac:dyDescent="0.25">
      <c r="A223" s="47" t="s">
        <v>517</v>
      </c>
      <c r="B223" s="48" t="s">
        <v>499</v>
      </c>
      <c r="C223" s="47" t="s">
        <v>25</v>
      </c>
      <c r="D223" s="47" t="s">
        <v>310</v>
      </c>
      <c r="E223" s="49" t="s">
        <v>311</v>
      </c>
      <c r="F223" s="47" t="s">
        <v>518</v>
      </c>
      <c r="G223" s="47" t="s">
        <v>27</v>
      </c>
      <c r="H223" s="47" t="s">
        <v>519</v>
      </c>
      <c r="I223" s="47" t="s">
        <v>27</v>
      </c>
      <c r="J223" s="49">
        <v>2135.8200000000002</v>
      </c>
      <c r="K223" s="49">
        <v>0</v>
      </c>
      <c r="L223" s="49">
        <v>1906.9823038</v>
      </c>
      <c r="M223" s="49">
        <v>228.8378764</v>
      </c>
      <c r="N223" s="49">
        <v>0</v>
      </c>
      <c r="O223" s="49">
        <v>0</v>
      </c>
      <c r="P223" s="49">
        <v>0</v>
      </c>
      <c r="Q223" s="49">
        <v>0</v>
      </c>
      <c r="R223" s="49">
        <v>0</v>
      </c>
      <c r="S223" s="47" t="s">
        <v>27</v>
      </c>
    </row>
    <row r="224" spans="1:19" s="17" customFormat="1" x14ac:dyDescent="0.25">
      <c r="A224" s="47" t="s">
        <v>586</v>
      </c>
      <c r="B224" s="48" t="s">
        <v>570</v>
      </c>
      <c r="C224" s="47" t="s">
        <v>39</v>
      </c>
      <c r="D224" s="47" t="s">
        <v>310</v>
      </c>
      <c r="E224" s="49" t="s">
        <v>311</v>
      </c>
      <c r="F224" s="47" t="s">
        <v>27</v>
      </c>
      <c r="G224" s="47" t="s">
        <v>587</v>
      </c>
      <c r="H224" s="47" t="s">
        <v>27</v>
      </c>
      <c r="I224" s="47" t="s">
        <v>518</v>
      </c>
      <c r="J224" s="49">
        <v>0</v>
      </c>
      <c r="K224" s="49">
        <v>0</v>
      </c>
      <c r="L224" s="49">
        <v>0</v>
      </c>
      <c r="M224" s="49">
        <v>0</v>
      </c>
      <c r="N224" s="49">
        <v>0</v>
      </c>
      <c r="O224" s="49">
        <v>0</v>
      </c>
      <c r="P224" s="49">
        <v>0</v>
      </c>
      <c r="Q224" s="49">
        <v>0</v>
      </c>
      <c r="R224" s="49">
        <v>171.62840729999999</v>
      </c>
      <c r="S224" s="47" t="s">
        <v>588</v>
      </c>
    </row>
    <row r="225" spans="1:19" s="17" customFormat="1" x14ac:dyDescent="0.25">
      <c r="A225" s="47" t="s">
        <v>791</v>
      </c>
      <c r="B225" s="48" t="s">
        <v>771</v>
      </c>
      <c r="C225" s="47" t="s">
        <v>25</v>
      </c>
      <c r="D225" s="47" t="s">
        <v>310</v>
      </c>
      <c r="E225" s="49" t="s">
        <v>311</v>
      </c>
      <c r="F225" s="47" t="s">
        <v>792</v>
      </c>
      <c r="G225" s="47" t="s">
        <v>27</v>
      </c>
      <c r="H225" s="47" t="s">
        <v>793</v>
      </c>
      <c r="I225" s="47" t="s">
        <v>27</v>
      </c>
      <c r="J225" s="49">
        <v>19136.91</v>
      </c>
      <c r="K225" s="49">
        <v>0</v>
      </c>
      <c r="L225" s="49">
        <v>17086.53</v>
      </c>
      <c r="M225" s="49">
        <v>2050.38</v>
      </c>
      <c r="N225" s="49">
        <v>0</v>
      </c>
      <c r="O225" s="49">
        <v>0</v>
      </c>
      <c r="P225" s="49">
        <v>0</v>
      </c>
      <c r="Q225" s="49">
        <v>0</v>
      </c>
      <c r="R225" s="49">
        <v>0</v>
      </c>
      <c r="S225" s="47" t="s">
        <v>27</v>
      </c>
    </row>
    <row r="226" spans="1:19" s="17" customFormat="1" x14ac:dyDescent="0.25">
      <c r="A226" s="47" t="s">
        <v>800</v>
      </c>
      <c r="B226" s="48" t="s">
        <v>771</v>
      </c>
      <c r="C226" s="47" t="s">
        <v>39</v>
      </c>
      <c r="D226" s="47" t="s">
        <v>310</v>
      </c>
      <c r="E226" s="49" t="s">
        <v>311</v>
      </c>
      <c r="F226" s="47" t="s">
        <v>27</v>
      </c>
      <c r="G226" s="47" t="s">
        <v>801</v>
      </c>
      <c r="H226" s="47" t="s">
        <v>802</v>
      </c>
      <c r="I226" s="47" t="s">
        <v>792</v>
      </c>
      <c r="J226" s="49">
        <v>-3137.77</v>
      </c>
      <c r="K226" s="49">
        <v>0</v>
      </c>
      <c r="L226" s="49">
        <v>-2801.58</v>
      </c>
      <c r="M226" s="49">
        <v>-336.19</v>
      </c>
      <c r="N226" s="49">
        <v>0</v>
      </c>
      <c r="O226" s="49">
        <v>0</v>
      </c>
      <c r="P226" s="49">
        <v>0</v>
      </c>
      <c r="Q226" s="49">
        <v>0</v>
      </c>
      <c r="R226" s="49">
        <v>0</v>
      </c>
      <c r="S226" s="47" t="s">
        <v>27</v>
      </c>
    </row>
    <row r="227" spans="1:19" s="17" customFormat="1" x14ac:dyDescent="0.25">
      <c r="A227" s="47" t="s">
        <v>851</v>
      </c>
      <c r="B227" s="48" t="s">
        <v>811</v>
      </c>
      <c r="C227" s="47" t="s">
        <v>39</v>
      </c>
      <c r="D227" s="47" t="s">
        <v>310</v>
      </c>
      <c r="E227" s="49" t="s">
        <v>311</v>
      </c>
      <c r="F227" s="47" t="s">
        <v>27</v>
      </c>
      <c r="G227" s="47" t="s">
        <v>852</v>
      </c>
      <c r="H227" s="47" t="s">
        <v>27</v>
      </c>
      <c r="I227" s="47" t="s">
        <v>792</v>
      </c>
      <c r="J227" s="49">
        <v>0</v>
      </c>
      <c r="K227" s="49">
        <v>0</v>
      </c>
      <c r="L227" s="49">
        <v>0</v>
      </c>
      <c r="M227" s="49">
        <v>0</v>
      </c>
      <c r="N227" s="49">
        <v>0</v>
      </c>
      <c r="O227" s="49">
        <v>0</v>
      </c>
      <c r="P227" s="49">
        <v>0</v>
      </c>
      <c r="Q227" s="49">
        <v>0</v>
      </c>
      <c r="R227" s="49">
        <v>1537.79</v>
      </c>
      <c r="S227" s="47" t="s">
        <v>853</v>
      </c>
    </row>
    <row r="228" spans="1:19" x14ac:dyDescent="0.25">
      <c r="A228" s="44" t="s">
        <v>37</v>
      </c>
      <c r="B228" s="45" t="s">
        <v>38</v>
      </c>
      <c r="C228" s="44" t="s">
        <v>39</v>
      </c>
      <c r="D228" s="44" t="s">
        <v>43</v>
      </c>
      <c r="E228" s="46" t="s">
        <v>44</v>
      </c>
      <c r="F228" s="44" t="s">
        <v>27</v>
      </c>
      <c r="G228" s="44" t="s">
        <v>40</v>
      </c>
      <c r="H228" s="44" t="s">
        <v>41</v>
      </c>
      <c r="I228" s="44" t="s">
        <v>42</v>
      </c>
      <c r="J228" s="46">
        <v>-992.7</v>
      </c>
      <c r="K228" s="46">
        <v>0</v>
      </c>
      <c r="L228" s="46">
        <v>-886.34</v>
      </c>
      <c r="M228" s="46">
        <v>-106.36</v>
      </c>
      <c r="N228" s="46">
        <v>0</v>
      </c>
      <c r="O228" s="46">
        <v>0</v>
      </c>
      <c r="P228" s="46">
        <v>0</v>
      </c>
      <c r="Q228" s="46">
        <v>0</v>
      </c>
      <c r="R228" s="46">
        <v>0</v>
      </c>
      <c r="S228" s="44" t="s">
        <v>27</v>
      </c>
    </row>
    <row r="229" spans="1:19" x14ac:dyDescent="0.25">
      <c r="A229" s="50" t="s">
        <v>288</v>
      </c>
      <c r="B229" s="51" t="s">
        <v>283</v>
      </c>
      <c r="C229" s="50" t="s">
        <v>25</v>
      </c>
      <c r="D229" s="50" t="s">
        <v>291</v>
      </c>
      <c r="E229" s="52" t="s">
        <v>292</v>
      </c>
      <c r="F229" s="50" t="s">
        <v>289</v>
      </c>
      <c r="G229" s="50" t="s">
        <v>27</v>
      </c>
      <c r="H229" s="50" t="s">
        <v>290</v>
      </c>
      <c r="I229" s="50" t="s">
        <v>27</v>
      </c>
      <c r="J229" s="52">
        <v>5220.72</v>
      </c>
      <c r="K229" s="52">
        <v>0</v>
      </c>
      <c r="L229" s="52">
        <v>4661.3571199999997</v>
      </c>
      <c r="M229" s="52">
        <v>559.36285439999995</v>
      </c>
      <c r="N229" s="52">
        <v>0</v>
      </c>
      <c r="O229" s="52">
        <v>0</v>
      </c>
      <c r="P229" s="52">
        <v>0</v>
      </c>
      <c r="Q229" s="52">
        <v>0</v>
      </c>
      <c r="R229" s="52">
        <v>0</v>
      </c>
      <c r="S229" s="50" t="s">
        <v>27</v>
      </c>
    </row>
    <row r="230" spans="1:19" x14ac:dyDescent="0.25">
      <c r="A230" s="44" t="s">
        <v>388</v>
      </c>
      <c r="B230" s="45" t="s">
        <v>340</v>
      </c>
      <c r="C230" s="44" t="s">
        <v>39</v>
      </c>
      <c r="D230" s="44" t="s">
        <v>291</v>
      </c>
      <c r="E230" s="46" t="s">
        <v>292</v>
      </c>
      <c r="F230" s="44" t="s">
        <v>27</v>
      </c>
      <c r="G230" s="44" t="s">
        <v>389</v>
      </c>
      <c r="H230" s="44" t="s">
        <v>27</v>
      </c>
      <c r="I230" s="44" t="s">
        <v>289</v>
      </c>
      <c r="J230" s="46">
        <v>0</v>
      </c>
      <c r="K230" s="46">
        <v>0</v>
      </c>
      <c r="L230" s="46">
        <v>0</v>
      </c>
      <c r="M230" s="46">
        <v>0</v>
      </c>
      <c r="N230" s="46">
        <v>0</v>
      </c>
      <c r="O230" s="46">
        <v>0</v>
      </c>
      <c r="P230" s="46">
        <v>0</v>
      </c>
      <c r="Q230" s="46">
        <v>0</v>
      </c>
      <c r="R230" s="46">
        <v>419.52214079999999</v>
      </c>
      <c r="S230" s="44" t="s">
        <v>390</v>
      </c>
    </row>
    <row r="231" spans="1:19" s="17" customFormat="1" x14ac:dyDescent="0.25">
      <c r="A231" s="47" t="s">
        <v>74</v>
      </c>
      <c r="B231" s="48" t="s">
        <v>75</v>
      </c>
      <c r="C231" s="47" t="s">
        <v>25</v>
      </c>
      <c r="D231" s="47" t="s">
        <v>78</v>
      </c>
      <c r="E231" s="49" t="s">
        <v>79</v>
      </c>
      <c r="F231" s="47" t="s">
        <v>76</v>
      </c>
      <c r="G231" s="47" t="s">
        <v>27</v>
      </c>
      <c r="H231" s="47" t="s">
        <v>77</v>
      </c>
      <c r="I231" s="47" t="s">
        <v>27</v>
      </c>
      <c r="J231" s="49">
        <v>5550.48</v>
      </c>
      <c r="K231" s="49">
        <v>0</v>
      </c>
      <c r="L231" s="49">
        <v>4955.785715</v>
      </c>
      <c r="M231" s="49">
        <v>594.69428579999999</v>
      </c>
      <c r="N231" s="49">
        <v>0</v>
      </c>
      <c r="O231" s="49">
        <v>0</v>
      </c>
      <c r="P231" s="49">
        <v>0</v>
      </c>
      <c r="Q231" s="49">
        <v>0</v>
      </c>
      <c r="R231" s="49">
        <v>0</v>
      </c>
      <c r="S231" s="47" t="s">
        <v>27</v>
      </c>
    </row>
    <row r="232" spans="1:19" s="17" customFormat="1" x14ac:dyDescent="0.25">
      <c r="A232" s="47" t="s">
        <v>216</v>
      </c>
      <c r="B232" s="48" t="s">
        <v>159</v>
      </c>
      <c r="C232" s="47" t="s">
        <v>39</v>
      </c>
      <c r="D232" s="47" t="s">
        <v>78</v>
      </c>
      <c r="E232" s="49" t="s">
        <v>79</v>
      </c>
      <c r="F232" s="47" t="s">
        <v>27</v>
      </c>
      <c r="G232" s="47" t="s">
        <v>217</v>
      </c>
      <c r="H232" s="47" t="s">
        <v>27</v>
      </c>
      <c r="I232" s="47" t="s">
        <v>76</v>
      </c>
      <c r="J232" s="49">
        <v>0</v>
      </c>
      <c r="K232" s="49">
        <v>0</v>
      </c>
      <c r="L232" s="49">
        <v>0</v>
      </c>
      <c r="M232" s="49">
        <v>0</v>
      </c>
      <c r="N232" s="49">
        <v>0</v>
      </c>
      <c r="O232" s="49">
        <v>0</v>
      </c>
      <c r="P232" s="49">
        <v>0</v>
      </c>
      <c r="Q232" s="49">
        <v>0</v>
      </c>
      <c r="R232" s="49">
        <v>446.02071439999997</v>
      </c>
      <c r="S232" s="47" t="s">
        <v>218</v>
      </c>
    </row>
    <row r="233" spans="1:19" s="17" customFormat="1" x14ac:dyDescent="0.25">
      <c r="A233" s="47" t="s">
        <v>578</v>
      </c>
      <c r="B233" s="48" t="s">
        <v>570</v>
      </c>
      <c r="C233" s="47" t="s">
        <v>25</v>
      </c>
      <c r="D233" s="47" t="s">
        <v>78</v>
      </c>
      <c r="E233" s="49" t="s">
        <v>79</v>
      </c>
      <c r="F233" s="47" t="s">
        <v>579</v>
      </c>
      <c r="G233" s="47" t="s">
        <v>27</v>
      </c>
      <c r="H233" s="47" t="s">
        <v>981</v>
      </c>
      <c r="I233" s="47" t="s">
        <v>27</v>
      </c>
      <c r="J233" s="49">
        <v>1210.8599999999999</v>
      </c>
      <c r="K233" s="49">
        <v>0</v>
      </c>
      <c r="L233" s="49">
        <v>1081.125</v>
      </c>
      <c r="M233" s="49">
        <v>129.73500000000001</v>
      </c>
      <c r="N233" s="49">
        <v>0</v>
      </c>
      <c r="O233" s="49">
        <v>0</v>
      </c>
      <c r="P233" s="49">
        <v>0</v>
      </c>
      <c r="Q233" s="49">
        <v>0</v>
      </c>
      <c r="R233" s="49">
        <v>0</v>
      </c>
      <c r="S233" s="47" t="s">
        <v>27</v>
      </c>
    </row>
    <row r="234" spans="1:19" s="17" customFormat="1" x14ac:dyDescent="0.25">
      <c r="A234" s="47" t="s">
        <v>657</v>
      </c>
      <c r="B234" s="48" t="s">
        <v>638</v>
      </c>
      <c r="C234" s="47" t="s">
        <v>39</v>
      </c>
      <c r="D234" s="47" t="s">
        <v>78</v>
      </c>
      <c r="E234" s="49" t="s">
        <v>79</v>
      </c>
      <c r="F234" s="47" t="s">
        <v>27</v>
      </c>
      <c r="G234" s="47" t="s">
        <v>658</v>
      </c>
      <c r="H234" s="47" t="s">
        <v>27</v>
      </c>
      <c r="I234" s="47" t="s">
        <v>579</v>
      </c>
      <c r="J234" s="49">
        <v>0</v>
      </c>
      <c r="K234" s="49">
        <v>0</v>
      </c>
      <c r="L234" s="49">
        <v>0</v>
      </c>
      <c r="M234" s="49">
        <v>0</v>
      </c>
      <c r="N234" s="49">
        <v>0</v>
      </c>
      <c r="O234" s="49">
        <v>0</v>
      </c>
      <c r="P234" s="49">
        <v>0</v>
      </c>
      <c r="Q234" s="49">
        <v>0</v>
      </c>
      <c r="R234" s="49">
        <v>97.301249999999996</v>
      </c>
      <c r="S234" s="47" t="s">
        <v>659</v>
      </c>
    </row>
    <row r="235" spans="1:19" s="25" customFormat="1" x14ac:dyDescent="0.25">
      <c r="A235" s="50" t="s">
        <v>903</v>
      </c>
      <c r="B235" s="51" t="s">
        <v>883</v>
      </c>
      <c r="C235" s="50" t="s">
        <v>25</v>
      </c>
      <c r="D235" s="50" t="s">
        <v>906</v>
      </c>
      <c r="E235" s="52" t="s">
        <v>907</v>
      </c>
      <c r="F235" s="50" t="s">
        <v>904</v>
      </c>
      <c r="G235" s="50" t="s">
        <v>27</v>
      </c>
      <c r="H235" s="50" t="s">
        <v>905</v>
      </c>
      <c r="I235" s="50" t="s">
        <v>27</v>
      </c>
      <c r="J235" s="52">
        <v>22759.52</v>
      </c>
      <c r="K235" s="52">
        <v>8729.59</v>
      </c>
      <c r="L235" s="52">
        <v>12526.72</v>
      </c>
      <c r="M235" s="52">
        <v>1503.21</v>
      </c>
      <c r="N235" s="52">
        <v>0</v>
      </c>
      <c r="O235" s="52">
        <v>0</v>
      </c>
      <c r="P235" s="52">
        <v>0</v>
      </c>
      <c r="Q235" s="52">
        <v>0</v>
      </c>
      <c r="R235" s="52">
        <v>0</v>
      </c>
      <c r="S235" s="50" t="s">
        <v>27</v>
      </c>
    </row>
    <row r="236" spans="1:19" s="17" customFormat="1" x14ac:dyDescent="0.25">
      <c r="A236" s="47" t="s">
        <v>250</v>
      </c>
      <c r="B236" s="48" t="s">
        <v>235</v>
      </c>
      <c r="C236" s="47" t="s">
        <v>25</v>
      </c>
      <c r="D236" s="47" t="s">
        <v>253</v>
      </c>
      <c r="E236" s="49" t="s">
        <v>254</v>
      </c>
      <c r="F236" s="47" t="s">
        <v>251</v>
      </c>
      <c r="G236" s="47" t="s">
        <v>27</v>
      </c>
      <c r="H236" s="47" t="s">
        <v>252</v>
      </c>
      <c r="I236" s="47" t="s">
        <v>27</v>
      </c>
      <c r="J236" s="49">
        <v>571.20000000000005</v>
      </c>
      <c r="K236" s="49">
        <v>0</v>
      </c>
      <c r="L236" s="49">
        <v>510</v>
      </c>
      <c r="M236" s="49">
        <v>61.2</v>
      </c>
      <c r="N236" s="49">
        <v>0</v>
      </c>
      <c r="O236" s="49">
        <v>0</v>
      </c>
      <c r="P236" s="49">
        <v>0</v>
      </c>
      <c r="Q236" s="49">
        <v>0</v>
      </c>
      <c r="R236" s="49">
        <v>0</v>
      </c>
      <c r="S236" s="47" t="s">
        <v>27</v>
      </c>
    </row>
    <row r="237" spans="1:19" s="17" customFormat="1" x14ac:dyDescent="0.25">
      <c r="A237" s="47" t="s">
        <v>385</v>
      </c>
      <c r="B237" s="48" t="s">
        <v>340</v>
      </c>
      <c r="C237" s="47" t="s">
        <v>39</v>
      </c>
      <c r="D237" s="47" t="s">
        <v>253</v>
      </c>
      <c r="E237" s="49" t="s">
        <v>254</v>
      </c>
      <c r="F237" s="47" t="s">
        <v>27</v>
      </c>
      <c r="G237" s="47" t="s">
        <v>386</v>
      </c>
      <c r="H237" s="47" t="s">
        <v>27</v>
      </c>
      <c r="I237" s="47" t="s">
        <v>251</v>
      </c>
      <c r="J237" s="49">
        <v>0</v>
      </c>
      <c r="K237" s="49">
        <v>0</v>
      </c>
      <c r="L237" s="49">
        <v>0</v>
      </c>
      <c r="M237" s="49">
        <v>0</v>
      </c>
      <c r="N237" s="49">
        <v>0</v>
      </c>
      <c r="O237" s="49">
        <v>0</v>
      </c>
      <c r="P237" s="49">
        <v>0</v>
      </c>
      <c r="Q237" s="49">
        <v>0</v>
      </c>
      <c r="R237" s="49">
        <v>45.9</v>
      </c>
      <c r="S237" s="47" t="s">
        <v>387</v>
      </c>
    </row>
    <row r="238" spans="1:19" s="25" customFormat="1" x14ac:dyDescent="0.25">
      <c r="A238" s="50" t="s">
        <v>891</v>
      </c>
      <c r="B238" s="51" t="s">
        <v>883</v>
      </c>
      <c r="C238" s="50" t="s">
        <v>25</v>
      </c>
      <c r="D238" s="50" t="s">
        <v>253</v>
      </c>
      <c r="E238" s="52" t="s">
        <v>254</v>
      </c>
      <c r="F238" s="50" t="s">
        <v>892</v>
      </c>
      <c r="G238" s="50" t="s">
        <v>27</v>
      </c>
      <c r="H238" s="50" t="s">
        <v>893</v>
      </c>
      <c r="I238" s="50" t="s">
        <v>27</v>
      </c>
      <c r="J238" s="52">
        <v>6532.04</v>
      </c>
      <c r="K238" s="52">
        <v>0</v>
      </c>
      <c r="L238" s="52">
        <v>5832.18</v>
      </c>
      <c r="M238" s="52">
        <v>699.86</v>
      </c>
      <c r="N238" s="52">
        <v>0</v>
      </c>
      <c r="O238" s="52">
        <v>0</v>
      </c>
      <c r="P238" s="52">
        <v>0</v>
      </c>
      <c r="Q238" s="52">
        <v>0</v>
      </c>
      <c r="R238" s="52">
        <v>0</v>
      </c>
      <c r="S238" s="50" t="s">
        <v>27</v>
      </c>
    </row>
    <row r="239" spans="1:19" s="25" customFormat="1" x14ac:dyDescent="0.25">
      <c r="A239" s="50" t="s">
        <v>948</v>
      </c>
      <c r="B239" s="51" t="s">
        <v>912</v>
      </c>
      <c r="C239" s="50" t="s">
        <v>39</v>
      </c>
      <c r="D239" s="50" t="s">
        <v>253</v>
      </c>
      <c r="E239" s="52" t="s">
        <v>254</v>
      </c>
      <c r="F239" s="50" t="s">
        <v>27</v>
      </c>
      <c r="G239" s="50" t="s">
        <v>949</v>
      </c>
      <c r="H239" s="50" t="s">
        <v>27</v>
      </c>
      <c r="I239" s="50" t="s">
        <v>892</v>
      </c>
      <c r="J239" s="52">
        <v>0</v>
      </c>
      <c r="K239" s="52">
        <v>0</v>
      </c>
      <c r="L239" s="52">
        <v>0</v>
      </c>
      <c r="M239" s="52">
        <v>0</v>
      </c>
      <c r="N239" s="52">
        <v>0</v>
      </c>
      <c r="O239" s="52">
        <v>0</v>
      </c>
      <c r="P239" s="52">
        <v>0</v>
      </c>
      <c r="Q239" s="52">
        <v>0</v>
      </c>
      <c r="R239" s="52">
        <v>524.9</v>
      </c>
      <c r="S239" s="50" t="s">
        <v>950</v>
      </c>
    </row>
    <row r="240" spans="1:19" s="17" customFormat="1" x14ac:dyDescent="0.25">
      <c r="A240" s="47" t="s">
        <v>532</v>
      </c>
      <c r="B240" s="48" t="s">
        <v>499</v>
      </c>
      <c r="C240" s="47" t="s">
        <v>25</v>
      </c>
      <c r="D240" s="47" t="s">
        <v>533</v>
      </c>
      <c r="E240" s="49" t="s">
        <v>534</v>
      </c>
      <c r="F240" s="47" t="s">
        <v>236</v>
      </c>
      <c r="G240" s="47" t="s">
        <v>27</v>
      </c>
      <c r="H240" s="47" t="s">
        <v>237</v>
      </c>
      <c r="I240" s="47" t="s">
        <v>27</v>
      </c>
      <c r="J240" s="49">
        <v>840</v>
      </c>
      <c r="K240" s="49">
        <v>0</v>
      </c>
      <c r="L240" s="49">
        <v>750</v>
      </c>
      <c r="M240" s="49">
        <v>90</v>
      </c>
      <c r="N240" s="49">
        <v>0</v>
      </c>
      <c r="O240" s="49">
        <v>0</v>
      </c>
      <c r="P240" s="49">
        <v>0</v>
      </c>
      <c r="Q240" s="49">
        <v>0</v>
      </c>
      <c r="R240" s="49">
        <v>0</v>
      </c>
      <c r="S240" s="47" t="s">
        <v>27</v>
      </c>
    </row>
    <row r="241" spans="1:19" s="17" customFormat="1" x14ac:dyDescent="0.25">
      <c r="A241" s="47" t="s">
        <v>597</v>
      </c>
      <c r="B241" s="48" t="s">
        <v>570</v>
      </c>
      <c r="C241" s="47" t="s">
        <v>39</v>
      </c>
      <c r="D241" s="47" t="s">
        <v>533</v>
      </c>
      <c r="E241" s="49" t="s">
        <v>534</v>
      </c>
      <c r="F241" s="47" t="s">
        <v>27</v>
      </c>
      <c r="G241" s="47" t="s">
        <v>598</v>
      </c>
      <c r="H241" s="47" t="s">
        <v>27</v>
      </c>
      <c r="I241" s="47" t="s">
        <v>236</v>
      </c>
      <c r="J241" s="49">
        <v>0</v>
      </c>
      <c r="K241" s="49">
        <v>0</v>
      </c>
      <c r="L241" s="49">
        <v>0</v>
      </c>
      <c r="M241" s="49">
        <v>0</v>
      </c>
      <c r="N241" s="49">
        <v>0</v>
      </c>
      <c r="O241" s="49">
        <v>0</v>
      </c>
      <c r="P241" s="49">
        <v>0</v>
      </c>
      <c r="Q241" s="49">
        <v>0</v>
      </c>
      <c r="R241" s="49">
        <v>90</v>
      </c>
      <c r="S241" s="47" t="s">
        <v>977</v>
      </c>
    </row>
    <row r="242" spans="1:19" s="17" customFormat="1" x14ac:dyDescent="0.25">
      <c r="A242" s="47" t="s">
        <v>737</v>
      </c>
      <c r="B242" s="48" t="s">
        <v>738</v>
      </c>
      <c r="C242" s="47" t="s">
        <v>25</v>
      </c>
      <c r="D242" s="47" t="s">
        <v>533</v>
      </c>
      <c r="E242" s="49" t="s">
        <v>534</v>
      </c>
      <c r="F242" s="47" t="s">
        <v>739</v>
      </c>
      <c r="G242" s="47" t="s">
        <v>27</v>
      </c>
      <c r="H242" s="47" t="s">
        <v>740</v>
      </c>
      <c r="I242" s="47" t="s">
        <v>27</v>
      </c>
      <c r="J242" s="49">
        <v>952</v>
      </c>
      <c r="K242" s="49">
        <v>0</v>
      </c>
      <c r="L242" s="49">
        <v>850</v>
      </c>
      <c r="M242" s="49">
        <v>102</v>
      </c>
      <c r="N242" s="49">
        <v>0</v>
      </c>
      <c r="O242" s="49">
        <v>0</v>
      </c>
      <c r="P242" s="49">
        <v>0</v>
      </c>
      <c r="Q242" s="49">
        <v>0</v>
      </c>
      <c r="R242" s="49">
        <v>0</v>
      </c>
      <c r="S242" s="47" t="s">
        <v>27</v>
      </c>
    </row>
    <row r="243" spans="1:19" s="17" customFormat="1" x14ac:dyDescent="0.25">
      <c r="A243" s="47" t="s">
        <v>767</v>
      </c>
      <c r="B243" s="48" t="s">
        <v>738</v>
      </c>
      <c r="C243" s="47" t="s">
        <v>39</v>
      </c>
      <c r="D243" s="47" t="s">
        <v>533</v>
      </c>
      <c r="E243" s="49" t="s">
        <v>534</v>
      </c>
      <c r="F243" s="47" t="s">
        <v>27</v>
      </c>
      <c r="G243" s="47" t="s">
        <v>768</v>
      </c>
      <c r="H243" s="47" t="s">
        <v>27</v>
      </c>
      <c r="I243" s="47" t="s">
        <v>739</v>
      </c>
      <c r="J243" s="49">
        <v>0</v>
      </c>
      <c r="K243" s="49">
        <v>0</v>
      </c>
      <c r="L243" s="49">
        <v>0</v>
      </c>
      <c r="M243" s="49">
        <v>0</v>
      </c>
      <c r="N243" s="49">
        <v>0</v>
      </c>
      <c r="O243" s="49">
        <v>0</v>
      </c>
      <c r="P243" s="49">
        <v>0</v>
      </c>
      <c r="Q243" s="49">
        <v>0</v>
      </c>
      <c r="R243" s="49">
        <v>102</v>
      </c>
      <c r="S243" s="47" t="s">
        <v>769</v>
      </c>
    </row>
    <row r="244" spans="1:19" x14ac:dyDescent="0.25">
      <c r="A244" s="44" t="s">
        <v>57</v>
      </c>
      <c r="B244" s="45" t="s">
        <v>52</v>
      </c>
      <c r="C244" s="44" t="s">
        <v>39</v>
      </c>
      <c r="D244" s="44" t="s">
        <v>61</v>
      </c>
      <c r="E244" s="46" t="s">
        <v>62</v>
      </c>
      <c r="F244" s="44" t="s">
        <v>27</v>
      </c>
      <c r="G244" s="44" t="s">
        <v>58</v>
      </c>
      <c r="H244" s="44" t="s">
        <v>59</v>
      </c>
      <c r="I244" s="44" t="s">
        <v>60</v>
      </c>
      <c r="J244" s="46">
        <v>-394.29</v>
      </c>
      <c r="K244" s="46">
        <v>-394.29</v>
      </c>
      <c r="L244" s="46">
        <v>0</v>
      </c>
      <c r="M244" s="46">
        <v>0</v>
      </c>
      <c r="N244" s="46">
        <v>0</v>
      </c>
      <c r="O244" s="46">
        <v>0</v>
      </c>
      <c r="P244" s="46">
        <v>0</v>
      </c>
      <c r="Q244" s="46">
        <v>0</v>
      </c>
      <c r="R244" s="46">
        <v>0</v>
      </c>
      <c r="S244" s="44" t="s">
        <v>27</v>
      </c>
    </row>
    <row r="245" spans="1:19" x14ac:dyDescent="0.25">
      <c r="A245" s="50" t="s">
        <v>103</v>
      </c>
      <c r="B245" s="51" t="s">
        <v>75</v>
      </c>
      <c r="C245" s="50" t="s">
        <v>25</v>
      </c>
      <c r="D245" s="50" t="s">
        <v>106</v>
      </c>
      <c r="E245" s="52" t="s">
        <v>107</v>
      </c>
      <c r="F245" s="50" t="s">
        <v>104</v>
      </c>
      <c r="G245" s="50" t="s">
        <v>27</v>
      </c>
      <c r="H245" s="50" t="s">
        <v>105</v>
      </c>
      <c r="I245" s="50" t="s">
        <v>27</v>
      </c>
      <c r="J245" s="52">
        <v>24822.53</v>
      </c>
      <c r="K245" s="52">
        <v>0</v>
      </c>
      <c r="L245" s="52">
        <v>22162.971408000001</v>
      </c>
      <c r="M245" s="52">
        <v>2659.5565689999999</v>
      </c>
      <c r="N245" s="52">
        <v>0</v>
      </c>
      <c r="O245" s="52">
        <v>0</v>
      </c>
      <c r="P245" s="52">
        <v>0</v>
      </c>
      <c r="Q245" s="52">
        <v>0</v>
      </c>
      <c r="R245" s="52">
        <v>0</v>
      </c>
      <c r="S245" s="50" t="s">
        <v>27</v>
      </c>
    </row>
    <row r="246" spans="1:19" x14ac:dyDescent="0.25">
      <c r="A246" s="44" t="s">
        <v>391</v>
      </c>
      <c r="B246" s="45" t="s">
        <v>340</v>
      </c>
      <c r="C246" s="44" t="s">
        <v>39</v>
      </c>
      <c r="D246" s="44" t="s">
        <v>106</v>
      </c>
      <c r="E246" s="46" t="s">
        <v>107</v>
      </c>
      <c r="F246" s="44" t="s">
        <v>27</v>
      </c>
      <c r="G246" s="44" t="s">
        <v>392</v>
      </c>
      <c r="H246" s="44" t="s">
        <v>27</v>
      </c>
      <c r="I246" s="44" t="s">
        <v>104</v>
      </c>
      <c r="J246" s="46">
        <v>0</v>
      </c>
      <c r="K246" s="46">
        <v>0</v>
      </c>
      <c r="L246" s="46">
        <v>0</v>
      </c>
      <c r="M246" s="46">
        <v>0</v>
      </c>
      <c r="N246" s="46">
        <v>0</v>
      </c>
      <c r="O246" s="46">
        <v>0</v>
      </c>
      <c r="P246" s="46">
        <v>0</v>
      </c>
      <c r="Q246" s="46">
        <v>0</v>
      </c>
      <c r="R246" s="46">
        <v>1994.6674268000002</v>
      </c>
      <c r="S246" s="44" t="s">
        <v>393</v>
      </c>
    </row>
    <row r="247" spans="1:19" s="17" customFormat="1" x14ac:dyDescent="0.25">
      <c r="A247" s="47" t="s">
        <v>422</v>
      </c>
      <c r="B247" s="48" t="s">
        <v>409</v>
      </c>
      <c r="C247" s="47" t="s">
        <v>25</v>
      </c>
      <c r="D247" s="47" t="s">
        <v>212</v>
      </c>
      <c r="E247" s="49" t="s">
        <v>213</v>
      </c>
      <c r="F247" s="47" t="s">
        <v>423</v>
      </c>
      <c r="G247" s="47" t="s">
        <v>27</v>
      </c>
      <c r="H247" s="47" t="s">
        <v>424</v>
      </c>
      <c r="I247" s="47" t="s">
        <v>27</v>
      </c>
      <c r="J247" s="49">
        <v>1114.56</v>
      </c>
      <c r="K247" s="49">
        <v>0</v>
      </c>
      <c r="L247" s="49">
        <v>995.14285680000012</v>
      </c>
      <c r="M247" s="49">
        <v>119.41714279999999</v>
      </c>
      <c r="N247" s="49">
        <v>0</v>
      </c>
      <c r="O247" s="49">
        <v>0</v>
      </c>
      <c r="P247" s="49">
        <v>0</v>
      </c>
      <c r="Q247" s="49">
        <v>0</v>
      </c>
      <c r="R247" s="49">
        <v>0</v>
      </c>
      <c r="S247" s="47" t="s">
        <v>27</v>
      </c>
    </row>
    <row r="248" spans="1:19" s="17" customFormat="1" ht="14.25" customHeight="1" x14ac:dyDescent="0.25">
      <c r="A248" s="47" t="s">
        <v>550</v>
      </c>
      <c r="B248" s="48" t="s">
        <v>499</v>
      </c>
      <c r="C248" s="47" t="s">
        <v>39</v>
      </c>
      <c r="D248" s="47" t="s">
        <v>212</v>
      </c>
      <c r="E248" s="49" t="s">
        <v>213</v>
      </c>
      <c r="F248" s="47" t="s">
        <v>27</v>
      </c>
      <c r="G248" s="47" t="s">
        <v>551</v>
      </c>
      <c r="H248" s="47" t="s">
        <v>27</v>
      </c>
      <c r="I248" s="47" t="s">
        <v>423</v>
      </c>
      <c r="J248" s="49">
        <v>0</v>
      </c>
      <c r="K248" s="49">
        <v>0</v>
      </c>
      <c r="L248" s="49">
        <v>0</v>
      </c>
      <c r="M248" s="49">
        <v>0</v>
      </c>
      <c r="N248" s="49">
        <v>0</v>
      </c>
      <c r="O248" s="49">
        <v>0</v>
      </c>
      <c r="P248" s="49">
        <v>0</v>
      </c>
      <c r="Q248" s="49">
        <v>0</v>
      </c>
      <c r="R248" s="49">
        <v>89.562857100000002</v>
      </c>
      <c r="S248" s="47" t="s">
        <v>552</v>
      </c>
    </row>
    <row r="249" spans="1:19" x14ac:dyDescent="0.25">
      <c r="A249" s="44" t="s">
        <v>704</v>
      </c>
      <c r="B249" s="45" t="s">
        <v>705</v>
      </c>
      <c r="C249" s="44" t="s">
        <v>39</v>
      </c>
      <c r="D249" s="44" t="s">
        <v>212</v>
      </c>
      <c r="E249" s="46" t="s">
        <v>213</v>
      </c>
      <c r="F249" s="44" t="s">
        <v>27</v>
      </c>
      <c r="G249" s="44" t="s">
        <v>706</v>
      </c>
      <c r="H249" s="44" t="s">
        <v>707</v>
      </c>
      <c r="I249" s="44" t="s">
        <v>708</v>
      </c>
      <c r="J249" s="46">
        <v>-95.04</v>
      </c>
      <c r="K249" s="46">
        <v>0</v>
      </c>
      <c r="L249" s="46">
        <v>-84.855000000000004</v>
      </c>
      <c r="M249" s="46">
        <f>+L249*12%</f>
        <v>-10.182600000000001</v>
      </c>
      <c r="N249" s="46">
        <v>0</v>
      </c>
      <c r="O249" s="46">
        <v>0</v>
      </c>
      <c r="P249" s="46">
        <v>0</v>
      </c>
      <c r="Q249" s="46">
        <v>0</v>
      </c>
      <c r="R249" s="46">
        <v>0</v>
      </c>
      <c r="S249" s="44" t="s">
        <v>27</v>
      </c>
    </row>
    <row r="250" spans="1:19" s="25" customFormat="1" x14ac:dyDescent="0.25">
      <c r="A250" s="50" t="s">
        <v>865</v>
      </c>
      <c r="B250" s="51" t="s">
        <v>858</v>
      </c>
      <c r="C250" s="50" t="s">
        <v>25</v>
      </c>
      <c r="D250" s="50" t="s">
        <v>212</v>
      </c>
      <c r="E250" s="52" t="s">
        <v>213</v>
      </c>
      <c r="F250" s="50" t="s">
        <v>866</v>
      </c>
      <c r="G250" s="50" t="s">
        <v>27</v>
      </c>
      <c r="H250" s="50" t="s">
        <v>867</v>
      </c>
      <c r="I250" s="50" t="s">
        <v>27</v>
      </c>
      <c r="J250" s="52">
        <v>2042.41</v>
      </c>
      <c r="K250" s="52">
        <v>0</v>
      </c>
      <c r="L250" s="52">
        <v>1823.58</v>
      </c>
      <c r="M250" s="52">
        <v>218.83</v>
      </c>
      <c r="N250" s="52">
        <v>0</v>
      </c>
      <c r="O250" s="52">
        <v>0</v>
      </c>
      <c r="P250" s="52">
        <v>0</v>
      </c>
      <c r="Q250" s="52">
        <v>0</v>
      </c>
      <c r="R250" s="52">
        <v>0</v>
      </c>
      <c r="S250" s="50" t="s">
        <v>27</v>
      </c>
    </row>
    <row r="251" spans="1:19" s="25" customFormat="1" x14ac:dyDescent="0.25">
      <c r="A251" s="50" t="s">
        <v>942</v>
      </c>
      <c r="B251" s="51" t="s">
        <v>912</v>
      </c>
      <c r="C251" s="50" t="s">
        <v>39</v>
      </c>
      <c r="D251" s="50" t="s">
        <v>212</v>
      </c>
      <c r="E251" s="52" t="s">
        <v>213</v>
      </c>
      <c r="F251" s="50" t="s">
        <v>27</v>
      </c>
      <c r="G251" s="50" t="s">
        <v>943</v>
      </c>
      <c r="H251" s="50" t="s">
        <v>27</v>
      </c>
      <c r="I251" s="50" t="s">
        <v>866</v>
      </c>
      <c r="J251" s="52">
        <v>0</v>
      </c>
      <c r="K251" s="52">
        <v>0</v>
      </c>
      <c r="L251" s="52">
        <v>0</v>
      </c>
      <c r="M251" s="52">
        <v>0</v>
      </c>
      <c r="N251" s="52">
        <v>0</v>
      </c>
      <c r="O251" s="52">
        <v>0</v>
      </c>
      <c r="P251" s="52">
        <v>0</v>
      </c>
      <c r="Q251" s="52">
        <v>0</v>
      </c>
      <c r="R251" s="52">
        <v>164.12</v>
      </c>
      <c r="S251" s="50" t="s">
        <v>944</v>
      </c>
    </row>
    <row r="253" spans="1:19" x14ac:dyDescent="0.25">
      <c r="J253" s="40">
        <f>SUM(J8:J252)</f>
        <v>1529819.9579977002</v>
      </c>
      <c r="K253" s="40">
        <f t="shared" ref="K253:R253" si="0">SUM(K8:K252)</f>
        <v>665682.47065680008</v>
      </c>
      <c r="L253" s="40">
        <f t="shared" si="0"/>
        <v>771551.36622179998</v>
      </c>
      <c r="M253" s="40">
        <f t="shared" si="0"/>
        <v>92586.141546787971</v>
      </c>
      <c r="N253" s="40">
        <f t="shared" si="0"/>
        <v>0</v>
      </c>
      <c r="O253" s="40">
        <f t="shared" si="0"/>
        <v>0</v>
      </c>
      <c r="P253" s="40">
        <f t="shared" si="0"/>
        <v>0</v>
      </c>
      <c r="Q253" s="40">
        <f t="shared" si="0"/>
        <v>0</v>
      </c>
      <c r="R253" s="40">
        <f t="shared" si="0"/>
        <v>29153.996528000003</v>
      </c>
    </row>
    <row r="255" spans="1:19" x14ac:dyDescent="0.25">
      <c r="J255" s="37" t="s">
        <v>967</v>
      </c>
    </row>
    <row r="256" spans="1:19" x14ac:dyDescent="0.25">
      <c r="N256" s="37">
        <f>+L253*12%</f>
        <v>92586.163946615998</v>
      </c>
    </row>
    <row r="257" spans="1:19" x14ac:dyDescent="0.25">
      <c r="J257" s="37" t="s">
        <v>968</v>
      </c>
      <c r="K257" s="37" t="s">
        <v>969</v>
      </c>
      <c r="L257" s="30" t="s">
        <v>970</v>
      </c>
    </row>
    <row r="259" spans="1:19" x14ac:dyDescent="0.25">
      <c r="E259" s="37" t="s">
        <v>971</v>
      </c>
      <c r="J259" s="37">
        <f>+K253</f>
        <v>665682.47065680008</v>
      </c>
    </row>
    <row r="261" spans="1:19" x14ac:dyDescent="0.25">
      <c r="E261" s="37" t="s">
        <v>972</v>
      </c>
      <c r="J261" s="37">
        <f>+L253</f>
        <v>771551.36622179998</v>
      </c>
      <c r="K261" s="37">
        <f>+M253</f>
        <v>92586.141546787971</v>
      </c>
    </row>
    <row r="263" spans="1:19" s="37" customFormat="1" x14ac:dyDescent="0.25">
      <c r="A263" s="30"/>
      <c r="B263" s="36"/>
      <c r="C263" s="30"/>
      <c r="D263" s="30"/>
      <c r="E263" s="37" t="s">
        <v>973</v>
      </c>
      <c r="F263" s="30"/>
      <c r="G263" s="30"/>
      <c r="H263" s="30"/>
      <c r="I263" s="30"/>
      <c r="J263" s="37">
        <v>0</v>
      </c>
      <c r="K263" s="37">
        <v>0</v>
      </c>
      <c r="L263" s="30">
        <v>0</v>
      </c>
      <c r="S263" s="30"/>
    </row>
    <row r="265" spans="1:19" s="37" customFormat="1" x14ac:dyDescent="0.25">
      <c r="A265" s="30"/>
      <c r="B265" s="36"/>
      <c r="C265" s="30"/>
      <c r="D265" s="30"/>
      <c r="E265" s="37" t="s">
        <v>974</v>
      </c>
      <c r="F265" s="30"/>
      <c r="G265" s="30"/>
      <c r="H265" s="30"/>
      <c r="I265" s="30"/>
      <c r="J265" s="37">
        <v>0</v>
      </c>
      <c r="K265" s="37">
        <v>0</v>
      </c>
      <c r="S265" s="30"/>
    </row>
    <row r="267" spans="1:19" s="37" customFormat="1" x14ac:dyDescent="0.25">
      <c r="A267" s="30"/>
      <c r="B267" s="36"/>
      <c r="C267" s="30"/>
      <c r="D267" s="30"/>
      <c r="E267" s="37" t="s">
        <v>975</v>
      </c>
      <c r="F267" s="30"/>
      <c r="G267" s="30"/>
      <c r="H267" s="30"/>
      <c r="I267" s="30"/>
      <c r="J267" s="37">
        <f>+K253+L253</f>
        <v>1437233.8368786001</v>
      </c>
      <c r="K267" s="37">
        <f>+M253</f>
        <v>92586.141546787971</v>
      </c>
      <c r="L267" s="37">
        <f>+R253</f>
        <v>29153.996528000003</v>
      </c>
      <c r="S267" s="30"/>
    </row>
  </sheetData>
  <sortState ref="A8:S251">
    <sortCondition ref="E8:E251"/>
  </sortState>
  <pageMargins left="0.70866141732283472" right="0.70866141732283472" top="1.3385826771653544" bottom="0.74803149606299213" header="0" footer="0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267"/>
  <sheetViews>
    <sheetView workbookViewId="0">
      <pane ySplit="7" topLeftCell="A8" activePane="bottomLeft" state="frozen"/>
      <selection pane="bottomLeft" activeCell="A7" sqref="A7:XFD7"/>
    </sheetView>
  </sheetViews>
  <sheetFormatPr baseColWidth="10" defaultRowHeight="15" x14ac:dyDescent="0.25"/>
  <cols>
    <col min="1" max="1" width="6.28515625" style="3" bestFit="1" customWidth="1"/>
    <col min="2" max="2" width="10.42578125" style="6" bestFit="1" customWidth="1"/>
    <col min="3" max="3" width="5.7109375" style="3" customWidth="1"/>
    <col min="4" max="4" width="12.28515625" style="3" hidden="1" customWidth="1"/>
    <col min="5" max="5" width="32.5703125" style="9" customWidth="1"/>
    <col min="6" max="6" width="16.7109375" style="3" customWidth="1"/>
    <col min="7" max="7" width="10.28515625" style="3" customWidth="1"/>
    <col min="8" max="8" width="12.28515625" style="3" bestFit="1" customWidth="1"/>
    <col min="9" max="9" width="13.42578125" style="3" customWidth="1"/>
    <col min="10" max="10" width="17" style="9" customWidth="1"/>
    <col min="11" max="11" width="15.85546875" style="9" customWidth="1"/>
    <col min="12" max="12" width="13.85546875" style="9" customWidth="1"/>
    <col min="13" max="13" width="10.5703125" style="9" customWidth="1"/>
    <col min="14" max="14" width="9.7109375" style="9" hidden="1" customWidth="1"/>
    <col min="15" max="15" width="11.28515625" style="9" hidden="1" customWidth="1"/>
    <col min="16" max="16" width="13" style="9" hidden="1" customWidth="1"/>
    <col min="17" max="17" width="11.7109375" style="9" hidden="1" customWidth="1"/>
    <col min="18" max="18" width="11.42578125" style="9" customWidth="1"/>
    <col min="19" max="19" width="15.85546875" style="3" customWidth="1"/>
  </cols>
  <sheetData>
    <row r="2" spans="1:19" s="2" customFormat="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7"/>
      <c r="K2" s="7"/>
      <c r="L2" s="7"/>
      <c r="M2" s="7"/>
      <c r="N2" s="7"/>
      <c r="O2" s="7"/>
      <c r="P2" s="7"/>
      <c r="Q2" s="7"/>
      <c r="R2" s="7"/>
      <c r="S2" s="11"/>
    </row>
    <row r="3" spans="1:19" s="2" customFormat="1" hidden="1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7"/>
      <c r="K3" s="7"/>
      <c r="L3" s="7"/>
      <c r="M3" s="7"/>
      <c r="N3" s="7"/>
      <c r="O3" s="7"/>
      <c r="P3" s="7"/>
      <c r="Q3" s="7"/>
      <c r="R3" s="7"/>
      <c r="S3" s="11"/>
    </row>
    <row r="4" spans="1:19" s="2" customFormat="1" hidden="1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7"/>
      <c r="K4" s="7"/>
      <c r="L4" s="7"/>
      <c r="M4" s="7"/>
      <c r="N4" s="7"/>
      <c r="O4" s="7"/>
      <c r="P4" s="7"/>
      <c r="Q4" s="7"/>
      <c r="R4" s="7"/>
      <c r="S4" s="11"/>
    </row>
    <row r="5" spans="1:19" s="2" customFormat="1" hidden="1" x14ac:dyDescent="0.25">
      <c r="A5" s="12" t="s">
        <v>3</v>
      </c>
      <c r="B5" s="12"/>
      <c r="C5" s="12"/>
      <c r="D5" s="12"/>
      <c r="E5" s="12"/>
      <c r="F5" s="12"/>
      <c r="G5" s="12"/>
      <c r="H5" s="12"/>
      <c r="I5" s="12"/>
      <c r="J5" s="7"/>
      <c r="K5" s="7"/>
      <c r="L5" s="7"/>
      <c r="M5" s="7"/>
      <c r="N5" s="7"/>
      <c r="O5" s="7"/>
      <c r="P5" s="7"/>
      <c r="Q5" s="7"/>
      <c r="R5" s="7"/>
      <c r="S5" s="11"/>
    </row>
    <row r="6" spans="1:19" hidden="1" x14ac:dyDescent="0.25"/>
    <row r="7" spans="1:19" s="29" customFormat="1" ht="45" x14ac:dyDescent="0.25">
      <c r="A7" s="26" t="s">
        <v>4</v>
      </c>
      <c r="B7" s="27" t="s">
        <v>5</v>
      </c>
      <c r="C7" s="26" t="s">
        <v>6</v>
      </c>
      <c r="D7" s="26" t="s">
        <v>11</v>
      </c>
      <c r="E7" s="28" t="s">
        <v>12</v>
      </c>
      <c r="F7" s="26" t="s">
        <v>7</v>
      </c>
      <c r="G7" s="26" t="s">
        <v>8</v>
      </c>
      <c r="H7" s="26" t="s">
        <v>9</v>
      </c>
      <c r="I7" s="26" t="s">
        <v>10</v>
      </c>
      <c r="J7" s="28" t="s">
        <v>13</v>
      </c>
      <c r="K7" s="28" t="s">
        <v>14</v>
      </c>
      <c r="L7" s="28" t="s">
        <v>15</v>
      </c>
      <c r="M7" s="28" t="s">
        <v>16</v>
      </c>
      <c r="N7" s="28" t="s">
        <v>17</v>
      </c>
      <c r="O7" s="28" t="s">
        <v>18</v>
      </c>
      <c r="P7" s="28" t="s">
        <v>19</v>
      </c>
      <c r="Q7" s="28" t="s">
        <v>20</v>
      </c>
      <c r="R7" s="28" t="s">
        <v>21</v>
      </c>
      <c r="S7" s="26" t="s">
        <v>22</v>
      </c>
    </row>
    <row r="8" spans="1:19" s="17" customFormat="1" x14ac:dyDescent="0.25">
      <c r="A8" s="14" t="s">
        <v>23</v>
      </c>
      <c r="B8" s="15" t="s">
        <v>24</v>
      </c>
      <c r="C8" s="14" t="s">
        <v>25</v>
      </c>
      <c r="D8" s="22" t="s">
        <v>29</v>
      </c>
      <c r="E8" s="16" t="s">
        <v>30</v>
      </c>
      <c r="F8" s="14" t="s">
        <v>26</v>
      </c>
      <c r="G8" s="14" t="s">
        <v>27</v>
      </c>
      <c r="H8" s="14" t="s">
        <v>28</v>
      </c>
      <c r="I8" s="14" t="s">
        <v>27</v>
      </c>
      <c r="J8" s="16">
        <v>7163.65</v>
      </c>
      <c r="K8" s="16">
        <v>7163.65</v>
      </c>
      <c r="L8" s="16">
        <v>0</v>
      </c>
      <c r="M8" s="16">
        <v>0</v>
      </c>
      <c r="N8" s="24">
        <v>0</v>
      </c>
      <c r="O8" s="24">
        <v>0</v>
      </c>
      <c r="P8" s="24">
        <v>0</v>
      </c>
      <c r="Q8" s="24">
        <v>0</v>
      </c>
      <c r="R8" s="16">
        <v>0</v>
      </c>
      <c r="S8" s="14" t="s">
        <v>27</v>
      </c>
    </row>
    <row r="9" spans="1:19" s="17" customFormat="1" x14ac:dyDescent="0.25">
      <c r="A9" s="30" t="s">
        <v>31</v>
      </c>
      <c r="B9" s="15" t="s">
        <v>32</v>
      </c>
      <c r="C9" s="14" t="s">
        <v>25</v>
      </c>
      <c r="D9" s="14" t="s">
        <v>35</v>
      </c>
      <c r="E9" s="16" t="s">
        <v>36</v>
      </c>
      <c r="F9" s="14" t="s">
        <v>33</v>
      </c>
      <c r="G9" s="14" t="s">
        <v>27</v>
      </c>
      <c r="H9" s="14" t="s">
        <v>34</v>
      </c>
      <c r="I9" s="14" t="s">
        <v>27</v>
      </c>
      <c r="J9" s="16">
        <v>1172.23</v>
      </c>
      <c r="K9" s="16">
        <v>0</v>
      </c>
      <c r="L9" s="16">
        <v>1046.6357112000001</v>
      </c>
      <c r="M9" s="16">
        <v>125.59628570000001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4" t="s">
        <v>27</v>
      </c>
    </row>
    <row r="10" spans="1:19" s="25" customFormat="1" x14ac:dyDescent="0.25">
      <c r="A10" s="30" t="s">
        <v>37</v>
      </c>
      <c r="B10" s="15" t="s">
        <v>38</v>
      </c>
      <c r="C10" s="14" t="s">
        <v>39</v>
      </c>
      <c r="D10" s="14" t="s">
        <v>43</v>
      </c>
      <c r="E10" s="16" t="s">
        <v>44</v>
      </c>
      <c r="F10" s="14" t="s">
        <v>27</v>
      </c>
      <c r="G10" s="14" t="s">
        <v>40</v>
      </c>
      <c r="H10" s="14" t="s">
        <v>41</v>
      </c>
      <c r="I10" s="14" t="s">
        <v>42</v>
      </c>
      <c r="J10" s="16">
        <v>-992.7</v>
      </c>
      <c r="K10" s="16">
        <v>0</v>
      </c>
      <c r="L10" s="16">
        <v>-886.34</v>
      </c>
      <c r="M10" s="16">
        <v>-106.36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4" t="s">
        <v>27</v>
      </c>
    </row>
    <row r="11" spans="1:19" s="25" customFormat="1" x14ac:dyDescent="0.25">
      <c r="A11" s="30" t="s">
        <v>45</v>
      </c>
      <c r="B11" s="15" t="s">
        <v>46</v>
      </c>
      <c r="C11" s="14" t="s">
        <v>25</v>
      </c>
      <c r="D11" s="14" t="s">
        <v>49</v>
      </c>
      <c r="E11" s="16" t="s">
        <v>50</v>
      </c>
      <c r="F11" s="14" t="s">
        <v>47</v>
      </c>
      <c r="G11" s="14" t="s">
        <v>27</v>
      </c>
      <c r="H11" s="14" t="s">
        <v>48</v>
      </c>
      <c r="I11" s="14" t="s">
        <v>27</v>
      </c>
      <c r="J11" s="16">
        <v>366.02</v>
      </c>
      <c r="K11" s="16">
        <v>366.02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4" t="s">
        <v>27</v>
      </c>
    </row>
    <row r="12" spans="1:19" s="25" customFormat="1" x14ac:dyDescent="0.25">
      <c r="A12" s="30" t="s">
        <v>51</v>
      </c>
      <c r="B12" s="15" t="s">
        <v>52</v>
      </c>
      <c r="C12" s="14" t="s">
        <v>25</v>
      </c>
      <c r="D12" s="14" t="s">
        <v>55</v>
      </c>
      <c r="E12" s="16" t="s">
        <v>56</v>
      </c>
      <c r="F12" s="14" t="s">
        <v>53</v>
      </c>
      <c r="G12" s="14" t="s">
        <v>27</v>
      </c>
      <c r="H12" s="14" t="s">
        <v>54</v>
      </c>
      <c r="I12" s="14" t="s">
        <v>27</v>
      </c>
      <c r="J12" s="16">
        <v>24610.3</v>
      </c>
      <c r="K12" s="16">
        <v>24610.3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4" t="s">
        <v>27</v>
      </c>
    </row>
    <row r="13" spans="1:19" s="25" customFormat="1" x14ac:dyDescent="0.25">
      <c r="A13" s="30" t="s">
        <v>57</v>
      </c>
      <c r="B13" s="15" t="s">
        <v>52</v>
      </c>
      <c r="C13" s="14" t="s">
        <v>39</v>
      </c>
      <c r="D13" s="14" t="s">
        <v>61</v>
      </c>
      <c r="E13" s="16" t="s">
        <v>62</v>
      </c>
      <c r="F13" s="14" t="s">
        <v>27</v>
      </c>
      <c r="G13" s="14" t="s">
        <v>58</v>
      </c>
      <c r="H13" s="14" t="s">
        <v>59</v>
      </c>
      <c r="I13" s="14" t="s">
        <v>60</v>
      </c>
      <c r="J13" s="16">
        <v>-394.29</v>
      </c>
      <c r="K13" s="16">
        <v>-394.29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4" t="s">
        <v>27</v>
      </c>
    </row>
    <row r="14" spans="1:19" s="17" customFormat="1" x14ac:dyDescent="0.25">
      <c r="A14" s="30" t="s">
        <v>63</v>
      </c>
      <c r="B14" s="15" t="s">
        <v>64</v>
      </c>
      <c r="C14" s="14" t="s">
        <v>25</v>
      </c>
      <c r="D14" s="22" t="s">
        <v>67</v>
      </c>
      <c r="E14" s="16" t="s">
        <v>68</v>
      </c>
      <c r="F14" s="14" t="s">
        <v>65</v>
      </c>
      <c r="G14" s="14" t="s">
        <v>27</v>
      </c>
      <c r="H14" s="14" t="s">
        <v>66</v>
      </c>
      <c r="I14" s="14" t="s">
        <v>27</v>
      </c>
      <c r="J14" s="16">
        <v>4976.32</v>
      </c>
      <c r="K14" s="16">
        <v>0</v>
      </c>
      <c r="L14" s="16">
        <v>4443.1417598999997</v>
      </c>
      <c r="M14" s="16">
        <v>533.17701109999996</v>
      </c>
      <c r="N14" s="24">
        <v>0</v>
      </c>
      <c r="O14" s="24">
        <v>0</v>
      </c>
      <c r="P14" s="24">
        <v>0</v>
      </c>
      <c r="Q14" s="24">
        <v>0</v>
      </c>
      <c r="R14" s="16">
        <v>0</v>
      </c>
      <c r="S14" s="14" t="s">
        <v>27</v>
      </c>
    </row>
    <row r="15" spans="1:19" s="17" customFormat="1" x14ac:dyDescent="0.25">
      <c r="A15" s="30" t="s">
        <v>69</v>
      </c>
      <c r="B15" s="15" t="s">
        <v>64</v>
      </c>
      <c r="C15" s="14" t="s">
        <v>25</v>
      </c>
      <c r="D15" s="14" t="s">
        <v>72</v>
      </c>
      <c r="E15" s="16" t="s">
        <v>73</v>
      </c>
      <c r="F15" s="14" t="s">
        <v>70</v>
      </c>
      <c r="G15" s="14" t="s">
        <v>27</v>
      </c>
      <c r="H15" s="14" t="s">
        <v>71</v>
      </c>
      <c r="I15" s="14" t="s">
        <v>27</v>
      </c>
      <c r="J15" s="16">
        <v>3194.7</v>
      </c>
      <c r="K15" s="16">
        <f>152920000/100000</f>
        <v>1529.2</v>
      </c>
      <c r="L15" s="16">
        <v>1487.05</v>
      </c>
      <c r="M15" s="16">
        <v>178.446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4" t="s">
        <v>27</v>
      </c>
    </row>
    <row r="16" spans="1:19" s="17" customFormat="1" x14ac:dyDescent="0.25">
      <c r="A16" s="30" t="s">
        <v>74</v>
      </c>
      <c r="B16" s="15" t="s">
        <v>75</v>
      </c>
      <c r="C16" s="14" t="s">
        <v>25</v>
      </c>
      <c r="D16" s="14" t="s">
        <v>78</v>
      </c>
      <c r="E16" s="16" t="s">
        <v>79</v>
      </c>
      <c r="F16" s="14" t="s">
        <v>76</v>
      </c>
      <c r="G16" s="14" t="s">
        <v>27</v>
      </c>
      <c r="H16" s="14" t="s">
        <v>77</v>
      </c>
      <c r="I16" s="14" t="s">
        <v>27</v>
      </c>
      <c r="J16" s="16">
        <v>5550.48</v>
      </c>
      <c r="K16" s="16">
        <v>0</v>
      </c>
      <c r="L16" s="16">
        <v>4955.785715</v>
      </c>
      <c r="M16" s="16">
        <v>594.69428579999999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4" t="s">
        <v>27</v>
      </c>
    </row>
    <row r="17" spans="1:19" s="17" customFormat="1" x14ac:dyDescent="0.25">
      <c r="A17" s="30" t="s">
        <v>80</v>
      </c>
      <c r="B17" s="23" t="s">
        <v>75</v>
      </c>
      <c r="C17" s="22" t="s">
        <v>25</v>
      </c>
      <c r="D17" s="22" t="s">
        <v>83</v>
      </c>
      <c r="E17" s="24" t="s">
        <v>84</v>
      </c>
      <c r="F17" s="22" t="s">
        <v>81</v>
      </c>
      <c r="G17" s="22" t="s">
        <v>27</v>
      </c>
      <c r="H17" s="22" t="s">
        <v>82</v>
      </c>
      <c r="I17" s="22" t="s">
        <v>27</v>
      </c>
      <c r="J17" s="24">
        <v>14300.03</v>
      </c>
      <c r="K17" s="24">
        <v>0</v>
      </c>
      <c r="L17" s="24">
        <v>12767.88</v>
      </c>
      <c r="M17" s="24">
        <v>1532.1456000000001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2" t="s">
        <v>27</v>
      </c>
    </row>
    <row r="18" spans="1:19" s="17" customFormat="1" x14ac:dyDescent="0.25">
      <c r="A18" s="30" t="s">
        <v>85</v>
      </c>
      <c r="B18" s="15" t="s">
        <v>75</v>
      </c>
      <c r="C18" s="14" t="s">
        <v>25</v>
      </c>
      <c r="D18" s="14" t="s">
        <v>29</v>
      </c>
      <c r="E18" s="16" t="s">
        <v>30</v>
      </c>
      <c r="F18" s="14" t="s">
        <v>86</v>
      </c>
      <c r="G18" s="14" t="s">
        <v>27</v>
      </c>
      <c r="H18" s="14" t="s">
        <v>87</v>
      </c>
      <c r="I18" s="14" t="s">
        <v>27</v>
      </c>
      <c r="J18" s="16">
        <v>3327.9</v>
      </c>
      <c r="K18" s="16">
        <v>3327.9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4" t="s">
        <v>27</v>
      </c>
    </row>
    <row r="19" spans="1:19" s="17" customFormat="1" x14ac:dyDescent="0.25">
      <c r="A19" s="30" t="s">
        <v>88</v>
      </c>
      <c r="B19" s="15" t="s">
        <v>75</v>
      </c>
      <c r="C19" s="14" t="s">
        <v>25</v>
      </c>
      <c r="D19" s="14" t="s">
        <v>91</v>
      </c>
      <c r="E19" s="16" t="s">
        <v>92</v>
      </c>
      <c r="F19" s="14" t="s">
        <v>89</v>
      </c>
      <c r="G19" s="14" t="s">
        <v>27</v>
      </c>
      <c r="H19" s="14" t="s">
        <v>90</v>
      </c>
      <c r="I19" s="14" t="s">
        <v>27</v>
      </c>
      <c r="J19" s="16">
        <v>1097.4000000000001</v>
      </c>
      <c r="K19" s="16">
        <v>1097.4000000000001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4" t="s">
        <v>27</v>
      </c>
    </row>
    <row r="20" spans="1:19" s="25" customFormat="1" x14ac:dyDescent="0.25">
      <c r="A20" s="22" t="s">
        <v>93</v>
      </c>
      <c r="B20" s="23" t="s">
        <v>75</v>
      </c>
      <c r="C20" s="22" t="s">
        <v>25</v>
      </c>
      <c r="D20" s="14" t="s">
        <v>96</v>
      </c>
      <c r="E20" s="24" t="s">
        <v>97</v>
      </c>
      <c r="F20" s="22" t="s">
        <v>94</v>
      </c>
      <c r="G20" s="22" t="s">
        <v>27</v>
      </c>
      <c r="H20" s="22" t="s">
        <v>95</v>
      </c>
      <c r="I20" s="22" t="s">
        <v>27</v>
      </c>
      <c r="J20" s="24">
        <v>6101.74</v>
      </c>
      <c r="K20" s="24">
        <v>0</v>
      </c>
      <c r="L20" s="24">
        <v>5447.9855766000001</v>
      </c>
      <c r="M20" s="24">
        <v>653.75826910000001</v>
      </c>
      <c r="N20" s="16">
        <v>0</v>
      </c>
      <c r="O20" s="16">
        <v>0</v>
      </c>
      <c r="P20" s="16">
        <v>0</v>
      </c>
      <c r="Q20" s="16">
        <v>0</v>
      </c>
      <c r="R20" s="24">
        <v>0</v>
      </c>
      <c r="S20" s="22" t="s">
        <v>27</v>
      </c>
    </row>
    <row r="21" spans="1:19" s="17" customFormat="1" x14ac:dyDescent="0.25">
      <c r="A21" s="30" t="s">
        <v>98</v>
      </c>
      <c r="B21" s="15" t="s">
        <v>75</v>
      </c>
      <c r="C21" s="14" t="s">
        <v>25</v>
      </c>
      <c r="D21" s="14" t="s">
        <v>101</v>
      </c>
      <c r="E21" s="16" t="s">
        <v>102</v>
      </c>
      <c r="F21" s="14" t="s">
        <v>99</v>
      </c>
      <c r="G21" s="14" t="s">
        <v>27</v>
      </c>
      <c r="H21" s="14" t="s">
        <v>100</v>
      </c>
      <c r="I21" s="14" t="s">
        <v>27</v>
      </c>
      <c r="J21" s="16">
        <v>924.17</v>
      </c>
      <c r="K21" s="16">
        <v>924.17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4" t="s">
        <v>27</v>
      </c>
    </row>
    <row r="22" spans="1:19" s="25" customFormat="1" x14ac:dyDescent="0.25">
      <c r="A22" s="22" t="s">
        <v>103</v>
      </c>
      <c r="B22" s="23" t="s">
        <v>75</v>
      </c>
      <c r="C22" s="22" t="s">
        <v>25</v>
      </c>
      <c r="D22" s="14" t="s">
        <v>106</v>
      </c>
      <c r="E22" s="24" t="s">
        <v>107</v>
      </c>
      <c r="F22" s="22" t="s">
        <v>104</v>
      </c>
      <c r="G22" s="22" t="s">
        <v>27</v>
      </c>
      <c r="H22" s="22" t="s">
        <v>105</v>
      </c>
      <c r="I22" s="22" t="s">
        <v>27</v>
      </c>
      <c r="J22" s="24">
        <v>24822.53</v>
      </c>
      <c r="K22" s="24">
        <v>0</v>
      </c>
      <c r="L22" s="24">
        <v>22162.971408000001</v>
      </c>
      <c r="M22" s="24">
        <v>2659.5565689999999</v>
      </c>
      <c r="N22" s="16">
        <v>0</v>
      </c>
      <c r="O22" s="16">
        <v>0</v>
      </c>
      <c r="P22" s="16">
        <v>0</v>
      </c>
      <c r="Q22" s="16">
        <v>0</v>
      </c>
      <c r="R22" s="24">
        <v>0</v>
      </c>
      <c r="S22" s="22" t="s">
        <v>27</v>
      </c>
    </row>
    <row r="23" spans="1:19" s="17" customFormat="1" x14ac:dyDescent="0.25">
      <c r="A23" s="30" t="s">
        <v>108</v>
      </c>
      <c r="B23" s="15" t="s">
        <v>75</v>
      </c>
      <c r="C23" s="14" t="s">
        <v>39</v>
      </c>
      <c r="D23" s="14" t="s">
        <v>96</v>
      </c>
      <c r="E23" s="16" t="s">
        <v>97</v>
      </c>
      <c r="F23" s="14" t="s">
        <v>27</v>
      </c>
      <c r="G23" s="14" t="s">
        <v>109</v>
      </c>
      <c r="H23" s="14" t="s">
        <v>110</v>
      </c>
      <c r="I23" s="14" t="s">
        <v>111</v>
      </c>
      <c r="J23" s="16">
        <v>-197.94</v>
      </c>
      <c r="K23" s="16">
        <v>0</v>
      </c>
      <c r="L23" s="16">
        <v>-176.74</v>
      </c>
      <c r="M23" s="16">
        <v>-21.2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4" t="s">
        <v>27</v>
      </c>
    </row>
    <row r="24" spans="1:19" s="25" customFormat="1" x14ac:dyDescent="0.25">
      <c r="A24" s="22" t="s">
        <v>112</v>
      </c>
      <c r="B24" s="23" t="s">
        <v>113</v>
      </c>
      <c r="C24" s="22" t="s">
        <v>25</v>
      </c>
      <c r="D24" s="14" t="s">
        <v>116</v>
      </c>
      <c r="E24" s="24" t="s">
        <v>117</v>
      </c>
      <c r="F24" s="22" t="s">
        <v>114</v>
      </c>
      <c r="G24" s="22" t="s">
        <v>27</v>
      </c>
      <c r="H24" s="22" t="s">
        <v>115</v>
      </c>
      <c r="I24" s="22" t="s">
        <v>27</v>
      </c>
      <c r="J24" s="24">
        <v>5642.61</v>
      </c>
      <c r="K24" s="24">
        <f>252846979/100000</f>
        <v>2528.4697900000001</v>
      </c>
      <c r="L24" s="24">
        <v>2780.4818542000003</v>
      </c>
      <c r="M24" s="24">
        <v>333.65782250000001</v>
      </c>
      <c r="N24" s="16">
        <v>0</v>
      </c>
      <c r="O24" s="16">
        <v>0</v>
      </c>
      <c r="P24" s="16">
        <v>0</v>
      </c>
      <c r="Q24" s="16">
        <v>0</v>
      </c>
      <c r="R24" s="24">
        <v>0</v>
      </c>
      <c r="S24" s="22" t="s">
        <v>27</v>
      </c>
    </row>
    <row r="25" spans="1:19" s="17" customFormat="1" x14ac:dyDescent="0.25">
      <c r="A25" s="30" t="s">
        <v>118</v>
      </c>
      <c r="B25" s="6" t="s">
        <v>113</v>
      </c>
      <c r="C25" s="3" t="s">
        <v>25</v>
      </c>
      <c r="D25" s="3" t="s">
        <v>121</v>
      </c>
      <c r="E25" s="9" t="s">
        <v>122</v>
      </c>
      <c r="F25" s="3" t="s">
        <v>124</v>
      </c>
      <c r="G25" s="3" t="s">
        <v>27</v>
      </c>
      <c r="H25" s="3" t="s">
        <v>125</v>
      </c>
      <c r="I25" s="3" t="s">
        <v>27</v>
      </c>
      <c r="J25" s="9">
        <f>SUM(K25:M25)</f>
        <v>20409.347997699999</v>
      </c>
      <c r="K25" s="9">
        <v>0</v>
      </c>
      <c r="L25" s="9">
        <v>18222.6321408</v>
      </c>
      <c r="M25" s="9">
        <v>2186.7158568999998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3" t="s">
        <v>27</v>
      </c>
    </row>
    <row r="26" spans="1:19" s="17" customFormat="1" x14ac:dyDescent="0.25">
      <c r="A26" s="30" t="s">
        <v>123</v>
      </c>
      <c r="B26" s="15" t="s">
        <v>113</v>
      </c>
      <c r="C26" s="14" t="s">
        <v>25</v>
      </c>
      <c r="D26" s="14" t="s">
        <v>129</v>
      </c>
      <c r="E26" s="16" t="s">
        <v>130</v>
      </c>
      <c r="F26" s="14" t="s">
        <v>127</v>
      </c>
      <c r="G26" s="14" t="s">
        <v>27</v>
      </c>
      <c r="H26" s="14" t="s">
        <v>128</v>
      </c>
      <c r="I26" s="14" t="s">
        <v>27</v>
      </c>
      <c r="J26" s="16">
        <v>12902.43</v>
      </c>
      <c r="K26" s="16">
        <v>12902.43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4" t="s">
        <v>27</v>
      </c>
    </row>
    <row r="27" spans="1:19" x14ac:dyDescent="0.25">
      <c r="A27" s="30" t="s">
        <v>126</v>
      </c>
      <c r="B27" s="23" t="s">
        <v>113</v>
      </c>
      <c r="C27" s="22" t="s">
        <v>25</v>
      </c>
      <c r="D27" s="22" t="s">
        <v>134</v>
      </c>
      <c r="E27" s="24" t="s">
        <v>135</v>
      </c>
      <c r="F27" s="22" t="s">
        <v>132</v>
      </c>
      <c r="G27" s="22" t="s">
        <v>27</v>
      </c>
      <c r="H27" s="22" t="s">
        <v>133</v>
      </c>
      <c r="I27" s="22" t="s">
        <v>27</v>
      </c>
      <c r="J27" s="24">
        <v>5485.89</v>
      </c>
      <c r="K27" s="24">
        <v>5485.89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2" t="s">
        <v>27</v>
      </c>
    </row>
    <row r="28" spans="1:19" x14ac:dyDescent="0.25">
      <c r="A28" s="30" t="s">
        <v>131</v>
      </c>
      <c r="B28" s="6" t="s">
        <v>113</v>
      </c>
      <c r="C28" s="3" t="s">
        <v>25</v>
      </c>
      <c r="D28" s="3" t="s">
        <v>121</v>
      </c>
      <c r="E28" s="9" t="s">
        <v>122</v>
      </c>
      <c r="F28" s="3" t="s">
        <v>141</v>
      </c>
      <c r="G28" s="3" t="s">
        <v>27</v>
      </c>
      <c r="H28" s="3" t="s">
        <v>120</v>
      </c>
      <c r="I28" s="3" t="s">
        <v>27</v>
      </c>
      <c r="J28" s="9">
        <f>SUM(K28:M28)</f>
        <v>85814.75</v>
      </c>
      <c r="K28" s="9">
        <v>73164.27</v>
      </c>
      <c r="L28" s="9">
        <v>11295.08</v>
      </c>
      <c r="M28" s="9">
        <v>1355.4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3" t="s">
        <v>27</v>
      </c>
    </row>
    <row r="29" spans="1:19" s="17" customFormat="1" x14ac:dyDescent="0.25">
      <c r="A29" s="14" t="s">
        <v>978</v>
      </c>
      <c r="B29" s="15" t="s">
        <v>113</v>
      </c>
      <c r="C29" s="14" t="s">
        <v>25</v>
      </c>
      <c r="D29" s="14" t="s">
        <v>138</v>
      </c>
      <c r="E29" s="16" t="s">
        <v>139</v>
      </c>
      <c r="F29" s="14" t="s">
        <v>136</v>
      </c>
      <c r="G29" s="14" t="s">
        <v>27</v>
      </c>
      <c r="H29" s="14" t="s">
        <v>137</v>
      </c>
      <c r="I29" s="14" t="s">
        <v>27</v>
      </c>
      <c r="J29" s="16">
        <v>7931.77</v>
      </c>
      <c r="K29" s="16">
        <v>3410.71</v>
      </c>
      <c r="L29" s="16">
        <v>4036.66</v>
      </c>
      <c r="M29" s="16">
        <f>+L29*12%</f>
        <v>484.39919999999995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4" t="s">
        <v>27</v>
      </c>
    </row>
    <row r="30" spans="1:19" s="25" customFormat="1" x14ac:dyDescent="0.25">
      <c r="A30" s="30" t="s">
        <v>140</v>
      </c>
      <c r="B30" s="15" t="s">
        <v>113</v>
      </c>
      <c r="C30" s="14" t="s">
        <v>25</v>
      </c>
      <c r="D30" s="14" t="s">
        <v>146</v>
      </c>
      <c r="E30" s="16" t="s">
        <v>147</v>
      </c>
      <c r="F30" s="14" t="s">
        <v>149</v>
      </c>
      <c r="G30" s="14" t="s">
        <v>27</v>
      </c>
      <c r="H30" s="14" t="s">
        <v>145</v>
      </c>
      <c r="I30" s="14" t="s">
        <v>27</v>
      </c>
      <c r="J30" s="16">
        <v>15906.24</v>
      </c>
      <c r="K30" s="16">
        <v>0</v>
      </c>
      <c r="L30" s="16">
        <v>14202</v>
      </c>
      <c r="M30" s="16">
        <v>1704.24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4" t="s">
        <v>27</v>
      </c>
    </row>
    <row r="31" spans="1:19" s="25" customFormat="1" x14ac:dyDescent="0.25">
      <c r="A31" s="30" t="s">
        <v>142</v>
      </c>
      <c r="B31" s="23" t="s">
        <v>113</v>
      </c>
      <c r="C31" s="22" t="s">
        <v>39</v>
      </c>
      <c r="D31" s="22" t="s">
        <v>155</v>
      </c>
      <c r="E31" s="24" t="s">
        <v>156</v>
      </c>
      <c r="F31" s="22" t="s">
        <v>27</v>
      </c>
      <c r="G31" s="22" t="s">
        <v>152</v>
      </c>
      <c r="H31" s="22" t="s">
        <v>153</v>
      </c>
      <c r="I31" s="22" t="s">
        <v>154</v>
      </c>
      <c r="J31" s="24">
        <v>-17.66</v>
      </c>
      <c r="K31" s="24">
        <v>-17.66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2" t="s">
        <v>27</v>
      </c>
    </row>
    <row r="32" spans="1:19" s="25" customFormat="1" x14ac:dyDescent="0.25">
      <c r="A32" s="30" t="s">
        <v>143</v>
      </c>
      <c r="B32" s="15" t="s">
        <v>159</v>
      </c>
      <c r="C32" s="14" t="s">
        <v>25</v>
      </c>
      <c r="D32" s="14" t="s">
        <v>162</v>
      </c>
      <c r="E32" s="16" t="s">
        <v>163</v>
      </c>
      <c r="F32" s="14" t="s">
        <v>160</v>
      </c>
      <c r="G32" s="14" t="s">
        <v>27</v>
      </c>
      <c r="H32" s="14" t="s">
        <v>161</v>
      </c>
      <c r="I32" s="14" t="s">
        <v>27</v>
      </c>
      <c r="J32" s="16">
        <v>2943.36</v>
      </c>
      <c r="K32" s="16">
        <v>2943.36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4" t="s">
        <v>27</v>
      </c>
    </row>
    <row r="33" spans="1:19" s="25" customFormat="1" x14ac:dyDescent="0.25">
      <c r="A33" s="30" t="s">
        <v>148</v>
      </c>
      <c r="B33" s="15" t="s">
        <v>159</v>
      </c>
      <c r="C33" s="14" t="s">
        <v>25</v>
      </c>
      <c r="D33" s="14" t="s">
        <v>162</v>
      </c>
      <c r="E33" s="16" t="s">
        <v>163</v>
      </c>
      <c r="F33" s="14" t="s">
        <v>165</v>
      </c>
      <c r="G33" s="14" t="s">
        <v>27</v>
      </c>
      <c r="H33" s="14" t="s">
        <v>166</v>
      </c>
      <c r="I33" s="14" t="s">
        <v>27</v>
      </c>
      <c r="J33" s="16">
        <v>2377.44</v>
      </c>
      <c r="K33" s="16">
        <v>0</v>
      </c>
      <c r="L33" s="16">
        <v>2122.7142858000002</v>
      </c>
      <c r="M33" s="16">
        <v>254.72571420000003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4" t="s">
        <v>27</v>
      </c>
    </row>
    <row r="34" spans="1:19" s="17" customFormat="1" x14ac:dyDescent="0.25">
      <c r="A34" s="30" t="s">
        <v>150</v>
      </c>
      <c r="B34" s="15" t="s">
        <v>159</v>
      </c>
      <c r="C34" s="14" t="s">
        <v>25</v>
      </c>
      <c r="D34" s="14" t="s">
        <v>170</v>
      </c>
      <c r="E34" s="16" t="s">
        <v>171</v>
      </c>
      <c r="F34" s="14" t="s">
        <v>168</v>
      </c>
      <c r="G34" s="14" t="s">
        <v>27</v>
      </c>
      <c r="H34" s="14" t="s">
        <v>169</v>
      </c>
      <c r="I34" s="14" t="s">
        <v>27</v>
      </c>
      <c r="J34" s="16">
        <v>1020</v>
      </c>
      <c r="K34" s="16">
        <v>1020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4" t="s">
        <v>27</v>
      </c>
    </row>
    <row r="35" spans="1:19" s="25" customFormat="1" x14ac:dyDescent="0.25">
      <c r="A35" s="30" t="s">
        <v>979</v>
      </c>
      <c r="B35" s="15" t="s">
        <v>159</v>
      </c>
      <c r="C35" s="14" t="s">
        <v>25</v>
      </c>
      <c r="D35" s="14" t="s">
        <v>175</v>
      </c>
      <c r="E35" s="16" t="s">
        <v>176</v>
      </c>
      <c r="F35" s="14" t="s">
        <v>173</v>
      </c>
      <c r="G35" s="14" t="s">
        <v>27</v>
      </c>
      <c r="H35" s="14" t="s">
        <v>174</v>
      </c>
      <c r="I35" s="14" t="s">
        <v>27</v>
      </c>
      <c r="J35" s="16">
        <v>2584.92</v>
      </c>
      <c r="K35" s="16">
        <v>0</v>
      </c>
      <c r="L35" s="16">
        <v>2307.9679999999998</v>
      </c>
      <c r="M35" s="16">
        <v>276.95616000000001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4" t="s">
        <v>27</v>
      </c>
    </row>
    <row r="36" spans="1:19" s="17" customFormat="1" x14ac:dyDescent="0.25">
      <c r="A36" s="30" t="s">
        <v>151</v>
      </c>
      <c r="B36" s="15" t="s">
        <v>159</v>
      </c>
      <c r="C36" s="14" t="s">
        <v>25</v>
      </c>
      <c r="D36" s="14" t="s">
        <v>180</v>
      </c>
      <c r="E36" s="16" t="s">
        <v>181</v>
      </c>
      <c r="F36" s="14" t="s">
        <v>178</v>
      </c>
      <c r="G36" s="14" t="s">
        <v>27</v>
      </c>
      <c r="H36" s="14" t="s">
        <v>179</v>
      </c>
      <c r="I36" s="14" t="s">
        <v>27</v>
      </c>
      <c r="J36" s="16">
        <v>4960.8100000000004</v>
      </c>
      <c r="K36" s="16">
        <v>1914.89</v>
      </c>
      <c r="L36" s="16">
        <v>2719.5728301999998</v>
      </c>
      <c r="M36" s="16">
        <v>326.34873959999999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4" t="s">
        <v>27</v>
      </c>
    </row>
    <row r="37" spans="1:19" s="17" customFormat="1" x14ac:dyDescent="0.25">
      <c r="A37" s="14" t="s">
        <v>157</v>
      </c>
      <c r="B37" s="15" t="s">
        <v>159</v>
      </c>
      <c r="C37" s="14" t="s">
        <v>25</v>
      </c>
      <c r="D37" s="22" t="s">
        <v>185</v>
      </c>
      <c r="E37" s="16" t="s">
        <v>186</v>
      </c>
      <c r="F37" s="14" t="s">
        <v>183</v>
      </c>
      <c r="G37" s="14" t="s">
        <v>27</v>
      </c>
      <c r="H37" s="14" t="s">
        <v>184</v>
      </c>
      <c r="I37" s="14" t="s">
        <v>27</v>
      </c>
      <c r="J37" s="16">
        <v>15513.4</v>
      </c>
      <c r="K37" s="16">
        <v>15513.4</v>
      </c>
      <c r="L37" s="16">
        <v>0</v>
      </c>
      <c r="M37" s="16">
        <v>0</v>
      </c>
      <c r="N37" s="24">
        <v>0</v>
      </c>
      <c r="O37" s="24">
        <v>0</v>
      </c>
      <c r="P37" s="24">
        <v>0</v>
      </c>
      <c r="Q37" s="24">
        <v>0</v>
      </c>
      <c r="R37" s="16">
        <v>0</v>
      </c>
      <c r="S37" s="14" t="s">
        <v>27</v>
      </c>
    </row>
    <row r="38" spans="1:19" s="17" customFormat="1" x14ac:dyDescent="0.25">
      <c r="A38" s="30" t="s">
        <v>158</v>
      </c>
      <c r="B38" s="15" t="s">
        <v>159</v>
      </c>
      <c r="C38" s="14" t="s">
        <v>25</v>
      </c>
      <c r="D38" s="14" t="s">
        <v>190</v>
      </c>
      <c r="E38" s="16" t="s">
        <v>191</v>
      </c>
      <c r="F38" s="14" t="s">
        <v>188</v>
      </c>
      <c r="G38" s="14" t="s">
        <v>27</v>
      </c>
      <c r="H38" s="14" t="s">
        <v>189</v>
      </c>
      <c r="I38" s="14" t="s">
        <v>27</v>
      </c>
      <c r="J38" s="16">
        <v>7280</v>
      </c>
      <c r="K38" s="16">
        <v>0</v>
      </c>
      <c r="L38" s="16">
        <v>6500</v>
      </c>
      <c r="M38" s="16">
        <v>780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4" t="s">
        <v>27</v>
      </c>
    </row>
    <row r="39" spans="1:19" s="25" customFormat="1" x14ac:dyDescent="0.25">
      <c r="A39" s="30" t="s">
        <v>164</v>
      </c>
      <c r="B39" s="6" t="s">
        <v>159</v>
      </c>
      <c r="C39" s="3" t="s">
        <v>25</v>
      </c>
      <c r="D39" s="3" t="s">
        <v>195</v>
      </c>
      <c r="E39" s="9" t="s">
        <v>196</v>
      </c>
      <c r="F39" s="3" t="s">
        <v>193</v>
      </c>
      <c r="G39" s="3" t="s">
        <v>27</v>
      </c>
      <c r="H39" s="3" t="s">
        <v>194</v>
      </c>
      <c r="I39" s="3" t="s">
        <v>27</v>
      </c>
      <c r="J39" s="9">
        <v>4850.1400000000003</v>
      </c>
      <c r="K39" s="9">
        <v>0</v>
      </c>
      <c r="L39" s="9">
        <v>4330.4813039999999</v>
      </c>
      <c r="M39" s="9">
        <v>519.6577565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3" t="s">
        <v>27</v>
      </c>
    </row>
    <row r="40" spans="1:19" x14ac:dyDescent="0.25">
      <c r="A40" s="30" t="s">
        <v>167</v>
      </c>
      <c r="B40" s="6" t="s">
        <v>159</v>
      </c>
      <c r="C40" s="3" t="s">
        <v>25</v>
      </c>
      <c r="D40" s="3" t="s">
        <v>195</v>
      </c>
      <c r="E40" s="9" t="s">
        <v>196</v>
      </c>
      <c r="F40" s="3" t="s">
        <v>198</v>
      </c>
      <c r="G40" s="3" t="s">
        <v>27</v>
      </c>
      <c r="H40" s="3" t="s">
        <v>194</v>
      </c>
      <c r="I40" s="3" t="s">
        <v>27</v>
      </c>
      <c r="J40" s="9">
        <v>7215.1</v>
      </c>
      <c r="K40" s="9">
        <v>0</v>
      </c>
      <c r="L40" s="9">
        <v>6442.0533720000003</v>
      </c>
      <c r="M40" s="9">
        <v>773.04640459999996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3" t="s">
        <v>27</v>
      </c>
    </row>
    <row r="41" spans="1:19" x14ac:dyDescent="0.25">
      <c r="A41" s="30" t="s">
        <v>172</v>
      </c>
      <c r="B41" s="15" t="s">
        <v>159</v>
      </c>
      <c r="C41" s="14" t="s">
        <v>25</v>
      </c>
      <c r="D41" s="14" t="s">
        <v>49</v>
      </c>
      <c r="E41" s="16" t="s">
        <v>50</v>
      </c>
      <c r="F41" s="14" t="s">
        <v>200</v>
      </c>
      <c r="G41" s="14" t="s">
        <v>27</v>
      </c>
      <c r="H41" s="14" t="s">
        <v>201</v>
      </c>
      <c r="I41" s="14" t="s">
        <v>27</v>
      </c>
      <c r="J41" s="16">
        <v>878.44</v>
      </c>
      <c r="K41" s="16">
        <v>878.44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4" t="s">
        <v>27</v>
      </c>
    </row>
    <row r="42" spans="1:19" x14ac:dyDescent="0.25">
      <c r="A42" s="30" t="s">
        <v>177</v>
      </c>
      <c r="B42" s="15" t="s">
        <v>159</v>
      </c>
      <c r="C42" s="14" t="s">
        <v>25</v>
      </c>
      <c r="D42" s="14" t="s">
        <v>205</v>
      </c>
      <c r="E42" s="16" t="s">
        <v>206</v>
      </c>
      <c r="F42" s="14" t="s">
        <v>203</v>
      </c>
      <c r="G42" s="14" t="s">
        <v>27</v>
      </c>
      <c r="H42" s="14" t="s">
        <v>204</v>
      </c>
      <c r="I42" s="14" t="s">
        <v>27</v>
      </c>
      <c r="J42" s="16">
        <v>13141.63</v>
      </c>
      <c r="K42" s="16">
        <v>0</v>
      </c>
      <c r="L42" s="16">
        <v>11733.59618</v>
      </c>
      <c r="M42" s="16">
        <v>1408.0315415999999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4" t="s">
        <v>27</v>
      </c>
    </row>
    <row r="43" spans="1:19" x14ac:dyDescent="0.25">
      <c r="A43" s="30" t="s">
        <v>182</v>
      </c>
      <c r="B43" s="6" t="s">
        <v>159</v>
      </c>
      <c r="C43" s="3" t="s">
        <v>25</v>
      </c>
      <c r="D43" s="3" t="s">
        <v>195</v>
      </c>
      <c r="E43" s="9" t="s">
        <v>196</v>
      </c>
      <c r="F43" s="3" t="s">
        <v>208</v>
      </c>
      <c r="G43" s="3" t="s">
        <v>27</v>
      </c>
      <c r="H43" s="3" t="s">
        <v>209</v>
      </c>
      <c r="I43" s="3" t="s">
        <v>27</v>
      </c>
      <c r="J43" s="9">
        <v>11671.29</v>
      </c>
      <c r="K43" s="9">
        <v>0</v>
      </c>
      <c r="L43" s="9">
        <v>10420.799999999999</v>
      </c>
      <c r="M43" s="9">
        <v>1250.49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3" t="s">
        <v>27</v>
      </c>
    </row>
    <row r="44" spans="1:19" s="17" customFormat="1" x14ac:dyDescent="0.25">
      <c r="A44" s="30" t="s">
        <v>187</v>
      </c>
      <c r="B44" s="15" t="s">
        <v>159</v>
      </c>
      <c r="C44" s="14" t="s">
        <v>39</v>
      </c>
      <c r="D44" s="14" t="s">
        <v>78</v>
      </c>
      <c r="E44" s="16" t="s">
        <v>79</v>
      </c>
      <c r="F44" s="14" t="s">
        <v>27</v>
      </c>
      <c r="G44" s="14" t="s">
        <v>217</v>
      </c>
      <c r="H44" s="14" t="s">
        <v>27</v>
      </c>
      <c r="I44" s="14" t="s">
        <v>76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446.02071439999997</v>
      </c>
      <c r="S44" s="14" t="s">
        <v>218</v>
      </c>
    </row>
    <row r="45" spans="1:19" s="17" customFormat="1" x14ac:dyDescent="0.25">
      <c r="A45" s="30" t="s">
        <v>192</v>
      </c>
      <c r="B45" s="15" t="s">
        <v>159</v>
      </c>
      <c r="C45" s="14" t="s">
        <v>39</v>
      </c>
      <c r="D45" s="22" t="s">
        <v>67</v>
      </c>
      <c r="E45" s="16" t="s">
        <v>68</v>
      </c>
      <c r="F45" s="14" t="s">
        <v>27</v>
      </c>
      <c r="G45" s="14" t="s">
        <v>220</v>
      </c>
      <c r="H45" s="14" t="s">
        <v>27</v>
      </c>
      <c r="I45" s="14" t="s">
        <v>65</v>
      </c>
      <c r="J45" s="16">
        <v>0</v>
      </c>
      <c r="K45" s="16">
        <v>0</v>
      </c>
      <c r="L45" s="16">
        <v>0</v>
      </c>
      <c r="M45" s="16">
        <v>0</v>
      </c>
      <c r="N45" s="24">
        <v>0</v>
      </c>
      <c r="O45" s="24">
        <v>0</v>
      </c>
      <c r="P45" s="24">
        <v>0</v>
      </c>
      <c r="Q45" s="24">
        <v>0</v>
      </c>
      <c r="R45" s="16">
        <v>399.88275840000006</v>
      </c>
      <c r="S45" s="14" t="s">
        <v>221</v>
      </c>
    </row>
    <row r="46" spans="1:19" x14ac:dyDescent="0.25">
      <c r="A46" s="30" t="s">
        <v>197</v>
      </c>
      <c r="B46" s="23" t="s">
        <v>159</v>
      </c>
      <c r="C46" s="22" t="s">
        <v>39</v>
      </c>
      <c r="D46" s="22" t="s">
        <v>83</v>
      </c>
      <c r="E46" s="24" t="s">
        <v>84</v>
      </c>
      <c r="F46" s="22" t="s">
        <v>27</v>
      </c>
      <c r="G46" s="22" t="s">
        <v>223</v>
      </c>
      <c r="H46" s="22" t="s">
        <v>27</v>
      </c>
      <c r="I46" s="22" t="s">
        <v>81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1149.1092000000001</v>
      </c>
      <c r="S46" s="22" t="s">
        <v>224</v>
      </c>
    </row>
    <row r="47" spans="1:19" s="17" customFormat="1" x14ac:dyDescent="0.25">
      <c r="A47" s="30" t="s">
        <v>199</v>
      </c>
      <c r="B47" s="15" t="s">
        <v>159</v>
      </c>
      <c r="C47" s="14" t="s">
        <v>39</v>
      </c>
      <c r="D47" s="14" t="s">
        <v>72</v>
      </c>
      <c r="E47" s="16" t="s">
        <v>73</v>
      </c>
      <c r="F47" s="14" t="s">
        <v>27</v>
      </c>
      <c r="G47" s="14" t="s">
        <v>226</v>
      </c>
      <c r="H47" s="14" t="s">
        <v>27</v>
      </c>
      <c r="I47" s="14" t="s">
        <v>70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133.83449999999999</v>
      </c>
      <c r="S47" s="14" t="s">
        <v>227</v>
      </c>
    </row>
    <row r="48" spans="1:19" s="25" customFormat="1" x14ac:dyDescent="0.25">
      <c r="A48" s="22" t="s">
        <v>202</v>
      </c>
      <c r="B48" s="23" t="s">
        <v>159</v>
      </c>
      <c r="C48" s="22" t="s">
        <v>39</v>
      </c>
      <c r="D48" s="14" t="s">
        <v>116</v>
      </c>
      <c r="E48" s="24" t="s">
        <v>117</v>
      </c>
      <c r="F48" s="22" t="s">
        <v>27</v>
      </c>
      <c r="G48" s="22" t="s">
        <v>229</v>
      </c>
      <c r="H48" s="22" t="s">
        <v>27</v>
      </c>
      <c r="I48" s="22" t="s">
        <v>114</v>
      </c>
      <c r="J48" s="24">
        <v>0</v>
      </c>
      <c r="K48" s="24">
        <v>0</v>
      </c>
      <c r="L48" s="24">
        <v>0</v>
      </c>
      <c r="M48" s="24">
        <v>0</v>
      </c>
      <c r="N48" s="16">
        <v>0</v>
      </c>
      <c r="O48" s="16">
        <v>0</v>
      </c>
      <c r="P48" s="16">
        <v>0</v>
      </c>
      <c r="Q48" s="16">
        <v>0</v>
      </c>
      <c r="R48" s="24">
        <v>250.24336690000001</v>
      </c>
      <c r="S48" s="22" t="s">
        <v>230</v>
      </c>
    </row>
    <row r="49" spans="1:19" s="25" customFormat="1" x14ac:dyDescent="0.25">
      <c r="A49" s="30" t="s">
        <v>207</v>
      </c>
      <c r="B49" s="15" t="s">
        <v>235</v>
      </c>
      <c r="C49" s="14" t="s">
        <v>25</v>
      </c>
      <c r="D49" s="14" t="s">
        <v>238</v>
      </c>
      <c r="E49" s="16" t="s">
        <v>239</v>
      </c>
      <c r="F49" s="14" t="s">
        <v>236</v>
      </c>
      <c r="G49" s="14" t="s">
        <v>27</v>
      </c>
      <c r="H49" s="14" t="s">
        <v>237</v>
      </c>
      <c r="I49" s="14" t="s">
        <v>27</v>
      </c>
      <c r="J49" s="16">
        <v>173.6</v>
      </c>
      <c r="K49" s="16">
        <v>0</v>
      </c>
      <c r="L49" s="16">
        <v>155</v>
      </c>
      <c r="M49" s="16">
        <v>18.600000000000001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4" t="s">
        <v>27</v>
      </c>
    </row>
    <row r="50" spans="1:19" s="25" customFormat="1" x14ac:dyDescent="0.25">
      <c r="A50" s="30" t="s">
        <v>210</v>
      </c>
      <c r="B50" s="15" t="s">
        <v>235</v>
      </c>
      <c r="C50" s="14" t="s">
        <v>25</v>
      </c>
      <c r="D50" s="14" t="s">
        <v>243</v>
      </c>
      <c r="E50" s="16" t="s">
        <v>244</v>
      </c>
      <c r="F50" s="14" t="s">
        <v>241</v>
      </c>
      <c r="G50" s="14" t="s">
        <v>27</v>
      </c>
      <c r="H50" s="14" t="s">
        <v>242</v>
      </c>
      <c r="I50" s="14" t="s">
        <v>27</v>
      </c>
      <c r="J50" s="16">
        <v>6513.6</v>
      </c>
      <c r="K50" s="16">
        <v>6513.6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4" t="s">
        <v>27</v>
      </c>
    </row>
    <row r="51" spans="1:19" x14ac:dyDescent="0.25">
      <c r="A51" s="30" t="s">
        <v>214</v>
      </c>
      <c r="B51" s="15" t="s">
        <v>235</v>
      </c>
      <c r="C51" s="14" t="s">
        <v>25</v>
      </c>
      <c r="D51" s="14" t="s">
        <v>248</v>
      </c>
      <c r="E51" s="16" t="s">
        <v>249</v>
      </c>
      <c r="F51" s="14" t="s">
        <v>246</v>
      </c>
      <c r="G51" s="14" t="s">
        <v>27</v>
      </c>
      <c r="H51" s="14" t="s">
        <v>247</v>
      </c>
      <c r="I51" s="14" t="s">
        <v>27</v>
      </c>
      <c r="J51" s="16">
        <v>7220.64</v>
      </c>
      <c r="K51" s="16">
        <v>0</v>
      </c>
      <c r="L51" s="16">
        <v>6447.0027124999997</v>
      </c>
      <c r="M51" s="16">
        <v>773.64032550000002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4" t="s">
        <v>27</v>
      </c>
    </row>
    <row r="52" spans="1:19" x14ac:dyDescent="0.25">
      <c r="A52" s="30" t="s">
        <v>216</v>
      </c>
      <c r="B52" s="15" t="s">
        <v>235</v>
      </c>
      <c r="C52" s="14" t="s">
        <v>25</v>
      </c>
      <c r="D52" s="14" t="s">
        <v>253</v>
      </c>
      <c r="E52" s="16" t="s">
        <v>254</v>
      </c>
      <c r="F52" s="14" t="s">
        <v>251</v>
      </c>
      <c r="G52" s="14" t="s">
        <v>27</v>
      </c>
      <c r="H52" s="14" t="s">
        <v>252</v>
      </c>
      <c r="I52" s="14" t="s">
        <v>27</v>
      </c>
      <c r="J52" s="16">
        <v>571.20000000000005</v>
      </c>
      <c r="K52" s="16">
        <v>0</v>
      </c>
      <c r="L52" s="16">
        <v>510</v>
      </c>
      <c r="M52" s="16">
        <v>61.2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4" t="s">
        <v>27</v>
      </c>
    </row>
    <row r="53" spans="1:19" s="17" customFormat="1" x14ac:dyDescent="0.25">
      <c r="A53" s="14" t="s">
        <v>219</v>
      </c>
      <c r="B53" s="15" t="s">
        <v>235</v>
      </c>
      <c r="C53" s="14" t="s">
        <v>25</v>
      </c>
      <c r="D53" s="22" t="s">
        <v>258</v>
      </c>
      <c r="E53" s="16" t="s">
        <v>259</v>
      </c>
      <c r="F53" s="14" t="s">
        <v>261</v>
      </c>
      <c r="G53" s="14" t="s">
        <v>27</v>
      </c>
      <c r="H53" s="14" t="s">
        <v>257</v>
      </c>
      <c r="I53" s="14" t="s">
        <v>27</v>
      </c>
      <c r="J53" s="16">
        <v>30981.9</v>
      </c>
      <c r="K53" s="16">
        <v>3960.15</v>
      </c>
      <c r="L53" s="16">
        <v>24126.57</v>
      </c>
      <c r="M53" s="16">
        <v>2895.18</v>
      </c>
      <c r="N53" s="24">
        <v>0</v>
      </c>
      <c r="O53" s="24">
        <v>0</v>
      </c>
      <c r="P53" s="24">
        <v>0</v>
      </c>
      <c r="Q53" s="24">
        <v>0</v>
      </c>
      <c r="R53" s="16">
        <v>0</v>
      </c>
      <c r="S53" s="14" t="s">
        <v>27</v>
      </c>
    </row>
    <row r="54" spans="1:19" x14ac:dyDescent="0.25">
      <c r="A54" s="30" t="s">
        <v>222</v>
      </c>
      <c r="B54" s="15" t="s">
        <v>235</v>
      </c>
      <c r="C54" s="14" t="s">
        <v>25</v>
      </c>
      <c r="D54" s="14" t="s">
        <v>29</v>
      </c>
      <c r="E54" s="16" t="s">
        <v>30</v>
      </c>
      <c r="F54" s="14" t="s">
        <v>263</v>
      </c>
      <c r="G54" s="14" t="s">
        <v>27</v>
      </c>
      <c r="H54" s="14" t="s">
        <v>264</v>
      </c>
      <c r="I54" s="14" t="s">
        <v>27</v>
      </c>
      <c r="J54" s="16">
        <v>9011</v>
      </c>
      <c r="K54" s="16">
        <v>9011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4" t="s">
        <v>27</v>
      </c>
    </row>
    <row r="55" spans="1:19" x14ac:dyDescent="0.25">
      <c r="A55" s="30" t="s">
        <v>225</v>
      </c>
      <c r="B55" s="15" t="s">
        <v>235</v>
      </c>
      <c r="C55" s="14" t="s">
        <v>25</v>
      </c>
      <c r="D55" s="14" t="s">
        <v>268</v>
      </c>
      <c r="E55" s="16" t="s">
        <v>269</v>
      </c>
      <c r="F55" s="14" t="s">
        <v>266</v>
      </c>
      <c r="G55" s="14" t="s">
        <v>27</v>
      </c>
      <c r="H55" s="14" t="s">
        <v>267</v>
      </c>
      <c r="I55" s="14" t="s">
        <v>27</v>
      </c>
      <c r="J55" s="16">
        <v>6300</v>
      </c>
      <c r="K55" s="16">
        <v>6300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4" t="s">
        <v>27</v>
      </c>
    </row>
    <row r="56" spans="1:19" s="17" customFormat="1" x14ac:dyDescent="0.25">
      <c r="A56" s="14" t="s">
        <v>228</v>
      </c>
      <c r="B56" s="15" t="s">
        <v>235</v>
      </c>
      <c r="C56" s="14" t="s">
        <v>25</v>
      </c>
      <c r="D56" s="22" t="s">
        <v>273</v>
      </c>
      <c r="E56" s="16" t="s">
        <v>274</v>
      </c>
      <c r="F56" s="14" t="s">
        <v>271</v>
      </c>
      <c r="G56" s="14" t="s">
        <v>27</v>
      </c>
      <c r="H56" s="14" t="s">
        <v>272</v>
      </c>
      <c r="I56" s="14" t="s">
        <v>27</v>
      </c>
      <c r="J56" s="16">
        <v>375</v>
      </c>
      <c r="K56" s="16">
        <v>375</v>
      </c>
      <c r="L56" s="16">
        <v>0</v>
      </c>
      <c r="M56" s="16">
        <v>0</v>
      </c>
      <c r="N56" s="24">
        <v>0</v>
      </c>
      <c r="O56" s="24">
        <v>0</v>
      </c>
      <c r="P56" s="24">
        <v>0</v>
      </c>
      <c r="Q56" s="24">
        <v>0</v>
      </c>
      <c r="R56" s="16">
        <v>0</v>
      </c>
      <c r="S56" s="14" t="s">
        <v>27</v>
      </c>
    </row>
    <row r="57" spans="1:19" x14ac:dyDescent="0.25">
      <c r="A57" s="30" t="s">
        <v>231</v>
      </c>
      <c r="B57" s="6" t="s">
        <v>235</v>
      </c>
      <c r="C57" s="3" t="s">
        <v>39</v>
      </c>
      <c r="D57" s="3" t="s">
        <v>121</v>
      </c>
      <c r="E57" s="9" t="s">
        <v>122</v>
      </c>
      <c r="F57" s="3" t="s">
        <v>27</v>
      </c>
      <c r="G57" s="3" t="s">
        <v>276</v>
      </c>
      <c r="H57" s="3" t="s">
        <v>27</v>
      </c>
      <c r="I57" s="3" t="s">
        <v>124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1640.0368927000002</v>
      </c>
      <c r="S57" s="3" t="s">
        <v>277</v>
      </c>
    </row>
    <row r="58" spans="1:19" s="17" customFormat="1" x14ac:dyDescent="0.25">
      <c r="A58" s="30" t="s">
        <v>234</v>
      </c>
      <c r="B58" s="15" t="s">
        <v>235</v>
      </c>
      <c r="C58" s="14" t="s">
        <v>39</v>
      </c>
      <c r="D58" s="14" t="s">
        <v>162</v>
      </c>
      <c r="E58" s="16" t="s">
        <v>163</v>
      </c>
      <c r="F58" s="14" t="s">
        <v>27</v>
      </c>
      <c r="G58" s="14" t="s">
        <v>279</v>
      </c>
      <c r="H58" s="14" t="s">
        <v>27</v>
      </c>
      <c r="I58" s="14" t="s">
        <v>165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191.04428569999999</v>
      </c>
      <c r="S58" s="14" t="s">
        <v>280</v>
      </c>
    </row>
    <row r="59" spans="1:19" s="17" customFormat="1" x14ac:dyDescent="0.25">
      <c r="A59" s="30" t="s">
        <v>240</v>
      </c>
      <c r="B59" s="6" t="s">
        <v>283</v>
      </c>
      <c r="C59" s="3" t="s">
        <v>25</v>
      </c>
      <c r="D59" s="3" t="s">
        <v>286</v>
      </c>
      <c r="E59" s="9" t="s">
        <v>287</v>
      </c>
      <c r="F59" s="3" t="s">
        <v>284</v>
      </c>
      <c r="G59" s="3" t="s">
        <v>27</v>
      </c>
      <c r="H59" s="3" t="s">
        <v>285</v>
      </c>
      <c r="I59" s="3" t="s">
        <v>27</v>
      </c>
      <c r="J59" s="9">
        <v>2374.9899999999998</v>
      </c>
      <c r="K59" s="9">
        <v>0</v>
      </c>
      <c r="L59" s="9">
        <v>2120.5300000000002</v>
      </c>
      <c r="M59" s="9">
        <v>254.46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3" t="s">
        <v>27</v>
      </c>
    </row>
    <row r="60" spans="1:19" s="17" customFormat="1" x14ac:dyDescent="0.25">
      <c r="A60" s="30" t="s">
        <v>245</v>
      </c>
      <c r="B60" s="23" t="s">
        <v>283</v>
      </c>
      <c r="C60" s="22" t="s">
        <v>25</v>
      </c>
      <c r="D60" s="22" t="s">
        <v>291</v>
      </c>
      <c r="E60" s="24" t="s">
        <v>292</v>
      </c>
      <c r="F60" s="22" t="s">
        <v>289</v>
      </c>
      <c r="G60" s="22" t="s">
        <v>27</v>
      </c>
      <c r="H60" s="22" t="s">
        <v>290</v>
      </c>
      <c r="I60" s="22" t="s">
        <v>27</v>
      </c>
      <c r="J60" s="24">
        <v>5220.72</v>
      </c>
      <c r="K60" s="24">
        <v>0</v>
      </c>
      <c r="L60" s="24">
        <v>4661.3571199999997</v>
      </c>
      <c r="M60" s="24">
        <v>559.36285439999995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2" t="s">
        <v>27</v>
      </c>
    </row>
    <row r="61" spans="1:19" s="25" customFormat="1" x14ac:dyDescent="0.25">
      <c r="A61" s="30" t="s">
        <v>250</v>
      </c>
      <c r="B61" s="15" t="s">
        <v>283</v>
      </c>
      <c r="C61" s="14" t="s">
        <v>25</v>
      </c>
      <c r="D61" s="14" t="s">
        <v>296</v>
      </c>
      <c r="E61" s="16" t="s">
        <v>297</v>
      </c>
      <c r="F61" s="14" t="s">
        <v>294</v>
      </c>
      <c r="G61" s="14" t="s">
        <v>27</v>
      </c>
      <c r="H61" s="14" t="s">
        <v>295</v>
      </c>
      <c r="I61" s="14" t="s">
        <v>27</v>
      </c>
      <c r="J61" s="16">
        <v>3142.3</v>
      </c>
      <c r="K61" s="16">
        <v>3142.3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4" t="s">
        <v>27</v>
      </c>
    </row>
    <row r="62" spans="1:19" s="25" customFormat="1" x14ac:dyDescent="0.25">
      <c r="A62" s="30" t="s">
        <v>255</v>
      </c>
      <c r="B62" s="15" t="s">
        <v>283</v>
      </c>
      <c r="C62" s="14" t="s">
        <v>25</v>
      </c>
      <c r="D62" s="14" t="s">
        <v>170</v>
      </c>
      <c r="E62" s="16" t="s">
        <v>171</v>
      </c>
      <c r="F62" s="14" t="s">
        <v>299</v>
      </c>
      <c r="G62" s="14" t="s">
        <v>27</v>
      </c>
      <c r="H62" s="14" t="s">
        <v>300</v>
      </c>
      <c r="I62" s="14" t="s">
        <v>27</v>
      </c>
      <c r="J62" s="16">
        <v>1181.5</v>
      </c>
      <c r="K62" s="16">
        <v>1181.5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4" t="s">
        <v>27</v>
      </c>
    </row>
    <row r="63" spans="1:19" x14ac:dyDescent="0.25">
      <c r="A63" s="30" t="s">
        <v>260</v>
      </c>
      <c r="B63" s="15" t="s">
        <v>283</v>
      </c>
      <c r="C63" s="14" t="s">
        <v>25</v>
      </c>
      <c r="D63" s="14" t="s">
        <v>155</v>
      </c>
      <c r="E63" s="16" t="s">
        <v>156</v>
      </c>
      <c r="F63" s="14" t="s">
        <v>302</v>
      </c>
      <c r="G63" s="14" t="s">
        <v>27</v>
      </c>
      <c r="H63" s="14" t="s">
        <v>303</v>
      </c>
      <c r="I63" s="14" t="s">
        <v>27</v>
      </c>
      <c r="J63" s="16">
        <v>3270.41</v>
      </c>
      <c r="K63" s="16">
        <f>91939650/100000</f>
        <v>919.39649999999995</v>
      </c>
      <c r="L63" s="16">
        <v>2099.1229981000001</v>
      </c>
      <c r="M63" s="16">
        <v>251.89475999999999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4" t="s">
        <v>27</v>
      </c>
    </row>
    <row r="64" spans="1:19" s="17" customFormat="1" x14ac:dyDescent="0.25">
      <c r="A64" s="14" t="s">
        <v>262</v>
      </c>
      <c r="B64" s="15" t="s">
        <v>283</v>
      </c>
      <c r="C64" s="14" t="s">
        <v>25</v>
      </c>
      <c r="D64" s="22" t="s">
        <v>273</v>
      </c>
      <c r="E64" s="16" t="s">
        <v>274</v>
      </c>
      <c r="F64" s="14" t="s">
        <v>305</v>
      </c>
      <c r="G64" s="14" t="s">
        <v>27</v>
      </c>
      <c r="H64" s="14" t="s">
        <v>306</v>
      </c>
      <c r="I64" s="14" t="s">
        <v>27</v>
      </c>
      <c r="J64" s="16">
        <v>280</v>
      </c>
      <c r="K64" s="16">
        <v>280</v>
      </c>
      <c r="L64" s="16">
        <v>0</v>
      </c>
      <c r="M64" s="16">
        <v>0</v>
      </c>
      <c r="N64" s="24">
        <v>0</v>
      </c>
      <c r="O64" s="24">
        <v>0</v>
      </c>
      <c r="P64" s="24">
        <v>0</v>
      </c>
      <c r="Q64" s="24">
        <v>0</v>
      </c>
      <c r="R64" s="16">
        <v>0</v>
      </c>
      <c r="S64" s="14" t="s">
        <v>27</v>
      </c>
    </row>
    <row r="65" spans="1:19" s="25" customFormat="1" x14ac:dyDescent="0.25">
      <c r="A65" s="30" t="s">
        <v>265</v>
      </c>
      <c r="B65" s="15" t="s">
        <v>283</v>
      </c>
      <c r="C65" s="14" t="s">
        <v>25</v>
      </c>
      <c r="D65" s="14" t="s">
        <v>310</v>
      </c>
      <c r="E65" s="16" t="s">
        <v>311</v>
      </c>
      <c r="F65" s="14" t="s">
        <v>308</v>
      </c>
      <c r="G65" s="14" t="s">
        <v>27</v>
      </c>
      <c r="H65" s="14" t="s">
        <v>309</v>
      </c>
      <c r="I65" s="14" t="s">
        <v>27</v>
      </c>
      <c r="J65" s="16">
        <v>7908.1</v>
      </c>
      <c r="K65" s="16">
        <v>0</v>
      </c>
      <c r="L65" s="16">
        <v>7060.8078224999999</v>
      </c>
      <c r="M65" s="16">
        <v>847.29693870000006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4" t="s">
        <v>27</v>
      </c>
    </row>
    <row r="66" spans="1:19" s="25" customFormat="1" x14ac:dyDescent="0.25">
      <c r="A66" s="30" t="s">
        <v>270</v>
      </c>
      <c r="B66" s="15" t="s">
        <v>283</v>
      </c>
      <c r="C66" s="14" t="s">
        <v>25</v>
      </c>
      <c r="D66" s="14" t="s">
        <v>315</v>
      </c>
      <c r="E66" s="16" t="s">
        <v>316</v>
      </c>
      <c r="F66" s="14" t="s">
        <v>313</v>
      </c>
      <c r="G66" s="14" t="s">
        <v>27</v>
      </c>
      <c r="H66" s="14" t="s">
        <v>314</v>
      </c>
      <c r="I66" s="14" t="s">
        <v>27</v>
      </c>
      <c r="J66" s="16">
        <v>1077.43</v>
      </c>
      <c r="K66" s="16">
        <v>0</v>
      </c>
      <c r="L66" s="16">
        <v>961.99125150000009</v>
      </c>
      <c r="M66" s="16">
        <v>115.43895019999999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4" t="s">
        <v>27</v>
      </c>
    </row>
    <row r="67" spans="1:19" s="17" customFormat="1" x14ac:dyDescent="0.25">
      <c r="A67" s="30" t="s">
        <v>275</v>
      </c>
      <c r="B67" s="6" t="s">
        <v>283</v>
      </c>
      <c r="C67" s="3" t="s">
        <v>39</v>
      </c>
      <c r="D67" s="3" t="s">
        <v>286</v>
      </c>
      <c r="E67" s="9" t="s">
        <v>287</v>
      </c>
      <c r="F67" s="3" t="s">
        <v>27</v>
      </c>
      <c r="G67" s="3" t="s">
        <v>318</v>
      </c>
      <c r="H67" s="3" t="s">
        <v>27</v>
      </c>
      <c r="I67" s="3" t="s">
        <v>284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190.84725</v>
      </c>
      <c r="S67" s="3" t="s">
        <v>319</v>
      </c>
    </row>
    <row r="68" spans="1:19" s="17" customFormat="1" x14ac:dyDescent="0.25">
      <c r="A68" s="30" t="s">
        <v>278</v>
      </c>
      <c r="B68" s="15" t="s">
        <v>283</v>
      </c>
      <c r="C68" s="14" t="s">
        <v>39</v>
      </c>
      <c r="D68" s="14" t="s">
        <v>238</v>
      </c>
      <c r="E68" s="16" t="s">
        <v>239</v>
      </c>
      <c r="F68" s="14" t="s">
        <v>27</v>
      </c>
      <c r="G68" s="14" t="s">
        <v>321</v>
      </c>
      <c r="H68" s="14" t="s">
        <v>27</v>
      </c>
      <c r="I68" s="14" t="s">
        <v>236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13.95</v>
      </c>
      <c r="S68" s="14" t="s">
        <v>322</v>
      </c>
    </row>
    <row r="69" spans="1:19" s="25" customFormat="1" x14ac:dyDescent="0.25">
      <c r="A69" s="22" t="s">
        <v>281</v>
      </c>
      <c r="B69" s="23" t="s">
        <v>283</v>
      </c>
      <c r="C69" s="22" t="s">
        <v>39</v>
      </c>
      <c r="D69" s="14" t="s">
        <v>96</v>
      </c>
      <c r="E69" s="24" t="s">
        <v>97</v>
      </c>
      <c r="F69" s="22" t="s">
        <v>27</v>
      </c>
      <c r="G69" s="22" t="s">
        <v>324</v>
      </c>
      <c r="H69" s="22" t="s">
        <v>27</v>
      </c>
      <c r="I69" s="22" t="s">
        <v>94</v>
      </c>
      <c r="J69" s="24">
        <v>0</v>
      </c>
      <c r="K69" s="24">
        <v>0</v>
      </c>
      <c r="L69" s="24">
        <v>0</v>
      </c>
      <c r="M69" s="24">
        <v>0</v>
      </c>
      <c r="N69" s="16">
        <v>0</v>
      </c>
      <c r="O69" s="16">
        <v>0</v>
      </c>
      <c r="P69" s="16">
        <v>0</v>
      </c>
      <c r="Q69" s="16">
        <v>0</v>
      </c>
      <c r="R69" s="24">
        <v>490.31870189999995</v>
      </c>
      <c r="S69" s="22" t="s">
        <v>325</v>
      </c>
    </row>
    <row r="70" spans="1:19" s="17" customFormat="1" x14ac:dyDescent="0.25">
      <c r="A70" s="30" t="s">
        <v>282</v>
      </c>
      <c r="B70" s="15" t="s">
        <v>283</v>
      </c>
      <c r="C70" s="14" t="s">
        <v>39</v>
      </c>
      <c r="D70" s="14" t="s">
        <v>175</v>
      </c>
      <c r="E70" s="16" t="s">
        <v>176</v>
      </c>
      <c r="F70" s="14" t="s">
        <v>27</v>
      </c>
      <c r="G70" s="14" t="s">
        <v>327</v>
      </c>
      <c r="H70" s="14" t="s">
        <v>27</v>
      </c>
      <c r="I70" s="14" t="s">
        <v>173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207.71711999999999</v>
      </c>
      <c r="S70" s="14" t="s">
        <v>328</v>
      </c>
    </row>
    <row r="71" spans="1:19" s="17" customFormat="1" x14ac:dyDescent="0.25">
      <c r="A71" s="30" t="s">
        <v>288</v>
      </c>
      <c r="B71" s="15" t="s">
        <v>283</v>
      </c>
      <c r="C71" s="14" t="s">
        <v>39</v>
      </c>
      <c r="D71" s="14" t="s">
        <v>180</v>
      </c>
      <c r="E71" s="16" t="s">
        <v>181</v>
      </c>
      <c r="F71" s="14" t="s">
        <v>27</v>
      </c>
      <c r="G71" s="14" t="s">
        <v>330</v>
      </c>
      <c r="H71" s="14" t="s">
        <v>27</v>
      </c>
      <c r="I71" s="14" t="s">
        <v>178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244.76155469999998</v>
      </c>
      <c r="S71" s="14" t="s">
        <v>331</v>
      </c>
    </row>
    <row r="72" spans="1:19" s="25" customFormat="1" x14ac:dyDescent="0.25">
      <c r="A72" s="30" t="s">
        <v>293</v>
      </c>
      <c r="B72" s="15" t="s">
        <v>283</v>
      </c>
      <c r="C72" s="14" t="s">
        <v>39</v>
      </c>
      <c r="D72" s="14" t="s">
        <v>310</v>
      </c>
      <c r="E72" s="16" t="s">
        <v>311</v>
      </c>
      <c r="F72" s="14" t="s">
        <v>27</v>
      </c>
      <c r="G72" s="14" t="s">
        <v>333</v>
      </c>
      <c r="H72" s="14" t="s">
        <v>334</v>
      </c>
      <c r="I72" s="14" t="s">
        <v>335</v>
      </c>
      <c r="J72" s="16">
        <v>-169.71</v>
      </c>
      <c r="K72" s="16">
        <v>-169.71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4" t="s">
        <v>27</v>
      </c>
    </row>
    <row r="73" spans="1:19" s="17" customFormat="1" x14ac:dyDescent="0.25">
      <c r="A73" s="30" t="s">
        <v>298</v>
      </c>
      <c r="B73" s="15" t="s">
        <v>283</v>
      </c>
      <c r="C73" s="14" t="s">
        <v>39</v>
      </c>
      <c r="D73" s="14" t="s">
        <v>296</v>
      </c>
      <c r="E73" s="16" t="s">
        <v>297</v>
      </c>
      <c r="F73" s="14" t="s">
        <v>27</v>
      </c>
      <c r="G73" s="14" t="s">
        <v>337</v>
      </c>
      <c r="H73" s="14" t="s">
        <v>338</v>
      </c>
      <c r="I73" s="14" t="s">
        <v>294</v>
      </c>
      <c r="J73" s="16">
        <v>-696.2</v>
      </c>
      <c r="K73" s="16">
        <v>-696.2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4" t="s">
        <v>27</v>
      </c>
    </row>
    <row r="74" spans="1:19" x14ac:dyDescent="0.25">
      <c r="A74" s="30" t="s">
        <v>301</v>
      </c>
      <c r="B74" s="6" t="s">
        <v>340</v>
      </c>
      <c r="C74" s="3" t="s">
        <v>25</v>
      </c>
      <c r="D74" s="3" t="s">
        <v>195</v>
      </c>
      <c r="E74" s="9" t="s">
        <v>196</v>
      </c>
      <c r="F74" s="3" t="s">
        <v>341</v>
      </c>
      <c r="G74" s="3" t="s">
        <v>27</v>
      </c>
      <c r="H74" s="3" t="s">
        <v>194</v>
      </c>
      <c r="I74" s="3" t="s">
        <v>27</v>
      </c>
      <c r="J74" s="9">
        <v>86.14</v>
      </c>
      <c r="K74" s="9">
        <v>86.14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3" t="s">
        <v>27</v>
      </c>
    </row>
    <row r="75" spans="1:19" x14ac:dyDescent="0.25">
      <c r="A75" s="30" t="s">
        <v>304</v>
      </c>
      <c r="B75" s="15" t="s">
        <v>340</v>
      </c>
      <c r="C75" s="14" t="s">
        <v>25</v>
      </c>
      <c r="D75" s="14" t="s">
        <v>170</v>
      </c>
      <c r="E75" s="16" t="s">
        <v>171</v>
      </c>
      <c r="F75" s="14" t="s">
        <v>343</v>
      </c>
      <c r="G75" s="14" t="s">
        <v>27</v>
      </c>
      <c r="H75" s="14" t="s">
        <v>344</v>
      </c>
      <c r="I75" s="14" t="s">
        <v>27</v>
      </c>
      <c r="J75" s="16">
        <v>283.5</v>
      </c>
      <c r="K75" s="16">
        <v>283.5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4" t="s">
        <v>27</v>
      </c>
    </row>
    <row r="76" spans="1:19" x14ac:dyDescent="0.25">
      <c r="A76" s="30" t="s">
        <v>307</v>
      </c>
      <c r="B76" s="15" t="s">
        <v>340</v>
      </c>
      <c r="C76" s="14" t="s">
        <v>25</v>
      </c>
      <c r="D76" s="14" t="s">
        <v>348</v>
      </c>
      <c r="E76" s="16" t="s">
        <v>349</v>
      </c>
      <c r="F76" s="14" t="s">
        <v>346</v>
      </c>
      <c r="G76" s="14" t="s">
        <v>27</v>
      </c>
      <c r="H76" s="14" t="s">
        <v>347</v>
      </c>
      <c r="I76" s="14" t="s">
        <v>27</v>
      </c>
      <c r="J76" s="16">
        <v>1008</v>
      </c>
      <c r="K76" s="16">
        <v>0</v>
      </c>
      <c r="L76" s="16">
        <v>900</v>
      </c>
      <c r="M76" s="16">
        <v>108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4" t="s">
        <v>27</v>
      </c>
    </row>
    <row r="77" spans="1:19" s="17" customFormat="1" x14ac:dyDescent="0.25">
      <c r="A77" s="14" t="s">
        <v>312</v>
      </c>
      <c r="B77" s="15" t="s">
        <v>340</v>
      </c>
      <c r="C77" s="14" t="s">
        <v>25</v>
      </c>
      <c r="D77" s="22" t="s">
        <v>273</v>
      </c>
      <c r="E77" s="16" t="s">
        <v>274</v>
      </c>
      <c r="F77" s="14" t="s">
        <v>351</v>
      </c>
      <c r="G77" s="14" t="s">
        <v>27</v>
      </c>
      <c r="H77" s="14" t="s">
        <v>352</v>
      </c>
      <c r="I77" s="14" t="s">
        <v>27</v>
      </c>
      <c r="J77" s="16">
        <v>375</v>
      </c>
      <c r="K77" s="16">
        <v>375</v>
      </c>
      <c r="L77" s="16">
        <v>0</v>
      </c>
      <c r="M77" s="16">
        <v>0</v>
      </c>
      <c r="N77" s="24">
        <v>0</v>
      </c>
      <c r="O77" s="24">
        <v>0</v>
      </c>
      <c r="P77" s="24">
        <v>0</v>
      </c>
      <c r="Q77" s="24">
        <v>0</v>
      </c>
      <c r="R77" s="16">
        <v>0</v>
      </c>
      <c r="S77" s="14" t="s">
        <v>27</v>
      </c>
    </row>
    <row r="78" spans="1:19" x14ac:dyDescent="0.25">
      <c r="A78" s="30" t="s">
        <v>317</v>
      </c>
      <c r="B78" s="15" t="s">
        <v>340</v>
      </c>
      <c r="C78" s="14" t="s">
        <v>25</v>
      </c>
      <c r="D78" s="14" t="s">
        <v>356</v>
      </c>
      <c r="E78" s="16" t="s">
        <v>357</v>
      </c>
      <c r="F78" s="14" t="s">
        <v>354</v>
      </c>
      <c r="G78" s="14" t="s">
        <v>27</v>
      </c>
      <c r="H78" s="14" t="s">
        <v>355</v>
      </c>
      <c r="I78" s="14" t="s">
        <v>27</v>
      </c>
      <c r="J78" s="16">
        <v>5534.02</v>
      </c>
      <c r="K78" s="16">
        <f>109385928/100000</f>
        <v>1093.8592799999999</v>
      </c>
      <c r="L78" s="16">
        <v>3964.4319142000004</v>
      </c>
      <c r="M78" s="16">
        <v>475.73182969999999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4" t="s">
        <v>27</v>
      </c>
    </row>
    <row r="79" spans="1:19" x14ac:dyDescent="0.25">
      <c r="A79" s="30" t="s">
        <v>320</v>
      </c>
      <c r="B79" s="15" t="s">
        <v>340</v>
      </c>
      <c r="C79" s="14" t="s">
        <v>25</v>
      </c>
      <c r="D79" s="14" t="s">
        <v>356</v>
      </c>
      <c r="E79" s="16" t="s">
        <v>357</v>
      </c>
      <c r="F79" s="14" t="s">
        <v>359</v>
      </c>
      <c r="G79" s="14" t="s">
        <v>27</v>
      </c>
      <c r="H79" s="14" t="s">
        <v>360</v>
      </c>
      <c r="I79" s="14" t="s">
        <v>27</v>
      </c>
      <c r="J79" s="16">
        <v>3865.08</v>
      </c>
      <c r="K79" s="16">
        <v>0</v>
      </c>
      <c r="L79" s="16">
        <v>3450.9624708999995</v>
      </c>
      <c r="M79" s="16">
        <v>414.11549650000001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4" t="s">
        <v>27</v>
      </c>
    </row>
    <row r="80" spans="1:19" x14ac:dyDescent="0.25">
      <c r="A80" s="30" t="s">
        <v>323</v>
      </c>
      <c r="B80" s="15" t="s">
        <v>340</v>
      </c>
      <c r="C80" s="14" t="s">
        <v>25</v>
      </c>
      <c r="D80" s="14" t="s">
        <v>363</v>
      </c>
      <c r="E80" s="16" t="s">
        <v>364</v>
      </c>
      <c r="F80" s="14" t="s">
        <v>362</v>
      </c>
      <c r="G80" s="14" t="s">
        <v>27</v>
      </c>
      <c r="H80" s="14" t="s">
        <v>194</v>
      </c>
      <c r="I80" s="14" t="s">
        <v>27</v>
      </c>
      <c r="J80" s="16">
        <v>168</v>
      </c>
      <c r="K80" s="16">
        <v>0</v>
      </c>
      <c r="L80" s="16">
        <v>150</v>
      </c>
      <c r="M80" s="16">
        <v>18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4" t="s">
        <v>27</v>
      </c>
    </row>
    <row r="81" spans="1:19" x14ac:dyDescent="0.25">
      <c r="A81" s="30" t="s">
        <v>326</v>
      </c>
      <c r="B81" s="6" t="s">
        <v>340</v>
      </c>
      <c r="C81" s="3" t="s">
        <v>39</v>
      </c>
      <c r="D81" s="3" t="s">
        <v>121</v>
      </c>
      <c r="E81" s="9" t="s">
        <v>122</v>
      </c>
      <c r="F81" s="3" t="s">
        <v>27</v>
      </c>
      <c r="G81" s="3" t="s">
        <v>368</v>
      </c>
      <c r="H81" s="3" t="s">
        <v>27</v>
      </c>
      <c r="I81" s="3" t="s">
        <v>119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1016.5573936</v>
      </c>
      <c r="S81" s="3" t="s">
        <v>27</v>
      </c>
    </row>
    <row r="82" spans="1:19" s="17" customFormat="1" x14ac:dyDescent="0.25">
      <c r="A82" s="14" t="s">
        <v>329</v>
      </c>
      <c r="B82" s="15" t="s">
        <v>340</v>
      </c>
      <c r="C82" s="14" t="s">
        <v>39</v>
      </c>
      <c r="D82" s="14" t="s">
        <v>138</v>
      </c>
      <c r="E82" s="16" t="s">
        <v>139</v>
      </c>
      <c r="F82" s="14" t="s">
        <v>27</v>
      </c>
      <c r="G82" s="14" t="s">
        <v>370</v>
      </c>
      <c r="H82" s="14" t="s">
        <v>27</v>
      </c>
      <c r="I82" s="14" t="s">
        <v>136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363.29945359999999</v>
      </c>
      <c r="S82" s="14" t="s">
        <v>27</v>
      </c>
    </row>
    <row r="83" spans="1:19" s="17" customFormat="1" x14ac:dyDescent="0.25">
      <c r="A83" s="14" t="s">
        <v>332</v>
      </c>
      <c r="B83" s="15" t="s">
        <v>340</v>
      </c>
      <c r="C83" s="14" t="s">
        <v>39</v>
      </c>
      <c r="D83" s="22" t="s">
        <v>258</v>
      </c>
      <c r="E83" s="16" t="s">
        <v>259</v>
      </c>
      <c r="F83" s="14" t="s">
        <v>27</v>
      </c>
      <c r="G83" s="14" t="s">
        <v>372</v>
      </c>
      <c r="H83" s="14" t="s">
        <v>27</v>
      </c>
      <c r="I83" s="14" t="s">
        <v>256</v>
      </c>
      <c r="J83" s="16">
        <v>0</v>
      </c>
      <c r="K83" s="16">
        <v>0</v>
      </c>
      <c r="L83" s="16">
        <v>0</v>
      </c>
      <c r="M83" s="16">
        <v>0</v>
      </c>
      <c r="N83" s="24">
        <v>0</v>
      </c>
      <c r="O83" s="24">
        <v>0</v>
      </c>
      <c r="P83" s="24">
        <v>0</v>
      </c>
      <c r="Q83" s="24">
        <v>0</v>
      </c>
      <c r="R83" s="16">
        <v>2171.3917274</v>
      </c>
      <c r="S83" s="14" t="s">
        <v>27</v>
      </c>
    </row>
    <row r="84" spans="1:19" s="17" customFormat="1" x14ac:dyDescent="0.25">
      <c r="A84" s="30" t="s">
        <v>336</v>
      </c>
      <c r="B84" s="15" t="s">
        <v>340</v>
      </c>
      <c r="C84" s="14" t="s">
        <v>39</v>
      </c>
      <c r="D84" s="14" t="s">
        <v>190</v>
      </c>
      <c r="E84" s="16" t="s">
        <v>191</v>
      </c>
      <c r="F84" s="14" t="s">
        <v>27</v>
      </c>
      <c r="G84" s="14" t="s">
        <v>374</v>
      </c>
      <c r="H84" s="14" t="s">
        <v>27</v>
      </c>
      <c r="I84" s="14" t="s">
        <v>188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585</v>
      </c>
      <c r="S84" s="14" t="s">
        <v>375</v>
      </c>
    </row>
    <row r="85" spans="1:19" s="17" customFormat="1" x14ac:dyDescent="0.25">
      <c r="A85" s="30" t="s">
        <v>339</v>
      </c>
      <c r="B85" s="6" t="s">
        <v>340</v>
      </c>
      <c r="C85" s="3" t="s">
        <v>39</v>
      </c>
      <c r="D85" s="3" t="s">
        <v>195</v>
      </c>
      <c r="E85" s="9" t="s">
        <v>196</v>
      </c>
      <c r="F85" s="3" t="s">
        <v>27</v>
      </c>
      <c r="G85" s="3" t="s">
        <v>377</v>
      </c>
      <c r="H85" s="3" t="s">
        <v>27</v>
      </c>
      <c r="I85" s="3" t="s">
        <v>198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579.78480350000007</v>
      </c>
      <c r="S85" s="3" t="s">
        <v>378</v>
      </c>
    </row>
    <row r="86" spans="1:19" s="17" customFormat="1" x14ac:dyDescent="0.25">
      <c r="A86" s="30" t="s">
        <v>342</v>
      </c>
      <c r="B86" s="6" t="s">
        <v>340</v>
      </c>
      <c r="C86" s="3" t="s">
        <v>39</v>
      </c>
      <c r="D86" s="3" t="s">
        <v>195</v>
      </c>
      <c r="E86" s="9" t="s">
        <v>196</v>
      </c>
      <c r="F86" s="3" t="s">
        <v>27</v>
      </c>
      <c r="G86" s="3" t="s">
        <v>380</v>
      </c>
      <c r="H86" s="3" t="s">
        <v>27</v>
      </c>
      <c r="I86" s="3" t="s">
        <v>193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389.74331740000002</v>
      </c>
      <c r="S86" s="3" t="s">
        <v>381</v>
      </c>
    </row>
    <row r="87" spans="1:19" s="17" customFormat="1" x14ac:dyDescent="0.25">
      <c r="A87" s="30" t="s">
        <v>345</v>
      </c>
      <c r="B87" s="15" t="s">
        <v>340</v>
      </c>
      <c r="C87" s="14" t="s">
        <v>39</v>
      </c>
      <c r="D87" s="14" t="s">
        <v>248</v>
      </c>
      <c r="E87" s="16" t="s">
        <v>249</v>
      </c>
      <c r="F87" s="14" t="s">
        <v>27</v>
      </c>
      <c r="G87" s="14" t="s">
        <v>383</v>
      </c>
      <c r="H87" s="14" t="s">
        <v>27</v>
      </c>
      <c r="I87" s="14" t="s">
        <v>246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580.23024409999994</v>
      </c>
      <c r="S87" s="14" t="s">
        <v>384</v>
      </c>
    </row>
    <row r="88" spans="1:19" s="17" customFormat="1" x14ac:dyDescent="0.25">
      <c r="A88" s="30" t="s">
        <v>350</v>
      </c>
      <c r="B88" s="15" t="s">
        <v>340</v>
      </c>
      <c r="C88" s="14" t="s">
        <v>39</v>
      </c>
      <c r="D88" s="14" t="s">
        <v>253</v>
      </c>
      <c r="E88" s="16" t="s">
        <v>254</v>
      </c>
      <c r="F88" s="14" t="s">
        <v>27</v>
      </c>
      <c r="G88" s="14" t="s">
        <v>386</v>
      </c>
      <c r="H88" s="14" t="s">
        <v>27</v>
      </c>
      <c r="I88" s="14" t="s">
        <v>251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45.9</v>
      </c>
      <c r="S88" s="14" t="s">
        <v>387</v>
      </c>
    </row>
    <row r="89" spans="1:19" x14ac:dyDescent="0.25">
      <c r="A89" s="30" t="s">
        <v>353</v>
      </c>
      <c r="B89" s="23" t="s">
        <v>340</v>
      </c>
      <c r="C89" s="22" t="s">
        <v>39</v>
      </c>
      <c r="D89" s="22" t="s">
        <v>291</v>
      </c>
      <c r="E89" s="24" t="s">
        <v>292</v>
      </c>
      <c r="F89" s="22" t="s">
        <v>27</v>
      </c>
      <c r="G89" s="22" t="s">
        <v>389</v>
      </c>
      <c r="H89" s="22" t="s">
        <v>27</v>
      </c>
      <c r="I89" s="22" t="s">
        <v>289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419.52214079999999</v>
      </c>
      <c r="S89" s="22" t="s">
        <v>390</v>
      </c>
    </row>
    <row r="90" spans="1:19" s="25" customFormat="1" x14ac:dyDescent="0.25">
      <c r="A90" s="22" t="s">
        <v>358</v>
      </c>
      <c r="B90" s="23" t="s">
        <v>340</v>
      </c>
      <c r="C90" s="22" t="s">
        <v>39</v>
      </c>
      <c r="D90" s="14" t="s">
        <v>106</v>
      </c>
      <c r="E90" s="24" t="s">
        <v>107</v>
      </c>
      <c r="F90" s="22" t="s">
        <v>27</v>
      </c>
      <c r="G90" s="22" t="s">
        <v>392</v>
      </c>
      <c r="H90" s="22" t="s">
        <v>27</v>
      </c>
      <c r="I90" s="22" t="s">
        <v>104</v>
      </c>
      <c r="J90" s="24">
        <v>0</v>
      </c>
      <c r="K90" s="24">
        <v>0</v>
      </c>
      <c r="L90" s="24">
        <v>0</v>
      </c>
      <c r="M90" s="24">
        <v>0</v>
      </c>
      <c r="N90" s="16">
        <v>0</v>
      </c>
      <c r="O90" s="16">
        <v>0</v>
      </c>
      <c r="P90" s="16">
        <v>0</v>
      </c>
      <c r="Q90" s="16">
        <v>0</v>
      </c>
      <c r="R90" s="24">
        <v>1994.6674268000002</v>
      </c>
      <c r="S90" s="22" t="s">
        <v>393</v>
      </c>
    </row>
    <row r="91" spans="1:19" s="17" customFormat="1" x14ac:dyDescent="0.25">
      <c r="A91" s="30" t="s">
        <v>361</v>
      </c>
      <c r="B91" s="15" t="s">
        <v>340</v>
      </c>
      <c r="C91" s="14" t="s">
        <v>39</v>
      </c>
      <c r="D91" s="14" t="s">
        <v>146</v>
      </c>
      <c r="E91" s="16" t="s">
        <v>147</v>
      </c>
      <c r="F91" s="14" t="s">
        <v>27</v>
      </c>
      <c r="G91" s="14" t="s">
        <v>395</v>
      </c>
      <c r="H91" s="14" t="s">
        <v>27</v>
      </c>
      <c r="I91" s="14" t="s">
        <v>144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1278.1801440000002</v>
      </c>
      <c r="S91" s="14" t="s">
        <v>27</v>
      </c>
    </row>
    <row r="92" spans="1:19" s="25" customFormat="1" x14ac:dyDescent="0.25">
      <c r="A92" s="30" t="s">
        <v>365</v>
      </c>
      <c r="B92" s="15" t="s">
        <v>340</v>
      </c>
      <c r="C92" s="14" t="s">
        <v>39</v>
      </c>
      <c r="D92" s="14" t="s">
        <v>155</v>
      </c>
      <c r="E92" s="16" t="s">
        <v>156</v>
      </c>
      <c r="F92" s="14" t="s">
        <v>27</v>
      </c>
      <c r="G92" s="14" t="s">
        <v>397</v>
      </c>
      <c r="H92" s="14" t="s">
        <v>27</v>
      </c>
      <c r="I92" s="14" t="s">
        <v>302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188.92106999999999</v>
      </c>
      <c r="S92" s="14" t="s">
        <v>398</v>
      </c>
    </row>
    <row r="93" spans="1:19" s="25" customFormat="1" x14ac:dyDescent="0.25">
      <c r="A93" s="30" t="s">
        <v>367</v>
      </c>
      <c r="B93" s="15" t="s">
        <v>340</v>
      </c>
      <c r="C93" s="14" t="s">
        <v>39</v>
      </c>
      <c r="D93" s="14" t="s">
        <v>205</v>
      </c>
      <c r="E93" s="16" t="s">
        <v>206</v>
      </c>
      <c r="F93" s="14" t="s">
        <v>27</v>
      </c>
      <c r="G93" s="14" t="s">
        <v>400</v>
      </c>
      <c r="H93" s="14" t="s">
        <v>27</v>
      </c>
      <c r="I93" s="14" t="s">
        <v>203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1056.0236562</v>
      </c>
      <c r="S93" s="14" t="s">
        <v>401</v>
      </c>
    </row>
    <row r="94" spans="1:19" s="25" customFormat="1" x14ac:dyDescent="0.25">
      <c r="A94" s="30" t="s">
        <v>369</v>
      </c>
      <c r="B94" s="15" t="s">
        <v>340</v>
      </c>
      <c r="C94" s="14" t="s">
        <v>39</v>
      </c>
      <c r="D94" s="14" t="s">
        <v>155</v>
      </c>
      <c r="E94" s="16" t="s">
        <v>156</v>
      </c>
      <c r="F94" s="14" t="s">
        <v>27</v>
      </c>
      <c r="G94" s="14" t="s">
        <v>403</v>
      </c>
      <c r="H94" s="14" t="s">
        <v>404</v>
      </c>
      <c r="I94" s="14" t="s">
        <v>302</v>
      </c>
      <c r="J94" s="16">
        <v>-253.51</v>
      </c>
      <c r="K94" s="16">
        <v>0</v>
      </c>
      <c r="L94" s="16">
        <v>-226.35</v>
      </c>
      <c r="M94" s="16">
        <v>-27.16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4" t="s">
        <v>27</v>
      </c>
    </row>
    <row r="95" spans="1:19" s="17" customFormat="1" x14ac:dyDescent="0.25">
      <c r="A95" s="30" t="s">
        <v>371</v>
      </c>
      <c r="B95" s="23" t="s">
        <v>340</v>
      </c>
      <c r="C95" s="22" t="s">
        <v>39</v>
      </c>
      <c r="D95" s="22" t="s">
        <v>134</v>
      </c>
      <c r="E95" s="24" t="s">
        <v>135</v>
      </c>
      <c r="F95" s="22" t="s">
        <v>27</v>
      </c>
      <c r="G95" s="22" t="s">
        <v>406</v>
      </c>
      <c r="H95" s="22" t="s">
        <v>407</v>
      </c>
      <c r="I95" s="22" t="s">
        <v>406</v>
      </c>
      <c r="J95" s="24">
        <v>-61.97</v>
      </c>
      <c r="K95" s="24">
        <v>-61.97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2" t="s">
        <v>27</v>
      </c>
    </row>
    <row r="96" spans="1:19" s="17" customFormat="1" x14ac:dyDescent="0.25">
      <c r="A96" s="30" t="s">
        <v>373</v>
      </c>
      <c r="B96" s="15" t="s">
        <v>409</v>
      </c>
      <c r="C96" s="14" t="s">
        <v>25</v>
      </c>
      <c r="D96" s="14" t="s">
        <v>412</v>
      </c>
      <c r="E96" s="16" t="s">
        <v>413</v>
      </c>
      <c r="F96" s="14" t="s">
        <v>410</v>
      </c>
      <c r="G96" s="14" t="s">
        <v>27</v>
      </c>
      <c r="H96" s="14" t="s">
        <v>411</v>
      </c>
      <c r="I96" s="14" t="s">
        <v>27</v>
      </c>
      <c r="J96" s="16">
        <v>2790</v>
      </c>
      <c r="K96" s="16">
        <v>0</v>
      </c>
      <c r="L96" s="16">
        <v>2491.0714296000001</v>
      </c>
      <c r="M96" s="16">
        <v>298.9285716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4" t="s">
        <v>27</v>
      </c>
    </row>
    <row r="97" spans="1:19" s="17" customFormat="1" x14ac:dyDescent="0.25">
      <c r="A97" s="14" t="s">
        <v>376</v>
      </c>
      <c r="B97" s="15" t="s">
        <v>409</v>
      </c>
      <c r="C97" s="14" t="s">
        <v>25</v>
      </c>
      <c r="D97" s="14" t="s">
        <v>238</v>
      </c>
      <c r="E97" s="16" t="s">
        <v>239</v>
      </c>
      <c r="F97" s="14" t="s">
        <v>415</v>
      </c>
      <c r="G97" s="14" t="s">
        <v>27</v>
      </c>
      <c r="H97" s="14" t="s">
        <v>416</v>
      </c>
      <c r="I97" s="14" t="s">
        <v>27</v>
      </c>
      <c r="J97" s="16">
        <v>218.4</v>
      </c>
      <c r="K97" s="16">
        <v>0</v>
      </c>
      <c r="L97" s="16">
        <v>195</v>
      </c>
      <c r="M97" s="16">
        <v>23.4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4" t="s">
        <v>27</v>
      </c>
    </row>
    <row r="98" spans="1:19" s="25" customFormat="1" x14ac:dyDescent="0.25">
      <c r="A98" s="30" t="s">
        <v>379</v>
      </c>
      <c r="B98" s="23" t="s">
        <v>409</v>
      </c>
      <c r="C98" s="22" t="s">
        <v>25</v>
      </c>
      <c r="D98" s="22" t="s">
        <v>420</v>
      </c>
      <c r="E98" s="24" t="s">
        <v>421</v>
      </c>
      <c r="F98" s="22" t="s">
        <v>418</v>
      </c>
      <c r="G98" s="22" t="s">
        <v>27</v>
      </c>
      <c r="H98" s="22" t="s">
        <v>419</v>
      </c>
      <c r="I98" s="22" t="s">
        <v>27</v>
      </c>
      <c r="J98" s="24">
        <v>2597.23</v>
      </c>
      <c r="K98" s="24">
        <v>0</v>
      </c>
      <c r="L98" s="24">
        <v>2318.9565972999999</v>
      </c>
      <c r="M98" s="24">
        <v>278.27479170000004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2" t="s">
        <v>27</v>
      </c>
    </row>
    <row r="99" spans="1:19" s="17" customFormat="1" x14ac:dyDescent="0.25">
      <c r="A99" s="30" t="s">
        <v>382</v>
      </c>
      <c r="B99" s="15" t="s">
        <v>409</v>
      </c>
      <c r="C99" s="14" t="s">
        <v>25</v>
      </c>
      <c r="D99" s="14" t="s">
        <v>212</v>
      </c>
      <c r="E99" s="16" t="s">
        <v>213</v>
      </c>
      <c r="F99" s="14" t="s">
        <v>423</v>
      </c>
      <c r="G99" s="14" t="s">
        <v>27</v>
      </c>
      <c r="H99" s="14" t="s">
        <v>424</v>
      </c>
      <c r="I99" s="14" t="s">
        <v>27</v>
      </c>
      <c r="J99" s="16">
        <v>1114.56</v>
      </c>
      <c r="K99" s="16">
        <v>0</v>
      </c>
      <c r="L99" s="16">
        <v>995.14285680000012</v>
      </c>
      <c r="M99" s="16">
        <v>119.41714279999999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4" t="s">
        <v>27</v>
      </c>
    </row>
    <row r="100" spans="1:19" s="17" customFormat="1" x14ac:dyDescent="0.25">
      <c r="A100" s="30" t="s">
        <v>385</v>
      </c>
      <c r="B100" s="15" t="s">
        <v>409</v>
      </c>
      <c r="C100" s="14" t="s">
        <v>39</v>
      </c>
      <c r="D100" s="14" t="s">
        <v>310</v>
      </c>
      <c r="E100" s="16" t="s">
        <v>311</v>
      </c>
      <c r="F100" s="14" t="s">
        <v>27</v>
      </c>
      <c r="G100" s="14" t="s">
        <v>426</v>
      </c>
      <c r="H100" s="14" t="s">
        <v>27</v>
      </c>
      <c r="I100" s="14" t="s">
        <v>308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635.47270400000002</v>
      </c>
      <c r="S100" s="14" t="s">
        <v>427</v>
      </c>
    </row>
    <row r="101" spans="1:19" s="17" customFormat="1" x14ac:dyDescent="0.25">
      <c r="A101" s="30" t="s">
        <v>388</v>
      </c>
      <c r="B101" s="15" t="s">
        <v>409</v>
      </c>
      <c r="C101" s="14" t="s">
        <v>39</v>
      </c>
      <c r="D101" s="14" t="s">
        <v>348</v>
      </c>
      <c r="E101" s="16" t="s">
        <v>349</v>
      </c>
      <c r="F101" s="14" t="s">
        <v>27</v>
      </c>
      <c r="G101" s="14" t="s">
        <v>429</v>
      </c>
      <c r="H101" s="14" t="s">
        <v>27</v>
      </c>
      <c r="I101" s="14" t="s">
        <v>346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81</v>
      </c>
      <c r="S101" s="14" t="s">
        <v>430</v>
      </c>
    </row>
    <row r="102" spans="1:19" s="17" customFormat="1" x14ac:dyDescent="0.25">
      <c r="A102" s="14" t="s">
        <v>391</v>
      </c>
      <c r="B102" s="15" t="s">
        <v>409</v>
      </c>
      <c r="C102" s="14" t="s">
        <v>39</v>
      </c>
      <c r="D102" s="22" t="s">
        <v>238</v>
      </c>
      <c r="E102" s="16" t="s">
        <v>239</v>
      </c>
      <c r="F102" s="14" t="s">
        <v>27</v>
      </c>
      <c r="G102" s="14" t="s">
        <v>432</v>
      </c>
      <c r="H102" s="14" t="s">
        <v>27</v>
      </c>
      <c r="I102" s="14" t="s">
        <v>415</v>
      </c>
      <c r="J102" s="16">
        <v>0</v>
      </c>
      <c r="K102" s="16">
        <v>0</v>
      </c>
      <c r="L102" s="16">
        <v>0</v>
      </c>
      <c r="M102" s="16">
        <v>0</v>
      </c>
      <c r="N102" s="24">
        <v>0</v>
      </c>
      <c r="O102" s="24">
        <v>0</v>
      </c>
      <c r="P102" s="24">
        <v>0</v>
      </c>
      <c r="Q102" s="24">
        <v>0</v>
      </c>
      <c r="R102" s="16">
        <v>17.55</v>
      </c>
      <c r="S102" s="14" t="s">
        <v>433</v>
      </c>
    </row>
    <row r="103" spans="1:19" s="17" customFormat="1" x14ac:dyDescent="0.25">
      <c r="A103" s="30" t="s">
        <v>394</v>
      </c>
      <c r="B103" s="15" t="s">
        <v>409</v>
      </c>
      <c r="C103" s="14" t="s">
        <v>39</v>
      </c>
      <c r="D103" s="14" t="s">
        <v>412</v>
      </c>
      <c r="E103" s="16" t="s">
        <v>413</v>
      </c>
      <c r="F103" s="14" t="s">
        <v>27</v>
      </c>
      <c r="G103" s="14" t="s">
        <v>435</v>
      </c>
      <c r="H103" s="14" t="s">
        <v>27</v>
      </c>
      <c r="I103" s="14" t="s">
        <v>410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224.19642870000001</v>
      </c>
      <c r="S103" s="14" t="s">
        <v>436</v>
      </c>
    </row>
    <row r="104" spans="1:19" s="17" customFormat="1" x14ac:dyDescent="0.25">
      <c r="A104" s="30" t="s">
        <v>396</v>
      </c>
      <c r="B104" s="15" t="s">
        <v>438</v>
      </c>
      <c r="C104" s="14" t="s">
        <v>25</v>
      </c>
      <c r="D104" s="14" t="s">
        <v>170</v>
      </c>
      <c r="E104" s="16" t="s">
        <v>171</v>
      </c>
      <c r="F104" s="14" t="s">
        <v>439</v>
      </c>
      <c r="G104" s="14" t="s">
        <v>27</v>
      </c>
      <c r="H104" s="14" t="s">
        <v>440</v>
      </c>
      <c r="I104" s="14" t="s">
        <v>27</v>
      </c>
      <c r="J104" s="16">
        <v>840</v>
      </c>
      <c r="K104" s="16">
        <v>840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4" t="s">
        <v>27</v>
      </c>
    </row>
    <row r="105" spans="1:19" s="17" customFormat="1" x14ac:dyDescent="0.25">
      <c r="A105" s="14" t="s">
        <v>399</v>
      </c>
      <c r="B105" s="15" t="s">
        <v>438</v>
      </c>
      <c r="C105" s="14" t="s">
        <v>25</v>
      </c>
      <c r="D105" s="22" t="s">
        <v>273</v>
      </c>
      <c r="E105" s="16" t="s">
        <v>274</v>
      </c>
      <c r="F105" s="14" t="s">
        <v>442</v>
      </c>
      <c r="G105" s="14" t="s">
        <v>27</v>
      </c>
      <c r="H105" s="14" t="s">
        <v>443</v>
      </c>
      <c r="I105" s="14" t="s">
        <v>27</v>
      </c>
      <c r="J105" s="16">
        <v>410</v>
      </c>
      <c r="K105" s="16">
        <v>410</v>
      </c>
      <c r="L105" s="16">
        <v>0</v>
      </c>
      <c r="M105" s="16">
        <v>0</v>
      </c>
      <c r="N105" s="24">
        <v>0</v>
      </c>
      <c r="O105" s="24">
        <v>0</v>
      </c>
      <c r="P105" s="24">
        <v>0</v>
      </c>
      <c r="Q105" s="24">
        <v>0</v>
      </c>
      <c r="R105" s="16">
        <v>0</v>
      </c>
      <c r="S105" s="14" t="s">
        <v>27</v>
      </c>
    </row>
    <row r="106" spans="1:19" s="17" customFormat="1" x14ac:dyDescent="0.25">
      <c r="A106" s="30" t="s">
        <v>402</v>
      </c>
      <c r="B106" s="15" t="s">
        <v>438</v>
      </c>
      <c r="C106" s="14" t="s">
        <v>25</v>
      </c>
      <c r="D106" s="14" t="s">
        <v>447</v>
      </c>
      <c r="E106" s="16" t="s">
        <v>448</v>
      </c>
      <c r="F106" s="14" t="s">
        <v>445</v>
      </c>
      <c r="G106" s="14" t="s">
        <v>27</v>
      </c>
      <c r="H106" s="14" t="s">
        <v>446</v>
      </c>
      <c r="I106" s="14" t="s">
        <v>27</v>
      </c>
      <c r="J106" s="16">
        <v>11175</v>
      </c>
      <c r="K106" s="16">
        <v>0</v>
      </c>
      <c r="L106" s="16">
        <v>9977.6785799999998</v>
      </c>
      <c r="M106" s="16">
        <v>1197.3214295999999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4" t="s">
        <v>27</v>
      </c>
    </row>
    <row r="107" spans="1:19" s="17" customFormat="1" x14ac:dyDescent="0.25">
      <c r="A107" s="30" t="s">
        <v>405</v>
      </c>
      <c r="B107" s="15" t="s">
        <v>438</v>
      </c>
      <c r="C107" s="14" t="s">
        <v>25</v>
      </c>
      <c r="D107" s="14" t="s">
        <v>243</v>
      </c>
      <c r="E107" s="16" t="s">
        <v>244</v>
      </c>
      <c r="F107" s="14" t="s">
        <v>450</v>
      </c>
      <c r="G107" s="14" t="s">
        <v>27</v>
      </c>
      <c r="H107" s="14" t="s">
        <v>451</v>
      </c>
      <c r="I107" s="14" t="s">
        <v>27</v>
      </c>
      <c r="J107" s="16">
        <v>2987.7</v>
      </c>
      <c r="K107" s="16">
        <v>2987.7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4" t="s">
        <v>27</v>
      </c>
    </row>
    <row r="108" spans="1:19" s="17" customFormat="1" x14ac:dyDescent="0.25">
      <c r="A108" s="30" t="s">
        <v>408</v>
      </c>
      <c r="B108" s="15" t="s">
        <v>438</v>
      </c>
      <c r="C108" s="14" t="s">
        <v>39</v>
      </c>
      <c r="D108" s="14" t="s">
        <v>356</v>
      </c>
      <c r="E108" s="16" t="s">
        <v>357</v>
      </c>
      <c r="F108" s="14" t="s">
        <v>27</v>
      </c>
      <c r="G108" s="14" t="s">
        <v>453</v>
      </c>
      <c r="H108" s="14" t="s">
        <v>27</v>
      </c>
      <c r="I108" s="14" t="s">
        <v>354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356.79887229999997</v>
      </c>
      <c r="S108" s="14" t="s">
        <v>454</v>
      </c>
    </row>
    <row r="109" spans="1:19" s="17" customFormat="1" x14ac:dyDescent="0.25">
      <c r="A109" s="30" t="s">
        <v>414</v>
      </c>
      <c r="B109" s="15" t="s">
        <v>438</v>
      </c>
      <c r="C109" s="14" t="s">
        <v>39</v>
      </c>
      <c r="D109" s="14" t="s">
        <v>356</v>
      </c>
      <c r="E109" s="16" t="s">
        <v>357</v>
      </c>
      <c r="F109" s="14" t="s">
        <v>27</v>
      </c>
      <c r="G109" s="14" t="s">
        <v>456</v>
      </c>
      <c r="H109" s="14" t="s">
        <v>27</v>
      </c>
      <c r="I109" s="14" t="s">
        <v>359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310.58662240000001</v>
      </c>
      <c r="S109" s="14" t="s">
        <v>457</v>
      </c>
    </row>
    <row r="110" spans="1:19" s="17" customFormat="1" x14ac:dyDescent="0.25">
      <c r="A110" s="30" t="s">
        <v>417</v>
      </c>
      <c r="B110" s="15" t="s">
        <v>438</v>
      </c>
      <c r="C110" s="14" t="s">
        <v>39</v>
      </c>
      <c r="D110" s="14" t="s">
        <v>315</v>
      </c>
      <c r="E110" s="16" t="s">
        <v>316</v>
      </c>
      <c r="F110" s="14" t="s">
        <v>27</v>
      </c>
      <c r="G110" s="14" t="s">
        <v>459</v>
      </c>
      <c r="H110" s="14" t="s">
        <v>27</v>
      </c>
      <c r="I110" s="14" t="s">
        <v>313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86.579212699999999</v>
      </c>
      <c r="S110" s="14" t="s">
        <v>460</v>
      </c>
    </row>
    <row r="111" spans="1:19" s="17" customFormat="1" x14ac:dyDescent="0.25">
      <c r="A111" s="30" t="s">
        <v>422</v>
      </c>
      <c r="B111" s="23" t="s">
        <v>438</v>
      </c>
      <c r="C111" s="22" t="s">
        <v>39</v>
      </c>
      <c r="D111" s="22" t="s">
        <v>420</v>
      </c>
      <c r="E111" s="24" t="s">
        <v>421</v>
      </c>
      <c r="F111" s="22" t="s">
        <v>27</v>
      </c>
      <c r="G111" s="22" t="s">
        <v>462</v>
      </c>
      <c r="H111" s="22" t="s">
        <v>27</v>
      </c>
      <c r="I111" s="22" t="s">
        <v>418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208.70609379999999</v>
      </c>
      <c r="S111" s="22" t="s">
        <v>463</v>
      </c>
    </row>
    <row r="112" spans="1:19" s="17" customFormat="1" x14ac:dyDescent="0.25">
      <c r="A112" s="30" t="s">
        <v>425</v>
      </c>
      <c r="B112" s="15" t="s">
        <v>465</v>
      </c>
      <c r="C112" s="14" t="s">
        <v>25</v>
      </c>
      <c r="D112" s="14" t="s">
        <v>29</v>
      </c>
      <c r="E112" s="16" t="s">
        <v>30</v>
      </c>
      <c r="F112" s="14" t="s">
        <v>466</v>
      </c>
      <c r="G112" s="14" t="s">
        <v>27</v>
      </c>
      <c r="H112" s="14" t="s">
        <v>467</v>
      </c>
      <c r="I112" s="14" t="s">
        <v>27</v>
      </c>
      <c r="J112" s="16">
        <v>255</v>
      </c>
      <c r="K112" s="16">
        <v>255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4" t="s">
        <v>27</v>
      </c>
    </row>
    <row r="113" spans="1:19" s="17" customFormat="1" x14ac:dyDescent="0.25">
      <c r="A113" s="14" t="s">
        <v>428</v>
      </c>
      <c r="B113" s="15" t="s">
        <v>465</v>
      </c>
      <c r="C113" s="14" t="s">
        <v>25</v>
      </c>
      <c r="D113" s="14" t="s">
        <v>72</v>
      </c>
      <c r="E113" s="16" t="s">
        <v>73</v>
      </c>
      <c r="F113" s="14" t="s">
        <v>469</v>
      </c>
      <c r="G113" s="14" t="s">
        <v>27</v>
      </c>
      <c r="H113" s="14" t="s">
        <v>470</v>
      </c>
      <c r="I113" s="14" t="s">
        <v>27</v>
      </c>
      <c r="J113" s="16">
        <v>424</v>
      </c>
      <c r="K113" s="16">
        <v>424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4" t="s">
        <v>27</v>
      </c>
    </row>
    <row r="114" spans="1:19" x14ac:dyDescent="0.25">
      <c r="A114" s="30" t="s">
        <v>431</v>
      </c>
      <c r="B114" s="15" t="s">
        <v>465</v>
      </c>
      <c r="C114" s="14" t="s">
        <v>25</v>
      </c>
      <c r="D114" s="22" t="s">
        <v>238</v>
      </c>
      <c r="E114" s="16" t="s">
        <v>239</v>
      </c>
      <c r="F114" s="14" t="s">
        <v>472</v>
      </c>
      <c r="G114" s="14" t="s">
        <v>27</v>
      </c>
      <c r="H114" s="14" t="s">
        <v>473</v>
      </c>
      <c r="I114" s="14" t="s">
        <v>27</v>
      </c>
      <c r="J114" s="16">
        <v>123.76</v>
      </c>
      <c r="K114" s="16">
        <v>0</v>
      </c>
      <c r="L114" s="16">
        <v>110.5</v>
      </c>
      <c r="M114" s="16">
        <v>13.26</v>
      </c>
      <c r="N114" s="24">
        <v>0</v>
      </c>
      <c r="O114" s="24">
        <v>0</v>
      </c>
      <c r="P114" s="24">
        <v>0</v>
      </c>
      <c r="Q114" s="24">
        <v>0</v>
      </c>
      <c r="R114" s="16">
        <v>0</v>
      </c>
      <c r="S114" s="14" t="s">
        <v>27</v>
      </c>
    </row>
    <row r="115" spans="1:19" x14ac:dyDescent="0.25">
      <c r="A115" s="30" t="s">
        <v>434</v>
      </c>
      <c r="B115" s="15" t="s">
        <v>465</v>
      </c>
      <c r="C115" s="14" t="s">
        <v>25</v>
      </c>
      <c r="D115" s="14" t="s">
        <v>477</v>
      </c>
      <c r="E115" s="16" t="s">
        <v>478</v>
      </c>
      <c r="F115" s="14" t="s">
        <v>475</v>
      </c>
      <c r="G115" s="14" t="s">
        <v>27</v>
      </c>
      <c r="H115" s="14" t="s">
        <v>476</v>
      </c>
      <c r="I115" s="14" t="s">
        <v>27</v>
      </c>
      <c r="J115" s="16">
        <v>21531.119999999999</v>
      </c>
      <c r="K115" s="16">
        <v>21531.119999999999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4" t="s">
        <v>27</v>
      </c>
    </row>
    <row r="116" spans="1:19" x14ac:dyDescent="0.25">
      <c r="A116" s="30" t="s">
        <v>437</v>
      </c>
      <c r="B116" s="15" t="s">
        <v>465</v>
      </c>
      <c r="C116" s="14" t="s">
        <v>25</v>
      </c>
      <c r="D116" s="14" t="s">
        <v>29</v>
      </c>
      <c r="E116" s="16" t="s">
        <v>30</v>
      </c>
      <c r="F116" s="14" t="s">
        <v>480</v>
      </c>
      <c r="G116" s="14" t="s">
        <v>27</v>
      </c>
      <c r="H116" s="14" t="s">
        <v>481</v>
      </c>
      <c r="I116" s="14" t="s">
        <v>27</v>
      </c>
      <c r="J116" s="16">
        <v>4250.3500000000004</v>
      </c>
      <c r="K116" s="16">
        <v>4250.3500000000004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4" t="s">
        <v>27</v>
      </c>
    </row>
    <row r="117" spans="1:19" s="17" customFormat="1" x14ac:dyDescent="0.25">
      <c r="A117" s="30" t="s">
        <v>441</v>
      </c>
      <c r="B117" s="15" t="s">
        <v>465</v>
      </c>
      <c r="C117" s="14" t="s">
        <v>39</v>
      </c>
      <c r="D117" s="14" t="s">
        <v>447</v>
      </c>
      <c r="E117" s="16" t="s">
        <v>448</v>
      </c>
      <c r="F117" s="14" t="s">
        <v>27</v>
      </c>
      <c r="G117" s="14" t="s">
        <v>493</v>
      </c>
      <c r="H117" s="14" t="s">
        <v>27</v>
      </c>
      <c r="I117" s="14" t="s">
        <v>445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897.99107219999996</v>
      </c>
      <c r="S117" s="14" t="s">
        <v>494</v>
      </c>
    </row>
    <row r="118" spans="1:19" s="17" customFormat="1" x14ac:dyDescent="0.25">
      <c r="A118" s="30" t="s">
        <v>444</v>
      </c>
      <c r="B118" s="15" t="s">
        <v>465</v>
      </c>
      <c r="C118" s="14" t="s">
        <v>39</v>
      </c>
      <c r="D118" s="14" t="s">
        <v>155</v>
      </c>
      <c r="E118" s="16" t="s">
        <v>156</v>
      </c>
      <c r="F118" s="14" t="s">
        <v>27</v>
      </c>
      <c r="G118" s="14" t="s">
        <v>496</v>
      </c>
      <c r="H118" s="14" t="s">
        <v>27</v>
      </c>
      <c r="I118" s="14" t="s">
        <v>302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-20.371130000000001</v>
      </c>
      <c r="S118" s="14" t="s">
        <v>497</v>
      </c>
    </row>
    <row r="119" spans="1:19" s="25" customFormat="1" x14ac:dyDescent="0.25">
      <c r="A119" s="30" t="s">
        <v>449</v>
      </c>
      <c r="B119" s="15" t="s">
        <v>499</v>
      </c>
      <c r="C119" s="14" t="s">
        <v>25</v>
      </c>
      <c r="D119" s="14" t="s">
        <v>502</v>
      </c>
      <c r="E119" s="16" t="s">
        <v>503</v>
      </c>
      <c r="F119" s="14" t="s">
        <v>500</v>
      </c>
      <c r="G119" s="14" t="s">
        <v>27</v>
      </c>
      <c r="H119" s="14" t="s">
        <v>501</v>
      </c>
      <c r="I119" s="14" t="s">
        <v>27</v>
      </c>
      <c r="J119" s="16">
        <v>737.1</v>
      </c>
      <c r="K119" s="16">
        <v>737.1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4" t="s">
        <v>27</v>
      </c>
    </row>
    <row r="120" spans="1:19" s="25" customFormat="1" x14ac:dyDescent="0.25">
      <c r="A120" s="30" t="s">
        <v>452</v>
      </c>
      <c r="B120" s="15" t="s">
        <v>499</v>
      </c>
      <c r="C120" s="14" t="s">
        <v>25</v>
      </c>
      <c r="D120" s="14" t="s">
        <v>507</v>
      </c>
      <c r="E120" s="16" t="s">
        <v>508</v>
      </c>
      <c r="F120" s="14" t="s">
        <v>505</v>
      </c>
      <c r="G120" s="14" t="s">
        <v>27</v>
      </c>
      <c r="H120" s="14" t="s">
        <v>506</v>
      </c>
      <c r="I120" s="14" t="s">
        <v>27</v>
      </c>
      <c r="J120" s="16">
        <v>840</v>
      </c>
      <c r="K120" s="16">
        <v>0</v>
      </c>
      <c r="L120" s="16">
        <v>750</v>
      </c>
      <c r="M120" s="16">
        <v>90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4" t="s">
        <v>27</v>
      </c>
    </row>
    <row r="121" spans="1:19" s="17" customFormat="1" x14ac:dyDescent="0.25">
      <c r="A121" s="14" t="s">
        <v>455</v>
      </c>
      <c r="B121" s="15" t="s">
        <v>499</v>
      </c>
      <c r="C121" s="14" t="s">
        <v>25</v>
      </c>
      <c r="D121" s="22" t="s">
        <v>512</v>
      </c>
      <c r="E121" s="16" t="s">
        <v>513</v>
      </c>
      <c r="F121" s="14" t="s">
        <v>510</v>
      </c>
      <c r="G121" s="14" t="s">
        <v>27</v>
      </c>
      <c r="H121" s="14" t="s">
        <v>511</v>
      </c>
      <c r="I121" s="14" t="s">
        <v>27</v>
      </c>
      <c r="J121" s="16">
        <v>684.12</v>
      </c>
      <c r="K121" s="16">
        <v>0</v>
      </c>
      <c r="L121" s="16">
        <v>610.82285750000005</v>
      </c>
      <c r="M121" s="16">
        <v>73.298742899999993</v>
      </c>
      <c r="N121" s="24">
        <v>0</v>
      </c>
      <c r="O121" s="24">
        <v>0</v>
      </c>
      <c r="P121" s="24">
        <v>0</v>
      </c>
      <c r="Q121" s="24">
        <v>0</v>
      </c>
      <c r="R121" s="16">
        <v>0</v>
      </c>
      <c r="S121" s="14" t="s">
        <v>27</v>
      </c>
    </row>
    <row r="122" spans="1:19" s="17" customFormat="1" x14ac:dyDescent="0.25">
      <c r="A122" s="30" t="s">
        <v>458</v>
      </c>
      <c r="B122" s="6" t="s">
        <v>499</v>
      </c>
      <c r="C122" s="3" t="s">
        <v>25</v>
      </c>
      <c r="D122" s="3" t="s">
        <v>286</v>
      </c>
      <c r="E122" s="9" t="s">
        <v>287</v>
      </c>
      <c r="F122" s="3" t="s">
        <v>515</v>
      </c>
      <c r="G122" s="3" t="s">
        <v>27</v>
      </c>
      <c r="H122" s="3" t="s">
        <v>516</v>
      </c>
      <c r="I122" s="3" t="s">
        <v>27</v>
      </c>
      <c r="J122" s="9">
        <v>2374.9899999999998</v>
      </c>
      <c r="K122" s="9">
        <v>0</v>
      </c>
      <c r="L122" s="9">
        <v>2120.5300000000002</v>
      </c>
      <c r="M122" s="9">
        <v>254.46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3" t="s">
        <v>27</v>
      </c>
    </row>
    <row r="123" spans="1:19" s="25" customFormat="1" x14ac:dyDescent="0.25">
      <c r="A123" s="30" t="s">
        <v>461</v>
      </c>
      <c r="B123" s="15" t="s">
        <v>499</v>
      </c>
      <c r="C123" s="14" t="s">
        <v>25</v>
      </c>
      <c r="D123" s="14" t="s">
        <v>310</v>
      </c>
      <c r="E123" s="16" t="s">
        <v>311</v>
      </c>
      <c r="F123" s="14" t="s">
        <v>518</v>
      </c>
      <c r="G123" s="14" t="s">
        <v>27</v>
      </c>
      <c r="H123" s="14" t="s">
        <v>519</v>
      </c>
      <c r="I123" s="14" t="s">
        <v>27</v>
      </c>
      <c r="J123" s="16">
        <v>2135.8200000000002</v>
      </c>
      <c r="K123" s="16">
        <v>0</v>
      </c>
      <c r="L123" s="16">
        <v>1906.9823038</v>
      </c>
      <c r="M123" s="16">
        <v>228.8378764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4" t="s">
        <v>27</v>
      </c>
    </row>
    <row r="124" spans="1:19" s="17" customFormat="1" x14ac:dyDescent="0.25">
      <c r="A124" s="14" t="s">
        <v>464</v>
      </c>
      <c r="B124" s="15" t="s">
        <v>499</v>
      </c>
      <c r="C124" s="14" t="s">
        <v>25</v>
      </c>
      <c r="D124" s="22" t="s">
        <v>348</v>
      </c>
      <c r="E124" s="16" t="s">
        <v>349</v>
      </c>
      <c r="F124" s="14" t="s">
        <v>521</v>
      </c>
      <c r="G124" s="14" t="s">
        <v>27</v>
      </c>
      <c r="H124" s="14" t="s">
        <v>522</v>
      </c>
      <c r="I124" s="14" t="s">
        <v>27</v>
      </c>
      <c r="J124" s="16">
        <v>756</v>
      </c>
      <c r="K124" s="16">
        <v>0</v>
      </c>
      <c r="L124" s="16">
        <v>675</v>
      </c>
      <c r="M124" s="16">
        <v>81</v>
      </c>
      <c r="N124" s="24">
        <v>0</v>
      </c>
      <c r="O124" s="24">
        <v>0</v>
      </c>
      <c r="P124" s="24">
        <v>0</v>
      </c>
      <c r="Q124" s="24">
        <v>0</v>
      </c>
      <c r="R124" s="16">
        <v>0</v>
      </c>
      <c r="S124" s="14" t="s">
        <v>27</v>
      </c>
    </row>
    <row r="125" spans="1:19" s="17" customFormat="1" x14ac:dyDescent="0.25">
      <c r="A125" s="14" t="s">
        <v>468</v>
      </c>
      <c r="B125" s="15" t="s">
        <v>499</v>
      </c>
      <c r="C125" s="14" t="s">
        <v>25</v>
      </c>
      <c r="D125" s="22" t="s">
        <v>238</v>
      </c>
      <c r="E125" s="16" t="s">
        <v>239</v>
      </c>
      <c r="F125" s="14" t="s">
        <v>524</v>
      </c>
      <c r="G125" s="14" t="s">
        <v>27</v>
      </c>
      <c r="H125" s="14" t="s">
        <v>525</v>
      </c>
      <c r="I125" s="14" t="s">
        <v>27</v>
      </c>
      <c r="J125" s="16">
        <v>174.72</v>
      </c>
      <c r="K125" s="16">
        <v>0</v>
      </c>
      <c r="L125" s="16">
        <v>156</v>
      </c>
      <c r="M125" s="16">
        <v>18.72</v>
      </c>
      <c r="N125" s="24">
        <v>0</v>
      </c>
      <c r="O125" s="24">
        <v>0</v>
      </c>
      <c r="P125" s="24">
        <v>0</v>
      </c>
      <c r="Q125" s="24">
        <v>0</v>
      </c>
      <c r="R125" s="16">
        <v>0</v>
      </c>
      <c r="S125" s="14" t="s">
        <v>27</v>
      </c>
    </row>
    <row r="126" spans="1:19" s="25" customFormat="1" x14ac:dyDescent="0.25">
      <c r="A126" s="30" t="s">
        <v>471</v>
      </c>
      <c r="B126" s="15" t="s">
        <v>499</v>
      </c>
      <c r="C126" s="14" t="s">
        <v>25</v>
      </c>
      <c r="D126" s="14" t="s">
        <v>273</v>
      </c>
      <c r="E126" s="16" t="s">
        <v>274</v>
      </c>
      <c r="F126" s="14" t="s">
        <v>527</v>
      </c>
      <c r="G126" s="14" t="s">
        <v>27</v>
      </c>
      <c r="H126" s="14" t="s">
        <v>528</v>
      </c>
      <c r="I126" s="14" t="s">
        <v>27</v>
      </c>
      <c r="J126" s="16">
        <v>410</v>
      </c>
      <c r="K126" s="16">
        <v>410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4" t="s">
        <v>27</v>
      </c>
    </row>
    <row r="127" spans="1:19" s="25" customFormat="1" x14ac:dyDescent="0.25">
      <c r="A127" s="22" t="s">
        <v>474</v>
      </c>
      <c r="B127" s="23" t="s">
        <v>499</v>
      </c>
      <c r="C127" s="22" t="s">
        <v>25</v>
      </c>
      <c r="D127" s="3" t="s">
        <v>170</v>
      </c>
      <c r="E127" s="24" t="s">
        <v>171</v>
      </c>
      <c r="F127" s="22" t="s">
        <v>530</v>
      </c>
      <c r="G127" s="22" t="s">
        <v>27</v>
      </c>
      <c r="H127" s="22" t="s">
        <v>531</v>
      </c>
      <c r="I127" s="22" t="s">
        <v>27</v>
      </c>
      <c r="J127" s="24">
        <v>1428</v>
      </c>
      <c r="K127" s="24">
        <v>1428</v>
      </c>
      <c r="L127" s="24">
        <v>0</v>
      </c>
      <c r="M127" s="24">
        <v>0</v>
      </c>
      <c r="N127" s="9">
        <v>0</v>
      </c>
      <c r="O127" s="9">
        <v>0</v>
      </c>
      <c r="P127" s="9">
        <v>0</v>
      </c>
      <c r="Q127" s="9">
        <v>0</v>
      </c>
      <c r="R127" s="24">
        <v>0</v>
      </c>
      <c r="S127" s="22" t="s">
        <v>27</v>
      </c>
    </row>
    <row r="128" spans="1:19" s="25" customFormat="1" x14ac:dyDescent="0.25">
      <c r="A128" s="30" t="s">
        <v>479</v>
      </c>
      <c r="B128" s="15" t="s">
        <v>499</v>
      </c>
      <c r="C128" s="14" t="s">
        <v>25</v>
      </c>
      <c r="D128" s="14" t="s">
        <v>533</v>
      </c>
      <c r="E128" s="16" t="s">
        <v>534</v>
      </c>
      <c r="F128" s="14" t="s">
        <v>236</v>
      </c>
      <c r="G128" s="14" t="s">
        <v>27</v>
      </c>
      <c r="H128" s="14" t="s">
        <v>237</v>
      </c>
      <c r="I128" s="14" t="s">
        <v>27</v>
      </c>
      <c r="J128" s="16">
        <v>840</v>
      </c>
      <c r="K128" s="16">
        <v>0</v>
      </c>
      <c r="L128" s="16">
        <v>750</v>
      </c>
      <c r="M128" s="16">
        <v>90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4" t="s">
        <v>27</v>
      </c>
    </row>
    <row r="129" spans="1:19" s="25" customFormat="1" x14ac:dyDescent="0.25">
      <c r="A129" s="30" t="s">
        <v>482</v>
      </c>
      <c r="B129" s="15" t="s">
        <v>499</v>
      </c>
      <c r="C129" s="14" t="s">
        <v>25</v>
      </c>
      <c r="D129" s="14" t="s">
        <v>540</v>
      </c>
      <c r="E129" s="16" t="s">
        <v>541</v>
      </c>
      <c r="F129" s="14" t="s">
        <v>538</v>
      </c>
      <c r="G129" s="14" t="s">
        <v>27</v>
      </c>
      <c r="H129" s="14" t="s">
        <v>539</v>
      </c>
      <c r="I129" s="14" t="s">
        <v>27</v>
      </c>
      <c r="J129" s="16">
        <v>2452.9299999999998</v>
      </c>
      <c r="K129" s="16">
        <v>0</v>
      </c>
      <c r="L129" s="16">
        <v>2190.1202223999999</v>
      </c>
      <c r="M129" s="16">
        <v>262.81442659999999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4" t="s">
        <v>27</v>
      </c>
    </row>
    <row r="130" spans="1:19" s="25" customFormat="1" x14ac:dyDescent="0.25">
      <c r="A130" s="30" t="s">
        <v>484</v>
      </c>
      <c r="B130" s="15" t="s">
        <v>499</v>
      </c>
      <c r="C130" s="14" t="s">
        <v>25</v>
      </c>
      <c r="D130" s="14" t="s">
        <v>545</v>
      </c>
      <c r="E130" s="16" t="s">
        <v>546</v>
      </c>
      <c r="F130" s="14" t="s">
        <v>543</v>
      </c>
      <c r="G130" s="14" t="s">
        <v>27</v>
      </c>
      <c r="H130" s="14" t="s">
        <v>544</v>
      </c>
      <c r="I130" s="14" t="s">
        <v>27</v>
      </c>
      <c r="J130" s="16">
        <v>11557.32</v>
      </c>
      <c r="K130" s="16">
        <f>194256508.68/100000</f>
        <v>1942.5650868</v>
      </c>
      <c r="L130" s="16">
        <v>8584.6056465999991</v>
      </c>
      <c r="M130" s="16">
        <v>1030.1526775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4" t="s">
        <v>27</v>
      </c>
    </row>
    <row r="131" spans="1:19" s="25" customFormat="1" x14ac:dyDescent="0.25">
      <c r="A131" s="30" t="s">
        <v>486</v>
      </c>
      <c r="B131" s="15" t="s">
        <v>499</v>
      </c>
      <c r="C131" s="14" t="s">
        <v>39</v>
      </c>
      <c r="D131" s="22" t="s">
        <v>238</v>
      </c>
      <c r="E131" s="16" t="s">
        <v>239</v>
      </c>
      <c r="F131" s="14" t="s">
        <v>27</v>
      </c>
      <c r="G131" s="14" t="s">
        <v>548</v>
      </c>
      <c r="H131" s="14" t="s">
        <v>27</v>
      </c>
      <c r="I131" s="14" t="s">
        <v>472</v>
      </c>
      <c r="J131" s="16">
        <v>0</v>
      </c>
      <c r="K131" s="16">
        <v>0</v>
      </c>
      <c r="L131" s="16">
        <v>0</v>
      </c>
      <c r="M131" s="16">
        <v>0</v>
      </c>
      <c r="N131" s="24">
        <v>0</v>
      </c>
      <c r="O131" s="24">
        <v>0</v>
      </c>
      <c r="P131" s="24">
        <v>0</v>
      </c>
      <c r="Q131" s="24">
        <v>0</v>
      </c>
      <c r="R131" s="16">
        <v>9.9450000000000003</v>
      </c>
      <c r="S131" s="14" t="s">
        <v>549</v>
      </c>
    </row>
    <row r="132" spans="1:19" s="25" customFormat="1" x14ac:dyDescent="0.25">
      <c r="A132" s="30" t="s">
        <v>488</v>
      </c>
      <c r="B132" s="15" t="s">
        <v>499</v>
      </c>
      <c r="C132" s="14" t="s">
        <v>39</v>
      </c>
      <c r="D132" s="14" t="s">
        <v>212</v>
      </c>
      <c r="E132" s="16" t="s">
        <v>213</v>
      </c>
      <c r="F132" s="14" t="s">
        <v>27</v>
      </c>
      <c r="G132" s="14" t="s">
        <v>551</v>
      </c>
      <c r="H132" s="14" t="s">
        <v>27</v>
      </c>
      <c r="I132" s="14" t="s">
        <v>423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89.562857100000002</v>
      </c>
      <c r="S132" s="14" t="s">
        <v>552</v>
      </c>
    </row>
    <row r="133" spans="1:19" s="17" customFormat="1" x14ac:dyDescent="0.25">
      <c r="A133" s="14" t="s">
        <v>490</v>
      </c>
      <c r="B133" s="15" t="s">
        <v>499</v>
      </c>
      <c r="C133" s="14" t="s">
        <v>39</v>
      </c>
      <c r="D133" s="22" t="s">
        <v>512</v>
      </c>
      <c r="E133" s="16" t="s">
        <v>513</v>
      </c>
      <c r="F133" s="14" t="s">
        <v>27</v>
      </c>
      <c r="G133" s="14" t="s">
        <v>554</v>
      </c>
      <c r="H133" s="14" t="s">
        <v>27</v>
      </c>
      <c r="I133" s="14" t="s">
        <v>510</v>
      </c>
      <c r="J133" s="16">
        <v>0</v>
      </c>
      <c r="K133" s="16">
        <v>0</v>
      </c>
      <c r="L133" s="16">
        <v>0</v>
      </c>
      <c r="M133" s="16">
        <v>0</v>
      </c>
      <c r="N133" s="24">
        <v>0</v>
      </c>
      <c r="O133" s="24">
        <v>0</v>
      </c>
      <c r="P133" s="24">
        <v>0</v>
      </c>
      <c r="Q133" s="24">
        <v>0</v>
      </c>
      <c r="R133" s="16">
        <v>54.974057199999997</v>
      </c>
      <c r="S133" s="14" t="s">
        <v>555</v>
      </c>
    </row>
    <row r="134" spans="1:19" s="25" customFormat="1" x14ac:dyDescent="0.25">
      <c r="A134" s="30" t="s">
        <v>492</v>
      </c>
      <c r="B134" s="15" t="s">
        <v>499</v>
      </c>
      <c r="C134" s="14" t="s">
        <v>39</v>
      </c>
      <c r="D134" s="14" t="s">
        <v>507</v>
      </c>
      <c r="E134" s="16" t="s">
        <v>508</v>
      </c>
      <c r="F134" s="14" t="s">
        <v>27</v>
      </c>
      <c r="G134" s="14" t="s">
        <v>557</v>
      </c>
      <c r="H134" s="14" t="s">
        <v>27</v>
      </c>
      <c r="I134" s="14" t="s">
        <v>505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67.5</v>
      </c>
      <c r="S134" s="14" t="s">
        <v>558</v>
      </c>
    </row>
    <row r="135" spans="1:19" s="25" customFormat="1" x14ac:dyDescent="0.25">
      <c r="A135" s="30" t="s">
        <v>495</v>
      </c>
      <c r="B135" s="6" t="s">
        <v>499</v>
      </c>
      <c r="C135" s="3" t="s">
        <v>39</v>
      </c>
      <c r="D135" s="3" t="s">
        <v>286</v>
      </c>
      <c r="E135" s="9" t="s">
        <v>287</v>
      </c>
      <c r="F135" s="3" t="s">
        <v>27</v>
      </c>
      <c r="G135" s="3" t="s">
        <v>560</v>
      </c>
      <c r="H135" s="3" t="s">
        <v>27</v>
      </c>
      <c r="I135" s="3" t="s">
        <v>515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190.84725</v>
      </c>
      <c r="S135" s="3" t="s">
        <v>561</v>
      </c>
    </row>
    <row r="136" spans="1:19" s="25" customFormat="1" x14ac:dyDescent="0.25">
      <c r="A136" s="30" t="s">
        <v>498</v>
      </c>
      <c r="B136" s="15" t="s">
        <v>499</v>
      </c>
      <c r="C136" s="14" t="s">
        <v>39</v>
      </c>
      <c r="D136" s="14" t="s">
        <v>35</v>
      </c>
      <c r="E136" s="16" t="s">
        <v>36</v>
      </c>
      <c r="F136" s="14" t="s">
        <v>27</v>
      </c>
      <c r="G136" s="14" t="s">
        <v>563</v>
      </c>
      <c r="H136" s="14" t="s">
        <v>27</v>
      </c>
      <c r="I136" s="14" t="s">
        <v>33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94.197214299999999</v>
      </c>
      <c r="S136" s="14" t="s">
        <v>564</v>
      </c>
    </row>
    <row r="137" spans="1:19" s="17" customFormat="1" x14ac:dyDescent="0.25">
      <c r="A137" s="14" t="s">
        <v>504</v>
      </c>
      <c r="B137" s="15" t="s">
        <v>499</v>
      </c>
      <c r="C137" s="14" t="s">
        <v>39</v>
      </c>
      <c r="D137" s="22" t="s">
        <v>512</v>
      </c>
      <c r="E137" s="16" t="s">
        <v>513</v>
      </c>
      <c r="F137" s="14" t="s">
        <v>27</v>
      </c>
      <c r="G137" s="14" t="s">
        <v>566</v>
      </c>
      <c r="H137" s="14" t="s">
        <v>567</v>
      </c>
      <c r="I137" s="14" t="s">
        <v>510</v>
      </c>
      <c r="J137" s="16">
        <v>-54.42</v>
      </c>
      <c r="K137" s="16">
        <v>0</v>
      </c>
      <c r="L137" s="16">
        <v>-48.59</v>
      </c>
      <c r="M137" s="16">
        <v>-5.83</v>
      </c>
      <c r="N137" s="24">
        <v>0</v>
      </c>
      <c r="O137" s="24">
        <v>0</v>
      </c>
      <c r="P137" s="24">
        <v>0</v>
      </c>
      <c r="Q137" s="24">
        <v>0</v>
      </c>
      <c r="R137" s="16">
        <v>0</v>
      </c>
      <c r="S137" s="14" t="s">
        <v>27</v>
      </c>
    </row>
    <row r="138" spans="1:19" s="25" customFormat="1" ht="14.25" customHeight="1" x14ac:dyDescent="0.25">
      <c r="A138" s="30" t="s">
        <v>509</v>
      </c>
      <c r="B138" s="15" t="s">
        <v>570</v>
      </c>
      <c r="C138" s="14" t="s">
        <v>25</v>
      </c>
      <c r="D138" s="14" t="s">
        <v>29</v>
      </c>
      <c r="E138" s="16" t="s">
        <v>30</v>
      </c>
      <c r="F138" s="14" t="s">
        <v>571</v>
      </c>
      <c r="G138" s="14" t="s">
        <v>27</v>
      </c>
      <c r="H138" s="14" t="s">
        <v>572</v>
      </c>
      <c r="I138" s="14" t="s">
        <v>27</v>
      </c>
      <c r="J138" s="16">
        <v>12096.7</v>
      </c>
      <c r="K138" s="16">
        <v>12096.7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4" t="s">
        <v>27</v>
      </c>
    </row>
    <row r="139" spans="1:19" s="17" customFormat="1" x14ac:dyDescent="0.25">
      <c r="A139" s="14" t="s">
        <v>514</v>
      </c>
      <c r="B139" s="15" t="s">
        <v>570</v>
      </c>
      <c r="C139" s="14" t="s">
        <v>25</v>
      </c>
      <c r="D139" s="22" t="s">
        <v>238</v>
      </c>
      <c r="E139" s="16" t="s">
        <v>239</v>
      </c>
      <c r="F139" s="14" t="s">
        <v>574</v>
      </c>
      <c r="G139" s="14" t="s">
        <v>27</v>
      </c>
      <c r="H139" s="14" t="s">
        <v>575</v>
      </c>
      <c r="I139" s="14" t="s">
        <v>27</v>
      </c>
      <c r="J139" s="16">
        <v>225.68</v>
      </c>
      <c r="K139" s="16">
        <v>0</v>
      </c>
      <c r="L139" s="16">
        <v>201.5</v>
      </c>
      <c r="M139" s="16">
        <v>24.18</v>
      </c>
      <c r="N139" s="24">
        <v>0</v>
      </c>
      <c r="O139" s="24">
        <v>0</v>
      </c>
      <c r="P139" s="24">
        <v>0</v>
      </c>
      <c r="Q139" s="24">
        <v>0</v>
      </c>
      <c r="R139" s="16">
        <v>0</v>
      </c>
      <c r="S139" s="14" t="s">
        <v>27</v>
      </c>
    </row>
    <row r="140" spans="1:19" s="17" customFormat="1" x14ac:dyDescent="0.25">
      <c r="A140" s="30" t="s">
        <v>517</v>
      </c>
      <c r="B140" s="15" t="s">
        <v>570</v>
      </c>
      <c r="C140" s="14" t="s">
        <v>25</v>
      </c>
      <c r="D140" s="14" t="s">
        <v>273</v>
      </c>
      <c r="E140" s="16" t="s">
        <v>274</v>
      </c>
      <c r="F140" s="14" t="s">
        <v>976</v>
      </c>
      <c r="G140" s="14" t="s">
        <v>27</v>
      </c>
      <c r="H140" s="14" t="s">
        <v>577</v>
      </c>
      <c r="I140" s="14" t="s">
        <v>27</v>
      </c>
      <c r="J140" s="16">
        <v>495</v>
      </c>
      <c r="K140" s="16">
        <v>495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4" t="s">
        <v>27</v>
      </c>
    </row>
    <row r="141" spans="1:19" s="25" customFormat="1" x14ac:dyDescent="0.25">
      <c r="A141" s="30" t="s">
        <v>520</v>
      </c>
      <c r="B141" s="15" t="s">
        <v>570</v>
      </c>
      <c r="C141" s="14" t="s">
        <v>25</v>
      </c>
      <c r="D141" s="14" t="s">
        <v>78</v>
      </c>
      <c r="E141" s="16" t="s">
        <v>79</v>
      </c>
      <c r="F141" s="14" t="s">
        <v>579</v>
      </c>
      <c r="G141" s="14" t="s">
        <v>27</v>
      </c>
      <c r="H141" s="14" t="s">
        <v>580</v>
      </c>
      <c r="I141" s="14" t="s">
        <v>27</v>
      </c>
      <c r="J141" s="16">
        <v>1210.8599999999999</v>
      </c>
      <c r="K141" s="16">
        <v>0</v>
      </c>
      <c r="L141" s="16">
        <v>1081.125</v>
      </c>
      <c r="M141" s="16">
        <v>129.73500000000001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4" t="s">
        <v>27</v>
      </c>
    </row>
    <row r="142" spans="1:19" s="25" customFormat="1" x14ac:dyDescent="0.25">
      <c r="A142" s="30" t="s">
        <v>523</v>
      </c>
      <c r="B142" s="6" t="s">
        <v>570</v>
      </c>
      <c r="C142" s="3" t="s">
        <v>25</v>
      </c>
      <c r="D142" s="3" t="s">
        <v>584</v>
      </c>
      <c r="E142" s="9" t="s">
        <v>585</v>
      </c>
      <c r="F142" s="3" t="s">
        <v>582</v>
      </c>
      <c r="G142" s="3" t="s">
        <v>27</v>
      </c>
      <c r="H142" s="3" t="s">
        <v>583</v>
      </c>
      <c r="I142" s="3" t="s">
        <v>27</v>
      </c>
      <c r="J142" s="9">
        <v>280</v>
      </c>
      <c r="K142" s="9">
        <v>0</v>
      </c>
      <c r="L142" s="9">
        <v>250</v>
      </c>
      <c r="M142" s="9">
        <v>30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3" t="s">
        <v>27</v>
      </c>
    </row>
    <row r="143" spans="1:19" s="17" customFormat="1" x14ac:dyDescent="0.25">
      <c r="A143" s="30" t="s">
        <v>526</v>
      </c>
      <c r="B143" s="15" t="s">
        <v>570</v>
      </c>
      <c r="C143" s="14" t="s">
        <v>39</v>
      </c>
      <c r="D143" s="14" t="s">
        <v>310</v>
      </c>
      <c r="E143" s="16" t="s">
        <v>311</v>
      </c>
      <c r="F143" s="14" t="s">
        <v>27</v>
      </c>
      <c r="G143" s="14" t="s">
        <v>587</v>
      </c>
      <c r="H143" s="14" t="s">
        <v>27</v>
      </c>
      <c r="I143" s="14" t="s">
        <v>518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>
        <v>0</v>
      </c>
      <c r="R143" s="16">
        <v>171.62840729999999</v>
      </c>
      <c r="S143" s="14" t="s">
        <v>588</v>
      </c>
    </row>
    <row r="144" spans="1:19" s="17" customFormat="1" x14ac:dyDescent="0.25">
      <c r="A144" s="14" t="s">
        <v>529</v>
      </c>
      <c r="B144" s="15" t="s">
        <v>570</v>
      </c>
      <c r="C144" s="14" t="s">
        <v>39</v>
      </c>
      <c r="D144" s="22" t="s">
        <v>348</v>
      </c>
      <c r="E144" s="16" t="s">
        <v>349</v>
      </c>
      <c r="F144" s="14" t="s">
        <v>27</v>
      </c>
      <c r="G144" s="14" t="s">
        <v>590</v>
      </c>
      <c r="H144" s="14" t="s">
        <v>27</v>
      </c>
      <c r="I144" s="14" t="s">
        <v>521</v>
      </c>
      <c r="J144" s="16">
        <v>0</v>
      </c>
      <c r="K144" s="16">
        <v>0</v>
      </c>
      <c r="L144" s="16">
        <v>0</v>
      </c>
      <c r="M144" s="16">
        <v>0</v>
      </c>
      <c r="N144" s="24">
        <v>0</v>
      </c>
      <c r="O144" s="24">
        <v>0</v>
      </c>
      <c r="P144" s="24">
        <v>0</v>
      </c>
      <c r="Q144" s="24">
        <v>0</v>
      </c>
      <c r="R144" s="16">
        <v>60.75</v>
      </c>
      <c r="S144" s="14" t="s">
        <v>591</v>
      </c>
    </row>
    <row r="145" spans="1:19" s="17" customFormat="1" x14ac:dyDescent="0.25">
      <c r="A145" s="14" t="s">
        <v>532</v>
      </c>
      <c r="B145" s="15" t="s">
        <v>570</v>
      </c>
      <c r="C145" s="14" t="s">
        <v>39</v>
      </c>
      <c r="D145" s="22" t="s">
        <v>238</v>
      </c>
      <c r="E145" s="16" t="s">
        <v>239</v>
      </c>
      <c r="F145" s="14" t="s">
        <v>27</v>
      </c>
      <c r="G145" s="14" t="s">
        <v>593</v>
      </c>
      <c r="H145" s="14" t="s">
        <v>27</v>
      </c>
      <c r="I145" s="14" t="s">
        <v>524</v>
      </c>
      <c r="J145" s="16">
        <v>0</v>
      </c>
      <c r="K145" s="16">
        <v>0</v>
      </c>
      <c r="L145" s="16">
        <v>0</v>
      </c>
      <c r="M145" s="16">
        <v>0</v>
      </c>
      <c r="N145" s="24">
        <v>0</v>
      </c>
      <c r="O145" s="24">
        <v>0</v>
      </c>
      <c r="P145" s="24">
        <v>0</v>
      </c>
      <c r="Q145" s="24">
        <v>0</v>
      </c>
      <c r="R145" s="16">
        <v>14.04</v>
      </c>
      <c r="S145" s="14" t="s">
        <v>594</v>
      </c>
    </row>
    <row r="146" spans="1:19" s="25" customFormat="1" x14ac:dyDescent="0.25">
      <c r="A146" s="30" t="s">
        <v>535</v>
      </c>
      <c r="B146" s="15" t="s">
        <v>570</v>
      </c>
      <c r="C146" s="14" t="s">
        <v>39</v>
      </c>
      <c r="D146" s="14" t="s">
        <v>533</v>
      </c>
      <c r="E146" s="16" t="s">
        <v>534</v>
      </c>
      <c r="F146" s="14" t="s">
        <v>27</v>
      </c>
      <c r="G146" s="14" t="s">
        <v>598</v>
      </c>
      <c r="H146" s="14" t="s">
        <v>27</v>
      </c>
      <c r="I146" s="14" t="s">
        <v>236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90</v>
      </c>
      <c r="S146" s="14" t="s">
        <v>977</v>
      </c>
    </row>
    <row r="147" spans="1:19" s="25" customFormat="1" x14ac:dyDescent="0.25">
      <c r="A147" s="22" t="s">
        <v>537</v>
      </c>
      <c r="B147" s="23" t="s">
        <v>600</v>
      </c>
      <c r="C147" s="22" t="s">
        <v>25</v>
      </c>
      <c r="D147" s="3" t="s">
        <v>603</v>
      </c>
      <c r="E147" s="24" t="s">
        <v>604</v>
      </c>
      <c r="F147" s="22" t="s">
        <v>601</v>
      </c>
      <c r="G147" s="22" t="s">
        <v>27</v>
      </c>
      <c r="H147" s="22" t="s">
        <v>602</v>
      </c>
      <c r="I147" s="22" t="s">
        <v>27</v>
      </c>
      <c r="J147" s="24">
        <v>7863.8</v>
      </c>
      <c r="K147" s="24">
        <v>7863.8</v>
      </c>
      <c r="L147" s="24">
        <v>0</v>
      </c>
      <c r="M147" s="24">
        <v>0</v>
      </c>
      <c r="N147" s="9">
        <v>0</v>
      </c>
      <c r="O147" s="9">
        <v>0</v>
      </c>
      <c r="P147" s="9">
        <v>0</v>
      </c>
      <c r="Q147" s="9">
        <v>0</v>
      </c>
      <c r="R147" s="24">
        <v>0</v>
      </c>
      <c r="S147" s="22" t="s">
        <v>27</v>
      </c>
    </row>
    <row r="148" spans="1:19" s="17" customFormat="1" x14ac:dyDescent="0.25">
      <c r="A148" s="14" t="s">
        <v>542</v>
      </c>
      <c r="B148" s="15" t="s">
        <v>600</v>
      </c>
      <c r="C148" s="14" t="s">
        <v>25</v>
      </c>
      <c r="D148" s="22" t="s">
        <v>348</v>
      </c>
      <c r="E148" s="16" t="s">
        <v>349</v>
      </c>
      <c r="F148" s="14" t="s">
        <v>606</v>
      </c>
      <c r="G148" s="14" t="s">
        <v>27</v>
      </c>
      <c r="H148" s="14" t="s">
        <v>607</v>
      </c>
      <c r="I148" s="14" t="s">
        <v>27</v>
      </c>
      <c r="J148" s="16">
        <v>756</v>
      </c>
      <c r="K148" s="16">
        <v>0</v>
      </c>
      <c r="L148" s="16">
        <v>675</v>
      </c>
      <c r="M148" s="16">
        <v>81</v>
      </c>
      <c r="N148" s="24">
        <v>0</v>
      </c>
      <c r="O148" s="24">
        <v>0</v>
      </c>
      <c r="P148" s="24">
        <v>0</v>
      </c>
      <c r="Q148" s="24">
        <v>0</v>
      </c>
      <c r="R148" s="16">
        <v>0</v>
      </c>
      <c r="S148" s="14" t="s">
        <v>27</v>
      </c>
    </row>
    <row r="149" spans="1:19" s="25" customFormat="1" x14ac:dyDescent="0.25">
      <c r="A149" s="22" t="s">
        <v>547</v>
      </c>
      <c r="B149" s="23" t="s">
        <v>600</v>
      </c>
      <c r="C149" s="22" t="s">
        <v>25</v>
      </c>
      <c r="D149" s="3" t="s">
        <v>611</v>
      </c>
      <c r="E149" s="24" t="s">
        <v>612</v>
      </c>
      <c r="F149" s="22" t="s">
        <v>609</v>
      </c>
      <c r="G149" s="22" t="s">
        <v>27</v>
      </c>
      <c r="H149" s="22" t="s">
        <v>610</v>
      </c>
      <c r="I149" s="22" t="s">
        <v>27</v>
      </c>
      <c r="J149" s="24">
        <v>1717.37</v>
      </c>
      <c r="K149" s="24">
        <v>1717.37</v>
      </c>
      <c r="L149" s="24">
        <v>0</v>
      </c>
      <c r="M149" s="24">
        <v>0</v>
      </c>
      <c r="N149" s="9">
        <v>0</v>
      </c>
      <c r="O149" s="9">
        <v>0</v>
      </c>
      <c r="P149" s="9">
        <v>0</v>
      </c>
      <c r="Q149" s="9">
        <v>0</v>
      </c>
      <c r="R149" s="24">
        <v>0</v>
      </c>
      <c r="S149" s="22" t="s">
        <v>27</v>
      </c>
    </row>
    <row r="150" spans="1:19" x14ac:dyDescent="0.25">
      <c r="A150" s="30" t="s">
        <v>550</v>
      </c>
      <c r="B150" s="15" t="s">
        <v>600</v>
      </c>
      <c r="C150" s="14" t="s">
        <v>25</v>
      </c>
      <c r="D150" s="14" t="s">
        <v>616</v>
      </c>
      <c r="E150" s="16" t="s">
        <v>617</v>
      </c>
      <c r="F150" s="14" t="s">
        <v>614</v>
      </c>
      <c r="G150" s="14" t="s">
        <v>27</v>
      </c>
      <c r="H150" s="14" t="s">
        <v>615</v>
      </c>
      <c r="I150" s="14" t="s">
        <v>27</v>
      </c>
      <c r="J150" s="16">
        <v>3123.69</v>
      </c>
      <c r="K150" s="16">
        <v>0</v>
      </c>
      <c r="L150" s="16">
        <v>2789.0109880999998</v>
      </c>
      <c r="M150" s="16">
        <v>334.6813186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4" t="s">
        <v>27</v>
      </c>
    </row>
    <row r="151" spans="1:19" x14ac:dyDescent="0.25">
      <c r="A151" s="30" t="s">
        <v>553</v>
      </c>
      <c r="B151" s="15" t="s">
        <v>600</v>
      </c>
      <c r="C151" s="14" t="s">
        <v>39</v>
      </c>
      <c r="D151" s="14" t="s">
        <v>540</v>
      </c>
      <c r="E151" s="16" t="s">
        <v>541</v>
      </c>
      <c r="F151" s="14" t="s">
        <v>27</v>
      </c>
      <c r="G151" s="14" t="s">
        <v>621</v>
      </c>
      <c r="H151" s="14" t="s">
        <v>27</v>
      </c>
      <c r="I151" s="14" t="s">
        <v>538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197.11081999999999</v>
      </c>
      <c r="S151" s="14" t="s">
        <v>622</v>
      </c>
    </row>
    <row r="152" spans="1:19" s="17" customFormat="1" x14ac:dyDescent="0.25">
      <c r="A152" s="30" t="s">
        <v>556</v>
      </c>
      <c r="B152" s="15" t="s">
        <v>600</v>
      </c>
      <c r="C152" s="14" t="s">
        <v>39</v>
      </c>
      <c r="D152" s="14" t="s">
        <v>545</v>
      </c>
      <c r="E152" s="16" t="s">
        <v>546</v>
      </c>
      <c r="F152" s="14" t="s">
        <v>27</v>
      </c>
      <c r="G152" s="14" t="s">
        <v>624</v>
      </c>
      <c r="H152" s="14" t="s">
        <v>27</v>
      </c>
      <c r="I152" s="14" t="s">
        <v>543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772.61450810000008</v>
      </c>
      <c r="S152" s="14" t="s">
        <v>625</v>
      </c>
    </row>
    <row r="153" spans="1:19" s="17" customFormat="1" x14ac:dyDescent="0.25">
      <c r="A153" s="14" t="s">
        <v>559</v>
      </c>
      <c r="B153" s="15" t="s">
        <v>600</v>
      </c>
      <c r="C153" s="14" t="s">
        <v>39</v>
      </c>
      <c r="D153" s="22" t="s">
        <v>238</v>
      </c>
      <c r="E153" s="16" t="s">
        <v>239</v>
      </c>
      <c r="F153" s="14" t="s">
        <v>27</v>
      </c>
      <c r="G153" s="14" t="s">
        <v>627</v>
      </c>
      <c r="H153" s="14" t="s">
        <v>27</v>
      </c>
      <c r="I153" s="14" t="s">
        <v>574</v>
      </c>
      <c r="J153" s="16">
        <v>0</v>
      </c>
      <c r="K153" s="16">
        <v>0</v>
      </c>
      <c r="L153" s="16">
        <v>0</v>
      </c>
      <c r="M153" s="16">
        <v>0</v>
      </c>
      <c r="N153" s="24">
        <v>0</v>
      </c>
      <c r="O153" s="24">
        <v>0</v>
      </c>
      <c r="P153" s="24">
        <v>0</v>
      </c>
      <c r="Q153" s="24">
        <v>0</v>
      </c>
      <c r="R153" s="16">
        <v>18.135000000000002</v>
      </c>
      <c r="S153" s="14" t="s">
        <v>628</v>
      </c>
    </row>
    <row r="154" spans="1:19" s="17" customFormat="1" x14ac:dyDescent="0.25">
      <c r="A154" s="30" t="s">
        <v>562</v>
      </c>
      <c r="B154" s="23" t="s">
        <v>600</v>
      </c>
      <c r="C154" s="22" t="s">
        <v>39</v>
      </c>
      <c r="D154" s="22" t="s">
        <v>420</v>
      </c>
      <c r="E154" s="24" t="s">
        <v>421</v>
      </c>
      <c r="F154" s="22" t="s">
        <v>27</v>
      </c>
      <c r="G154" s="22" t="s">
        <v>630</v>
      </c>
      <c r="H154" s="22" t="s">
        <v>631</v>
      </c>
      <c r="I154" s="22" t="s">
        <v>418</v>
      </c>
      <c r="J154" s="24">
        <v>-26.83</v>
      </c>
      <c r="K154" s="24">
        <v>0</v>
      </c>
      <c r="L154" s="24">
        <f>-2395514.51/100000</f>
        <v>-23.955145099999999</v>
      </c>
      <c r="M154" s="24">
        <f>+L154*12%</f>
        <v>-2.8746174119999996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2" t="s">
        <v>27</v>
      </c>
    </row>
    <row r="155" spans="1:19" s="17" customFormat="1" x14ac:dyDescent="0.25">
      <c r="A155" s="14" t="s">
        <v>565</v>
      </c>
      <c r="B155" s="15" t="s">
        <v>600</v>
      </c>
      <c r="C155" s="14" t="s">
        <v>39</v>
      </c>
      <c r="D155" s="22" t="s">
        <v>512</v>
      </c>
      <c r="E155" s="16" t="s">
        <v>513</v>
      </c>
      <c r="F155" s="14" t="s">
        <v>27</v>
      </c>
      <c r="G155" s="14" t="s">
        <v>566</v>
      </c>
      <c r="H155" s="14" t="s">
        <v>27</v>
      </c>
      <c r="I155" s="14" t="s">
        <v>510</v>
      </c>
      <c r="J155" s="16">
        <v>0</v>
      </c>
      <c r="K155" s="16">
        <v>0</v>
      </c>
      <c r="L155" s="16">
        <v>0</v>
      </c>
      <c r="M155" s="16">
        <v>0</v>
      </c>
      <c r="N155" s="24">
        <v>0</v>
      </c>
      <c r="O155" s="24">
        <v>0</v>
      </c>
      <c r="P155" s="24">
        <v>0</v>
      </c>
      <c r="Q155" s="24">
        <v>0</v>
      </c>
      <c r="R155" s="16">
        <v>-4.3727343999999997</v>
      </c>
      <c r="S155" s="14" t="s">
        <v>633</v>
      </c>
    </row>
    <row r="156" spans="1:19" s="25" customFormat="1" x14ac:dyDescent="0.25">
      <c r="A156" s="30" t="s">
        <v>568</v>
      </c>
      <c r="B156" s="23" t="s">
        <v>600</v>
      </c>
      <c r="C156" s="22" t="s">
        <v>39</v>
      </c>
      <c r="D156" s="22" t="s">
        <v>545</v>
      </c>
      <c r="E156" s="24" t="s">
        <v>546</v>
      </c>
      <c r="F156" s="22" t="s">
        <v>27</v>
      </c>
      <c r="G156" s="22" t="s">
        <v>635</v>
      </c>
      <c r="H156" s="22" t="s">
        <v>636</v>
      </c>
      <c r="I156" s="22" t="s">
        <v>543</v>
      </c>
      <c r="J156" s="24">
        <v>-566.16</v>
      </c>
      <c r="K156" s="24">
        <v>0</v>
      </c>
      <c r="L156" s="24">
        <v>-505.5</v>
      </c>
      <c r="M156" s="24">
        <v>-60.66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2" t="s">
        <v>27</v>
      </c>
    </row>
    <row r="157" spans="1:19" s="25" customFormat="1" x14ac:dyDescent="0.25">
      <c r="A157" s="22" t="s">
        <v>569</v>
      </c>
      <c r="B157" s="23" t="s">
        <v>638</v>
      </c>
      <c r="C157" s="22" t="s">
        <v>25</v>
      </c>
      <c r="D157" s="3" t="s">
        <v>170</v>
      </c>
      <c r="E157" s="24" t="s">
        <v>171</v>
      </c>
      <c r="F157" s="22" t="s">
        <v>639</v>
      </c>
      <c r="G157" s="22" t="s">
        <v>27</v>
      </c>
      <c r="H157" s="22" t="s">
        <v>640</v>
      </c>
      <c r="I157" s="22" t="s">
        <v>27</v>
      </c>
      <c r="J157" s="24">
        <v>1452</v>
      </c>
      <c r="K157" s="24">
        <v>1452</v>
      </c>
      <c r="L157" s="24">
        <v>0</v>
      </c>
      <c r="M157" s="24">
        <v>0</v>
      </c>
      <c r="N157" s="9">
        <v>0</v>
      </c>
      <c r="O157" s="9">
        <v>0</v>
      </c>
      <c r="P157" s="9">
        <v>0</v>
      </c>
      <c r="Q157" s="9">
        <v>0</v>
      </c>
      <c r="R157" s="24">
        <v>0</v>
      </c>
      <c r="S157" s="22" t="s">
        <v>27</v>
      </c>
    </row>
    <row r="158" spans="1:19" s="17" customFormat="1" x14ac:dyDescent="0.25">
      <c r="A158" s="14" t="s">
        <v>573</v>
      </c>
      <c r="B158" s="15" t="s">
        <v>638</v>
      </c>
      <c r="C158" s="14" t="s">
        <v>25</v>
      </c>
      <c r="D158" s="22" t="s">
        <v>238</v>
      </c>
      <c r="E158" s="16" t="s">
        <v>239</v>
      </c>
      <c r="F158" s="14" t="s">
        <v>642</v>
      </c>
      <c r="G158" s="14" t="s">
        <v>27</v>
      </c>
      <c r="H158" s="14" t="s">
        <v>643</v>
      </c>
      <c r="I158" s="14" t="s">
        <v>27</v>
      </c>
      <c r="J158" s="16">
        <v>174.72</v>
      </c>
      <c r="K158" s="16">
        <v>0</v>
      </c>
      <c r="L158" s="16">
        <v>156</v>
      </c>
      <c r="M158" s="16">
        <v>18.72</v>
      </c>
      <c r="N158" s="24">
        <v>0</v>
      </c>
      <c r="O158" s="24">
        <v>0</v>
      </c>
      <c r="P158" s="24">
        <v>0</v>
      </c>
      <c r="Q158" s="24">
        <v>0</v>
      </c>
      <c r="R158" s="16">
        <v>0</v>
      </c>
      <c r="S158" s="14" t="s">
        <v>27</v>
      </c>
    </row>
    <row r="159" spans="1:19" s="17" customFormat="1" x14ac:dyDescent="0.25">
      <c r="A159" s="30" t="s">
        <v>576</v>
      </c>
      <c r="B159" s="15" t="s">
        <v>638</v>
      </c>
      <c r="C159" s="14" t="s">
        <v>25</v>
      </c>
      <c r="D159" s="14" t="s">
        <v>296</v>
      </c>
      <c r="E159" s="16" t="s">
        <v>297</v>
      </c>
      <c r="F159" s="14" t="s">
        <v>645</v>
      </c>
      <c r="G159" s="14" t="s">
        <v>27</v>
      </c>
      <c r="H159" s="14" t="s">
        <v>646</v>
      </c>
      <c r="I159" s="14" t="s">
        <v>27</v>
      </c>
      <c r="J159" s="16">
        <v>3708.4</v>
      </c>
      <c r="K159" s="16">
        <v>3708.4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4" t="s">
        <v>27</v>
      </c>
    </row>
    <row r="160" spans="1:19" s="17" customFormat="1" x14ac:dyDescent="0.25">
      <c r="A160" s="14" t="s">
        <v>578</v>
      </c>
      <c r="B160" s="15" t="s">
        <v>638</v>
      </c>
      <c r="C160" s="14" t="s">
        <v>25</v>
      </c>
      <c r="D160" s="22" t="s">
        <v>138</v>
      </c>
      <c r="E160" s="16" t="s">
        <v>139</v>
      </c>
      <c r="F160" s="14" t="s">
        <v>648</v>
      </c>
      <c r="G160" s="14" t="s">
        <v>27</v>
      </c>
      <c r="H160" s="14" t="s">
        <v>649</v>
      </c>
      <c r="I160" s="14" t="s">
        <v>27</v>
      </c>
      <c r="J160" s="16">
        <v>4081.96</v>
      </c>
      <c r="K160" s="16">
        <v>0</v>
      </c>
      <c r="L160" s="16">
        <v>3644.6034574</v>
      </c>
      <c r="M160" s="16">
        <v>437.35241490000004</v>
      </c>
      <c r="N160" s="24">
        <v>0</v>
      </c>
      <c r="O160" s="24">
        <v>0</v>
      </c>
      <c r="P160" s="24">
        <v>0</v>
      </c>
      <c r="Q160" s="24">
        <v>0</v>
      </c>
      <c r="R160" s="16">
        <v>0</v>
      </c>
      <c r="S160" s="14" t="s">
        <v>27</v>
      </c>
    </row>
    <row r="161" spans="1:19" s="17" customFormat="1" x14ac:dyDescent="0.25">
      <c r="A161" s="14" t="s">
        <v>581</v>
      </c>
      <c r="B161" s="15" t="s">
        <v>638</v>
      </c>
      <c r="C161" s="14" t="s">
        <v>25</v>
      </c>
      <c r="D161" s="3" t="s">
        <v>653</v>
      </c>
      <c r="E161" s="16" t="s">
        <v>654</v>
      </c>
      <c r="F161" s="14" t="s">
        <v>651</v>
      </c>
      <c r="G161" s="14" t="s">
        <v>27</v>
      </c>
      <c r="H161" s="14" t="s">
        <v>652</v>
      </c>
      <c r="I161" s="14" t="s">
        <v>27</v>
      </c>
      <c r="J161" s="16">
        <v>29260</v>
      </c>
      <c r="K161" s="16">
        <v>29260</v>
      </c>
      <c r="L161" s="16">
        <v>0</v>
      </c>
      <c r="M161" s="16">
        <v>0</v>
      </c>
      <c r="N161" s="9">
        <v>0</v>
      </c>
      <c r="O161" s="9">
        <v>0</v>
      </c>
      <c r="P161" s="9">
        <v>0</v>
      </c>
      <c r="Q161" s="9">
        <v>0</v>
      </c>
      <c r="R161" s="16">
        <v>0</v>
      </c>
      <c r="S161" s="14" t="s">
        <v>27</v>
      </c>
    </row>
    <row r="162" spans="1:19" s="17" customFormat="1" x14ac:dyDescent="0.25">
      <c r="A162" s="30" t="s">
        <v>586</v>
      </c>
      <c r="B162" s="15" t="s">
        <v>638</v>
      </c>
      <c r="C162" s="14" t="s">
        <v>39</v>
      </c>
      <c r="D162" s="14" t="s">
        <v>78</v>
      </c>
      <c r="E162" s="16" t="s">
        <v>79</v>
      </c>
      <c r="F162" s="14" t="s">
        <v>27</v>
      </c>
      <c r="G162" s="14" t="s">
        <v>658</v>
      </c>
      <c r="H162" s="14" t="s">
        <v>27</v>
      </c>
      <c r="I162" s="14" t="s">
        <v>579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97.301249999999996</v>
      </c>
      <c r="S162" s="14" t="s">
        <v>659</v>
      </c>
    </row>
    <row r="163" spans="1:19" s="17" customFormat="1" x14ac:dyDescent="0.25">
      <c r="A163" s="14" t="s">
        <v>589</v>
      </c>
      <c r="B163" s="15" t="s">
        <v>638</v>
      </c>
      <c r="C163" s="14" t="s">
        <v>39</v>
      </c>
      <c r="D163" s="22" t="s">
        <v>348</v>
      </c>
      <c r="E163" s="16" t="s">
        <v>349</v>
      </c>
      <c r="F163" s="14" t="s">
        <v>27</v>
      </c>
      <c r="G163" s="14" t="s">
        <v>661</v>
      </c>
      <c r="H163" s="14" t="s">
        <v>27</v>
      </c>
      <c r="I163" s="14" t="s">
        <v>606</v>
      </c>
      <c r="J163" s="16">
        <v>0</v>
      </c>
      <c r="K163" s="16">
        <v>0</v>
      </c>
      <c r="L163" s="16">
        <v>0</v>
      </c>
      <c r="M163" s="16">
        <v>0</v>
      </c>
      <c r="N163" s="24">
        <v>0</v>
      </c>
      <c r="O163" s="24">
        <v>0</v>
      </c>
      <c r="P163" s="24">
        <v>0</v>
      </c>
      <c r="Q163" s="24">
        <v>0</v>
      </c>
      <c r="R163" s="16">
        <v>60.75</v>
      </c>
      <c r="S163" s="14" t="s">
        <v>662</v>
      </c>
    </row>
    <row r="164" spans="1:19" s="25" customFormat="1" x14ac:dyDescent="0.25">
      <c r="A164" s="22" t="s">
        <v>592</v>
      </c>
      <c r="B164" s="23" t="s">
        <v>638</v>
      </c>
      <c r="C164" s="22" t="s">
        <v>39</v>
      </c>
      <c r="D164" s="3" t="s">
        <v>603</v>
      </c>
      <c r="E164" s="24" t="s">
        <v>604</v>
      </c>
      <c r="F164" s="22" t="s">
        <v>27</v>
      </c>
      <c r="G164" s="22" t="s">
        <v>664</v>
      </c>
      <c r="H164" s="22" t="s">
        <v>665</v>
      </c>
      <c r="I164" s="22" t="s">
        <v>601</v>
      </c>
      <c r="J164" s="24">
        <v>-8.1999999999999993</v>
      </c>
      <c r="K164" s="24">
        <v>-8.1999999999999993</v>
      </c>
      <c r="L164" s="24">
        <v>0</v>
      </c>
      <c r="M164" s="24">
        <v>0</v>
      </c>
      <c r="N164" s="9">
        <v>0</v>
      </c>
      <c r="O164" s="9">
        <v>0</v>
      </c>
      <c r="P164" s="9">
        <v>0</v>
      </c>
      <c r="Q164" s="9">
        <v>0</v>
      </c>
      <c r="R164" s="24">
        <v>0</v>
      </c>
      <c r="S164" s="22" t="s">
        <v>27</v>
      </c>
    </row>
    <row r="165" spans="1:19" x14ac:dyDescent="0.25">
      <c r="A165" s="30" t="s">
        <v>595</v>
      </c>
      <c r="B165" s="15" t="s">
        <v>667</v>
      </c>
      <c r="C165" s="14" t="s">
        <v>25</v>
      </c>
      <c r="D165" s="14" t="s">
        <v>273</v>
      </c>
      <c r="E165" s="16" t="s">
        <v>274</v>
      </c>
      <c r="F165" s="14" t="s">
        <v>668</v>
      </c>
      <c r="G165" s="14" t="s">
        <v>27</v>
      </c>
      <c r="H165" s="14" t="s">
        <v>669</v>
      </c>
      <c r="I165" s="14" t="s">
        <v>27</v>
      </c>
      <c r="J165" s="16">
        <v>735</v>
      </c>
      <c r="K165" s="16">
        <v>735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4" t="s">
        <v>27</v>
      </c>
    </row>
    <row r="166" spans="1:19" x14ac:dyDescent="0.25">
      <c r="A166" s="30" t="s">
        <v>597</v>
      </c>
      <c r="B166" s="15" t="s">
        <v>667</v>
      </c>
      <c r="C166" s="14" t="s">
        <v>25</v>
      </c>
      <c r="D166" s="14" t="s">
        <v>29</v>
      </c>
      <c r="E166" s="16" t="s">
        <v>30</v>
      </c>
      <c r="F166" s="14" t="s">
        <v>671</v>
      </c>
      <c r="G166" s="14" t="s">
        <v>27</v>
      </c>
      <c r="H166" s="14" t="s">
        <v>672</v>
      </c>
      <c r="I166" s="14" t="s">
        <v>27</v>
      </c>
      <c r="J166" s="16">
        <v>9017.1</v>
      </c>
      <c r="K166" s="16">
        <v>9017.1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4" t="s">
        <v>27</v>
      </c>
    </row>
    <row r="167" spans="1:19" x14ac:dyDescent="0.25">
      <c r="A167" s="30" t="s">
        <v>599</v>
      </c>
      <c r="B167" s="15" t="s">
        <v>667</v>
      </c>
      <c r="C167" s="14" t="s">
        <v>25</v>
      </c>
      <c r="D167" s="14" t="s">
        <v>676</v>
      </c>
      <c r="E167" s="16" t="s">
        <v>677</v>
      </c>
      <c r="F167" s="14" t="s">
        <v>674</v>
      </c>
      <c r="G167" s="14" t="s">
        <v>27</v>
      </c>
      <c r="H167" s="14" t="s">
        <v>675</v>
      </c>
      <c r="I167" s="14" t="s">
        <v>27</v>
      </c>
      <c r="J167" s="16">
        <v>21675</v>
      </c>
      <c r="K167" s="16">
        <v>21675</v>
      </c>
      <c r="L167" s="16">
        <v>0</v>
      </c>
      <c r="M167" s="16">
        <v>0</v>
      </c>
      <c r="N167" s="16">
        <v>0</v>
      </c>
      <c r="O167" s="16">
        <v>0</v>
      </c>
      <c r="P167" s="16">
        <v>0</v>
      </c>
      <c r="Q167" s="16">
        <v>0</v>
      </c>
      <c r="R167" s="16">
        <v>0</v>
      </c>
      <c r="S167" s="14" t="s">
        <v>27</v>
      </c>
    </row>
    <row r="168" spans="1:19" s="17" customFormat="1" x14ac:dyDescent="0.25">
      <c r="A168" s="14" t="s">
        <v>605</v>
      </c>
      <c r="B168" s="15" t="s">
        <v>667</v>
      </c>
      <c r="C168" s="14" t="s">
        <v>25</v>
      </c>
      <c r="D168" s="22" t="s">
        <v>268</v>
      </c>
      <c r="E168" s="16" t="s">
        <v>269</v>
      </c>
      <c r="F168" s="14" t="s">
        <v>679</v>
      </c>
      <c r="G168" s="14" t="s">
        <v>27</v>
      </c>
      <c r="H168" s="14" t="s">
        <v>680</v>
      </c>
      <c r="I168" s="14" t="s">
        <v>27</v>
      </c>
      <c r="J168" s="16">
        <v>9000</v>
      </c>
      <c r="K168" s="16">
        <v>9000</v>
      </c>
      <c r="L168" s="16">
        <v>0</v>
      </c>
      <c r="M168" s="16">
        <v>0</v>
      </c>
      <c r="N168" s="24">
        <v>0</v>
      </c>
      <c r="O168" s="24">
        <v>0</v>
      </c>
      <c r="P168" s="24">
        <v>0</v>
      </c>
      <c r="Q168" s="24">
        <v>0</v>
      </c>
      <c r="R168" s="16">
        <v>0</v>
      </c>
      <c r="S168" s="14" t="s">
        <v>27</v>
      </c>
    </row>
    <row r="169" spans="1:19" s="17" customFormat="1" x14ac:dyDescent="0.25">
      <c r="A169" s="14" t="s">
        <v>608</v>
      </c>
      <c r="B169" s="15" t="s">
        <v>667</v>
      </c>
      <c r="C169" s="14" t="s">
        <v>39</v>
      </c>
      <c r="D169" s="22" t="s">
        <v>138</v>
      </c>
      <c r="E169" s="16" t="s">
        <v>139</v>
      </c>
      <c r="F169" s="14" t="s">
        <v>27</v>
      </c>
      <c r="G169" s="14" t="s">
        <v>682</v>
      </c>
      <c r="H169" s="14" t="s">
        <v>27</v>
      </c>
      <c r="I169" s="14" t="s">
        <v>648</v>
      </c>
      <c r="J169" s="16">
        <v>0</v>
      </c>
      <c r="K169" s="16">
        <v>0</v>
      </c>
      <c r="L169" s="16">
        <v>0</v>
      </c>
      <c r="M169" s="16">
        <v>0</v>
      </c>
      <c r="N169" s="24">
        <v>0</v>
      </c>
      <c r="O169" s="24">
        <v>0</v>
      </c>
      <c r="P169" s="24">
        <v>0</v>
      </c>
      <c r="Q169" s="24">
        <v>0</v>
      </c>
      <c r="R169" s="16">
        <v>328.01431120000001</v>
      </c>
      <c r="S169" s="14" t="s">
        <v>683</v>
      </c>
    </row>
    <row r="170" spans="1:19" s="17" customFormat="1" x14ac:dyDescent="0.25">
      <c r="A170" s="14" t="s">
        <v>613</v>
      </c>
      <c r="B170" s="15" t="s">
        <v>667</v>
      </c>
      <c r="C170" s="14" t="s">
        <v>39</v>
      </c>
      <c r="D170" s="22" t="s">
        <v>238</v>
      </c>
      <c r="E170" s="16" t="s">
        <v>239</v>
      </c>
      <c r="F170" s="14" t="s">
        <v>27</v>
      </c>
      <c r="G170" s="14" t="s">
        <v>685</v>
      </c>
      <c r="H170" s="14" t="s">
        <v>27</v>
      </c>
      <c r="I170" s="14" t="s">
        <v>642</v>
      </c>
      <c r="J170" s="16">
        <v>0</v>
      </c>
      <c r="K170" s="16">
        <v>0</v>
      </c>
      <c r="L170" s="16">
        <v>0</v>
      </c>
      <c r="M170" s="16">
        <v>0</v>
      </c>
      <c r="N170" s="24">
        <v>0</v>
      </c>
      <c r="O170" s="24">
        <v>0</v>
      </c>
      <c r="P170" s="24">
        <v>0</v>
      </c>
      <c r="Q170" s="24">
        <v>0</v>
      </c>
      <c r="R170" s="16">
        <v>14.04</v>
      </c>
      <c r="S170" s="14" t="s">
        <v>686</v>
      </c>
    </row>
    <row r="171" spans="1:19" x14ac:dyDescent="0.25">
      <c r="A171" s="30" t="s">
        <v>618</v>
      </c>
      <c r="B171" s="15" t="s">
        <v>688</v>
      </c>
      <c r="C171" s="14" t="s">
        <v>25</v>
      </c>
      <c r="D171" s="14" t="s">
        <v>29</v>
      </c>
      <c r="E171" s="16" t="s">
        <v>30</v>
      </c>
      <c r="F171" s="14" t="s">
        <v>689</v>
      </c>
      <c r="G171" s="14" t="s">
        <v>27</v>
      </c>
      <c r="H171" s="14" t="s">
        <v>690</v>
      </c>
      <c r="I171" s="14" t="s">
        <v>27</v>
      </c>
      <c r="J171" s="16">
        <v>11740.3</v>
      </c>
      <c r="K171" s="16">
        <v>11740.3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4" t="s">
        <v>27</v>
      </c>
    </row>
    <row r="172" spans="1:19" s="25" customFormat="1" x14ac:dyDescent="0.25">
      <c r="A172" s="22" t="s">
        <v>620</v>
      </c>
      <c r="B172" s="23" t="s">
        <v>688</v>
      </c>
      <c r="C172" s="22" t="s">
        <v>25</v>
      </c>
      <c r="D172" s="3" t="s">
        <v>170</v>
      </c>
      <c r="E172" s="24" t="s">
        <v>171</v>
      </c>
      <c r="F172" s="22" t="s">
        <v>692</v>
      </c>
      <c r="G172" s="22" t="s">
        <v>27</v>
      </c>
      <c r="H172" s="22" t="s">
        <v>693</v>
      </c>
      <c r="I172" s="22" t="s">
        <v>27</v>
      </c>
      <c r="J172" s="24">
        <v>1903</v>
      </c>
      <c r="K172" s="24">
        <v>1903</v>
      </c>
      <c r="L172" s="24">
        <v>0</v>
      </c>
      <c r="M172" s="24">
        <v>0</v>
      </c>
      <c r="N172" s="9">
        <v>0</v>
      </c>
      <c r="O172" s="9">
        <v>0</v>
      </c>
      <c r="P172" s="9">
        <v>0</v>
      </c>
      <c r="Q172" s="9">
        <v>0</v>
      </c>
      <c r="R172" s="24">
        <v>0</v>
      </c>
      <c r="S172" s="22" t="s">
        <v>27</v>
      </c>
    </row>
    <row r="173" spans="1:19" s="17" customFormat="1" x14ac:dyDescent="0.25">
      <c r="A173" s="14" t="s">
        <v>623</v>
      </c>
      <c r="B173" s="15" t="s">
        <v>688</v>
      </c>
      <c r="C173" s="14" t="s">
        <v>25</v>
      </c>
      <c r="D173" s="3" t="s">
        <v>653</v>
      </c>
      <c r="E173" s="16" t="s">
        <v>654</v>
      </c>
      <c r="F173" s="14" t="s">
        <v>695</v>
      </c>
      <c r="G173" s="14" t="s">
        <v>27</v>
      </c>
      <c r="H173" s="14" t="s">
        <v>696</v>
      </c>
      <c r="I173" s="14" t="s">
        <v>27</v>
      </c>
      <c r="J173" s="16">
        <v>13886</v>
      </c>
      <c r="K173" s="16">
        <v>13886</v>
      </c>
      <c r="L173" s="16">
        <v>0</v>
      </c>
      <c r="M173" s="16">
        <v>0</v>
      </c>
      <c r="N173" s="9">
        <v>0</v>
      </c>
      <c r="O173" s="9">
        <v>0</v>
      </c>
      <c r="P173" s="9">
        <v>0</v>
      </c>
      <c r="Q173" s="9">
        <v>0</v>
      </c>
      <c r="R173" s="16">
        <v>0</v>
      </c>
      <c r="S173" s="14" t="s">
        <v>27</v>
      </c>
    </row>
    <row r="174" spans="1:19" s="17" customFormat="1" x14ac:dyDescent="0.25">
      <c r="A174" s="30" t="s">
        <v>626</v>
      </c>
      <c r="B174" s="15" t="s">
        <v>688</v>
      </c>
      <c r="C174" s="14" t="s">
        <v>39</v>
      </c>
      <c r="D174" s="14" t="s">
        <v>616</v>
      </c>
      <c r="E174" s="16" t="s">
        <v>617</v>
      </c>
      <c r="F174" s="14" t="s">
        <v>27</v>
      </c>
      <c r="G174" s="14" t="s">
        <v>698</v>
      </c>
      <c r="H174" s="14" t="s">
        <v>27</v>
      </c>
      <c r="I174" s="14" t="s">
        <v>614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251.010989</v>
      </c>
      <c r="S174" s="14" t="s">
        <v>699</v>
      </c>
    </row>
    <row r="175" spans="1:19" s="17" customFormat="1" x14ac:dyDescent="0.25">
      <c r="A175" s="30" t="s">
        <v>629</v>
      </c>
      <c r="B175" s="15" t="s">
        <v>701</v>
      </c>
      <c r="C175" s="14" t="s">
        <v>25</v>
      </c>
      <c r="D175" s="14" t="s">
        <v>273</v>
      </c>
      <c r="E175" s="16" t="s">
        <v>274</v>
      </c>
      <c r="F175" s="14" t="s">
        <v>702</v>
      </c>
      <c r="G175" s="14" t="s">
        <v>27</v>
      </c>
      <c r="H175" s="14" t="s">
        <v>703</v>
      </c>
      <c r="I175" s="14" t="s">
        <v>27</v>
      </c>
      <c r="J175" s="16">
        <v>930</v>
      </c>
      <c r="K175" s="16">
        <v>930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4" t="s">
        <v>27</v>
      </c>
    </row>
    <row r="176" spans="1:19" s="25" customFormat="1" x14ac:dyDescent="0.25">
      <c r="A176" s="30" t="s">
        <v>632</v>
      </c>
      <c r="B176" s="6" t="s">
        <v>705</v>
      </c>
      <c r="C176" s="3" t="s">
        <v>39</v>
      </c>
      <c r="D176" s="3" t="s">
        <v>212</v>
      </c>
      <c r="E176" s="9" t="s">
        <v>213</v>
      </c>
      <c r="F176" s="3" t="s">
        <v>27</v>
      </c>
      <c r="G176" s="3" t="s">
        <v>706</v>
      </c>
      <c r="H176" s="3" t="s">
        <v>707</v>
      </c>
      <c r="I176" s="3" t="s">
        <v>708</v>
      </c>
      <c r="J176" s="9">
        <v>-95.04</v>
      </c>
      <c r="K176" s="9">
        <v>0</v>
      </c>
      <c r="L176" s="9">
        <v>-84.855000000000004</v>
      </c>
      <c r="M176" s="9">
        <f>+L176*12%</f>
        <v>-10.182600000000001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3" t="s">
        <v>27</v>
      </c>
    </row>
    <row r="177" spans="1:19" s="25" customFormat="1" x14ac:dyDescent="0.25">
      <c r="A177" s="30" t="s">
        <v>634</v>
      </c>
      <c r="B177" s="23" t="s">
        <v>711</v>
      </c>
      <c r="C177" s="22" t="s">
        <v>25</v>
      </c>
      <c r="D177" s="22" t="s">
        <v>170</v>
      </c>
      <c r="E177" s="24" t="s">
        <v>171</v>
      </c>
      <c r="F177" s="22" t="s">
        <v>712</v>
      </c>
      <c r="G177" s="22" t="s">
        <v>27</v>
      </c>
      <c r="H177" s="22" t="s">
        <v>713</v>
      </c>
      <c r="I177" s="22" t="s">
        <v>27</v>
      </c>
      <c r="J177" s="24">
        <v>2600</v>
      </c>
      <c r="K177" s="24">
        <v>2600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2" t="s">
        <v>27</v>
      </c>
    </row>
    <row r="178" spans="1:19" s="17" customFormat="1" x14ac:dyDescent="0.25">
      <c r="A178" s="30" t="s">
        <v>637</v>
      </c>
      <c r="B178" s="6" t="s">
        <v>711</v>
      </c>
      <c r="C178" s="3" t="s">
        <v>39</v>
      </c>
      <c r="D178" s="3" t="s">
        <v>584</v>
      </c>
      <c r="E178" s="9" t="s">
        <v>585</v>
      </c>
      <c r="F178" s="3" t="s">
        <v>27</v>
      </c>
      <c r="G178" s="3" t="s">
        <v>717</v>
      </c>
      <c r="H178" s="3" t="s">
        <v>27</v>
      </c>
      <c r="I178" s="3" t="s">
        <v>582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22.5</v>
      </c>
      <c r="S178" s="3" t="s">
        <v>718</v>
      </c>
    </row>
    <row r="179" spans="1:19" s="17" customFormat="1" x14ac:dyDescent="0.25">
      <c r="A179" s="30" t="s">
        <v>641</v>
      </c>
      <c r="B179" s="15" t="s">
        <v>720</v>
      </c>
      <c r="C179" s="14" t="s">
        <v>25</v>
      </c>
      <c r="D179" s="14" t="s">
        <v>273</v>
      </c>
      <c r="E179" s="16" t="s">
        <v>274</v>
      </c>
      <c r="F179" s="14" t="s">
        <v>721</v>
      </c>
      <c r="G179" s="14" t="s">
        <v>27</v>
      </c>
      <c r="H179" s="14" t="s">
        <v>722</v>
      </c>
      <c r="I179" s="14" t="s">
        <v>27</v>
      </c>
      <c r="J179" s="16">
        <v>705</v>
      </c>
      <c r="K179" s="16">
        <v>705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0</v>
      </c>
      <c r="R179" s="16">
        <v>0</v>
      </c>
      <c r="S179" s="14" t="s">
        <v>27</v>
      </c>
    </row>
    <row r="180" spans="1:19" s="17" customFormat="1" x14ac:dyDescent="0.25">
      <c r="A180" s="14" t="s">
        <v>644</v>
      </c>
      <c r="B180" s="15" t="s">
        <v>720</v>
      </c>
      <c r="C180" s="14" t="s">
        <v>25</v>
      </c>
      <c r="D180" s="22" t="s">
        <v>238</v>
      </c>
      <c r="E180" s="16" t="s">
        <v>239</v>
      </c>
      <c r="F180" s="14" t="s">
        <v>724</v>
      </c>
      <c r="G180" s="14" t="s">
        <v>27</v>
      </c>
      <c r="H180" s="14" t="s">
        <v>725</v>
      </c>
      <c r="I180" s="14" t="s">
        <v>27</v>
      </c>
      <c r="J180" s="16">
        <v>232.96</v>
      </c>
      <c r="K180" s="16">
        <v>0</v>
      </c>
      <c r="L180" s="16">
        <v>208</v>
      </c>
      <c r="M180" s="16">
        <v>24.96</v>
      </c>
      <c r="N180" s="24">
        <v>0</v>
      </c>
      <c r="O180" s="24">
        <v>0</v>
      </c>
      <c r="P180" s="24">
        <v>0</v>
      </c>
      <c r="Q180" s="24">
        <v>0</v>
      </c>
      <c r="R180" s="16">
        <v>0</v>
      </c>
      <c r="S180" s="14" t="s">
        <v>27</v>
      </c>
    </row>
    <row r="181" spans="1:19" s="17" customFormat="1" x14ac:dyDescent="0.25">
      <c r="A181" s="14" t="s">
        <v>647</v>
      </c>
      <c r="B181" s="15" t="s">
        <v>720</v>
      </c>
      <c r="C181" s="14" t="s">
        <v>25</v>
      </c>
      <c r="D181" s="22" t="s">
        <v>238</v>
      </c>
      <c r="E181" s="16" t="s">
        <v>239</v>
      </c>
      <c r="F181" s="14" t="s">
        <v>727</v>
      </c>
      <c r="G181" s="14" t="s">
        <v>27</v>
      </c>
      <c r="H181" s="14" t="s">
        <v>728</v>
      </c>
      <c r="I181" s="14" t="s">
        <v>27</v>
      </c>
      <c r="J181" s="16">
        <v>840</v>
      </c>
      <c r="K181" s="16">
        <v>0</v>
      </c>
      <c r="L181" s="16">
        <v>750</v>
      </c>
      <c r="M181" s="16">
        <v>90</v>
      </c>
      <c r="N181" s="24">
        <v>0</v>
      </c>
      <c r="O181" s="24">
        <v>0</v>
      </c>
      <c r="P181" s="24">
        <v>0</v>
      </c>
      <c r="Q181" s="24">
        <v>0</v>
      </c>
      <c r="R181" s="16">
        <v>0</v>
      </c>
      <c r="S181" s="14" t="s">
        <v>27</v>
      </c>
    </row>
    <row r="182" spans="1:19" s="17" customFormat="1" x14ac:dyDescent="0.25">
      <c r="A182" s="30" t="s">
        <v>650</v>
      </c>
      <c r="B182" s="15" t="s">
        <v>720</v>
      </c>
      <c r="C182" s="14" t="s">
        <v>25</v>
      </c>
      <c r="D182" s="14" t="s">
        <v>732</v>
      </c>
      <c r="E182" s="16" t="s">
        <v>733</v>
      </c>
      <c r="F182" s="14" t="s">
        <v>730</v>
      </c>
      <c r="G182" s="14" t="s">
        <v>27</v>
      </c>
      <c r="H182" s="14" t="s">
        <v>731</v>
      </c>
      <c r="I182" s="14" t="s">
        <v>27</v>
      </c>
      <c r="J182" s="16">
        <v>124548.48</v>
      </c>
      <c r="K182" s="16">
        <v>0</v>
      </c>
      <c r="L182" s="16">
        <v>111204</v>
      </c>
      <c r="M182" s="16">
        <v>13344.48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4" t="s">
        <v>27</v>
      </c>
    </row>
    <row r="183" spans="1:19" s="25" customFormat="1" x14ac:dyDescent="0.25">
      <c r="A183" s="30" t="s">
        <v>655</v>
      </c>
      <c r="B183" s="15" t="s">
        <v>720</v>
      </c>
      <c r="C183" s="14" t="s">
        <v>25</v>
      </c>
      <c r="D183" s="14" t="s">
        <v>732</v>
      </c>
      <c r="E183" s="16" t="s">
        <v>733</v>
      </c>
      <c r="F183" s="14" t="s">
        <v>735</v>
      </c>
      <c r="G183" s="14" t="s">
        <v>27</v>
      </c>
      <c r="H183" s="14" t="s">
        <v>736</v>
      </c>
      <c r="I183" s="14" t="s">
        <v>27</v>
      </c>
      <c r="J183" s="16">
        <v>89956.160000000003</v>
      </c>
      <c r="K183" s="16">
        <v>0</v>
      </c>
      <c r="L183" s="16">
        <v>80318</v>
      </c>
      <c r="M183" s="16">
        <v>9638.16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4" t="s">
        <v>27</v>
      </c>
    </row>
    <row r="184" spans="1:19" s="17" customFormat="1" x14ac:dyDescent="0.25">
      <c r="A184" s="14" t="s">
        <v>657</v>
      </c>
      <c r="B184" s="15" t="s">
        <v>738</v>
      </c>
      <c r="C184" s="14" t="s">
        <v>25</v>
      </c>
      <c r="D184" s="22" t="s">
        <v>533</v>
      </c>
      <c r="E184" s="16" t="s">
        <v>534</v>
      </c>
      <c r="F184" s="14" t="s">
        <v>739</v>
      </c>
      <c r="G184" s="14" t="s">
        <v>27</v>
      </c>
      <c r="H184" s="14" t="s">
        <v>740</v>
      </c>
      <c r="I184" s="14" t="s">
        <v>27</v>
      </c>
      <c r="J184" s="16">
        <v>952</v>
      </c>
      <c r="K184" s="16">
        <v>0</v>
      </c>
      <c r="L184" s="16">
        <v>850</v>
      </c>
      <c r="M184" s="16">
        <v>102</v>
      </c>
      <c r="N184" s="24">
        <v>0</v>
      </c>
      <c r="O184" s="24">
        <v>0</v>
      </c>
      <c r="P184" s="24">
        <v>0</v>
      </c>
      <c r="Q184" s="24">
        <v>0</v>
      </c>
      <c r="R184" s="16">
        <v>0</v>
      </c>
      <c r="S184" s="14" t="s">
        <v>27</v>
      </c>
    </row>
    <row r="185" spans="1:19" s="17" customFormat="1" x14ac:dyDescent="0.25">
      <c r="A185" s="30" t="s">
        <v>660</v>
      </c>
      <c r="B185" s="23" t="s">
        <v>738</v>
      </c>
      <c r="C185" s="22" t="s">
        <v>25</v>
      </c>
      <c r="D185" s="22" t="s">
        <v>296</v>
      </c>
      <c r="E185" s="24" t="s">
        <v>297</v>
      </c>
      <c r="F185" s="22" t="s">
        <v>742</v>
      </c>
      <c r="G185" s="22" t="s">
        <v>27</v>
      </c>
      <c r="H185" s="22" t="s">
        <v>743</v>
      </c>
      <c r="I185" s="22" t="s">
        <v>27</v>
      </c>
      <c r="J185" s="24">
        <v>18840.400000000001</v>
      </c>
      <c r="K185" s="24">
        <v>18840.400000000001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2" t="s">
        <v>27</v>
      </c>
    </row>
    <row r="186" spans="1:19" s="17" customFormat="1" x14ac:dyDescent="0.25">
      <c r="A186" s="30" t="s">
        <v>663</v>
      </c>
      <c r="B186" s="15" t="s">
        <v>738</v>
      </c>
      <c r="C186" s="14" t="s">
        <v>25</v>
      </c>
      <c r="D186" s="14" t="s">
        <v>273</v>
      </c>
      <c r="E186" s="16" t="s">
        <v>274</v>
      </c>
      <c r="F186" s="14" t="s">
        <v>745</v>
      </c>
      <c r="G186" s="14" t="s">
        <v>27</v>
      </c>
      <c r="H186" s="14" t="s">
        <v>746</v>
      </c>
      <c r="I186" s="14" t="s">
        <v>27</v>
      </c>
      <c r="J186" s="16">
        <v>870</v>
      </c>
      <c r="K186" s="16">
        <v>870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4" t="s">
        <v>27</v>
      </c>
    </row>
    <row r="187" spans="1:19" s="17" customFormat="1" x14ac:dyDescent="0.25">
      <c r="A187" s="30" t="s">
        <v>666</v>
      </c>
      <c r="B187" s="15" t="s">
        <v>738</v>
      </c>
      <c r="C187" s="14" t="s">
        <v>25</v>
      </c>
      <c r="D187" s="14" t="s">
        <v>243</v>
      </c>
      <c r="E187" s="16" t="s">
        <v>244</v>
      </c>
      <c r="F187" s="14" t="s">
        <v>748</v>
      </c>
      <c r="G187" s="14" t="s">
        <v>27</v>
      </c>
      <c r="H187" s="14" t="s">
        <v>749</v>
      </c>
      <c r="I187" s="14" t="s">
        <v>27</v>
      </c>
      <c r="J187" s="16">
        <v>11205</v>
      </c>
      <c r="K187" s="16">
        <v>11205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4" t="s">
        <v>27</v>
      </c>
    </row>
    <row r="188" spans="1:19" s="17" customFormat="1" x14ac:dyDescent="0.25">
      <c r="A188" s="30" t="s">
        <v>670</v>
      </c>
      <c r="B188" s="23" t="s">
        <v>738</v>
      </c>
      <c r="C188" s="22" t="s">
        <v>25</v>
      </c>
      <c r="D188" s="22" t="s">
        <v>603</v>
      </c>
      <c r="E188" s="24" t="s">
        <v>604</v>
      </c>
      <c r="F188" s="22" t="s">
        <v>751</v>
      </c>
      <c r="G188" s="22" t="s">
        <v>27</v>
      </c>
      <c r="H188" s="22" t="s">
        <v>752</v>
      </c>
      <c r="I188" s="22" t="s">
        <v>27</v>
      </c>
      <c r="J188" s="24">
        <v>17313.599999999999</v>
      </c>
      <c r="K188" s="24">
        <v>17313.599999999999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2" t="s">
        <v>27</v>
      </c>
    </row>
    <row r="189" spans="1:19" s="25" customFormat="1" x14ac:dyDescent="0.25">
      <c r="A189" s="30" t="s">
        <v>673</v>
      </c>
      <c r="B189" s="15" t="s">
        <v>738</v>
      </c>
      <c r="C189" s="14" t="s">
        <v>25</v>
      </c>
      <c r="D189" s="14" t="s">
        <v>348</v>
      </c>
      <c r="E189" s="16" t="s">
        <v>349</v>
      </c>
      <c r="F189" s="14" t="s">
        <v>754</v>
      </c>
      <c r="G189" s="14" t="s">
        <v>27</v>
      </c>
      <c r="H189" s="14" t="s">
        <v>755</v>
      </c>
      <c r="I189" s="14" t="s">
        <v>27</v>
      </c>
      <c r="J189" s="16">
        <v>840</v>
      </c>
      <c r="K189" s="16">
        <v>0</v>
      </c>
      <c r="L189" s="16">
        <v>750</v>
      </c>
      <c r="M189" s="16">
        <v>90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4" t="s">
        <v>27</v>
      </c>
    </row>
    <row r="190" spans="1:19" s="17" customFormat="1" x14ac:dyDescent="0.25">
      <c r="A190" s="30" t="s">
        <v>678</v>
      </c>
      <c r="B190" s="15" t="s">
        <v>738</v>
      </c>
      <c r="C190" s="14" t="s">
        <v>25</v>
      </c>
      <c r="D190" s="14" t="s">
        <v>29</v>
      </c>
      <c r="E190" s="16" t="s">
        <v>30</v>
      </c>
      <c r="F190" s="14" t="s">
        <v>757</v>
      </c>
      <c r="G190" s="14" t="s">
        <v>27</v>
      </c>
      <c r="H190" s="14" t="s">
        <v>758</v>
      </c>
      <c r="I190" s="14" t="s">
        <v>27</v>
      </c>
      <c r="J190" s="16">
        <v>26482.05</v>
      </c>
      <c r="K190" s="16">
        <v>26482.05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4" t="s">
        <v>27</v>
      </c>
    </row>
    <row r="191" spans="1:19" s="17" customFormat="1" x14ac:dyDescent="0.25">
      <c r="A191" s="14" t="s">
        <v>681</v>
      </c>
      <c r="B191" s="15" t="s">
        <v>738</v>
      </c>
      <c r="C191" s="14" t="s">
        <v>39</v>
      </c>
      <c r="D191" s="22" t="s">
        <v>238</v>
      </c>
      <c r="E191" s="16" t="s">
        <v>239</v>
      </c>
      <c r="F191" s="14" t="s">
        <v>27</v>
      </c>
      <c r="G191" s="14" t="s">
        <v>760</v>
      </c>
      <c r="H191" s="14" t="s">
        <v>27</v>
      </c>
      <c r="I191" s="14" t="s">
        <v>724</v>
      </c>
      <c r="J191" s="16">
        <v>0</v>
      </c>
      <c r="K191" s="16">
        <v>0</v>
      </c>
      <c r="L191" s="16">
        <v>0</v>
      </c>
      <c r="M191" s="16">
        <v>0</v>
      </c>
      <c r="N191" s="24">
        <v>0</v>
      </c>
      <c r="O191" s="24">
        <v>0</v>
      </c>
      <c r="P191" s="24">
        <v>0</v>
      </c>
      <c r="Q191" s="24">
        <v>0</v>
      </c>
      <c r="R191" s="16">
        <v>18.72</v>
      </c>
      <c r="S191" s="14" t="s">
        <v>761</v>
      </c>
    </row>
    <row r="192" spans="1:19" s="17" customFormat="1" x14ac:dyDescent="0.25">
      <c r="A192" s="14" t="s">
        <v>684</v>
      </c>
      <c r="B192" s="15" t="s">
        <v>738</v>
      </c>
      <c r="C192" s="14" t="s">
        <v>39</v>
      </c>
      <c r="D192" s="22" t="s">
        <v>238</v>
      </c>
      <c r="E192" s="16" t="s">
        <v>239</v>
      </c>
      <c r="F192" s="14" t="s">
        <v>27</v>
      </c>
      <c r="G192" s="14" t="s">
        <v>762</v>
      </c>
      <c r="H192" s="14" t="s">
        <v>27</v>
      </c>
      <c r="I192" s="14" t="s">
        <v>727</v>
      </c>
      <c r="J192" s="16">
        <v>0</v>
      </c>
      <c r="K192" s="16">
        <v>0</v>
      </c>
      <c r="L192" s="16">
        <v>0</v>
      </c>
      <c r="M192" s="16">
        <v>0</v>
      </c>
      <c r="N192" s="24">
        <v>0</v>
      </c>
      <c r="O192" s="24">
        <v>0</v>
      </c>
      <c r="P192" s="24">
        <v>0</v>
      </c>
      <c r="Q192" s="24">
        <v>0</v>
      </c>
      <c r="R192" s="16">
        <v>67.5</v>
      </c>
      <c r="S192" s="14" t="s">
        <v>763</v>
      </c>
    </row>
    <row r="193" spans="1:19" s="17" customFormat="1" x14ac:dyDescent="0.25">
      <c r="A193" s="30" t="s">
        <v>687</v>
      </c>
      <c r="B193" s="6" t="s">
        <v>738</v>
      </c>
      <c r="C193" s="3" t="s">
        <v>39</v>
      </c>
      <c r="D193" s="3" t="s">
        <v>195</v>
      </c>
      <c r="E193" s="9" t="s">
        <v>196</v>
      </c>
      <c r="F193" s="3" t="s">
        <v>27</v>
      </c>
      <c r="G193" s="3" t="s">
        <v>765</v>
      </c>
      <c r="H193" s="3" t="s">
        <v>27</v>
      </c>
      <c r="I193" s="3" t="s">
        <v>208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937.87</v>
      </c>
      <c r="S193" s="3" t="s">
        <v>766</v>
      </c>
    </row>
    <row r="194" spans="1:19" s="17" customFormat="1" x14ac:dyDescent="0.25">
      <c r="A194" s="14" t="s">
        <v>691</v>
      </c>
      <c r="B194" s="15" t="s">
        <v>738</v>
      </c>
      <c r="C194" s="14" t="s">
        <v>39</v>
      </c>
      <c r="D194" s="22" t="s">
        <v>533</v>
      </c>
      <c r="E194" s="16" t="s">
        <v>534</v>
      </c>
      <c r="F194" s="14" t="s">
        <v>27</v>
      </c>
      <c r="G194" s="14" t="s">
        <v>768</v>
      </c>
      <c r="H194" s="14" t="s">
        <v>27</v>
      </c>
      <c r="I194" s="14" t="s">
        <v>739</v>
      </c>
      <c r="J194" s="16">
        <v>0</v>
      </c>
      <c r="K194" s="16">
        <v>0</v>
      </c>
      <c r="L194" s="16">
        <v>0</v>
      </c>
      <c r="M194" s="16">
        <v>0</v>
      </c>
      <c r="N194" s="24">
        <v>0</v>
      </c>
      <c r="O194" s="24">
        <v>0</v>
      </c>
      <c r="P194" s="24">
        <v>0</v>
      </c>
      <c r="Q194" s="24">
        <v>0</v>
      </c>
      <c r="R194" s="16">
        <v>102</v>
      </c>
      <c r="S194" s="14" t="s">
        <v>769</v>
      </c>
    </row>
    <row r="195" spans="1:19" x14ac:dyDescent="0.25">
      <c r="A195" s="30" t="s">
        <v>694</v>
      </c>
      <c r="B195" s="6" t="s">
        <v>771</v>
      </c>
      <c r="C195" s="3" t="s">
        <v>25</v>
      </c>
      <c r="D195" s="3" t="s">
        <v>286</v>
      </c>
      <c r="E195" s="9" t="s">
        <v>287</v>
      </c>
      <c r="F195" s="3" t="s">
        <v>772</v>
      </c>
      <c r="G195" s="3" t="s">
        <v>27</v>
      </c>
      <c r="H195" s="3" t="s">
        <v>773</v>
      </c>
      <c r="I195" s="3" t="s">
        <v>27</v>
      </c>
      <c r="J195" s="9">
        <v>2374.9899999999998</v>
      </c>
      <c r="K195" s="9">
        <v>0</v>
      </c>
      <c r="L195" s="9">
        <v>2120.5300000000002</v>
      </c>
      <c r="M195" s="9">
        <v>254.46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3" t="s">
        <v>27</v>
      </c>
    </row>
    <row r="196" spans="1:19" x14ac:dyDescent="0.25">
      <c r="A196" s="30" t="s">
        <v>697</v>
      </c>
      <c r="B196" s="15" t="s">
        <v>771</v>
      </c>
      <c r="C196" s="14" t="s">
        <v>25</v>
      </c>
      <c r="D196" s="14" t="s">
        <v>777</v>
      </c>
      <c r="E196" s="16" t="s">
        <v>778</v>
      </c>
      <c r="F196" s="14" t="s">
        <v>775</v>
      </c>
      <c r="G196" s="14" t="s">
        <v>27</v>
      </c>
      <c r="H196" s="14" t="s">
        <v>776</v>
      </c>
      <c r="I196" s="14" t="s">
        <v>27</v>
      </c>
      <c r="J196" s="16">
        <v>1164.8</v>
      </c>
      <c r="K196" s="16">
        <v>0</v>
      </c>
      <c r="L196" s="16">
        <v>1040</v>
      </c>
      <c r="M196" s="16">
        <v>124.8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4" t="s">
        <v>27</v>
      </c>
    </row>
    <row r="197" spans="1:19" x14ac:dyDescent="0.25">
      <c r="A197" s="30" t="s">
        <v>700</v>
      </c>
      <c r="B197" s="15" t="s">
        <v>771</v>
      </c>
      <c r="C197" s="14" t="s">
        <v>25</v>
      </c>
      <c r="D197" s="14" t="s">
        <v>777</v>
      </c>
      <c r="E197" s="16" t="s">
        <v>778</v>
      </c>
      <c r="F197" s="14" t="s">
        <v>780</v>
      </c>
      <c r="G197" s="14" t="s">
        <v>27</v>
      </c>
      <c r="H197" s="14" t="s">
        <v>781</v>
      </c>
      <c r="I197" s="14" t="s">
        <v>27</v>
      </c>
      <c r="J197" s="16">
        <v>952</v>
      </c>
      <c r="K197" s="16">
        <v>0</v>
      </c>
      <c r="L197" s="16">
        <v>850</v>
      </c>
      <c r="M197" s="16">
        <v>102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4" t="s">
        <v>27</v>
      </c>
    </row>
    <row r="198" spans="1:19" x14ac:dyDescent="0.25">
      <c r="A198" s="30" t="s">
        <v>704</v>
      </c>
      <c r="B198" s="15" t="s">
        <v>771</v>
      </c>
      <c r="C198" s="14" t="s">
        <v>25</v>
      </c>
      <c r="D198" s="14" t="s">
        <v>155</v>
      </c>
      <c r="E198" s="16" t="s">
        <v>156</v>
      </c>
      <c r="F198" s="14" t="s">
        <v>783</v>
      </c>
      <c r="G198" s="14" t="s">
        <v>27</v>
      </c>
      <c r="H198" s="14" t="s">
        <v>784</v>
      </c>
      <c r="I198" s="14" t="s">
        <v>27</v>
      </c>
      <c r="J198" s="16">
        <v>3557.95</v>
      </c>
      <c r="K198" s="16">
        <v>959.72</v>
      </c>
      <c r="L198" s="16">
        <v>2319.84</v>
      </c>
      <c r="M198" s="16">
        <v>278.39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4" t="s">
        <v>27</v>
      </c>
    </row>
    <row r="199" spans="1:19" s="17" customFormat="1" x14ac:dyDescent="0.25">
      <c r="A199" s="30" t="s">
        <v>709</v>
      </c>
      <c r="B199" s="15" t="s">
        <v>771</v>
      </c>
      <c r="C199" s="14" t="s">
        <v>25</v>
      </c>
      <c r="D199" s="14" t="s">
        <v>238</v>
      </c>
      <c r="E199" s="16" t="s">
        <v>239</v>
      </c>
      <c r="F199" s="14" t="s">
        <v>786</v>
      </c>
      <c r="G199" s="14" t="s">
        <v>27</v>
      </c>
      <c r="H199" s="14" t="s">
        <v>787</v>
      </c>
      <c r="I199" s="14" t="s">
        <v>27</v>
      </c>
      <c r="J199" s="16">
        <v>784</v>
      </c>
      <c r="K199" s="16">
        <v>0</v>
      </c>
      <c r="L199" s="16">
        <v>700</v>
      </c>
      <c r="M199" s="16">
        <v>84</v>
      </c>
      <c r="N199" s="16">
        <v>0</v>
      </c>
      <c r="O199" s="16">
        <v>0</v>
      </c>
      <c r="P199" s="16">
        <v>0</v>
      </c>
      <c r="Q199" s="16">
        <v>0</v>
      </c>
      <c r="R199" s="16">
        <v>0</v>
      </c>
      <c r="S199" s="14" t="s">
        <v>27</v>
      </c>
    </row>
    <row r="200" spans="1:19" s="25" customFormat="1" x14ac:dyDescent="0.25">
      <c r="A200" s="30" t="s">
        <v>710</v>
      </c>
      <c r="B200" s="23" t="s">
        <v>771</v>
      </c>
      <c r="C200" s="22" t="s">
        <v>25</v>
      </c>
      <c r="D200" s="22" t="s">
        <v>170</v>
      </c>
      <c r="E200" s="24" t="s">
        <v>171</v>
      </c>
      <c r="F200" s="22" t="s">
        <v>789</v>
      </c>
      <c r="G200" s="22" t="s">
        <v>27</v>
      </c>
      <c r="H200" s="22" t="s">
        <v>790</v>
      </c>
      <c r="I200" s="22" t="s">
        <v>27</v>
      </c>
      <c r="J200" s="24">
        <v>3700</v>
      </c>
      <c r="K200" s="24">
        <v>3700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2" t="s">
        <v>27</v>
      </c>
    </row>
    <row r="201" spans="1:19" s="17" customFormat="1" x14ac:dyDescent="0.25">
      <c r="A201" s="30" t="s">
        <v>714</v>
      </c>
      <c r="B201" s="15" t="s">
        <v>771</v>
      </c>
      <c r="C201" s="14" t="s">
        <v>25</v>
      </c>
      <c r="D201" s="14" t="s">
        <v>310</v>
      </c>
      <c r="E201" s="16" t="s">
        <v>311</v>
      </c>
      <c r="F201" s="14" t="s">
        <v>792</v>
      </c>
      <c r="G201" s="14" t="s">
        <v>27</v>
      </c>
      <c r="H201" s="14" t="s">
        <v>793</v>
      </c>
      <c r="I201" s="14" t="s">
        <v>27</v>
      </c>
      <c r="J201" s="16">
        <v>19136.91</v>
      </c>
      <c r="K201" s="16">
        <v>0</v>
      </c>
      <c r="L201" s="16">
        <v>17086.53</v>
      </c>
      <c r="M201" s="16">
        <v>2050.38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4" t="s">
        <v>27</v>
      </c>
    </row>
    <row r="202" spans="1:19" s="17" customFormat="1" x14ac:dyDescent="0.25">
      <c r="A202" s="30" t="s">
        <v>716</v>
      </c>
      <c r="B202" s="6" t="s">
        <v>771</v>
      </c>
      <c r="C202" s="3" t="s">
        <v>39</v>
      </c>
      <c r="D202" s="3" t="s">
        <v>286</v>
      </c>
      <c r="E202" s="9" t="s">
        <v>287</v>
      </c>
      <c r="F202" s="3" t="s">
        <v>27</v>
      </c>
      <c r="G202" s="3" t="s">
        <v>795</v>
      </c>
      <c r="H202" s="3" t="s">
        <v>27</v>
      </c>
      <c r="I202" s="3" t="s">
        <v>772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190.85</v>
      </c>
      <c r="S202" s="3" t="s">
        <v>796</v>
      </c>
    </row>
    <row r="203" spans="1:19" s="25" customFormat="1" x14ac:dyDescent="0.25">
      <c r="A203" s="30" t="s">
        <v>719</v>
      </c>
      <c r="B203" s="15" t="s">
        <v>771</v>
      </c>
      <c r="C203" s="14" t="s">
        <v>39</v>
      </c>
      <c r="D203" s="14" t="s">
        <v>363</v>
      </c>
      <c r="E203" s="16" t="s">
        <v>364</v>
      </c>
      <c r="F203" s="14" t="s">
        <v>27</v>
      </c>
      <c r="G203" s="14" t="s">
        <v>798</v>
      </c>
      <c r="H203" s="14" t="s">
        <v>27</v>
      </c>
      <c r="I203" s="14" t="s">
        <v>362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13.5</v>
      </c>
      <c r="S203" s="14" t="s">
        <v>799</v>
      </c>
    </row>
    <row r="204" spans="1:19" s="25" customFormat="1" x14ac:dyDescent="0.25">
      <c r="A204" s="30" t="s">
        <v>723</v>
      </c>
      <c r="B204" s="15" t="s">
        <v>771</v>
      </c>
      <c r="C204" s="14" t="s">
        <v>39</v>
      </c>
      <c r="D204" s="14" t="s">
        <v>310</v>
      </c>
      <c r="E204" s="16" t="s">
        <v>311</v>
      </c>
      <c r="F204" s="14" t="s">
        <v>27</v>
      </c>
      <c r="G204" s="14" t="s">
        <v>801</v>
      </c>
      <c r="H204" s="14" t="s">
        <v>802</v>
      </c>
      <c r="I204" s="14" t="s">
        <v>792</v>
      </c>
      <c r="J204" s="16">
        <v>-3137.77</v>
      </c>
      <c r="K204" s="16">
        <v>0</v>
      </c>
      <c r="L204" s="16">
        <v>-2801.58</v>
      </c>
      <c r="M204" s="16">
        <v>-336.19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4" t="s">
        <v>27</v>
      </c>
    </row>
    <row r="205" spans="1:19" s="25" customFormat="1" x14ac:dyDescent="0.25">
      <c r="A205" s="30" t="s">
        <v>726</v>
      </c>
      <c r="B205" s="23" t="s">
        <v>771</v>
      </c>
      <c r="C205" s="22" t="s">
        <v>39</v>
      </c>
      <c r="D205" s="22" t="s">
        <v>603</v>
      </c>
      <c r="E205" s="24" t="s">
        <v>604</v>
      </c>
      <c r="F205" s="22" t="s">
        <v>27</v>
      </c>
      <c r="G205" s="22" t="s">
        <v>804</v>
      </c>
      <c r="H205" s="22" t="s">
        <v>805</v>
      </c>
      <c r="I205" s="22" t="s">
        <v>751</v>
      </c>
      <c r="J205" s="24">
        <v>-226.2</v>
      </c>
      <c r="K205" s="24">
        <v>-226.2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2" t="s">
        <v>27</v>
      </c>
    </row>
    <row r="206" spans="1:19" s="25" customFormat="1" x14ac:dyDescent="0.25">
      <c r="A206" s="30" t="s">
        <v>729</v>
      </c>
      <c r="B206" s="15" t="s">
        <v>807</v>
      </c>
      <c r="C206" s="14" t="s">
        <v>25</v>
      </c>
      <c r="D206" s="14" t="s">
        <v>273</v>
      </c>
      <c r="E206" s="16" t="s">
        <v>274</v>
      </c>
      <c r="F206" s="14" t="s">
        <v>808</v>
      </c>
      <c r="G206" s="14" t="s">
        <v>27</v>
      </c>
      <c r="H206" s="14" t="s">
        <v>809</v>
      </c>
      <c r="I206" s="14" t="s">
        <v>27</v>
      </c>
      <c r="J206" s="16">
        <v>1455</v>
      </c>
      <c r="K206" s="16">
        <v>1455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4" t="s">
        <v>27</v>
      </c>
    </row>
    <row r="207" spans="1:19" s="17" customFormat="1" x14ac:dyDescent="0.25">
      <c r="A207" s="30" t="s">
        <v>734</v>
      </c>
      <c r="B207" s="23" t="s">
        <v>811</v>
      </c>
      <c r="C207" s="22" t="s">
        <v>25</v>
      </c>
      <c r="D207" s="22" t="s">
        <v>129</v>
      </c>
      <c r="E207" s="24" t="s">
        <v>130</v>
      </c>
      <c r="F207" s="22" t="s">
        <v>812</v>
      </c>
      <c r="G207" s="22" t="s">
        <v>27</v>
      </c>
      <c r="H207" s="22" t="s">
        <v>813</v>
      </c>
      <c r="I207" s="22" t="s">
        <v>27</v>
      </c>
      <c r="J207" s="24">
        <v>12271</v>
      </c>
      <c r="K207" s="24">
        <v>12271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2" t="s">
        <v>27</v>
      </c>
    </row>
    <row r="208" spans="1:19" s="17" customFormat="1" x14ac:dyDescent="0.25">
      <c r="A208" s="30" t="s">
        <v>737</v>
      </c>
      <c r="B208" s="15" t="s">
        <v>811</v>
      </c>
      <c r="C208" s="14" t="s">
        <v>25</v>
      </c>
      <c r="D208" s="14" t="s">
        <v>273</v>
      </c>
      <c r="E208" s="16" t="s">
        <v>274</v>
      </c>
      <c r="F208" s="14" t="s">
        <v>815</v>
      </c>
      <c r="G208" s="14" t="s">
        <v>27</v>
      </c>
      <c r="H208" s="14" t="s">
        <v>816</v>
      </c>
      <c r="I208" s="14" t="s">
        <v>27</v>
      </c>
      <c r="J208" s="16">
        <v>1455</v>
      </c>
      <c r="K208" s="16">
        <v>1455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4" t="s">
        <v>27</v>
      </c>
    </row>
    <row r="209" spans="1:19" s="17" customFormat="1" x14ac:dyDescent="0.25">
      <c r="A209" s="14" t="s">
        <v>741</v>
      </c>
      <c r="B209" s="15" t="s">
        <v>811</v>
      </c>
      <c r="C209" s="14" t="s">
        <v>25</v>
      </c>
      <c r="D209" s="22" t="s">
        <v>603</v>
      </c>
      <c r="E209" s="16" t="s">
        <v>604</v>
      </c>
      <c r="F209" s="14" t="s">
        <v>818</v>
      </c>
      <c r="G209" s="14" t="s">
        <v>27</v>
      </c>
      <c r="H209" s="14" t="s">
        <v>819</v>
      </c>
      <c r="I209" s="14" t="s">
        <v>27</v>
      </c>
      <c r="J209" s="16">
        <v>26481.599999999999</v>
      </c>
      <c r="K209" s="16">
        <v>26481.599999999999</v>
      </c>
      <c r="L209" s="16">
        <v>0</v>
      </c>
      <c r="M209" s="16">
        <v>0</v>
      </c>
      <c r="N209" s="24">
        <v>0</v>
      </c>
      <c r="O209" s="24">
        <v>0</v>
      </c>
      <c r="P209" s="24">
        <v>0</v>
      </c>
      <c r="Q209" s="24">
        <v>0</v>
      </c>
      <c r="R209" s="16">
        <v>0</v>
      </c>
      <c r="S209" s="14" t="s">
        <v>27</v>
      </c>
    </row>
    <row r="210" spans="1:19" s="17" customFormat="1" x14ac:dyDescent="0.25">
      <c r="A210" s="30" t="s">
        <v>744</v>
      </c>
      <c r="B210" s="15" t="s">
        <v>811</v>
      </c>
      <c r="C210" s="14" t="s">
        <v>25</v>
      </c>
      <c r="D210" s="14" t="s">
        <v>238</v>
      </c>
      <c r="E210" s="16" t="s">
        <v>239</v>
      </c>
      <c r="F210" s="14" t="s">
        <v>821</v>
      </c>
      <c r="G210" s="14" t="s">
        <v>27</v>
      </c>
      <c r="H210" s="14" t="s">
        <v>822</v>
      </c>
      <c r="I210" s="14" t="s">
        <v>27</v>
      </c>
      <c r="J210" s="16">
        <v>896</v>
      </c>
      <c r="K210" s="16">
        <v>0</v>
      </c>
      <c r="L210" s="16">
        <v>800</v>
      </c>
      <c r="M210" s="16">
        <v>96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4" t="s">
        <v>27</v>
      </c>
    </row>
    <row r="211" spans="1:19" s="17" customFormat="1" x14ac:dyDescent="0.25">
      <c r="A211" s="30" t="s">
        <v>747</v>
      </c>
      <c r="B211" s="15" t="s">
        <v>811</v>
      </c>
      <c r="C211" s="14" t="s">
        <v>25</v>
      </c>
      <c r="D211" s="14" t="s">
        <v>29</v>
      </c>
      <c r="E211" s="16" t="s">
        <v>30</v>
      </c>
      <c r="F211" s="14" t="s">
        <v>824</v>
      </c>
      <c r="G211" s="14" t="s">
        <v>27</v>
      </c>
      <c r="H211" s="14" t="s">
        <v>825</v>
      </c>
      <c r="I211" s="14" t="s">
        <v>27</v>
      </c>
      <c r="J211" s="16">
        <v>20039.099999999999</v>
      </c>
      <c r="K211" s="16">
        <v>20039.099999999999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4" t="s">
        <v>27</v>
      </c>
    </row>
    <row r="212" spans="1:19" s="17" customFormat="1" x14ac:dyDescent="0.25">
      <c r="A212" s="30" t="s">
        <v>750</v>
      </c>
      <c r="B212" s="23" t="s">
        <v>811</v>
      </c>
      <c r="C212" s="22" t="s">
        <v>25</v>
      </c>
      <c r="D212" s="22" t="s">
        <v>829</v>
      </c>
      <c r="E212" s="24" t="s">
        <v>830</v>
      </c>
      <c r="F212" s="22" t="s">
        <v>827</v>
      </c>
      <c r="G212" s="22" t="s">
        <v>27</v>
      </c>
      <c r="H212" s="22" t="s">
        <v>828</v>
      </c>
      <c r="I212" s="22" t="s">
        <v>27</v>
      </c>
      <c r="J212" s="24">
        <v>4704</v>
      </c>
      <c r="K212" s="24">
        <v>0</v>
      </c>
      <c r="L212" s="24">
        <v>4200</v>
      </c>
      <c r="M212" s="24">
        <v>504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2" t="s">
        <v>27</v>
      </c>
    </row>
    <row r="213" spans="1:19" s="17" customFormat="1" x14ac:dyDescent="0.25">
      <c r="A213" s="30" t="s">
        <v>753</v>
      </c>
      <c r="B213" s="23" t="s">
        <v>811</v>
      </c>
      <c r="C213" s="22" t="s">
        <v>25</v>
      </c>
      <c r="D213" s="22" t="s">
        <v>170</v>
      </c>
      <c r="E213" s="24" t="s">
        <v>171</v>
      </c>
      <c r="F213" s="22" t="s">
        <v>832</v>
      </c>
      <c r="G213" s="22" t="s">
        <v>27</v>
      </c>
      <c r="H213" s="22" t="s">
        <v>833</v>
      </c>
      <c r="I213" s="22" t="s">
        <v>27</v>
      </c>
      <c r="J213" s="24">
        <v>3200</v>
      </c>
      <c r="K213" s="24">
        <v>3200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2" t="s">
        <v>27</v>
      </c>
    </row>
    <row r="214" spans="1:19" s="17" customFormat="1" x14ac:dyDescent="0.25">
      <c r="A214" s="30" t="s">
        <v>756</v>
      </c>
      <c r="B214" s="15" t="s">
        <v>811</v>
      </c>
      <c r="C214" s="14" t="s">
        <v>39</v>
      </c>
      <c r="D214" s="14" t="s">
        <v>777</v>
      </c>
      <c r="E214" s="16" t="s">
        <v>778</v>
      </c>
      <c r="F214" s="14" t="s">
        <v>27</v>
      </c>
      <c r="G214" s="14" t="s">
        <v>837</v>
      </c>
      <c r="H214" s="14" t="s">
        <v>27</v>
      </c>
      <c r="I214" s="14" t="s">
        <v>780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76.5</v>
      </c>
      <c r="S214" s="14" t="s">
        <v>838</v>
      </c>
    </row>
    <row r="215" spans="1:19" s="17" customFormat="1" x14ac:dyDescent="0.25">
      <c r="A215" s="30" t="s">
        <v>759</v>
      </c>
      <c r="B215" s="15" t="s">
        <v>811</v>
      </c>
      <c r="C215" s="14" t="s">
        <v>39</v>
      </c>
      <c r="D215" s="14" t="s">
        <v>777</v>
      </c>
      <c r="E215" s="16" t="s">
        <v>778</v>
      </c>
      <c r="F215" s="14" t="s">
        <v>27</v>
      </c>
      <c r="G215" s="14" t="s">
        <v>840</v>
      </c>
      <c r="H215" s="14" t="s">
        <v>27</v>
      </c>
      <c r="I215" s="14" t="s">
        <v>775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  <c r="R215" s="16">
        <v>93.6</v>
      </c>
      <c r="S215" s="14" t="s">
        <v>841</v>
      </c>
    </row>
    <row r="216" spans="1:19" s="17" customFormat="1" x14ac:dyDescent="0.25">
      <c r="A216" s="30" t="s">
        <v>89</v>
      </c>
      <c r="B216" s="15" t="s">
        <v>811</v>
      </c>
      <c r="C216" s="14" t="s">
        <v>39</v>
      </c>
      <c r="D216" s="14" t="s">
        <v>348</v>
      </c>
      <c r="E216" s="16" t="s">
        <v>349</v>
      </c>
      <c r="F216" s="14" t="s">
        <v>27</v>
      </c>
      <c r="G216" s="14" t="s">
        <v>843</v>
      </c>
      <c r="H216" s="14" t="s">
        <v>27</v>
      </c>
      <c r="I216" s="14" t="s">
        <v>754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67.5</v>
      </c>
      <c r="S216" s="14" t="s">
        <v>844</v>
      </c>
    </row>
    <row r="217" spans="1:19" s="17" customFormat="1" x14ac:dyDescent="0.25">
      <c r="A217" s="30" t="s">
        <v>764</v>
      </c>
      <c r="B217" s="15" t="s">
        <v>811</v>
      </c>
      <c r="C217" s="14" t="s">
        <v>39</v>
      </c>
      <c r="D217" s="14" t="s">
        <v>155</v>
      </c>
      <c r="E217" s="16" t="s">
        <v>156</v>
      </c>
      <c r="F217" s="14" t="s">
        <v>27</v>
      </c>
      <c r="G217" s="14" t="s">
        <v>846</v>
      </c>
      <c r="H217" s="14" t="s">
        <v>27</v>
      </c>
      <c r="I217" s="14" t="s">
        <v>783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208.79</v>
      </c>
      <c r="S217" s="14" t="s">
        <v>847</v>
      </c>
    </row>
    <row r="218" spans="1:19" s="17" customFormat="1" x14ac:dyDescent="0.25">
      <c r="A218" s="30" t="s">
        <v>767</v>
      </c>
      <c r="B218" s="15" t="s">
        <v>811</v>
      </c>
      <c r="C218" s="14" t="s">
        <v>39</v>
      </c>
      <c r="D218" s="14" t="s">
        <v>238</v>
      </c>
      <c r="E218" s="16" t="s">
        <v>239</v>
      </c>
      <c r="F218" s="14" t="s">
        <v>27</v>
      </c>
      <c r="G218" s="14" t="s">
        <v>849</v>
      </c>
      <c r="H218" s="14" t="s">
        <v>27</v>
      </c>
      <c r="I218" s="14" t="s">
        <v>786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63</v>
      </c>
      <c r="S218" s="14" t="s">
        <v>850</v>
      </c>
    </row>
    <row r="219" spans="1:19" x14ac:dyDescent="0.25">
      <c r="A219" s="30" t="s">
        <v>770</v>
      </c>
      <c r="B219" s="15" t="s">
        <v>811</v>
      </c>
      <c r="C219" s="14" t="s">
        <v>39</v>
      </c>
      <c r="D219" s="14" t="s">
        <v>310</v>
      </c>
      <c r="E219" s="16" t="s">
        <v>311</v>
      </c>
      <c r="F219" s="14" t="s">
        <v>27</v>
      </c>
      <c r="G219" s="14" t="s">
        <v>852</v>
      </c>
      <c r="H219" s="14" t="s">
        <v>27</v>
      </c>
      <c r="I219" s="14" t="s">
        <v>792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1537.79</v>
      </c>
      <c r="S219" s="14" t="s">
        <v>853</v>
      </c>
    </row>
    <row r="220" spans="1:19" s="17" customFormat="1" x14ac:dyDescent="0.25">
      <c r="A220" s="30" t="s">
        <v>774</v>
      </c>
      <c r="B220" s="23" t="s">
        <v>811</v>
      </c>
      <c r="C220" s="22" t="s">
        <v>39</v>
      </c>
      <c r="D220" s="22" t="s">
        <v>296</v>
      </c>
      <c r="E220" s="24" t="s">
        <v>297</v>
      </c>
      <c r="F220" s="22" t="s">
        <v>27</v>
      </c>
      <c r="G220" s="22" t="s">
        <v>855</v>
      </c>
      <c r="H220" s="22" t="s">
        <v>856</v>
      </c>
      <c r="I220" s="22" t="s">
        <v>742</v>
      </c>
      <c r="J220" s="24">
        <v>-2537.5</v>
      </c>
      <c r="K220" s="24">
        <v>-2537.5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2" t="s">
        <v>27</v>
      </c>
    </row>
    <row r="221" spans="1:19" s="17" customFormat="1" x14ac:dyDescent="0.25">
      <c r="A221" s="30" t="s">
        <v>779</v>
      </c>
      <c r="B221" s="23" t="s">
        <v>858</v>
      </c>
      <c r="C221" s="22" t="s">
        <v>25</v>
      </c>
      <c r="D221" s="22" t="s">
        <v>273</v>
      </c>
      <c r="E221" s="24" t="s">
        <v>274</v>
      </c>
      <c r="F221" s="22" t="s">
        <v>859</v>
      </c>
      <c r="G221" s="22" t="s">
        <v>27</v>
      </c>
      <c r="H221" s="22" t="s">
        <v>860</v>
      </c>
      <c r="I221" s="22" t="s">
        <v>27</v>
      </c>
      <c r="J221" s="24">
        <v>877.5</v>
      </c>
      <c r="K221" s="24">
        <v>877.5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2" t="s">
        <v>27</v>
      </c>
    </row>
    <row r="222" spans="1:19" s="17" customFormat="1" x14ac:dyDescent="0.25">
      <c r="A222" s="30" t="s">
        <v>782</v>
      </c>
      <c r="B222" s="23" t="s">
        <v>858</v>
      </c>
      <c r="C222" s="22" t="s">
        <v>25</v>
      </c>
      <c r="D222" s="22" t="s">
        <v>863</v>
      </c>
      <c r="E222" s="24" t="s">
        <v>864</v>
      </c>
      <c r="F222" s="22" t="s">
        <v>862</v>
      </c>
      <c r="G222" s="22" t="s">
        <v>27</v>
      </c>
      <c r="H222" s="22" t="s">
        <v>194</v>
      </c>
      <c r="I222" s="22" t="s">
        <v>27</v>
      </c>
      <c r="J222" s="24">
        <v>9331.2000000000007</v>
      </c>
      <c r="K222" s="24">
        <v>9331.2000000000007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2" t="s">
        <v>27</v>
      </c>
    </row>
    <row r="223" spans="1:19" s="17" customFormat="1" x14ac:dyDescent="0.25">
      <c r="A223" s="30" t="s">
        <v>785</v>
      </c>
      <c r="B223" s="23" t="s">
        <v>858</v>
      </c>
      <c r="C223" s="22" t="s">
        <v>25</v>
      </c>
      <c r="D223" s="22" t="s">
        <v>212</v>
      </c>
      <c r="E223" s="24" t="s">
        <v>213</v>
      </c>
      <c r="F223" s="22" t="s">
        <v>866</v>
      </c>
      <c r="G223" s="22" t="s">
        <v>27</v>
      </c>
      <c r="H223" s="22" t="s">
        <v>867</v>
      </c>
      <c r="I223" s="22" t="s">
        <v>27</v>
      </c>
      <c r="J223" s="24">
        <v>2042.41</v>
      </c>
      <c r="K223" s="24">
        <v>0</v>
      </c>
      <c r="L223" s="24">
        <v>1823.58</v>
      </c>
      <c r="M223" s="24">
        <v>218.83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2" t="s">
        <v>27</v>
      </c>
    </row>
    <row r="224" spans="1:19" s="17" customFormat="1" x14ac:dyDescent="0.25">
      <c r="A224" s="30" t="s">
        <v>788</v>
      </c>
      <c r="B224" s="23" t="s">
        <v>858</v>
      </c>
      <c r="C224" s="22" t="s">
        <v>25</v>
      </c>
      <c r="D224" s="22" t="s">
        <v>138</v>
      </c>
      <c r="E224" s="24" t="s">
        <v>139</v>
      </c>
      <c r="F224" s="22" t="s">
        <v>869</v>
      </c>
      <c r="G224" s="22" t="s">
        <v>27</v>
      </c>
      <c r="H224" s="22" t="s">
        <v>870</v>
      </c>
      <c r="I224" s="22" t="s">
        <v>27</v>
      </c>
      <c r="J224" s="24">
        <v>14638.24</v>
      </c>
      <c r="K224" s="24">
        <v>7053.76</v>
      </c>
      <c r="L224" s="24">
        <v>6771.86</v>
      </c>
      <c r="M224" s="24">
        <v>812.62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2" t="s">
        <v>27</v>
      </c>
    </row>
    <row r="225" spans="1:19" s="25" customFormat="1" x14ac:dyDescent="0.25">
      <c r="A225" s="22" t="s">
        <v>791</v>
      </c>
      <c r="B225" s="23" t="s">
        <v>858</v>
      </c>
      <c r="C225" s="22" t="s">
        <v>25</v>
      </c>
      <c r="D225" s="3" t="s">
        <v>146</v>
      </c>
      <c r="E225" s="24" t="s">
        <v>147</v>
      </c>
      <c r="F225" s="22" t="s">
        <v>872</v>
      </c>
      <c r="G225" s="22" t="s">
        <v>27</v>
      </c>
      <c r="H225" s="22" t="s">
        <v>873</v>
      </c>
      <c r="I225" s="22" t="s">
        <v>27</v>
      </c>
      <c r="J225" s="24">
        <v>272395.13</v>
      </c>
      <c r="K225" s="24">
        <v>0</v>
      </c>
      <c r="L225" s="24">
        <v>243209.94</v>
      </c>
      <c r="M225" s="24">
        <v>29185.19</v>
      </c>
      <c r="N225" s="9">
        <v>0</v>
      </c>
      <c r="O225" s="9">
        <v>0</v>
      </c>
      <c r="P225" s="9">
        <v>0</v>
      </c>
      <c r="Q225" s="9">
        <v>0</v>
      </c>
      <c r="R225" s="24">
        <v>0</v>
      </c>
      <c r="S225" s="22" t="s">
        <v>27</v>
      </c>
    </row>
    <row r="226" spans="1:19" s="17" customFormat="1" x14ac:dyDescent="0.25">
      <c r="A226" s="30" t="s">
        <v>794</v>
      </c>
      <c r="B226" s="15" t="s">
        <v>858</v>
      </c>
      <c r="C226" s="14" t="s">
        <v>39</v>
      </c>
      <c r="D226" s="14" t="s">
        <v>238</v>
      </c>
      <c r="E226" s="16" t="s">
        <v>239</v>
      </c>
      <c r="F226" s="14" t="s">
        <v>27</v>
      </c>
      <c r="G226" s="14" t="s">
        <v>877</v>
      </c>
      <c r="H226" s="14" t="s">
        <v>27</v>
      </c>
      <c r="I226" s="14" t="s">
        <v>821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72</v>
      </c>
      <c r="S226" s="14" t="s">
        <v>878</v>
      </c>
    </row>
    <row r="227" spans="1:19" s="17" customFormat="1" x14ac:dyDescent="0.25">
      <c r="A227" s="30" t="s">
        <v>797</v>
      </c>
      <c r="B227" s="23" t="s">
        <v>858</v>
      </c>
      <c r="C227" s="22" t="s">
        <v>39</v>
      </c>
      <c r="D227" s="22" t="s">
        <v>829</v>
      </c>
      <c r="E227" s="24" t="s">
        <v>830</v>
      </c>
      <c r="F227" s="22" t="s">
        <v>27</v>
      </c>
      <c r="G227" s="22" t="s">
        <v>880</v>
      </c>
      <c r="H227" s="22" t="s">
        <v>27</v>
      </c>
      <c r="I227" s="22" t="s">
        <v>827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504</v>
      </c>
      <c r="S227" s="22" t="s">
        <v>881</v>
      </c>
    </row>
    <row r="228" spans="1:19" s="17" customFormat="1" x14ac:dyDescent="0.25">
      <c r="A228" s="30" t="s">
        <v>800</v>
      </c>
      <c r="B228" s="6" t="s">
        <v>883</v>
      </c>
      <c r="C228" s="3" t="s">
        <v>25</v>
      </c>
      <c r="D228" s="3" t="s">
        <v>286</v>
      </c>
      <c r="E228" s="9" t="s">
        <v>287</v>
      </c>
      <c r="F228" s="3" t="s">
        <v>884</v>
      </c>
      <c r="G228" s="3" t="s">
        <v>27</v>
      </c>
      <c r="H228" s="3" t="s">
        <v>885</v>
      </c>
      <c r="I228" s="3" t="s">
        <v>27</v>
      </c>
      <c r="J228" s="9">
        <v>1690.99</v>
      </c>
      <c r="K228" s="9">
        <v>0</v>
      </c>
      <c r="L228" s="9">
        <v>1509.81</v>
      </c>
      <c r="M228" s="9">
        <v>181.18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3" t="s">
        <v>27</v>
      </c>
    </row>
    <row r="229" spans="1:19" s="25" customFormat="1" x14ac:dyDescent="0.25">
      <c r="A229" s="30" t="s">
        <v>803</v>
      </c>
      <c r="B229" s="23" t="s">
        <v>883</v>
      </c>
      <c r="C229" s="22" t="s">
        <v>25</v>
      </c>
      <c r="D229" s="22" t="s">
        <v>889</v>
      </c>
      <c r="E229" s="24" t="s">
        <v>890</v>
      </c>
      <c r="F229" s="22" t="s">
        <v>887</v>
      </c>
      <c r="G229" s="22" t="s">
        <v>27</v>
      </c>
      <c r="H229" s="22" t="s">
        <v>888</v>
      </c>
      <c r="I229" s="22" t="s">
        <v>27</v>
      </c>
      <c r="J229" s="24">
        <v>1034.8800000000001</v>
      </c>
      <c r="K229" s="24">
        <v>0</v>
      </c>
      <c r="L229" s="24">
        <v>924</v>
      </c>
      <c r="M229" s="24">
        <v>110.88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2" t="s">
        <v>27</v>
      </c>
    </row>
    <row r="230" spans="1:19" s="25" customFormat="1" x14ac:dyDescent="0.25">
      <c r="A230" s="30" t="s">
        <v>806</v>
      </c>
      <c r="B230" s="23" t="s">
        <v>883</v>
      </c>
      <c r="C230" s="22" t="s">
        <v>25</v>
      </c>
      <c r="D230" s="22" t="s">
        <v>253</v>
      </c>
      <c r="E230" s="24" t="s">
        <v>254</v>
      </c>
      <c r="F230" s="22" t="s">
        <v>892</v>
      </c>
      <c r="G230" s="22" t="s">
        <v>27</v>
      </c>
      <c r="H230" s="22" t="s">
        <v>893</v>
      </c>
      <c r="I230" s="22" t="s">
        <v>27</v>
      </c>
      <c r="J230" s="24">
        <v>6532.04</v>
      </c>
      <c r="K230" s="24">
        <v>0</v>
      </c>
      <c r="L230" s="24">
        <v>5832.18</v>
      </c>
      <c r="M230" s="24">
        <v>699.86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2" t="s">
        <v>27</v>
      </c>
    </row>
    <row r="231" spans="1:19" s="17" customFormat="1" x14ac:dyDescent="0.25">
      <c r="A231" s="30" t="s">
        <v>810</v>
      </c>
      <c r="B231" s="23" t="s">
        <v>883</v>
      </c>
      <c r="C231" s="22" t="s">
        <v>25</v>
      </c>
      <c r="D231" s="22" t="s">
        <v>243</v>
      </c>
      <c r="E231" s="24" t="s">
        <v>244</v>
      </c>
      <c r="F231" s="22" t="s">
        <v>895</v>
      </c>
      <c r="G231" s="22" t="s">
        <v>27</v>
      </c>
      <c r="H231" s="22" t="s">
        <v>896</v>
      </c>
      <c r="I231" s="22" t="s">
        <v>27</v>
      </c>
      <c r="J231" s="24">
        <v>14882</v>
      </c>
      <c r="K231" s="24">
        <v>14882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2" t="s">
        <v>27</v>
      </c>
    </row>
    <row r="232" spans="1:19" s="17" customFormat="1" x14ac:dyDescent="0.25">
      <c r="A232" s="30" t="s">
        <v>814</v>
      </c>
      <c r="B232" s="23" t="s">
        <v>883</v>
      </c>
      <c r="C232" s="22" t="s">
        <v>25</v>
      </c>
      <c r="D232" s="22" t="s">
        <v>238</v>
      </c>
      <c r="E232" s="24" t="s">
        <v>239</v>
      </c>
      <c r="F232" s="22" t="s">
        <v>898</v>
      </c>
      <c r="G232" s="22" t="s">
        <v>27</v>
      </c>
      <c r="H232" s="22" t="s">
        <v>899</v>
      </c>
      <c r="I232" s="22" t="s">
        <v>27</v>
      </c>
      <c r="J232" s="24">
        <v>700</v>
      </c>
      <c r="K232" s="24">
        <v>0</v>
      </c>
      <c r="L232" s="24">
        <v>625</v>
      </c>
      <c r="M232" s="24">
        <v>75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2" t="s">
        <v>27</v>
      </c>
    </row>
    <row r="233" spans="1:19" s="17" customFormat="1" x14ac:dyDescent="0.25">
      <c r="A233" s="30" t="s">
        <v>817</v>
      </c>
      <c r="B233" s="23" t="s">
        <v>883</v>
      </c>
      <c r="C233" s="22" t="s">
        <v>25</v>
      </c>
      <c r="D233" s="22" t="s">
        <v>180</v>
      </c>
      <c r="E233" s="24" t="s">
        <v>181</v>
      </c>
      <c r="F233" s="22" t="s">
        <v>901</v>
      </c>
      <c r="G233" s="22" t="s">
        <v>27</v>
      </c>
      <c r="H233" s="22" t="s">
        <v>902</v>
      </c>
      <c r="I233" s="22" t="s">
        <v>27</v>
      </c>
      <c r="J233" s="24">
        <v>23307.68</v>
      </c>
      <c r="K233" s="24">
        <v>4088.37</v>
      </c>
      <c r="L233" s="24">
        <v>17160.099999999999</v>
      </c>
      <c r="M233" s="24">
        <v>2059.21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2" t="s">
        <v>27</v>
      </c>
    </row>
    <row r="234" spans="1:19" s="25" customFormat="1" x14ac:dyDescent="0.25">
      <c r="A234" s="22" t="s">
        <v>820</v>
      </c>
      <c r="B234" s="23" t="s">
        <v>883</v>
      </c>
      <c r="C234" s="22" t="s">
        <v>25</v>
      </c>
      <c r="D234" s="3" t="s">
        <v>906</v>
      </c>
      <c r="E234" s="24" t="s">
        <v>907</v>
      </c>
      <c r="F234" s="22" t="s">
        <v>904</v>
      </c>
      <c r="G234" s="22" t="s">
        <v>27</v>
      </c>
      <c r="H234" s="22" t="s">
        <v>905</v>
      </c>
      <c r="I234" s="22" t="s">
        <v>27</v>
      </c>
      <c r="J234" s="24">
        <v>22759.52</v>
      </c>
      <c r="K234" s="24">
        <v>8729.59</v>
      </c>
      <c r="L234" s="24">
        <v>12526.72</v>
      </c>
      <c r="M234" s="24">
        <v>1503.21</v>
      </c>
      <c r="N234" s="9">
        <v>0</v>
      </c>
      <c r="O234" s="9">
        <v>0</v>
      </c>
      <c r="P234" s="9">
        <v>0</v>
      </c>
      <c r="Q234" s="9">
        <v>0</v>
      </c>
      <c r="R234" s="24">
        <v>0</v>
      </c>
      <c r="S234" s="22" t="s">
        <v>27</v>
      </c>
    </row>
    <row r="235" spans="1:19" x14ac:dyDescent="0.25">
      <c r="A235" s="30" t="s">
        <v>823</v>
      </c>
      <c r="B235" s="6" t="s">
        <v>883</v>
      </c>
      <c r="C235" s="3" t="s">
        <v>39</v>
      </c>
      <c r="D235" s="3" t="s">
        <v>286</v>
      </c>
      <c r="E235" s="9" t="s">
        <v>287</v>
      </c>
      <c r="F235" s="3" t="s">
        <v>27</v>
      </c>
      <c r="G235" s="3" t="s">
        <v>909</v>
      </c>
      <c r="H235" s="3" t="s">
        <v>27</v>
      </c>
      <c r="I235" s="3" t="s">
        <v>884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9">
        <v>0</v>
      </c>
      <c r="Q235" s="9">
        <v>0</v>
      </c>
      <c r="R235" s="9">
        <v>135.88999999999999</v>
      </c>
      <c r="S235" s="3" t="s">
        <v>910</v>
      </c>
    </row>
    <row r="236" spans="1:19" s="17" customFormat="1" x14ac:dyDescent="0.25">
      <c r="A236" s="30" t="s">
        <v>826</v>
      </c>
      <c r="B236" s="23" t="s">
        <v>912</v>
      </c>
      <c r="C236" s="22" t="s">
        <v>25</v>
      </c>
      <c r="D236" s="22" t="s">
        <v>507</v>
      </c>
      <c r="E236" s="24" t="s">
        <v>508</v>
      </c>
      <c r="F236" s="22" t="s">
        <v>913</v>
      </c>
      <c r="G236" s="22" t="s">
        <v>27</v>
      </c>
      <c r="H236" s="22" t="s">
        <v>914</v>
      </c>
      <c r="I236" s="22" t="s">
        <v>27</v>
      </c>
      <c r="J236" s="24">
        <v>3534.72</v>
      </c>
      <c r="K236" s="24">
        <v>0</v>
      </c>
      <c r="L236" s="24">
        <v>3156</v>
      </c>
      <c r="M236" s="24">
        <v>378.72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2" t="s">
        <v>27</v>
      </c>
    </row>
    <row r="237" spans="1:19" s="17" customFormat="1" x14ac:dyDescent="0.25">
      <c r="A237" s="30" t="s">
        <v>831</v>
      </c>
      <c r="B237" s="23" t="s">
        <v>912</v>
      </c>
      <c r="C237" s="22" t="s">
        <v>25</v>
      </c>
      <c r="D237" s="22" t="s">
        <v>603</v>
      </c>
      <c r="E237" s="24" t="s">
        <v>604</v>
      </c>
      <c r="F237" s="22" t="s">
        <v>916</v>
      </c>
      <c r="G237" s="22" t="s">
        <v>27</v>
      </c>
      <c r="H237" s="22" t="s">
        <v>917</v>
      </c>
      <c r="I237" s="22" t="s">
        <v>27</v>
      </c>
      <c r="J237" s="24">
        <v>14940</v>
      </c>
      <c r="K237" s="24">
        <v>14940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2" t="s">
        <v>27</v>
      </c>
    </row>
    <row r="238" spans="1:19" s="25" customFormat="1" x14ac:dyDescent="0.25">
      <c r="A238" s="30" t="s">
        <v>834</v>
      </c>
      <c r="B238" s="23" t="s">
        <v>912</v>
      </c>
      <c r="C238" s="22" t="s">
        <v>25</v>
      </c>
      <c r="D238" s="22" t="s">
        <v>348</v>
      </c>
      <c r="E238" s="24" t="s">
        <v>349</v>
      </c>
      <c r="F238" s="22" t="s">
        <v>919</v>
      </c>
      <c r="G238" s="22" t="s">
        <v>27</v>
      </c>
      <c r="H238" s="22" t="s">
        <v>920</v>
      </c>
      <c r="I238" s="22" t="s">
        <v>27</v>
      </c>
      <c r="J238" s="24">
        <v>700</v>
      </c>
      <c r="K238" s="24">
        <v>0</v>
      </c>
      <c r="L238" s="24">
        <v>625</v>
      </c>
      <c r="M238" s="24">
        <v>75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2" t="s">
        <v>27</v>
      </c>
    </row>
    <row r="239" spans="1:19" s="25" customFormat="1" x14ac:dyDescent="0.25">
      <c r="A239" s="30" t="s">
        <v>836</v>
      </c>
      <c r="B239" s="23" t="s">
        <v>912</v>
      </c>
      <c r="C239" s="22" t="s">
        <v>25</v>
      </c>
      <c r="D239" s="22" t="s">
        <v>29</v>
      </c>
      <c r="E239" s="24" t="s">
        <v>30</v>
      </c>
      <c r="F239" s="22" t="s">
        <v>922</v>
      </c>
      <c r="G239" s="22" t="s">
        <v>27</v>
      </c>
      <c r="H239" s="22" t="s">
        <v>923</v>
      </c>
      <c r="I239" s="22" t="s">
        <v>27</v>
      </c>
      <c r="J239" s="24">
        <v>36917.86</v>
      </c>
      <c r="K239" s="24">
        <v>36917.86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2" t="s">
        <v>27</v>
      </c>
    </row>
    <row r="240" spans="1:19" s="17" customFormat="1" x14ac:dyDescent="0.25">
      <c r="A240" s="30" t="s">
        <v>839</v>
      </c>
      <c r="B240" s="23" t="s">
        <v>912</v>
      </c>
      <c r="C240" s="22" t="s">
        <v>25</v>
      </c>
      <c r="D240" s="22" t="s">
        <v>170</v>
      </c>
      <c r="E240" s="24" t="s">
        <v>171</v>
      </c>
      <c r="F240" s="22" t="s">
        <v>925</v>
      </c>
      <c r="G240" s="22" t="s">
        <v>27</v>
      </c>
      <c r="H240" s="22" t="s">
        <v>926</v>
      </c>
      <c r="I240" s="22" t="s">
        <v>27</v>
      </c>
      <c r="J240" s="24">
        <v>3680</v>
      </c>
      <c r="K240" s="24">
        <v>3680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2" t="s">
        <v>27</v>
      </c>
    </row>
    <row r="241" spans="1:19" s="17" customFormat="1" x14ac:dyDescent="0.25">
      <c r="A241" s="30" t="s">
        <v>842</v>
      </c>
      <c r="B241" s="23" t="s">
        <v>912</v>
      </c>
      <c r="C241" s="22" t="s">
        <v>25</v>
      </c>
      <c r="D241" s="22" t="s">
        <v>930</v>
      </c>
      <c r="E241" s="24" t="s">
        <v>931</v>
      </c>
      <c r="F241" s="22" t="s">
        <v>928</v>
      </c>
      <c r="G241" s="22" t="s">
        <v>27</v>
      </c>
      <c r="H241" s="22" t="s">
        <v>929</v>
      </c>
      <c r="I241" s="22" t="s">
        <v>27</v>
      </c>
      <c r="J241" s="24">
        <v>11515.02</v>
      </c>
      <c r="K241" s="24">
        <v>0</v>
      </c>
      <c r="L241" s="24">
        <v>10281.27</v>
      </c>
      <c r="M241" s="24">
        <v>1233.75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2" t="s">
        <v>27</v>
      </c>
    </row>
    <row r="242" spans="1:19" s="25" customFormat="1" x14ac:dyDescent="0.25">
      <c r="A242" s="30" t="s">
        <v>845</v>
      </c>
      <c r="B242" s="23" t="s">
        <v>912</v>
      </c>
      <c r="C242" s="22" t="s">
        <v>25</v>
      </c>
      <c r="D242" s="22" t="s">
        <v>55</v>
      </c>
      <c r="E242" s="24" t="s">
        <v>56</v>
      </c>
      <c r="F242" s="22" t="s">
        <v>933</v>
      </c>
      <c r="G242" s="22" t="s">
        <v>27</v>
      </c>
      <c r="H242" s="22" t="s">
        <v>934</v>
      </c>
      <c r="I242" s="22" t="s">
        <v>27</v>
      </c>
      <c r="J242" s="24">
        <v>67774</v>
      </c>
      <c r="K242" s="24">
        <v>67774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2" t="s">
        <v>27</v>
      </c>
    </row>
    <row r="243" spans="1:19" s="25" customFormat="1" x14ac:dyDescent="0.25">
      <c r="A243" s="30" t="s">
        <v>848</v>
      </c>
      <c r="B243" s="23" t="s">
        <v>912</v>
      </c>
      <c r="C243" s="22" t="s">
        <v>39</v>
      </c>
      <c r="D243" s="22" t="s">
        <v>889</v>
      </c>
      <c r="E243" s="24" t="s">
        <v>890</v>
      </c>
      <c r="F243" s="22" t="s">
        <v>27</v>
      </c>
      <c r="G243" s="22" t="s">
        <v>940</v>
      </c>
      <c r="H243" s="22" t="s">
        <v>27</v>
      </c>
      <c r="I243" s="22" t="s">
        <v>887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83.16</v>
      </c>
      <c r="S243" s="22" t="s">
        <v>941</v>
      </c>
    </row>
    <row r="244" spans="1:19" s="17" customFormat="1" x14ac:dyDescent="0.25">
      <c r="A244" s="30" t="s">
        <v>851</v>
      </c>
      <c r="B244" s="23" t="s">
        <v>912</v>
      </c>
      <c r="C244" s="22" t="s">
        <v>39</v>
      </c>
      <c r="D244" s="22" t="s">
        <v>212</v>
      </c>
      <c r="E244" s="24" t="s">
        <v>213</v>
      </c>
      <c r="F244" s="22" t="s">
        <v>27</v>
      </c>
      <c r="G244" s="22" t="s">
        <v>943</v>
      </c>
      <c r="H244" s="22" t="s">
        <v>27</v>
      </c>
      <c r="I244" s="22" t="s">
        <v>866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164.12</v>
      </c>
      <c r="S244" s="22" t="s">
        <v>944</v>
      </c>
    </row>
    <row r="245" spans="1:19" s="17" customFormat="1" x14ac:dyDescent="0.25">
      <c r="A245" s="30" t="s">
        <v>854</v>
      </c>
      <c r="B245" s="23" t="s">
        <v>912</v>
      </c>
      <c r="C245" s="22" t="s">
        <v>39</v>
      </c>
      <c r="D245" s="22" t="s">
        <v>507</v>
      </c>
      <c r="E245" s="24" t="s">
        <v>508</v>
      </c>
      <c r="F245" s="22" t="s">
        <v>27</v>
      </c>
      <c r="G245" s="22" t="s">
        <v>946</v>
      </c>
      <c r="H245" s="22" t="s">
        <v>27</v>
      </c>
      <c r="I245" s="22" t="s">
        <v>913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284.04000000000002</v>
      </c>
      <c r="S245" s="22" t="s">
        <v>947</v>
      </c>
    </row>
    <row r="246" spans="1:19" s="17" customFormat="1" x14ac:dyDescent="0.25">
      <c r="A246" s="30" t="s">
        <v>857</v>
      </c>
      <c r="B246" s="23" t="s">
        <v>912</v>
      </c>
      <c r="C246" s="22" t="s">
        <v>39</v>
      </c>
      <c r="D246" s="22" t="s">
        <v>253</v>
      </c>
      <c r="E246" s="24" t="s">
        <v>254</v>
      </c>
      <c r="F246" s="22" t="s">
        <v>27</v>
      </c>
      <c r="G246" s="22" t="s">
        <v>949</v>
      </c>
      <c r="H246" s="22" t="s">
        <v>27</v>
      </c>
      <c r="I246" s="22" t="s">
        <v>892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524.9</v>
      </c>
      <c r="S246" s="22" t="s">
        <v>950</v>
      </c>
    </row>
    <row r="247" spans="1:19" s="17" customFormat="1" x14ac:dyDescent="0.25">
      <c r="A247" s="30" t="s">
        <v>861</v>
      </c>
      <c r="B247" s="23" t="s">
        <v>912</v>
      </c>
      <c r="C247" s="22" t="s">
        <v>39</v>
      </c>
      <c r="D247" s="22" t="s">
        <v>238</v>
      </c>
      <c r="E247" s="24" t="s">
        <v>239</v>
      </c>
      <c r="F247" s="22" t="s">
        <v>27</v>
      </c>
      <c r="G247" s="22" t="s">
        <v>952</v>
      </c>
      <c r="H247" s="22" t="s">
        <v>27</v>
      </c>
      <c r="I247" s="22" t="s">
        <v>898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56.25</v>
      </c>
      <c r="S247" s="22" t="s">
        <v>953</v>
      </c>
    </row>
    <row r="248" spans="1:19" s="17" customFormat="1" ht="14.25" customHeight="1" x14ac:dyDescent="0.25">
      <c r="A248" s="30" t="s">
        <v>865</v>
      </c>
      <c r="B248" s="23" t="s">
        <v>912</v>
      </c>
      <c r="C248" s="22" t="s">
        <v>39</v>
      </c>
      <c r="D248" s="22" t="s">
        <v>180</v>
      </c>
      <c r="E248" s="24" t="s">
        <v>181</v>
      </c>
      <c r="F248" s="22" t="s">
        <v>27</v>
      </c>
      <c r="G248" s="22" t="s">
        <v>955</v>
      </c>
      <c r="H248" s="22" t="s">
        <v>27</v>
      </c>
      <c r="I248" s="22" t="s">
        <v>901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1544.41</v>
      </c>
      <c r="S248" s="22" t="s">
        <v>956</v>
      </c>
    </row>
    <row r="249" spans="1:19" x14ac:dyDescent="0.25">
      <c r="A249" s="30" t="s">
        <v>868</v>
      </c>
      <c r="B249" s="23" t="s">
        <v>912</v>
      </c>
      <c r="C249" s="22" t="s">
        <v>39</v>
      </c>
      <c r="D249" s="22" t="s">
        <v>348</v>
      </c>
      <c r="E249" s="24" t="s">
        <v>349</v>
      </c>
      <c r="F249" s="22" t="s">
        <v>27</v>
      </c>
      <c r="G249" s="22" t="s">
        <v>958</v>
      </c>
      <c r="H249" s="22" t="s">
        <v>27</v>
      </c>
      <c r="I249" s="22" t="s">
        <v>919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56.25</v>
      </c>
      <c r="S249" s="22" t="s">
        <v>959</v>
      </c>
    </row>
    <row r="250" spans="1:19" s="25" customFormat="1" x14ac:dyDescent="0.25">
      <c r="A250" s="30" t="s">
        <v>871</v>
      </c>
      <c r="B250" s="23" t="s">
        <v>961</v>
      </c>
      <c r="C250" s="22" t="s">
        <v>25</v>
      </c>
      <c r="D250" s="22" t="s">
        <v>502</v>
      </c>
      <c r="E250" s="24" t="s">
        <v>503</v>
      </c>
      <c r="F250" s="22" t="s">
        <v>962</v>
      </c>
      <c r="G250" s="22" t="s">
        <v>27</v>
      </c>
      <c r="H250" s="22" t="s">
        <v>963</v>
      </c>
      <c r="I250" s="22" t="s">
        <v>27</v>
      </c>
      <c r="J250" s="24">
        <v>945</v>
      </c>
      <c r="K250" s="24">
        <v>945</v>
      </c>
      <c r="L250" s="24">
        <v>0</v>
      </c>
      <c r="M250" s="24">
        <v>0</v>
      </c>
      <c r="N250" s="24">
        <v>0</v>
      </c>
      <c r="O250" s="24">
        <v>0</v>
      </c>
      <c r="P250" s="24">
        <v>0</v>
      </c>
      <c r="Q250" s="24">
        <v>0</v>
      </c>
      <c r="R250" s="24">
        <v>0</v>
      </c>
      <c r="S250" s="22" t="s">
        <v>27</v>
      </c>
    </row>
    <row r="251" spans="1:19" s="25" customFormat="1" x14ac:dyDescent="0.25">
      <c r="A251" s="30" t="s">
        <v>874</v>
      </c>
      <c r="B251" s="6" t="s">
        <v>961</v>
      </c>
      <c r="C251" s="3" t="s">
        <v>39</v>
      </c>
      <c r="D251" s="3" t="s">
        <v>930</v>
      </c>
      <c r="E251" s="9" t="s">
        <v>931</v>
      </c>
      <c r="F251" s="3" t="s">
        <v>27</v>
      </c>
      <c r="G251" s="3" t="s">
        <v>965</v>
      </c>
      <c r="H251" s="3" t="s">
        <v>27</v>
      </c>
      <c r="I251" s="3" t="s">
        <v>928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9">
        <v>0</v>
      </c>
      <c r="Q251" s="9">
        <v>0</v>
      </c>
      <c r="R251" s="9">
        <v>925.31</v>
      </c>
      <c r="S251" s="3" t="s">
        <v>966</v>
      </c>
    </row>
    <row r="253" spans="1:19" x14ac:dyDescent="0.25">
      <c r="J253" s="10">
        <f>SUM(J8:J252)</f>
        <v>1529819.9579976997</v>
      </c>
      <c r="K253" s="10">
        <f t="shared" ref="K253:R253" si="0">SUM(K8:K252)</f>
        <v>665682.47065679973</v>
      </c>
      <c r="L253" s="10">
        <f t="shared" si="0"/>
        <v>771551.36622180021</v>
      </c>
      <c r="M253" s="10">
        <f t="shared" si="0"/>
        <v>92586.141546788014</v>
      </c>
      <c r="N253" s="10">
        <f t="shared" si="0"/>
        <v>0</v>
      </c>
      <c r="O253" s="10">
        <f t="shared" si="0"/>
        <v>0</v>
      </c>
      <c r="P253" s="10">
        <f t="shared" si="0"/>
        <v>0</v>
      </c>
      <c r="Q253" s="10">
        <f t="shared" si="0"/>
        <v>0</v>
      </c>
      <c r="R253" s="10">
        <f t="shared" si="0"/>
        <v>29153.996527999996</v>
      </c>
    </row>
    <row r="255" spans="1:19" x14ac:dyDescent="0.25">
      <c r="J255" s="9" t="s">
        <v>967</v>
      </c>
    </row>
    <row r="256" spans="1:19" x14ac:dyDescent="0.25">
      <c r="N256" s="9">
        <f>+L253*12%</f>
        <v>92586.163946616027</v>
      </c>
    </row>
    <row r="257" spans="1:19" x14ac:dyDescent="0.25">
      <c r="J257" s="9" t="s">
        <v>968</v>
      </c>
      <c r="K257" s="9" t="s">
        <v>969</v>
      </c>
      <c r="L257" s="3" t="s">
        <v>970</v>
      </c>
    </row>
    <row r="259" spans="1:19" x14ac:dyDescent="0.25">
      <c r="E259" s="9" t="s">
        <v>971</v>
      </c>
      <c r="J259" s="9">
        <f>+K253</f>
        <v>665682.47065679973</v>
      </c>
    </row>
    <row r="261" spans="1:19" x14ac:dyDescent="0.25">
      <c r="E261" s="9" t="s">
        <v>972</v>
      </c>
      <c r="J261" s="9">
        <f>+L253</f>
        <v>771551.36622180021</v>
      </c>
      <c r="K261" s="9">
        <f>+M253</f>
        <v>92586.141546788014</v>
      </c>
    </row>
    <row r="263" spans="1:19" s="9" customFormat="1" x14ac:dyDescent="0.25">
      <c r="A263" s="3"/>
      <c r="B263" s="6"/>
      <c r="C263" s="3"/>
      <c r="D263" s="3"/>
      <c r="E263" s="9" t="s">
        <v>973</v>
      </c>
      <c r="F263" s="3"/>
      <c r="G263" s="3"/>
      <c r="H263" s="3"/>
      <c r="I263" s="3"/>
      <c r="J263" s="9">
        <v>0</v>
      </c>
      <c r="K263" s="9">
        <v>0</v>
      </c>
      <c r="L263" s="3">
        <v>0</v>
      </c>
      <c r="S263" s="3"/>
    </row>
    <row r="265" spans="1:19" s="9" customFormat="1" x14ac:dyDescent="0.25">
      <c r="A265" s="3"/>
      <c r="B265" s="6"/>
      <c r="C265" s="3"/>
      <c r="D265" s="3"/>
      <c r="E265" s="9" t="s">
        <v>974</v>
      </c>
      <c r="F265" s="3"/>
      <c r="G265" s="3"/>
      <c r="H265" s="3"/>
      <c r="I265" s="3"/>
      <c r="J265" s="9">
        <v>0</v>
      </c>
      <c r="K265" s="9">
        <v>0</v>
      </c>
      <c r="S265" s="3"/>
    </row>
    <row r="267" spans="1:19" s="9" customFormat="1" x14ac:dyDescent="0.25">
      <c r="A267" s="3"/>
      <c r="B267" s="6"/>
      <c r="C267" s="3"/>
      <c r="D267" s="3"/>
      <c r="E267" s="9" t="s">
        <v>975</v>
      </c>
      <c r="F267" s="3"/>
      <c r="G267" s="3"/>
      <c r="H267" s="3"/>
      <c r="I267" s="3"/>
      <c r="J267" s="9">
        <f>+K253+L253</f>
        <v>1437233.8368786001</v>
      </c>
      <c r="K267" s="9">
        <f>+M253</f>
        <v>92586.141546788014</v>
      </c>
      <c r="L267" s="9">
        <f>+R253</f>
        <v>29153.996527999996</v>
      </c>
      <c r="S267" s="3"/>
    </row>
  </sheetData>
  <sortState ref="A8:S251">
    <sortCondition ref="A8:A251"/>
  </sortState>
  <pageMargins left="0.70866141732283472" right="0.70866141732283472" top="1.3385826771653544" bottom="0.74803149606299213" header="0" footer="0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declarar</vt:lpstr>
      <vt:lpstr>orden carpeta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cp:lastPrinted>2018-09-07T12:50:56Z</cp:lastPrinted>
  <dcterms:created xsi:type="dcterms:W3CDTF">2018-09-05T17:16:12Z</dcterms:created>
  <dcterms:modified xsi:type="dcterms:W3CDTF">2019-01-11T12:46:19Z</dcterms:modified>
</cp:coreProperties>
</file>