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EXQUISITECES\COMPRAS 2019\"/>
    </mc:Choice>
  </mc:AlternateContent>
  <xr:revisionPtr revIDLastSave="0" documentId="13_ncr:1_{5FC3AC95-54C1-4654-93C2-2E6F9537FE8F}" xr6:coauthVersionLast="40" xr6:coauthVersionMax="40" xr10:uidLastSave="{00000000-0000-0000-0000-000000000000}"/>
  <bookViews>
    <workbookView xWindow="0" yWindow="0" windowWidth="21600" windowHeight="9675" activeTab="2" xr2:uid="{00000000-000D-0000-FFFF-FFFF00000000}"/>
  </bookViews>
  <sheets>
    <sheet name="GASTOS" sheetId="4" r:id="rId1"/>
    <sheet name="DECLARAR" sheetId="1" r:id="rId2"/>
    <sheet name="CONTROL" sheetId="5" r:id="rId3"/>
  </sheets>
  <calcPr calcId="181029"/>
</workbook>
</file>

<file path=xl/calcChain.xml><?xml version="1.0" encoding="utf-8"?>
<calcChain xmlns="http://schemas.openxmlformats.org/spreadsheetml/2006/main">
  <c r="R33" i="5" l="1"/>
  <c r="Q33" i="5"/>
  <c r="P33" i="5"/>
  <c r="O33" i="5"/>
  <c r="N33" i="5"/>
  <c r="M33" i="5"/>
  <c r="K41" i="5" s="1"/>
  <c r="K47" i="5" s="1"/>
  <c r="L33" i="5"/>
  <c r="J41" i="5" s="1"/>
  <c r="K33" i="5"/>
  <c r="J39" i="5" s="1"/>
  <c r="J33" i="5"/>
  <c r="J47" i="5" l="1"/>
  <c r="R11" i="4"/>
  <c r="Q11" i="4"/>
  <c r="P11" i="4"/>
  <c r="O11" i="4"/>
  <c r="N11" i="4"/>
  <c r="M11" i="4"/>
  <c r="K19" i="4" s="1"/>
  <c r="K25" i="4" s="1"/>
  <c r="L11" i="4"/>
  <c r="J19" i="4" s="1"/>
  <c r="K11" i="4"/>
  <c r="J17" i="4" s="1"/>
  <c r="J25" i="4" s="1"/>
  <c r="J11" i="4"/>
  <c r="R33" i="1" l="1"/>
  <c r="Q33" i="1"/>
  <c r="P33" i="1"/>
  <c r="O33" i="1"/>
  <c r="N33" i="1"/>
  <c r="M33" i="1"/>
  <c r="K41" i="1" s="1"/>
  <c r="K47" i="1" s="1"/>
  <c r="L33" i="1"/>
  <c r="J41" i="1" s="1"/>
  <c r="K33" i="1"/>
  <c r="J39" i="1" s="1"/>
  <c r="J33" i="1"/>
  <c r="J47" i="1" l="1"/>
</calcChain>
</file>

<file path=xl/sharedStrings.xml><?xml version="1.0" encoding="utf-8"?>
<sst xmlns="http://schemas.openxmlformats.org/spreadsheetml/2006/main" count="595" uniqueCount="130">
  <si>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</si>
  <si>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</si>
  <si>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</si>
  <si>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</si>
  <si>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</si>
  <si>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</si>
  <si>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</si>
  <si>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</si>
  <si>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</si>
  <si>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</si>
  <si>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</si>
  <si>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</si>
  <si>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</si>
  <si>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</si>
  <si>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</si>
  <si>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</si>
  <si>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</si>
  <si>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</si>
  <si>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</si>
  <si>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</si>
  <si>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</si>
  <si>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</si>
  <si>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</si>
  <si>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27/12/2018</t>
  </si>
  <si>
    <t>FC</t>
  </si>
  <si>
    <t>1000129535</t>
  </si>
  <si>
    <t/>
  </si>
  <si>
    <t>00-0298269</t>
  </si>
  <si>
    <t>J297975519</t>
  </si>
  <si>
    <t>DISTRIBUIDORA GASEOSA SAN DIEGO, C.A.</t>
  </si>
  <si>
    <t>2</t>
  </si>
  <si>
    <t>3</t>
  </si>
  <si>
    <t>4</t>
  </si>
  <si>
    <t>NC</t>
  </si>
  <si>
    <t>5</t>
  </si>
  <si>
    <t>31/12/2018</t>
  </si>
  <si>
    <t>A001244</t>
  </si>
  <si>
    <t>00-075594</t>
  </si>
  <si>
    <t>J298199121</t>
  </si>
  <si>
    <t>AGRICOLA CAMBANA C.A</t>
  </si>
  <si>
    <t>6</t>
  </si>
  <si>
    <t>6761</t>
  </si>
  <si>
    <t>00-006761</t>
  </si>
  <si>
    <t>J317409930</t>
  </si>
  <si>
    <t>INVERSIONES JPII 2012, C.A.</t>
  </si>
  <si>
    <t>7</t>
  </si>
  <si>
    <t>10603</t>
  </si>
  <si>
    <t>00-6853</t>
  </si>
  <si>
    <t>J309121774</t>
  </si>
  <si>
    <t>DISTRIBUIDORA JHEANDAN C.A.</t>
  </si>
  <si>
    <t>8</t>
  </si>
  <si>
    <t>1060</t>
  </si>
  <si>
    <t>00-001060</t>
  </si>
  <si>
    <t>J410117605</t>
  </si>
  <si>
    <t>DISTRIBUIDORA MATHYFRED C.A.</t>
  </si>
  <si>
    <t>9</t>
  </si>
  <si>
    <t>02/01/2019</t>
  </si>
  <si>
    <t>1062</t>
  </si>
  <si>
    <t>00-001062</t>
  </si>
  <si>
    <t>10</t>
  </si>
  <si>
    <t>300001227</t>
  </si>
  <si>
    <t>20190100011163</t>
  </si>
  <si>
    <t>11</t>
  </si>
  <si>
    <t>300001228</t>
  </si>
  <si>
    <t>20190100011164</t>
  </si>
  <si>
    <t>12</t>
  </si>
  <si>
    <t>300001229</t>
  </si>
  <si>
    <t>20190100011165</t>
  </si>
  <si>
    <t>13</t>
  </si>
  <si>
    <t>300001226</t>
  </si>
  <si>
    <t>20190100011162</t>
  </si>
  <si>
    <t>14</t>
  </si>
  <si>
    <t>03/01/2019</t>
  </si>
  <si>
    <t>TA-19209251</t>
  </si>
  <si>
    <t>01-755251</t>
  </si>
  <si>
    <t>J304689713</t>
  </si>
  <si>
    <t>CORPORACION DIGITEL, C.A.</t>
  </si>
  <si>
    <t>15</t>
  </si>
  <si>
    <t>10604</t>
  </si>
  <si>
    <t>00-6854</t>
  </si>
  <si>
    <t>16</t>
  </si>
  <si>
    <t>1488156</t>
  </si>
  <si>
    <t>00-2175455</t>
  </si>
  <si>
    <t>J316405885</t>
  </si>
  <si>
    <t xml:space="preserve">DISTRIBUIDORA DE PRODUCTOS HERMANOS CAMACHO DPROCA,C.A </t>
  </si>
  <si>
    <t>17</t>
  </si>
  <si>
    <t>300001230</t>
  </si>
  <si>
    <t>20190100011166</t>
  </si>
  <si>
    <t>18</t>
  </si>
  <si>
    <t>300001232</t>
  </si>
  <si>
    <t>20190100011168</t>
  </si>
  <si>
    <t>19</t>
  </si>
  <si>
    <t>04/01/2019</t>
  </si>
  <si>
    <t>A011450</t>
  </si>
  <si>
    <t>00-078500</t>
  </si>
  <si>
    <t>20</t>
  </si>
  <si>
    <t>1066</t>
  </si>
  <si>
    <t>00-001066</t>
  </si>
  <si>
    <t>21</t>
  </si>
  <si>
    <t>V0087030589907</t>
  </si>
  <si>
    <t>07-5797894</t>
  </si>
  <si>
    <t>J301370139</t>
  </si>
  <si>
    <t>PEPSI-COLA VENEZUELA, C.A.</t>
  </si>
  <si>
    <t>22</t>
  </si>
  <si>
    <t>3639</t>
  </si>
  <si>
    <t>00-3639</t>
  </si>
  <si>
    <t>V121598562</t>
  </si>
  <si>
    <t>ELIZABETH DOS SANTOS BELO</t>
  </si>
  <si>
    <t>23</t>
  </si>
  <si>
    <t>300001231</t>
  </si>
  <si>
    <t>20190100011167</t>
  </si>
  <si>
    <t>24</t>
  </si>
  <si>
    <t>300001236</t>
  </si>
  <si>
    <t>20190100011171</t>
  </si>
  <si>
    <t>300001237</t>
  </si>
  <si>
    <t>20190100011172</t>
  </si>
  <si>
    <t>300001238</t>
  </si>
  <si>
    <t>20190100011173</t>
  </si>
  <si>
    <t>300001239</t>
  </si>
  <si>
    <t>20190100011174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</si>
  <si>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</si>
  <si>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</si>
  <si>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</si>
  <si>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</si>
  <si>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</si>
  <si>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</si>
  <si>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</si>
  <si>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</si>
  <si>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</si>
  <si>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01 AL 06-01-2019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</si>
</sst>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1" fillId="0" borderId="0" xfId="0" applyFont="1" applyAlignment="1">
      <alignment horizontal="left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25"/>
  <sheetViews>
    <sheetView topLeftCell="A4" workbookViewId="0">
      <selection activeCell="D19" sqref="D19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42578125" style="3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10.7109375" style="6" customWidth="1"/>
    <col min="14" max="14" width="9.7109375" style="6" customWidth="1"/>
    <col min="15" max="15" width="8.7109375" style="6" customWidth="1"/>
    <col min="16" max="17" width="5.140625" style="6" customWidth="1"/>
    <col min="18" max="18" width="9.7109375" style="6" customWidth="1"/>
    <col min="19" max="19" width="17.42578125" style="3" bestFit="1" customWidth="1"/>
  </cols>
  <sheetData>
    <row r="2" spans="1:19" s="2" customForma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1" t="s">
        <v>129</v>
      </c>
      <c r="B4" s="21"/>
      <c r="C4" s="21"/>
      <c r="D4" s="21"/>
      <c r="E4" s="21"/>
      <c r="F4" s="21"/>
      <c r="G4" s="21"/>
      <c r="H4" s="21"/>
      <c r="I4" s="21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0" t="s">
        <v>2</v>
      </c>
      <c r="B5" s="20"/>
      <c r="C5" s="20"/>
      <c r="D5" s="20"/>
      <c r="E5" s="20"/>
      <c r="F5" s="20"/>
      <c r="G5" s="20"/>
      <c r="H5" s="20"/>
      <c r="I5" s="20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19" customFormat="1" x14ac:dyDescent="0.25">
      <c r="A8" s="16" t="s">
        <v>88</v>
      </c>
      <c r="B8" s="17" t="s">
        <v>92</v>
      </c>
      <c r="C8" s="16" t="s">
        <v>24</v>
      </c>
      <c r="D8" s="16" t="s">
        <v>104</v>
      </c>
      <c r="E8" s="16" t="s">
        <v>26</v>
      </c>
      <c r="F8" s="16" t="s">
        <v>105</v>
      </c>
      <c r="G8" s="16" t="s">
        <v>26</v>
      </c>
      <c r="H8" s="16" t="s">
        <v>106</v>
      </c>
      <c r="I8" s="18" t="s">
        <v>107</v>
      </c>
      <c r="J8" s="18">
        <v>13920</v>
      </c>
      <c r="K8" s="18">
        <v>0</v>
      </c>
      <c r="L8" s="18">
        <v>12000</v>
      </c>
      <c r="M8" s="18">
        <v>1920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26</v>
      </c>
    </row>
    <row r="9" spans="1:19" s="19" customFormat="1" x14ac:dyDescent="0.25">
      <c r="A9" s="16" t="s">
        <v>111</v>
      </c>
      <c r="B9" s="17" t="s">
        <v>92</v>
      </c>
      <c r="C9" s="16" t="s">
        <v>33</v>
      </c>
      <c r="D9" s="16" t="s">
        <v>26</v>
      </c>
      <c r="E9" s="16" t="s">
        <v>118</v>
      </c>
      <c r="F9" s="16" t="s">
        <v>26</v>
      </c>
      <c r="G9" s="16" t="s">
        <v>104</v>
      </c>
      <c r="H9" s="16" t="s">
        <v>106</v>
      </c>
      <c r="I9" s="18" t="s">
        <v>107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1440</v>
      </c>
      <c r="S9" s="16" t="s">
        <v>119</v>
      </c>
    </row>
    <row r="11" spans="1:19" s="3" customFormat="1" x14ac:dyDescent="0.25">
      <c r="B11" s="4"/>
      <c r="I11" s="6"/>
      <c r="J11" s="7">
        <f t="shared" ref="J11:R11" si="0">SUM(J2:J9)</f>
        <v>13920</v>
      </c>
      <c r="K11" s="7">
        <f t="shared" si="0"/>
        <v>0</v>
      </c>
      <c r="L11" s="7">
        <f t="shared" si="0"/>
        <v>12000</v>
      </c>
      <c r="M11" s="7">
        <f t="shared" si="0"/>
        <v>1920</v>
      </c>
      <c r="N11" s="7">
        <f t="shared" si="0"/>
        <v>0</v>
      </c>
      <c r="O11" s="7">
        <f t="shared" si="0"/>
        <v>0</v>
      </c>
      <c r="P11" s="7">
        <f t="shared" si="0"/>
        <v>0</v>
      </c>
      <c r="Q11" s="7">
        <f t="shared" si="0"/>
        <v>0</v>
      </c>
      <c r="R11" s="7">
        <f t="shared" si="0"/>
        <v>1440</v>
      </c>
    </row>
    <row r="13" spans="1:19" s="3" customFormat="1" x14ac:dyDescent="0.25">
      <c r="B13" s="4"/>
      <c r="I13" s="6"/>
      <c r="J13" s="6" t="s">
        <v>120</v>
      </c>
      <c r="K13" s="6"/>
      <c r="L13" s="6"/>
      <c r="M13" s="6"/>
      <c r="N13" s="6"/>
      <c r="O13" s="6"/>
      <c r="P13" s="6"/>
      <c r="Q13" s="6"/>
      <c r="R13" s="6"/>
    </row>
    <row r="15" spans="1:19" s="3" customFormat="1" x14ac:dyDescent="0.25">
      <c r="B15" s="4"/>
      <c r="I15" s="6"/>
      <c r="J15" s="6" t="s">
        <v>121</v>
      </c>
      <c r="K15" s="6" t="s">
        <v>122</v>
      </c>
      <c r="L15" s="6" t="s">
        <v>123</v>
      </c>
      <c r="M15" s="6"/>
      <c r="N15" s="6"/>
      <c r="O15" s="6"/>
      <c r="P15" s="6"/>
      <c r="Q15" s="6"/>
      <c r="R15" s="6"/>
    </row>
    <row r="17" spans="2:18" s="3" customFormat="1" x14ac:dyDescent="0.25">
      <c r="B17" s="4"/>
      <c r="I17" s="6" t="s">
        <v>124</v>
      </c>
      <c r="J17" s="6">
        <f>K11</f>
        <v>0</v>
      </c>
      <c r="K17" s="6"/>
      <c r="L17" s="6"/>
      <c r="M17" s="6"/>
      <c r="N17" s="6"/>
      <c r="O17" s="6"/>
      <c r="P17" s="6"/>
      <c r="Q17" s="6"/>
      <c r="R17" s="6"/>
    </row>
    <row r="19" spans="2:18" s="3" customFormat="1" x14ac:dyDescent="0.25">
      <c r="B19" s="4"/>
      <c r="I19" s="6" t="s">
        <v>125</v>
      </c>
      <c r="J19" s="6">
        <f>L11</f>
        <v>12000</v>
      </c>
      <c r="K19" s="6">
        <f>M11</f>
        <v>1920</v>
      </c>
      <c r="L19" s="6"/>
      <c r="M19" s="6"/>
      <c r="N19" s="6"/>
      <c r="O19" s="6"/>
      <c r="P19" s="6"/>
      <c r="Q19" s="6"/>
      <c r="R19" s="6"/>
    </row>
    <row r="21" spans="2:18" s="3" customFormat="1" x14ac:dyDescent="0.25">
      <c r="B21" s="4"/>
      <c r="I21" s="6" t="s">
        <v>126</v>
      </c>
      <c r="J21" s="6">
        <v>0</v>
      </c>
      <c r="K21" s="6">
        <v>0</v>
      </c>
      <c r="L21" s="6">
        <v>0</v>
      </c>
      <c r="M21" s="6"/>
      <c r="N21" s="6"/>
      <c r="O21" s="6"/>
      <c r="P21" s="6"/>
      <c r="Q21" s="6"/>
      <c r="R21" s="6"/>
    </row>
    <row r="23" spans="2:18" s="3" customFormat="1" x14ac:dyDescent="0.25">
      <c r="B23" s="4"/>
      <c r="I23" s="6" t="s">
        <v>127</v>
      </c>
      <c r="J23" s="6">
        <v>0</v>
      </c>
      <c r="K23" s="6">
        <v>0</v>
      </c>
      <c r="L23" s="6"/>
      <c r="M23" s="6"/>
      <c r="N23" s="6"/>
      <c r="O23" s="6"/>
      <c r="P23" s="6"/>
      <c r="Q23" s="6"/>
      <c r="R23" s="6"/>
    </row>
    <row r="25" spans="2:18" s="3" customFormat="1" x14ac:dyDescent="0.25">
      <c r="B25" s="4"/>
      <c r="I25" s="6" t="s">
        <v>128</v>
      </c>
      <c r="J25" s="6">
        <f>J17+J19</f>
        <v>12000</v>
      </c>
      <c r="K25" s="6">
        <f>K19</f>
        <v>1920</v>
      </c>
      <c r="L25" s="6">
        <v>0</v>
      </c>
      <c r="M25" s="6"/>
      <c r="N25" s="6"/>
      <c r="O25" s="6"/>
      <c r="P25" s="6"/>
      <c r="Q25" s="6"/>
      <c r="R25" s="6"/>
    </row>
  </sheetData>
  <sortState ref="A8:S31">
    <sortCondition ref="I8:I3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47"/>
  <sheetViews>
    <sheetView workbookViewId="0">
      <selection activeCell="B23" sqref="B23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42578125" style="3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10.7109375" style="6" customWidth="1"/>
    <col min="14" max="14" width="9.7109375" style="6" customWidth="1"/>
    <col min="15" max="15" width="8.7109375" style="6" customWidth="1"/>
    <col min="16" max="17" width="5.140625" style="6" customWidth="1"/>
    <col min="18" max="18" width="9.7109375" style="6" customWidth="1"/>
    <col min="19" max="19" width="17.42578125" style="3" bestFit="1" customWidth="1"/>
  </cols>
  <sheetData>
    <row r="2" spans="1:19" s="2" customForma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1" t="s">
        <v>129</v>
      </c>
      <c r="B4" s="21"/>
      <c r="C4" s="21"/>
      <c r="D4" s="21"/>
      <c r="E4" s="21"/>
      <c r="F4" s="21"/>
      <c r="G4" s="21"/>
      <c r="H4" s="21"/>
      <c r="I4" s="21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0" t="s">
        <v>2</v>
      </c>
      <c r="B5" s="20"/>
      <c r="C5" s="20"/>
      <c r="D5" s="20"/>
      <c r="E5" s="20"/>
      <c r="F5" s="20"/>
      <c r="G5" s="20"/>
      <c r="H5" s="20"/>
      <c r="I5" s="20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410099.91559999995</v>
      </c>
      <c r="K8" s="14">
        <v>-0.10999999998603016</v>
      </c>
      <c r="L8" s="14">
        <v>353534.40999999992</v>
      </c>
      <c r="M8" s="14">
        <v>56565.5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35</v>
      </c>
      <c r="C9" s="12" t="s">
        <v>24</v>
      </c>
      <c r="D9" s="12" t="s">
        <v>36</v>
      </c>
      <c r="E9" s="12" t="s">
        <v>26</v>
      </c>
      <c r="F9" s="12" t="s">
        <v>37</v>
      </c>
      <c r="G9" s="12" t="s">
        <v>26</v>
      </c>
      <c r="H9" s="12" t="s">
        <v>38</v>
      </c>
      <c r="I9" s="14" t="s">
        <v>39</v>
      </c>
      <c r="J9" s="14">
        <v>27830</v>
      </c>
      <c r="K9" s="14">
        <v>27830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31</v>
      </c>
      <c r="B10" s="13" t="s">
        <v>35</v>
      </c>
      <c r="C10" s="12" t="s">
        <v>24</v>
      </c>
      <c r="D10" s="12" t="s">
        <v>46</v>
      </c>
      <c r="E10" s="12" t="s">
        <v>26</v>
      </c>
      <c r="F10" s="12" t="s">
        <v>47</v>
      </c>
      <c r="G10" s="12" t="s">
        <v>26</v>
      </c>
      <c r="H10" s="12" t="s">
        <v>48</v>
      </c>
      <c r="I10" s="14" t="s">
        <v>49</v>
      </c>
      <c r="J10" s="14">
        <v>8120</v>
      </c>
      <c r="K10" s="14">
        <v>0</v>
      </c>
      <c r="L10" s="14">
        <v>7000</v>
      </c>
      <c r="M10" s="14">
        <v>1120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32</v>
      </c>
      <c r="B11" s="13" t="s">
        <v>35</v>
      </c>
      <c r="C11" s="12" t="s">
        <v>24</v>
      </c>
      <c r="D11" s="12" t="s">
        <v>51</v>
      </c>
      <c r="E11" s="12" t="s">
        <v>26</v>
      </c>
      <c r="F11" s="12" t="s">
        <v>52</v>
      </c>
      <c r="G11" s="12" t="s">
        <v>26</v>
      </c>
      <c r="H11" s="12" t="s">
        <v>53</v>
      </c>
      <c r="I11" s="14" t="s">
        <v>54</v>
      </c>
      <c r="J11" s="14">
        <v>10440</v>
      </c>
      <c r="K11" s="14">
        <v>0</v>
      </c>
      <c r="L11" s="14">
        <v>9000</v>
      </c>
      <c r="M11" s="14">
        <v>1440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34</v>
      </c>
      <c r="B12" s="13" t="s">
        <v>35</v>
      </c>
      <c r="C12" s="12" t="s">
        <v>24</v>
      </c>
      <c r="D12" s="12" t="s">
        <v>41</v>
      </c>
      <c r="E12" s="12" t="s">
        <v>26</v>
      </c>
      <c r="F12" s="12" t="s">
        <v>42</v>
      </c>
      <c r="G12" s="12" t="s">
        <v>26</v>
      </c>
      <c r="H12" s="12" t="s">
        <v>43</v>
      </c>
      <c r="I12" s="14" t="s">
        <v>44</v>
      </c>
      <c r="J12" s="14">
        <v>76987.804799999998</v>
      </c>
      <c r="K12" s="14">
        <v>34905</v>
      </c>
      <c r="L12" s="14">
        <v>36278.28</v>
      </c>
      <c r="M12" s="14">
        <v>5804.52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40</v>
      </c>
      <c r="B13" s="13" t="s">
        <v>56</v>
      </c>
      <c r="C13" s="12" t="s">
        <v>24</v>
      </c>
      <c r="D13" s="12" t="s">
        <v>57</v>
      </c>
      <c r="E13" s="12" t="s">
        <v>26</v>
      </c>
      <c r="F13" s="12" t="s">
        <v>58</v>
      </c>
      <c r="G13" s="12" t="s">
        <v>26</v>
      </c>
      <c r="H13" s="12" t="s">
        <v>53</v>
      </c>
      <c r="I13" s="14" t="s">
        <v>54</v>
      </c>
      <c r="J13" s="14">
        <v>8004</v>
      </c>
      <c r="K13" s="14">
        <v>0</v>
      </c>
      <c r="L13" s="14">
        <v>6900</v>
      </c>
      <c r="M13" s="14">
        <v>1104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45</v>
      </c>
      <c r="B14" s="13" t="s">
        <v>56</v>
      </c>
      <c r="C14" s="12" t="s">
        <v>33</v>
      </c>
      <c r="D14" s="12" t="s">
        <v>26</v>
      </c>
      <c r="E14" s="12" t="s">
        <v>69</v>
      </c>
      <c r="F14" s="12" t="s">
        <v>26</v>
      </c>
      <c r="G14" s="12" t="s">
        <v>25</v>
      </c>
      <c r="H14" s="12" t="s">
        <v>28</v>
      </c>
      <c r="I14" s="14" t="s">
        <v>29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42424.1325</v>
      </c>
      <c r="S14" s="12" t="s">
        <v>70</v>
      </c>
    </row>
    <row r="15" spans="1:19" x14ac:dyDescent="0.25">
      <c r="A15" s="12" t="s">
        <v>50</v>
      </c>
      <c r="B15" s="13" t="s">
        <v>56</v>
      </c>
      <c r="C15" s="12" t="s">
        <v>33</v>
      </c>
      <c r="D15" s="12" t="s">
        <v>26</v>
      </c>
      <c r="E15" s="12" t="s">
        <v>60</v>
      </c>
      <c r="F15" s="12" t="s">
        <v>26</v>
      </c>
      <c r="G15" s="12" t="s">
        <v>51</v>
      </c>
      <c r="H15" s="12" t="s">
        <v>53</v>
      </c>
      <c r="I15" s="14" t="s">
        <v>54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1080</v>
      </c>
      <c r="S15" s="12" t="s">
        <v>61</v>
      </c>
    </row>
    <row r="16" spans="1:19" x14ac:dyDescent="0.25">
      <c r="A16" s="12" t="s">
        <v>55</v>
      </c>
      <c r="B16" s="13" t="s">
        <v>56</v>
      </c>
      <c r="C16" s="12" t="s">
        <v>33</v>
      </c>
      <c r="D16" s="12" t="s">
        <v>26</v>
      </c>
      <c r="E16" s="12" t="s">
        <v>63</v>
      </c>
      <c r="F16" s="12" t="s">
        <v>26</v>
      </c>
      <c r="G16" s="12" t="s">
        <v>46</v>
      </c>
      <c r="H16" s="12" t="s">
        <v>48</v>
      </c>
      <c r="I16" s="14" t="s">
        <v>49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840</v>
      </c>
      <c r="S16" s="12" t="s">
        <v>64</v>
      </c>
    </row>
    <row r="17" spans="1:19" x14ac:dyDescent="0.25">
      <c r="A17" s="12" t="s">
        <v>59</v>
      </c>
      <c r="B17" s="13" t="s">
        <v>56</v>
      </c>
      <c r="C17" s="12" t="s">
        <v>33</v>
      </c>
      <c r="D17" s="12" t="s">
        <v>26</v>
      </c>
      <c r="E17" s="12" t="s">
        <v>66</v>
      </c>
      <c r="F17" s="12" t="s">
        <v>26</v>
      </c>
      <c r="G17" s="12" t="s">
        <v>41</v>
      </c>
      <c r="H17" s="12" t="s">
        <v>43</v>
      </c>
      <c r="I17" s="14" t="s">
        <v>44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4353.3900000000003</v>
      </c>
      <c r="S17" s="12" t="s">
        <v>67</v>
      </c>
    </row>
    <row r="18" spans="1:19" x14ac:dyDescent="0.25">
      <c r="A18" s="12" t="s">
        <v>62</v>
      </c>
      <c r="B18" s="13" t="s">
        <v>72</v>
      </c>
      <c r="C18" s="12" t="s">
        <v>24</v>
      </c>
      <c r="D18" s="12" t="s">
        <v>73</v>
      </c>
      <c r="E18" s="12" t="s">
        <v>26</v>
      </c>
      <c r="F18" s="12" t="s">
        <v>74</v>
      </c>
      <c r="G18" s="12" t="s">
        <v>26</v>
      </c>
      <c r="H18" s="12" t="s">
        <v>75</v>
      </c>
      <c r="I18" s="14" t="s">
        <v>76</v>
      </c>
      <c r="J18" s="14">
        <v>23750.13</v>
      </c>
      <c r="K18" s="14">
        <v>0</v>
      </c>
      <c r="L18" s="14">
        <v>20474.25</v>
      </c>
      <c r="M18" s="14">
        <v>3275.88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65</v>
      </c>
      <c r="B19" s="13" t="s">
        <v>72</v>
      </c>
      <c r="C19" s="12" t="s">
        <v>24</v>
      </c>
      <c r="D19" s="12" t="s">
        <v>81</v>
      </c>
      <c r="E19" s="12" t="s">
        <v>26</v>
      </c>
      <c r="F19" s="12" t="s">
        <v>82</v>
      </c>
      <c r="G19" s="12" t="s">
        <v>26</v>
      </c>
      <c r="H19" s="12" t="s">
        <v>83</v>
      </c>
      <c r="I19" s="14" t="s">
        <v>84</v>
      </c>
      <c r="J19" s="14">
        <v>66951.511199999994</v>
      </c>
      <c r="K19" s="14">
        <v>0</v>
      </c>
      <c r="L19" s="14">
        <v>57716.82</v>
      </c>
      <c r="M19" s="14">
        <v>9234.69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68</v>
      </c>
      <c r="B20" s="13" t="s">
        <v>72</v>
      </c>
      <c r="C20" s="12" t="s">
        <v>24</v>
      </c>
      <c r="D20" s="12" t="s">
        <v>78</v>
      </c>
      <c r="E20" s="12" t="s">
        <v>26</v>
      </c>
      <c r="F20" s="12" t="s">
        <v>79</v>
      </c>
      <c r="G20" s="12" t="s">
        <v>26</v>
      </c>
      <c r="H20" s="12" t="s">
        <v>48</v>
      </c>
      <c r="I20" s="14" t="s">
        <v>49</v>
      </c>
      <c r="J20" s="14">
        <v>12180</v>
      </c>
      <c r="K20" s="14">
        <v>0</v>
      </c>
      <c r="L20" s="14">
        <v>10500</v>
      </c>
      <c r="M20" s="14">
        <v>1680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71</v>
      </c>
      <c r="B21" s="13" t="s">
        <v>72</v>
      </c>
      <c r="C21" s="12" t="s">
        <v>33</v>
      </c>
      <c r="D21" s="12" t="s">
        <v>26</v>
      </c>
      <c r="E21" s="12" t="s">
        <v>86</v>
      </c>
      <c r="F21" s="12" t="s">
        <v>26</v>
      </c>
      <c r="G21" s="12" t="s">
        <v>73</v>
      </c>
      <c r="H21" s="12" t="s">
        <v>75</v>
      </c>
      <c r="I21" s="14" t="s">
        <v>76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2456.91</v>
      </c>
      <c r="S21" s="12" t="s">
        <v>87</v>
      </c>
    </row>
    <row r="22" spans="1:19" x14ac:dyDescent="0.25">
      <c r="A22" s="12" t="s">
        <v>77</v>
      </c>
      <c r="B22" s="13" t="s">
        <v>72</v>
      </c>
      <c r="C22" s="12" t="s">
        <v>33</v>
      </c>
      <c r="D22" s="12" t="s">
        <v>26</v>
      </c>
      <c r="E22" s="12" t="s">
        <v>89</v>
      </c>
      <c r="F22" s="12" t="s">
        <v>26</v>
      </c>
      <c r="G22" s="12" t="s">
        <v>57</v>
      </c>
      <c r="H22" s="12" t="s">
        <v>53</v>
      </c>
      <c r="I22" s="14" t="s">
        <v>54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828</v>
      </c>
      <c r="S22" s="12" t="s">
        <v>90</v>
      </c>
    </row>
    <row r="23" spans="1:19" x14ac:dyDescent="0.25">
      <c r="A23" s="12" t="s">
        <v>80</v>
      </c>
      <c r="B23" s="13" t="s">
        <v>92</v>
      </c>
      <c r="C23" s="12" t="s">
        <v>24</v>
      </c>
      <c r="D23" s="12" t="s">
        <v>93</v>
      </c>
      <c r="E23" s="12" t="s">
        <v>26</v>
      </c>
      <c r="F23" s="12" t="s">
        <v>94</v>
      </c>
      <c r="G23" s="12" t="s">
        <v>26</v>
      </c>
      <c r="H23" s="12" t="s">
        <v>38</v>
      </c>
      <c r="I23" s="14" t="s">
        <v>39</v>
      </c>
      <c r="J23" s="14">
        <v>13570</v>
      </c>
      <c r="K23" s="14">
        <v>13570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85</v>
      </c>
      <c r="B24" s="13" t="s">
        <v>92</v>
      </c>
      <c r="C24" s="12" t="s">
        <v>24</v>
      </c>
      <c r="D24" s="12" t="s">
        <v>96</v>
      </c>
      <c r="E24" s="12" t="s">
        <v>26</v>
      </c>
      <c r="F24" s="12" t="s">
        <v>97</v>
      </c>
      <c r="G24" s="12" t="s">
        <v>26</v>
      </c>
      <c r="H24" s="12" t="s">
        <v>53</v>
      </c>
      <c r="I24" s="14" t="s">
        <v>54</v>
      </c>
      <c r="J24" s="14">
        <v>10788</v>
      </c>
      <c r="K24" s="14">
        <v>0</v>
      </c>
      <c r="L24" s="14">
        <v>9300</v>
      </c>
      <c r="M24" s="14">
        <v>1488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88</v>
      </c>
      <c r="B25" s="13" t="s">
        <v>92</v>
      </c>
      <c r="C25" s="12" t="s">
        <v>24</v>
      </c>
      <c r="D25" s="12" t="s">
        <v>104</v>
      </c>
      <c r="E25" s="12" t="s">
        <v>26</v>
      </c>
      <c r="F25" s="12" t="s">
        <v>105</v>
      </c>
      <c r="G25" s="12" t="s">
        <v>26</v>
      </c>
      <c r="H25" s="12" t="s">
        <v>106</v>
      </c>
      <c r="I25" s="14" t="s">
        <v>107</v>
      </c>
      <c r="J25" s="14">
        <v>13920</v>
      </c>
      <c r="K25" s="14">
        <v>0</v>
      </c>
      <c r="L25" s="14">
        <v>12000</v>
      </c>
      <c r="M25" s="14">
        <v>1920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91</v>
      </c>
      <c r="B26" s="13" t="s">
        <v>92</v>
      </c>
      <c r="C26" s="12" t="s">
        <v>24</v>
      </c>
      <c r="D26" s="12" t="s">
        <v>99</v>
      </c>
      <c r="E26" s="12" t="s">
        <v>26</v>
      </c>
      <c r="F26" s="12" t="s">
        <v>100</v>
      </c>
      <c r="G26" s="12" t="s">
        <v>26</v>
      </c>
      <c r="H26" s="12" t="s">
        <v>101</v>
      </c>
      <c r="I26" s="14" t="s">
        <v>102</v>
      </c>
      <c r="J26" s="14">
        <v>133137.66600000003</v>
      </c>
      <c r="K26" s="14">
        <v>-2.9999999998835847E-2</v>
      </c>
      <c r="L26" s="14">
        <v>114773.85</v>
      </c>
      <c r="M26" s="14">
        <v>18363.810000000001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95</v>
      </c>
      <c r="B27" s="13" t="s">
        <v>92</v>
      </c>
      <c r="C27" s="12" t="s">
        <v>33</v>
      </c>
      <c r="D27" s="12" t="s">
        <v>26</v>
      </c>
      <c r="E27" s="12" t="s">
        <v>109</v>
      </c>
      <c r="F27" s="12" t="s">
        <v>26</v>
      </c>
      <c r="G27" s="12" t="s">
        <v>78</v>
      </c>
      <c r="H27" s="12" t="s">
        <v>48</v>
      </c>
      <c r="I27" s="14" t="s">
        <v>49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1260</v>
      </c>
      <c r="S27" s="12" t="s">
        <v>110</v>
      </c>
    </row>
    <row r="28" spans="1:19" x14ac:dyDescent="0.25">
      <c r="A28" s="12" t="s">
        <v>98</v>
      </c>
      <c r="B28" s="13" t="s">
        <v>92</v>
      </c>
      <c r="C28" s="12" t="s">
        <v>33</v>
      </c>
      <c r="D28" s="12" t="s">
        <v>26</v>
      </c>
      <c r="E28" s="12" t="s">
        <v>112</v>
      </c>
      <c r="F28" s="12" t="s">
        <v>26</v>
      </c>
      <c r="G28" s="12" t="s">
        <v>81</v>
      </c>
      <c r="H28" s="12" t="s">
        <v>83</v>
      </c>
      <c r="I28" s="14" t="s">
        <v>84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6926.02</v>
      </c>
      <c r="S28" s="12" t="s">
        <v>113</v>
      </c>
    </row>
    <row r="29" spans="1:19" x14ac:dyDescent="0.25">
      <c r="A29" s="12" t="s">
        <v>103</v>
      </c>
      <c r="B29" s="13" t="s">
        <v>92</v>
      </c>
      <c r="C29" s="12" t="s">
        <v>33</v>
      </c>
      <c r="D29" s="12" t="s">
        <v>26</v>
      </c>
      <c r="E29" s="12" t="s">
        <v>114</v>
      </c>
      <c r="F29" s="12" t="s">
        <v>26</v>
      </c>
      <c r="G29" s="12" t="s">
        <v>99</v>
      </c>
      <c r="H29" s="12" t="s">
        <v>101</v>
      </c>
      <c r="I29" s="14" t="s">
        <v>102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13772.86</v>
      </c>
      <c r="S29" s="12" t="s">
        <v>115</v>
      </c>
    </row>
    <row r="30" spans="1:19" x14ac:dyDescent="0.25">
      <c r="A30" s="12" t="s">
        <v>108</v>
      </c>
      <c r="B30" s="13" t="s">
        <v>92</v>
      </c>
      <c r="C30" s="12" t="s">
        <v>33</v>
      </c>
      <c r="D30" s="12" t="s">
        <v>26</v>
      </c>
      <c r="E30" s="12" t="s">
        <v>116</v>
      </c>
      <c r="F30" s="12" t="s">
        <v>26</v>
      </c>
      <c r="G30" s="12" t="s">
        <v>96</v>
      </c>
      <c r="H30" s="12" t="s">
        <v>53</v>
      </c>
      <c r="I30" s="14" t="s">
        <v>54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1116</v>
      </c>
      <c r="S30" s="12" t="s">
        <v>117</v>
      </c>
    </row>
    <row r="31" spans="1:19" x14ac:dyDescent="0.25">
      <c r="A31" s="12" t="s">
        <v>111</v>
      </c>
      <c r="B31" s="13" t="s">
        <v>92</v>
      </c>
      <c r="C31" s="12" t="s">
        <v>33</v>
      </c>
      <c r="D31" s="12" t="s">
        <v>26</v>
      </c>
      <c r="E31" s="12" t="s">
        <v>118</v>
      </c>
      <c r="F31" s="12" t="s">
        <v>26</v>
      </c>
      <c r="G31" s="12" t="s">
        <v>104</v>
      </c>
      <c r="H31" s="12" t="s">
        <v>106</v>
      </c>
      <c r="I31" s="14" t="s">
        <v>107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1440</v>
      </c>
      <c r="S31" s="12" t="s">
        <v>119</v>
      </c>
    </row>
    <row r="33" spans="9:18" x14ac:dyDescent="0.25">
      <c r="J33" s="7">
        <f t="shared" ref="J33:R33" si="0">SUM(J2:J31)</f>
        <v>815779.02759999991</v>
      </c>
      <c r="K33" s="7">
        <f t="shared" si="0"/>
        <v>76304.860000000015</v>
      </c>
      <c r="L33" s="7">
        <f t="shared" si="0"/>
        <v>637477.61</v>
      </c>
      <c r="M33" s="7">
        <f t="shared" si="0"/>
        <v>101996.40000000001</v>
      </c>
      <c r="N33" s="7">
        <f t="shared" si="0"/>
        <v>0</v>
      </c>
      <c r="O33" s="7">
        <f t="shared" si="0"/>
        <v>0</v>
      </c>
      <c r="P33" s="7">
        <f t="shared" si="0"/>
        <v>0</v>
      </c>
      <c r="Q33" s="7">
        <f t="shared" si="0"/>
        <v>0</v>
      </c>
      <c r="R33" s="7">
        <f t="shared" si="0"/>
        <v>76497.3125</v>
      </c>
    </row>
    <row r="35" spans="9:18" x14ac:dyDescent="0.25">
      <c r="J35" s="6" t="s">
        <v>120</v>
      </c>
    </row>
    <row r="37" spans="9:18" x14ac:dyDescent="0.25">
      <c r="J37" s="6" t="s">
        <v>121</v>
      </c>
      <c r="K37" s="6" t="s">
        <v>122</v>
      </c>
      <c r="L37" s="6" t="s">
        <v>123</v>
      </c>
    </row>
    <row r="39" spans="9:18" x14ac:dyDescent="0.25">
      <c r="I39" s="6" t="s">
        <v>124</v>
      </c>
      <c r="J39" s="6">
        <f>K33</f>
        <v>76304.860000000015</v>
      </c>
    </row>
    <row r="41" spans="9:18" x14ac:dyDescent="0.25">
      <c r="I41" s="6" t="s">
        <v>125</v>
      </c>
      <c r="J41" s="6">
        <f>L33</f>
        <v>637477.61</v>
      </c>
      <c r="K41" s="6">
        <f>M33</f>
        <v>101996.40000000001</v>
      </c>
    </row>
    <row r="43" spans="9:18" x14ac:dyDescent="0.25">
      <c r="I43" s="6" t="s">
        <v>126</v>
      </c>
      <c r="J43" s="6">
        <v>0</v>
      </c>
      <c r="K43" s="6">
        <v>0</v>
      </c>
      <c r="L43" s="6">
        <v>0</v>
      </c>
    </row>
    <row r="45" spans="9:18" x14ac:dyDescent="0.25">
      <c r="I45" s="6" t="s">
        <v>127</v>
      </c>
      <c r="J45" s="6">
        <v>0</v>
      </c>
      <c r="K45" s="6">
        <v>0</v>
      </c>
    </row>
    <row r="47" spans="9:18" x14ac:dyDescent="0.25">
      <c r="I47" s="6" t="s">
        <v>128</v>
      </c>
      <c r="J47" s="6">
        <f>J39+J41</f>
        <v>713782.47</v>
      </c>
      <c r="K47" s="6">
        <f>K41</f>
        <v>101996.40000000001</v>
      </c>
      <c r="L47" s="6">
        <v>0</v>
      </c>
    </row>
  </sheetData>
  <sortState ref="A8:S31">
    <sortCondition ref="B8:B31"/>
    <sortCondition ref="S8:S3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A2A28-9194-4BDB-898A-C031FDEAA554}">
  <dimension ref="A2:S47"/>
  <sheetViews>
    <sheetView tabSelected="1" workbookViewId="0">
      <pane ySplit="7" topLeftCell="A8" activePane="bottomLeft" state="frozen"/>
      <selection pane="bottomLeft" activeCell="A30" sqref="A30:XFD31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42578125" style="3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10.7109375" style="6" customWidth="1"/>
    <col min="14" max="14" width="9.7109375" style="6" customWidth="1"/>
    <col min="15" max="15" width="8.7109375" style="6" customWidth="1"/>
    <col min="16" max="17" width="5.140625" style="6" customWidth="1"/>
    <col min="18" max="18" width="9.7109375" style="6" customWidth="1"/>
    <col min="19" max="19" width="17.42578125" style="3" bestFit="1" customWidth="1"/>
  </cols>
  <sheetData>
    <row r="2" spans="1:19" s="15" customForma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15" customFormat="1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15" customFormat="1" x14ac:dyDescent="0.25">
      <c r="A4" s="21" t="s">
        <v>129</v>
      </c>
      <c r="B4" s="21"/>
      <c r="C4" s="21"/>
      <c r="D4" s="21"/>
      <c r="E4" s="21"/>
      <c r="F4" s="21"/>
      <c r="G4" s="21"/>
      <c r="H4" s="21"/>
      <c r="I4" s="21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15" customFormat="1" x14ac:dyDescent="0.25">
      <c r="A5" s="20" t="s">
        <v>2</v>
      </c>
      <c r="B5" s="20"/>
      <c r="C5" s="20"/>
      <c r="D5" s="20"/>
      <c r="E5" s="20"/>
      <c r="F5" s="20"/>
      <c r="G5" s="20"/>
      <c r="H5" s="20"/>
      <c r="I5" s="20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5" customFormat="1" x14ac:dyDescent="0.25">
      <c r="A8" s="22" t="s">
        <v>30</v>
      </c>
      <c r="B8" s="23" t="s">
        <v>35</v>
      </c>
      <c r="C8" s="22" t="s">
        <v>24</v>
      </c>
      <c r="D8" s="22" t="s">
        <v>36</v>
      </c>
      <c r="E8" s="22" t="s">
        <v>26</v>
      </c>
      <c r="F8" s="22" t="s">
        <v>37</v>
      </c>
      <c r="G8" s="22" t="s">
        <v>26</v>
      </c>
      <c r="H8" s="22" t="s">
        <v>38</v>
      </c>
      <c r="I8" s="24" t="s">
        <v>39</v>
      </c>
      <c r="J8" s="24">
        <v>27830</v>
      </c>
      <c r="K8" s="24">
        <v>27830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2" t="s">
        <v>26</v>
      </c>
    </row>
    <row r="9" spans="1:19" s="25" customFormat="1" x14ac:dyDescent="0.25">
      <c r="A9" s="22" t="s">
        <v>80</v>
      </c>
      <c r="B9" s="23">
        <v>43469</v>
      </c>
      <c r="C9" s="22" t="s">
        <v>24</v>
      </c>
      <c r="D9" s="22" t="s">
        <v>93</v>
      </c>
      <c r="E9" s="22" t="s">
        <v>26</v>
      </c>
      <c r="F9" s="22" t="s">
        <v>94</v>
      </c>
      <c r="G9" s="22" t="s">
        <v>26</v>
      </c>
      <c r="H9" s="22" t="s">
        <v>38</v>
      </c>
      <c r="I9" s="24" t="s">
        <v>39</v>
      </c>
      <c r="J9" s="24">
        <v>13570</v>
      </c>
      <c r="K9" s="24">
        <v>13570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2" t="s">
        <v>26</v>
      </c>
    </row>
    <row r="10" spans="1:19" x14ac:dyDescent="0.25">
      <c r="A10" s="12" t="s">
        <v>62</v>
      </c>
      <c r="B10" s="13" t="s">
        <v>72</v>
      </c>
      <c r="C10" s="12" t="s">
        <v>24</v>
      </c>
      <c r="D10" s="12" t="s">
        <v>73</v>
      </c>
      <c r="E10" s="12" t="s">
        <v>26</v>
      </c>
      <c r="F10" s="12" t="s">
        <v>74</v>
      </c>
      <c r="G10" s="12" t="s">
        <v>26</v>
      </c>
      <c r="H10" s="12" t="s">
        <v>75</v>
      </c>
      <c r="I10" s="14" t="s">
        <v>76</v>
      </c>
      <c r="J10" s="14">
        <v>23750.13</v>
      </c>
      <c r="K10" s="14">
        <v>0</v>
      </c>
      <c r="L10" s="14">
        <v>20474.25</v>
      </c>
      <c r="M10" s="14">
        <v>3275.88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71</v>
      </c>
      <c r="B11" s="13" t="s">
        <v>72</v>
      </c>
      <c r="C11" s="12" t="s">
        <v>33</v>
      </c>
      <c r="D11" s="12" t="s">
        <v>26</v>
      </c>
      <c r="E11" s="12" t="s">
        <v>86</v>
      </c>
      <c r="F11" s="12" t="s">
        <v>26</v>
      </c>
      <c r="G11" s="12" t="s">
        <v>73</v>
      </c>
      <c r="H11" s="12" t="s">
        <v>75</v>
      </c>
      <c r="I11" s="14" t="s">
        <v>76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2456.91</v>
      </c>
      <c r="S11" s="12" t="s">
        <v>87</v>
      </c>
    </row>
    <row r="12" spans="1:19" s="25" customFormat="1" x14ac:dyDescent="0.25">
      <c r="A12" s="22" t="s">
        <v>65</v>
      </c>
      <c r="B12" s="23" t="s">
        <v>72</v>
      </c>
      <c r="C12" s="22" t="s">
        <v>24</v>
      </c>
      <c r="D12" s="22" t="s">
        <v>81</v>
      </c>
      <c r="E12" s="22" t="s">
        <v>26</v>
      </c>
      <c r="F12" s="22" t="s">
        <v>82</v>
      </c>
      <c r="G12" s="22" t="s">
        <v>26</v>
      </c>
      <c r="H12" s="22" t="s">
        <v>83</v>
      </c>
      <c r="I12" s="24" t="s">
        <v>84</v>
      </c>
      <c r="J12" s="24">
        <v>66951.511199999994</v>
      </c>
      <c r="K12" s="24">
        <v>0</v>
      </c>
      <c r="L12" s="24">
        <v>57716.82</v>
      </c>
      <c r="M12" s="24">
        <v>9234.69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2" t="s">
        <v>26</v>
      </c>
    </row>
    <row r="13" spans="1:19" s="25" customFormat="1" x14ac:dyDescent="0.25">
      <c r="A13" s="22" t="s">
        <v>98</v>
      </c>
      <c r="B13" s="23" t="s">
        <v>92</v>
      </c>
      <c r="C13" s="22" t="s">
        <v>33</v>
      </c>
      <c r="D13" s="22" t="s">
        <v>26</v>
      </c>
      <c r="E13" s="22" t="s">
        <v>112</v>
      </c>
      <c r="F13" s="22" t="s">
        <v>26</v>
      </c>
      <c r="G13" s="22" t="s">
        <v>81</v>
      </c>
      <c r="H13" s="22" t="s">
        <v>83</v>
      </c>
      <c r="I13" s="24" t="s">
        <v>84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6926.02</v>
      </c>
      <c r="S13" s="22" t="s">
        <v>113</v>
      </c>
    </row>
    <row r="14" spans="1:19" s="25" customFormat="1" x14ac:dyDescent="0.25">
      <c r="A14" s="22" t="s">
        <v>22</v>
      </c>
      <c r="B14" s="23" t="s">
        <v>23</v>
      </c>
      <c r="C14" s="22" t="s">
        <v>24</v>
      </c>
      <c r="D14" s="22" t="s">
        <v>25</v>
      </c>
      <c r="E14" s="22" t="s">
        <v>26</v>
      </c>
      <c r="F14" s="22" t="s">
        <v>27</v>
      </c>
      <c r="G14" s="22" t="s">
        <v>26</v>
      </c>
      <c r="H14" s="22" t="s">
        <v>28</v>
      </c>
      <c r="I14" s="24" t="s">
        <v>29</v>
      </c>
      <c r="J14" s="24">
        <v>410099.91559999995</v>
      </c>
      <c r="K14" s="24">
        <v>-0.10999999998603016</v>
      </c>
      <c r="L14" s="24">
        <v>353534.40999999992</v>
      </c>
      <c r="M14" s="24">
        <v>56565.5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2" t="s">
        <v>26</v>
      </c>
    </row>
    <row r="15" spans="1:19" s="25" customFormat="1" x14ac:dyDescent="0.25">
      <c r="A15" s="22" t="s">
        <v>45</v>
      </c>
      <c r="B15" s="23" t="s">
        <v>56</v>
      </c>
      <c r="C15" s="22" t="s">
        <v>33</v>
      </c>
      <c r="D15" s="22" t="s">
        <v>26</v>
      </c>
      <c r="E15" s="22" t="s">
        <v>69</v>
      </c>
      <c r="F15" s="22" t="s">
        <v>26</v>
      </c>
      <c r="G15" s="22" t="s">
        <v>25</v>
      </c>
      <c r="H15" s="22" t="s">
        <v>28</v>
      </c>
      <c r="I15" s="24" t="s">
        <v>29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42424.1325</v>
      </c>
      <c r="S15" s="22" t="s">
        <v>70</v>
      </c>
    </row>
    <row r="16" spans="1:19" s="25" customFormat="1" x14ac:dyDescent="0.25">
      <c r="A16" s="22" t="s">
        <v>31</v>
      </c>
      <c r="B16" s="23" t="s">
        <v>35</v>
      </c>
      <c r="C16" s="22" t="s">
        <v>24</v>
      </c>
      <c r="D16" s="22" t="s">
        <v>46</v>
      </c>
      <c r="E16" s="22" t="s">
        <v>26</v>
      </c>
      <c r="F16" s="22" t="s">
        <v>47</v>
      </c>
      <c r="G16" s="22" t="s">
        <v>26</v>
      </c>
      <c r="H16" s="22" t="s">
        <v>48</v>
      </c>
      <c r="I16" s="24" t="s">
        <v>49</v>
      </c>
      <c r="J16" s="24">
        <v>8120</v>
      </c>
      <c r="K16" s="24">
        <v>0</v>
      </c>
      <c r="L16" s="24">
        <v>7000</v>
      </c>
      <c r="M16" s="24">
        <v>1120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2" t="s">
        <v>26</v>
      </c>
    </row>
    <row r="17" spans="1:19" s="25" customFormat="1" x14ac:dyDescent="0.25">
      <c r="A17" s="22" t="s">
        <v>55</v>
      </c>
      <c r="B17" s="23" t="s">
        <v>56</v>
      </c>
      <c r="C17" s="22" t="s">
        <v>33</v>
      </c>
      <c r="D17" s="22" t="s">
        <v>26</v>
      </c>
      <c r="E17" s="22" t="s">
        <v>63</v>
      </c>
      <c r="F17" s="22" t="s">
        <v>26</v>
      </c>
      <c r="G17" s="22" t="s">
        <v>46</v>
      </c>
      <c r="H17" s="22" t="s">
        <v>48</v>
      </c>
      <c r="I17" s="24" t="s">
        <v>49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840</v>
      </c>
      <c r="S17" s="22" t="s">
        <v>64</v>
      </c>
    </row>
    <row r="18" spans="1:19" s="25" customFormat="1" x14ac:dyDescent="0.25">
      <c r="A18" s="22" t="s">
        <v>68</v>
      </c>
      <c r="B18" s="23" t="s">
        <v>72</v>
      </c>
      <c r="C18" s="22" t="s">
        <v>24</v>
      </c>
      <c r="D18" s="22" t="s">
        <v>78</v>
      </c>
      <c r="E18" s="22" t="s">
        <v>26</v>
      </c>
      <c r="F18" s="22" t="s">
        <v>79</v>
      </c>
      <c r="G18" s="22" t="s">
        <v>26</v>
      </c>
      <c r="H18" s="22" t="s">
        <v>48</v>
      </c>
      <c r="I18" s="24" t="s">
        <v>49</v>
      </c>
      <c r="J18" s="24">
        <v>12180</v>
      </c>
      <c r="K18" s="24">
        <v>0</v>
      </c>
      <c r="L18" s="24">
        <v>10500</v>
      </c>
      <c r="M18" s="24">
        <v>1680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2" t="s">
        <v>26</v>
      </c>
    </row>
    <row r="19" spans="1:19" s="25" customFormat="1" x14ac:dyDescent="0.25">
      <c r="A19" s="22" t="s">
        <v>95</v>
      </c>
      <c r="B19" s="23" t="s">
        <v>92</v>
      </c>
      <c r="C19" s="22" t="s">
        <v>33</v>
      </c>
      <c r="D19" s="22" t="s">
        <v>26</v>
      </c>
      <c r="E19" s="22" t="s">
        <v>109</v>
      </c>
      <c r="F19" s="22" t="s">
        <v>26</v>
      </c>
      <c r="G19" s="22" t="s">
        <v>78</v>
      </c>
      <c r="H19" s="22" t="s">
        <v>48</v>
      </c>
      <c r="I19" s="24" t="s">
        <v>49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1260</v>
      </c>
      <c r="S19" s="22" t="s">
        <v>110</v>
      </c>
    </row>
    <row r="20" spans="1:19" s="25" customFormat="1" x14ac:dyDescent="0.25">
      <c r="A20" s="22" t="s">
        <v>32</v>
      </c>
      <c r="B20" s="23" t="s">
        <v>35</v>
      </c>
      <c r="C20" s="22" t="s">
        <v>24</v>
      </c>
      <c r="D20" s="22" t="s">
        <v>51</v>
      </c>
      <c r="E20" s="22" t="s">
        <v>26</v>
      </c>
      <c r="F20" s="22" t="s">
        <v>52</v>
      </c>
      <c r="G20" s="22" t="s">
        <v>26</v>
      </c>
      <c r="H20" s="22" t="s">
        <v>53</v>
      </c>
      <c r="I20" s="24" t="s">
        <v>54</v>
      </c>
      <c r="J20" s="24">
        <v>10440</v>
      </c>
      <c r="K20" s="24">
        <v>0</v>
      </c>
      <c r="L20" s="24">
        <v>9000</v>
      </c>
      <c r="M20" s="24">
        <v>1440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2" t="s">
        <v>26</v>
      </c>
    </row>
    <row r="21" spans="1:19" s="25" customFormat="1" x14ac:dyDescent="0.25">
      <c r="A21" s="22" t="s">
        <v>40</v>
      </c>
      <c r="B21" s="23" t="s">
        <v>56</v>
      </c>
      <c r="C21" s="22" t="s">
        <v>24</v>
      </c>
      <c r="D21" s="22" t="s">
        <v>57</v>
      </c>
      <c r="E21" s="22" t="s">
        <v>26</v>
      </c>
      <c r="F21" s="22" t="s">
        <v>58</v>
      </c>
      <c r="G21" s="22" t="s">
        <v>26</v>
      </c>
      <c r="H21" s="22" t="s">
        <v>53</v>
      </c>
      <c r="I21" s="24" t="s">
        <v>54</v>
      </c>
      <c r="J21" s="24">
        <v>8004</v>
      </c>
      <c r="K21" s="24">
        <v>0</v>
      </c>
      <c r="L21" s="24">
        <v>6900</v>
      </c>
      <c r="M21" s="24">
        <v>1104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2" t="s">
        <v>26</v>
      </c>
    </row>
    <row r="22" spans="1:19" s="25" customFormat="1" x14ac:dyDescent="0.25">
      <c r="A22" s="22" t="s">
        <v>50</v>
      </c>
      <c r="B22" s="23" t="s">
        <v>56</v>
      </c>
      <c r="C22" s="22" t="s">
        <v>33</v>
      </c>
      <c r="D22" s="22" t="s">
        <v>26</v>
      </c>
      <c r="E22" s="22" t="s">
        <v>60</v>
      </c>
      <c r="F22" s="22" t="s">
        <v>26</v>
      </c>
      <c r="G22" s="22" t="s">
        <v>51</v>
      </c>
      <c r="H22" s="22" t="s">
        <v>53</v>
      </c>
      <c r="I22" s="24" t="s">
        <v>54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1080</v>
      </c>
      <c r="S22" s="22" t="s">
        <v>61</v>
      </c>
    </row>
    <row r="23" spans="1:19" s="25" customFormat="1" x14ac:dyDescent="0.25">
      <c r="A23" s="22" t="s">
        <v>77</v>
      </c>
      <c r="B23" s="23" t="s">
        <v>72</v>
      </c>
      <c r="C23" s="22" t="s">
        <v>33</v>
      </c>
      <c r="D23" s="22" t="s">
        <v>26</v>
      </c>
      <c r="E23" s="22" t="s">
        <v>89</v>
      </c>
      <c r="F23" s="22" t="s">
        <v>26</v>
      </c>
      <c r="G23" s="22" t="s">
        <v>57</v>
      </c>
      <c r="H23" s="22" t="s">
        <v>53</v>
      </c>
      <c r="I23" s="24" t="s">
        <v>54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828</v>
      </c>
      <c r="S23" s="22" t="s">
        <v>90</v>
      </c>
    </row>
    <row r="24" spans="1:19" s="25" customFormat="1" x14ac:dyDescent="0.25">
      <c r="A24" s="22" t="s">
        <v>85</v>
      </c>
      <c r="B24" s="23" t="s">
        <v>92</v>
      </c>
      <c r="C24" s="22" t="s">
        <v>24</v>
      </c>
      <c r="D24" s="22" t="s">
        <v>96</v>
      </c>
      <c r="E24" s="22" t="s">
        <v>26</v>
      </c>
      <c r="F24" s="22" t="s">
        <v>97</v>
      </c>
      <c r="G24" s="22" t="s">
        <v>26</v>
      </c>
      <c r="H24" s="22" t="s">
        <v>53</v>
      </c>
      <c r="I24" s="24" t="s">
        <v>54</v>
      </c>
      <c r="J24" s="24">
        <v>10788</v>
      </c>
      <c r="K24" s="24">
        <v>0</v>
      </c>
      <c r="L24" s="24">
        <v>9300</v>
      </c>
      <c r="M24" s="24">
        <v>1488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2" t="s">
        <v>26</v>
      </c>
    </row>
    <row r="25" spans="1:19" s="25" customFormat="1" x14ac:dyDescent="0.25">
      <c r="A25" s="22" t="s">
        <v>108</v>
      </c>
      <c r="B25" s="23" t="s">
        <v>92</v>
      </c>
      <c r="C25" s="22" t="s">
        <v>33</v>
      </c>
      <c r="D25" s="22" t="s">
        <v>26</v>
      </c>
      <c r="E25" s="22" t="s">
        <v>116</v>
      </c>
      <c r="F25" s="22" t="s">
        <v>26</v>
      </c>
      <c r="G25" s="22" t="s">
        <v>96</v>
      </c>
      <c r="H25" s="22" t="s">
        <v>53</v>
      </c>
      <c r="I25" s="24" t="s">
        <v>54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1116</v>
      </c>
      <c r="S25" s="22" t="s">
        <v>117</v>
      </c>
    </row>
    <row r="26" spans="1:19" s="25" customFormat="1" x14ac:dyDescent="0.25">
      <c r="A26" s="22" t="s">
        <v>88</v>
      </c>
      <c r="B26" s="23" t="s">
        <v>92</v>
      </c>
      <c r="C26" s="22" t="s">
        <v>24</v>
      </c>
      <c r="D26" s="22" t="s">
        <v>104</v>
      </c>
      <c r="E26" s="22" t="s">
        <v>26</v>
      </c>
      <c r="F26" s="22" t="s">
        <v>105</v>
      </c>
      <c r="G26" s="22" t="s">
        <v>26</v>
      </c>
      <c r="H26" s="22" t="s">
        <v>106</v>
      </c>
      <c r="I26" s="24" t="s">
        <v>107</v>
      </c>
      <c r="J26" s="24">
        <v>13920</v>
      </c>
      <c r="K26" s="24">
        <v>0</v>
      </c>
      <c r="L26" s="24">
        <v>12000</v>
      </c>
      <c r="M26" s="24">
        <v>1920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2" t="s">
        <v>26</v>
      </c>
    </row>
    <row r="27" spans="1:19" s="25" customFormat="1" x14ac:dyDescent="0.25">
      <c r="A27" s="22" t="s">
        <v>111</v>
      </c>
      <c r="B27" s="23" t="s">
        <v>92</v>
      </c>
      <c r="C27" s="22" t="s">
        <v>33</v>
      </c>
      <c r="D27" s="22" t="s">
        <v>26</v>
      </c>
      <c r="E27" s="22" t="s">
        <v>118</v>
      </c>
      <c r="F27" s="22" t="s">
        <v>26</v>
      </c>
      <c r="G27" s="22" t="s">
        <v>104</v>
      </c>
      <c r="H27" s="22" t="s">
        <v>106</v>
      </c>
      <c r="I27" s="24" t="s">
        <v>107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1440</v>
      </c>
      <c r="S27" s="22" t="s">
        <v>119</v>
      </c>
    </row>
    <row r="28" spans="1:19" s="25" customFormat="1" x14ac:dyDescent="0.25">
      <c r="A28" s="22" t="s">
        <v>34</v>
      </c>
      <c r="B28" s="23" t="s">
        <v>35</v>
      </c>
      <c r="C28" s="22" t="s">
        <v>24</v>
      </c>
      <c r="D28" s="22" t="s">
        <v>41</v>
      </c>
      <c r="E28" s="22" t="s">
        <v>26</v>
      </c>
      <c r="F28" s="22" t="s">
        <v>42</v>
      </c>
      <c r="G28" s="22" t="s">
        <v>26</v>
      </c>
      <c r="H28" s="22" t="s">
        <v>43</v>
      </c>
      <c r="I28" s="24" t="s">
        <v>44</v>
      </c>
      <c r="J28" s="24">
        <v>76987.804799999998</v>
      </c>
      <c r="K28" s="24">
        <v>34905</v>
      </c>
      <c r="L28" s="24">
        <v>36278.28</v>
      </c>
      <c r="M28" s="24">
        <v>5804.52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2" t="s">
        <v>26</v>
      </c>
    </row>
    <row r="29" spans="1:19" s="25" customFormat="1" x14ac:dyDescent="0.25">
      <c r="A29" s="22" t="s">
        <v>59</v>
      </c>
      <c r="B29" s="23" t="s">
        <v>56</v>
      </c>
      <c r="C29" s="22" t="s">
        <v>33</v>
      </c>
      <c r="D29" s="22" t="s">
        <v>26</v>
      </c>
      <c r="E29" s="22" t="s">
        <v>66</v>
      </c>
      <c r="F29" s="22" t="s">
        <v>26</v>
      </c>
      <c r="G29" s="22" t="s">
        <v>41</v>
      </c>
      <c r="H29" s="22" t="s">
        <v>43</v>
      </c>
      <c r="I29" s="24" t="s">
        <v>44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4353.3900000000003</v>
      </c>
      <c r="S29" s="22" t="s">
        <v>67</v>
      </c>
    </row>
    <row r="30" spans="1:19" s="25" customFormat="1" x14ac:dyDescent="0.25">
      <c r="A30" s="22" t="s">
        <v>91</v>
      </c>
      <c r="B30" s="23" t="s">
        <v>92</v>
      </c>
      <c r="C30" s="22" t="s">
        <v>24</v>
      </c>
      <c r="D30" s="22" t="s">
        <v>99</v>
      </c>
      <c r="E30" s="22" t="s">
        <v>26</v>
      </c>
      <c r="F30" s="22" t="s">
        <v>100</v>
      </c>
      <c r="G30" s="22" t="s">
        <v>26</v>
      </c>
      <c r="H30" s="22" t="s">
        <v>101</v>
      </c>
      <c r="I30" s="24" t="s">
        <v>102</v>
      </c>
      <c r="J30" s="24">
        <v>133137.66600000003</v>
      </c>
      <c r="K30" s="24">
        <v>-2.9999999998835847E-2</v>
      </c>
      <c r="L30" s="24">
        <v>114773.85</v>
      </c>
      <c r="M30" s="24">
        <v>18363.810000000001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2" t="s">
        <v>26</v>
      </c>
    </row>
    <row r="31" spans="1:19" s="25" customFormat="1" x14ac:dyDescent="0.25">
      <c r="A31" s="22" t="s">
        <v>103</v>
      </c>
      <c r="B31" s="23" t="s">
        <v>92</v>
      </c>
      <c r="C31" s="22" t="s">
        <v>33</v>
      </c>
      <c r="D31" s="22" t="s">
        <v>26</v>
      </c>
      <c r="E31" s="22" t="s">
        <v>114</v>
      </c>
      <c r="F31" s="22" t="s">
        <v>26</v>
      </c>
      <c r="G31" s="22" t="s">
        <v>99</v>
      </c>
      <c r="H31" s="22" t="s">
        <v>101</v>
      </c>
      <c r="I31" s="24" t="s">
        <v>102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13772.86</v>
      </c>
      <c r="S31" s="22" t="s">
        <v>115</v>
      </c>
    </row>
    <row r="33" spans="9:18" x14ac:dyDescent="0.25">
      <c r="J33" s="7">
        <f t="shared" ref="J33:R33" si="0">SUM(J2:J31)</f>
        <v>815779.02759999991</v>
      </c>
      <c r="K33" s="7">
        <f t="shared" si="0"/>
        <v>76304.860000000015</v>
      </c>
      <c r="L33" s="7">
        <f t="shared" si="0"/>
        <v>637477.60999999987</v>
      </c>
      <c r="M33" s="7">
        <f t="shared" si="0"/>
        <v>101996.40000000001</v>
      </c>
      <c r="N33" s="7">
        <f t="shared" si="0"/>
        <v>0</v>
      </c>
      <c r="O33" s="7">
        <f t="shared" si="0"/>
        <v>0</v>
      </c>
      <c r="P33" s="7">
        <f t="shared" si="0"/>
        <v>0</v>
      </c>
      <c r="Q33" s="7">
        <f t="shared" si="0"/>
        <v>0</v>
      </c>
      <c r="R33" s="7">
        <f t="shared" si="0"/>
        <v>76497.3125</v>
      </c>
    </row>
    <row r="35" spans="9:18" x14ac:dyDescent="0.25">
      <c r="J35" s="6" t="s">
        <v>120</v>
      </c>
    </row>
    <row r="37" spans="9:18" x14ac:dyDescent="0.25">
      <c r="J37" s="6" t="s">
        <v>121</v>
      </c>
      <c r="K37" s="6" t="s">
        <v>122</v>
      </c>
      <c r="L37" s="6" t="s">
        <v>123</v>
      </c>
    </row>
    <row r="39" spans="9:18" x14ac:dyDescent="0.25">
      <c r="I39" s="6" t="s">
        <v>124</v>
      </c>
      <c r="J39" s="6">
        <f>K33</f>
        <v>76304.860000000015</v>
      </c>
    </row>
    <row r="41" spans="9:18" x14ac:dyDescent="0.25">
      <c r="I41" s="6" t="s">
        <v>125</v>
      </c>
      <c r="J41" s="6">
        <f>L33</f>
        <v>637477.60999999987</v>
      </c>
      <c r="K41" s="6">
        <f>M33</f>
        <v>101996.40000000001</v>
      </c>
    </row>
    <row r="43" spans="9:18" x14ac:dyDescent="0.25">
      <c r="I43" s="6" t="s">
        <v>126</v>
      </c>
      <c r="J43" s="6">
        <v>0</v>
      </c>
      <c r="K43" s="6">
        <v>0</v>
      </c>
      <c r="L43" s="6">
        <v>0</v>
      </c>
    </row>
    <row r="45" spans="9:18" x14ac:dyDescent="0.25">
      <c r="I45" s="6" t="s">
        <v>127</v>
      </c>
      <c r="J45" s="6">
        <v>0</v>
      </c>
      <c r="K45" s="6">
        <v>0</v>
      </c>
    </row>
    <row r="47" spans="9:18" x14ac:dyDescent="0.25">
      <c r="I47" s="6" t="s">
        <v>128</v>
      </c>
      <c r="J47" s="6">
        <f>J39+J41</f>
        <v>713782.46999999986</v>
      </c>
      <c r="K47" s="6">
        <f>K41</f>
        <v>101996.40000000001</v>
      </c>
      <c r="L47" s="6">
        <v>0</v>
      </c>
    </row>
  </sheetData>
  <sortState ref="A8:S31">
    <sortCondition ref="I8:I3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dcterms:created xsi:type="dcterms:W3CDTF">2019-01-07T19:00:23Z</dcterms:created>
  <dcterms:modified xsi:type="dcterms:W3CDTF">2019-01-25T17:10:32Z</dcterms:modified>
</cp:coreProperties>
</file>