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231"/>
  <workbookPr defaultThemeVersion="124226"/>
  <mc:AlternateContent xmlns:mc="http://schemas.openxmlformats.org/markup-compatibility/2006">
    <mc:Choice Requires="x15">
      <x15ac:absPath xmlns:x15ac="http://schemas.microsoft.com/office/spreadsheetml/2010/11/ac" url="Y:\contabilidad\EXQUISITECES\COMPRAS 2019\"/>
    </mc:Choice>
  </mc:AlternateContent>
  <xr:revisionPtr revIDLastSave="0" documentId="13_ncr:1_{55A0B8BF-FEA7-4089-8A52-371809DBE873}" xr6:coauthVersionLast="40" xr6:coauthVersionMax="40" xr10:uidLastSave="{00000000-0000-0000-0000-000000000000}"/>
  <bookViews>
    <workbookView xWindow="-120" yWindow="-120" windowWidth="21840" windowHeight="13290" activeTab="2" xr2:uid="{00000000-000D-0000-FFFF-FFFF00000000}"/>
  </bookViews>
  <sheets>
    <sheet name="GASTOS" sheetId="4" r:id="rId1"/>
    <sheet name="DECLARAR" sheetId="1" r:id="rId2"/>
    <sheet name="CONTROL" sheetId="5" r:id="rId3"/>
    <sheet name="Hoja2" sheetId="2" r:id="rId4"/>
    <sheet name="Hoja3" sheetId="3" r:id="rId5"/>
  </sheets>
  <calcPr calcId="181029"/>
</workbook>
</file>

<file path=xl/calcChain.xml><?xml version="1.0" encoding="utf-8"?>
<calcChain xmlns="http://schemas.openxmlformats.org/spreadsheetml/2006/main">
  <c r="R44" i="5" l="1"/>
  <c r="Q44" i="5"/>
  <c r="P44" i="5"/>
  <c r="O44" i="5"/>
  <c r="N44" i="5"/>
  <c r="M44" i="5"/>
  <c r="K52" i="5" s="1"/>
  <c r="K58" i="5" s="1"/>
  <c r="L44" i="5"/>
  <c r="J52" i="5" s="1"/>
  <c r="K44" i="5"/>
  <c r="J50" i="5" s="1"/>
  <c r="J44" i="5"/>
  <c r="J58" i="5" l="1"/>
  <c r="R12" i="4"/>
  <c r="Q12" i="4"/>
  <c r="P12" i="4"/>
  <c r="O12" i="4"/>
  <c r="N12" i="4"/>
  <c r="M12" i="4"/>
  <c r="K20" i="4" s="1"/>
  <c r="K26" i="4" s="1"/>
  <c r="L12" i="4"/>
  <c r="J20" i="4" s="1"/>
  <c r="K12" i="4"/>
  <c r="J18" i="4" s="1"/>
  <c r="J26" i="4" s="1"/>
  <c r="J12" i="4"/>
  <c r="K44" i="1"/>
  <c r="J50" i="1" s="1"/>
  <c r="J58" i="1" s="1"/>
  <c r="L44" i="1"/>
  <c r="J52" i="1" s="1"/>
  <c r="M44" i="1"/>
  <c r="K52" i="1" s="1"/>
  <c r="K58" i="1" s="1"/>
  <c r="N44" i="1"/>
  <c r="O44" i="1"/>
  <c r="P44" i="1"/>
  <c r="Q44" i="1"/>
  <c r="R44" i="1"/>
  <c r="J4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Cont_AUX_2</author>
  </authors>
  <commentList>
    <comment ref="A37" authorId="0" shapeId="0" xr:uid="{F771468D-FF38-4470-B31F-75D5AB080435}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ANEXO A FACT 158644 EN 1-3/3</t>
        </r>
      </text>
    </comment>
  </commentList>
</comments>
</file>

<file path=xl/sharedStrings.xml><?xml version="1.0" encoding="utf-8"?>
<sst xmlns="http://schemas.openxmlformats.org/spreadsheetml/2006/main" count="826" uniqueCount="184">
  <si>
    <t>EXQUISITECES MODELO, C.A.</t>
  </si>
  <si>
    <t>J-31252895-8</t>
  </si>
  <si>
    <t>Av. Victor Baptista Local Nº. 1 Sector Rio Arriba  1201 Los Teques  Miranda, VE</t>
  </si>
  <si>
    <t>Linea</t>
  </si>
  <si>
    <t>Fecha</t>
  </si>
  <si>
    <t>Concepto</t>
  </si>
  <si>
    <t>No. Factura</t>
  </si>
  <si>
    <t>Doc. ND/NC</t>
  </si>
  <si>
    <t>No. control</t>
  </si>
  <si>
    <t>Doc. Afectado</t>
  </si>
  <si>
    <t>Rif</t>
  </si>
  <si>
    <t>Razon Social</t>
  </si>
  <si>
    <t>Total</t>
  </si>
  <si>
    <t>Exento</t>
  </si>
  <si>
    <t>Base General Imponible</t>
  </si>
  <si>
    <t>Debito General Fiscal</t>
  </si>
  <si>
    <t>Base General Reducida</t>
  </si>
  <si>
    <t>Debito Reducido Fiscal</t>
  </si>
  <si>
    <t>Base Adicional Imponible</t>
  </si>
  <si>
    <t>Debito Adicional Fiscal</t>
  </si>
  <si>
    <t>I.V.A. Recibido</t>
  </si>
  <si>
    <t>No. Comprobante</t>
  </si>
  <si>
    <t>1</t>
  </si>
  <si>
    <t>07/09/2018</t>
  </si>
  <si>
    <t>FC</t>
  </si>
  <si>
    <t>BP1599590336360</t>
  </si>
  <si>
    <t/>
  </si>
  <si>
    <t>00-08993539</t>
  </si>
  <si>
    <t>J070003448</t>
  </si>
  <si>
    <t xml:space="preserve"> C.A. CERVECERIA REGIONAL </t>
  </si>
  <si>
    <t>2</t>
  </si>
  <si>
    <t>10/01/2019</t>
  </si>
  <si>
    <t>00154</t>
  </si>
  <si>
    <t>00-00154</t>
  </si>
  <si>
    <t>V110447856</t>
  </si>
  <si>
    <t xml:space="preserve">DANIEL PASCUAL ANDRADE DOS SANTOS </t>
  </si>
  <si>
    <t>3</t>
  </si>
  <si>
    <t>11/01/2019</t>
  </si>
  <si>
    <t>0000158644</t>
  </si>
  <si>
    <t>00-0150572</t>
  </si>
  <si>
    <t>J000713820</t>
  </si>
  <si>
    <t xml:space="preserve">MATADERO MAELLA, C.A. </t>
  </si>
  <si>
    <t>4</t>
  </si>
  <si>
    <t>V008703590423</t>
  </si>
  <si>
    <t>07-5798428</t>
  </si>
  <si>
    <t>J301370139</t>
  </si>
  <si>
    <t>PEPSI-COLA VENEZUELA, C.A.</t>
  </si>
  <si>
    <t>5</t>
  </si>
  <si>
    <t>14/01/2019</t>
  </si>
  <si>
    <t>0000076775</t>
  </si>
  <si>
    <t>00-00115116</t>
  </si>
  <si>
    <t>J294362400</t>
  </si>
  <si>
    <t xml:space="preserve">DISTRIBUIDORA DE LACTEOS SANTOS AVERIO, C.A </t>
  </si>
  <si>
    <t>6</t>
  </si>
  <si>
    <t>1085</t>
  </si>
  <si>
    <t>00-001085</t>
  </si>
  <si>
    <t>J410117605</t>
  </si>
  <si>
    <t>DISTRIBUIDORA MATHYFRED C.A.</t>
  </si>
  <si>
    <t>7</t>
  </si>
  <si>
    <t>NC</t>
  </si>
  <si>
    <t>300001257</t>
  </si>
  <si>
    <t>20190100011187</t>
  </si>
  <si>
    <t>8</t>
  </si>
  <si>
    <t>300001258</t>
  </si>
  <si>
    <t>20190100011188</t>
  </si>
  <si>
    <t>9</t>
  </si>
  <si>
    <t>300001259</t>
  </si>
  <si>
    <t>20190100011189</t>
  </si>
  <si>
    <t>10</t>
  </si>
  <si>
    <t>00066853</t>
  </si>
  <si>
    <t>00-0150593</t>
  </si>
  <si>
    <t>11</t>
  </si>
  <si>
    <t>15/01/2019</t>
  </si>
  <si>
    <t>000919</t>
  </si>
  <si>
    <t>00-00001919</t>
  </si>
  <si>
    <t>J302296579</t>
  </si>
  <si>
    <t>LACTEOS PUENTE C, C.A.</t>
  </si>
  <si>
    <t>12</t>
  </si>
  <si>
    <t>1090</t>
  </si>
  <si>
    <t>00-001090</t>
  </si>
  <si>
    <t>13</t>
  </si>
  <si>
    <t>1393514163</t>
  </si>
  <si>
    <t>00-24170038</t>
  </si>
  <si>
    <t>J000413126</t>
  </si>
  <si>
    <t>ALIMENTOS POLAR COMERCIAL, C.A.</t>
  </si>
  <si>
    <t>14</t>
  </si>
  <si>
    <t>0684</t>
  </si>
  <si>
    <t>00-000684</t>
  </si>
  <si>
    <t>V069610885</t>
  </si>
  <si>
    <t>ROLANDO RAFAEL RAZZAK GARCIA</t>
  </si>
  <si>
    <t>15</t>
  </si>
  <si>
    <t>16</t>
  </si>
  <si>
    <t>16/01/2019</t>
  </si>
  <si>
    <t>0000076812</t>
  </si>
  <si>
    <t>00-00115170</t>
  </si>
  <si>
    <t>17</t>
  </si>
  <si>
    <t>1101500039053</t>
  </si>
  <si>
    <t>00-0173647</t>
  </si>
  <si>
    <t>J000423865</t>
  </si>
  <si>
    <t>QUESOLANDIA, S.A.</t>
  </si>
  <si>
    <t>18</t>
  </si>
  <si>
    <t>A912080915</t>
  </si>
  <si>
    <t>00-0522629</t>
  </si>
  <si>
    <t>J001143491</t>
  </si>
  <si>
    <t xml:space="preserve"> LA MONTSERRATINA, C.A.</t>
  </si>
  <si>
    <t>19</t>
  </si>
  <si>
    <t>1000129999</t>
  </si>
  <si>
    <t>00-0298733</t>
  </si>
  <si>
    <t>J297975519</t>
  </si>
  <si>
    <t>DISTRIBUIDORA GASEOSA SAN DIEGO, C.A.</t>
  </si>
  <si>
    <t>20</t>
  </si>
  <si>
    <t>19188</t>
  </si>
  <si>
    <t>00-0024345</t>
  </si>
  <si>
    <t>J295439245</t>
  </si>
  <si>
    <t>CORPORACION SALINERA DEL CENTRO, S.A.</t>
  </si>
  <si>
    <t>21</t>
  </si>
  <si>
    <t>3643</t>
  </si>
  <si>
    <t>00-3643</t>
  </si>
  <si>
    <t>V121598562</t>
  </si>
  <si>
    <t>ELIZABETH DOS SANTOS BELO</t>
  </si>
  <si>
    <t>22</t>
  </si>
  <si>
    <t>98798</t>
  </si>
  <si>
    <t>00-118317</t>
  </si>
  <si>
    <t>J295904576</t>
  </si>
  <si>
    <t>ALIMENTOS PRODALVA, C.A.</t>
  </si>
  <si>
    <t>23</t>
  </si>
  <si>
    <t>300001261</t>
  </si>
  <si>
    <t>20190100011190</t>
  </si>
  <si>
    <t>24</t>
  </si>
  <si>
    <t>17/01/2019</t>
  </si>
  <si>
    <t>0046</t>
  </si>
  <si>
    <t>00-000046</t>
  </si>
  <si>
    <t>J411408387</t>
  </si>
  <si>
    <t>DISTRIBUIDORA VAXA-FRA,C.A</t>
  </si>
  <si>
    <t>25</t>
  </si>
  <si>
    <t>1099</t>
  </si>
  <si>
    <t>00-001099</t>
  </si>
  <si>
    <t>26</t>
  </si>
  <si>
    <t>001436</t>
  </si>
  <si>
    <t>00-001502</t>
  </si>
  <si>
    <t>J407543890</t>
  </si>
  <si>
    <t>DISTRIBUIDORA DAMASCUS, C. A.</t>
  </si>
  <si>
    <t>27</t>
  </si>
  <si>
    <t>TA19210643</t>
  </si>
  <si>
    <t>01-777843</t>
  </si>
  <si>
    <t>J304689713</t>
  </si>
  <si>
    <t>CORPORACION DIGITEL, C.A.</t>
  </si>
  <si>
    <t>28</t>
  </si>
  <si>
    <t>300001264</t>
  </si>
  <si>
    <t>20190100011192</t>
  </si>
  <si>
    <t>29</t>
  </si>
  <si>
    <t>300001265</t>
  </si>
  <si>
    <t>20190100011193</t>
  </si>
  <si>
    <t>30</t>
  </si>
  <si>
    <t>300001266</t>
  </si>
  <si>
    <t>20190100011194</t>
  </si>
  <si>
    <t>31</t>
  </si>
  <si>
    <t>300001267</t>
  </si>
  <si>
    <t>20190100011195</t>
  </si>
  <si>
    <t>32</t>
  </si>
  <si>
    <t>300001263</t>
  </si>
  <si>
    <t>20190100011191</t>
  </si>
  <si>
    <t>33</t>
  </si>
  <si>
    <t>18/01/2019</t>
  </si>
  <si>
    <t>300001270</t>
  </si>
  <si>
    <t>20190100011197</t>
  </si>
  <si>
    <t>34</t>
  </si>
  <si>
    <t>300001271</t>
  </si>
  <si>
    <t>20190100011198</t>
  </si>
  <si>
    <t>35</t>
  </si>
  <si>
    <t>300001272</t>
  </si>
  <si>
    <t>20190100011199</t>
  </si>
  <si>
    <t>300001269</t>
  </si>
  <si>
    <t>20190100011196</t>
  </si>
  <si>
    <t>Resumen Libro de Compras</t>
  </si>
  <si>
    <t>Base no Imponible</t>
  </si>
  <si>
    <t>Débito Fiscal</t>
  </si>
  <si>
    <t>IVA Retenido</t>
  </si>
  <si>
    <t>Total Compras no Gravadas</t>
  </si>
  <si>
    <t>Total Compras Gravadas Alícuota General</t>
  </si>
  <si>
    <t>Total Compras Gravadas Alícuota Reducida</t>
  </si>
  <si>
    <t>Total Compras Gravadas Alícuota General+Adicional</t>
  </si>
  <si>
    <t>Total General Compras</t>
  </si>
  <si>
    <t>LIBRO DE COMPRAS DEL 14 AL 20-01-2018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</si>
</sst>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#######################"/>
    <numFmt numFmtId="165" formatCode="yyyy\-mm\-dd"/>
    <numFmt numFmtId="166" formatCode="###,###,###,###,##0.00"/>
  </numFmts>
  <fonts count="4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49" fontId="1" fillId="0" borderId="0" xfId="0" applyNumberFormat="1" applyFont="1" applyAlignment="1">
      <alignment horizontal="left"/>
    </xf>
    <xf numFmtId="49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49" fontId="0" fillId="0" borderId="1" xfId="0" applyNumberFormat="1" applyBorder="1"/>
    <xf numFmtId="165" fontId="0" fillId="0" borderId="1" xfId="0" applyNumberFormat="1" applyBorder="1"/>
    <xf numFmtId="166" fontId="0" fillId="0" borderId="1" xfId="0" applyNumberFormat="1" applyBorder="1"/>
    <xf numFmtId="49" fontId="0" fillId="2" borderId="1" xfId="0" applyNumberFormat="1" applyFill="1" applyBorder="1"/>
    <xf numFmtId="165" fontId="0" fillId="2" borderId="1" xfId="0" applyNumberFormat="1" applyFill="1" applyBorder="1"/>
    <xf numFmtId="166" fontId="0" fillId="2" borderId="1" xfId="0" applyNumberFormat="1" applyFill="1" applyBorder="1"/>
    <xf numFmtId="0" fontId="0" fillId="2" borderId="0" xfId="0" applyFill="1"/>
    <xf numFmtId="49" fontId="0" fillId="3" borderId="1" xfId="0" applyNumberFormat="1" applyFill="1" applyBorder="1"/>
    <xf numFmtId="165" fontId="0" fillId="3" borderId="1" xfId="0" applyNumberFormat="1" applyFill="1" applyBorder="1"/>
    <xf numFmtId="166" fontId="0" fillId="3" borderId="1" xfId="0" applyNumberFormat="1" applyFill="1" applyBorder="1"/>
    <xf numFmtId="0" fontId="0" fillId="3" borderId="0" xfId="0" applyFill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S26"/>
  <sheetViews>
    <sheetView workbookViewId="0">
      <selection activeCell="C15" sqref="C15"/>
    </sheetView>
  </sheetViews>
  <sheetFormatPr baseColWidth="10" defaultRowHeight="15" x14ac:dyDescent="0.25"/>
  <cols>
    <col min="1" max="1" width="6.28515625" style="3" bestFit="1" customWidth="1"/>
    <col min="2" max="2" width="10.7109375" style="4" bestFit="1" customWidth="1"/>
    <col min="3" max="3" width="9.85546875" style="3" bestFit="1" customWidth="1"/>
    <col min="4" max="4" width="16.42578125" style="3" bestFit="1" customWidth="1"/>
    <col min="5" max="5" width="12.140625" style="3" bestFit="1" customWidth="1"/>
    <col min="6" max="6" width="11.7109375" style="3" bestFit="1" customWidth="1"/>
    <col min="7" max="7" width="14.28515625" style="3" bestFit="1" customWidth="1"/>
    <col min="8" max="8" width="11.28515625" style="3" bestFit="1" customWidth="1"/>
    <col min="9" max="9" width="47.28515625" style="6" bestFit="1" customWidth="1"/>
    <col min="10" max="10" width="25.28515625" style="6" bestFit="1" customWidth="1"/>
    <col min="11" max="11" width="12.28515625" style="6" bestFit="1" customWidth="1"/>
    <col min="12" max="12" width="22.85546875" style="6" bestFit="1" customWidth="1"/>
    <col min="13" max="13" width="10.7109375" style="6" customWidth="1"/>
    <col min="14" max="17" width="5.140625" style="6" customWidth="1"/>
    <col min="18" max="18" width="10.7109375" style="6" customWidth="1"/>
    <col min="19" max="19" width="17.42578125" style="3" bestFit="1" customWidth="1"/>
  </cols>
  <sheetData>
    <row r="2" spans="1:19" s="2" customFormat="1" x14ac:dyDescent="0.25">
      <c r="A2" s="23" t="s">
        <v>0</v>
      </c>
      <c r="B2" s="23"/>
      <c r="C2" s="23"/>
      <c r="D2" s="23"/>
      <c r="E2" s="23"/>
      <c r="F2" s="23"/>
      <c r="G2" s="23"/>
      <c r="H2" s="23"/>
      <c r="I2" s="23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s="2" customFormat="1" x14ac:dyDescent="0.25">
      <c r="A3" s="24" t="s">
        <v>1</v>
      </c>
      <c r="B3" s="24"/>
      <c r="C3" s="24"/>
      <c r="D3" s="24"/>
      <c r="E3" s="24"/>
      <c r="F3" s="24"/>
      <c r="G3" s="24"/>
      <c r="H3" s="24"/>
      <c r="I3" s="24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s="2" customFormat="1" x14ac:dyDescent="0.25">
      <c r="A4" s="24" t="s">
        <v>183</v>
      </c>
      <c r="B4" s="24"/>
      <c r="C4" s="24"/>
      <c r="D4" s="24"/>
      <c r="E4" s="24"/>
      <c r="F4" s="24"/>
      <c r="G4" s="24"/>
      <c r="H4" s="24"/>
      <c r="I4" s="24"/>
      <c r="J4" s="5"/>
      <c r="K4" s="5"/>
      <c r="L4" s="5"/>
      <c r="M4" s="5"/>
      <c r="N4" s="5"/>
      <c r="O4" s="5"/>
      <c r="P4" s="5"/>
      <c r="Q4" s="5"/>
      <c r="R4" s="5"/>
      <c r="S4" s="8"/>
    </row>
    <row r="5" spans="1:19" s="2" customFormat="1" x14ac:dyDescent="0.25">
      <c r="A5" s="23" t="s">
        <v>2</v>
      </c>
      <c r="B5" s="23"/>
      <c r="C5" s="23"/>
      <c r="D5" s="23"/>
      <c r="E5" s="23"/>
      <c r="F5" s="23"/>
      <c r="G5" s="23"/>
      <c r="H5" s="23"/>
      <c r="I5" s="23"/>
      <c r="J5" s="5"/>
      <c r="K5" s="5"/>
      <c r="L5" s="5"/>
      <c r="M5" s="5"/>
      <c r="N5" s="5"/>
      <c r="O5" s="5"/>
      <c r="P5" s="5"/>
      <c r="Q5" s="5"/>
      <c r="R5" s="5"/>
      <c r="S5" s="8"/>
    </row>
    <row r="7" spans="1:19" s="1" customFormat="1" x14ac:dyDescent="0.25">
      <c r="A7" s="9" t="s">
        <v>3</v>
      </c>
      <c r="B7" s="10" t="s">
        <v>4</v>
      </c>
      <c r="C7" s="9" t="s">
        <v>5</v>
      </c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  <c r="I7" s="11" t="s">
        <v>11</v>
      </c>
      <c r="J7" s="11" t="s">
        <v>12</v>
      </c>
      <c r="K7" s="11" t="s">
        <v>13</v>
      </c>
      <c r="L7" s="11" t="s">
        <v>14</v>
      </c>
      <c r="M7" s="11" t="s">
        <v>15</v>
      </c>
      <c r="N7" s="11" t="s">
        <v>16</v>
      </c>
      <c r="O7" s="11" t="s">
        <v>17</v>
      </c>
      <c r="P7" s="11" t="s">
        <v>18</v>
      </c>
      <c r="Q7" s="11" t="s">
        <v>19</v>
      </c>
      <c r="R7" s="11" t="s">
        <v>20</v>
      </c>
      <c r="S7" s="9" t="s">
        <v>21</v>
      </c>
    </row>
    <row r="8" spans="1:19" s="18" customFormat="1" x14ac:dyDescent="0.25">
      <c r="A8" s="15" t="s">
        <v>110</v>
      </c>
      <c r="B8" s="16" t="s">
        <v>92</v>
      </c>
      <c r="C8" s="15" t="s">
        <v>24</v>
      </c>
      <c r="D8" s="15" t="s">
        <v>116</v>
      </c>
      <c r="E8" s="15" t="s">
        <v>26</v>
      </c>
      <c r="F8" s="15" t="s">
        <v>117</v>
      </c>
      <c r="G8" s="15" t="s">
        <v>26</v>
      </c>
      <c r="H8" s="15" t="s">
        <v>118</v>
      </c>
      <c r="I8" s="17" t="s">
        <v>119</v>
      </c>
      <c r="J8" s="17">
        <v>58000</v>
      </c>
      <c r="K8" s="17">
        <v>0</v>
      </c>
      <c r="L8" s="17">
        <v>50000</v>
      </c>
      <c r="M8" s="17">
        <v>8000</v>
      </c>
      <c r="N8" s="17">
        <v>0</v>
      </c>
      <c r="O8" s="17">
        <v>0</v>
      </c>
      <c r="P8" s="17">
        <v>0</v>
      </c>
      <c r="Q8" s="17">
        <v>0</v>
      </c>
      <c r="R8" s="17">
        <v>0</v>
      </c>
      <c r="S8" s="15" t="s">
        <v>26</v>
      </c>
    </row>
    <row r="9" spans="1:19" s="18" customFormat="1" x14ac:dyDescent="0.25">
      <c r="A9" s="15" t="s">
        <v>156</v>
      </c>
      <c r="B9" s="16" t="s">
        <v>129</v>
      </c>
      <c r="C9" s="15" t="s">
        <v>59</v>
      </c>
      <c r="D9" s="15" t="s">
        <v>26</v>
      </c>
      <c r="E9" s="15" t="s">
        <v>157</v>
      </c>
      <c r="F9" s="15" t="s">
        <v>26</v>
      </c>
      <c r="G9" s="15" t="s">
        <v>116</v>
      </c>
      <c r="H9" s="15" t="s">
        <v>118</v>
      </c>
      <c r="I9" s="17" t="s">
        <v>119</v>
      </c>
      <c r="J9" s="17">
        <v>0</v>
      </c>
      <c r="K9" s="17">
        <v>0</v>
      </c>
      <c r="L9" s="17">
        <v>0</v>
      </c>
      <c r="M9" s="17">
        <v>0</v>
      </c>
      <c r="N9" s="17">
        <v>0</v>
      </c>
      <c r="O9" s="17">
        <v>0</v>
      </c>
      <c r="P9" s="17">
        <v>0</v>
      </c>
      <c r="Q9" s="17">
        <v>0</v>
      </c>
      <c r="R9" s="17">
        <v>6000</v>
      </c>
      <c r="S9" s="15" t="s">
        <v>158</v>
      </c>
    </row>
    <row r="10" spans="1:19" s="18" customFormat="1" x14ac:dyDescent="0.25">
      <c r="A10" s="15" t="s">
        <v>85</v>
      </c>
      <c r="B10" s="16" t="s">
        <v>72</v>
      </c>
      <c r="C10" s="15" t="s">
        <v>24</v>
      </c>
      <c r="D10" s="15" t="s">
        <v>86</v>
      </c>
      <c r="E10" s="15" t="s">
        <v>26</v>
      </c>
      <c r="F10" s="15" t="s">
        <v>87</v>
      </c>
      <c r="G10" s="15" t="s">
        <v>26</v>
      </c>
      <c r="H10" s="15" t="s">
        <v>88</v>
      </c>
      <c r="I10" s="17" t="s">
        <v>89</v>
      </c>
      <c r="J10" s="17">
        <v>50000</v>
      </c>
      <c r="K10" s="17">
        <v>50000</v>
      </c>
      <c r="L10" s="17">
        <v>0</v>
      </c>
      <c r="M10" s="17">
        <v>0</v>
      </c>
      <c r="N10" s="17">
        <v>0</v>
      </c>
      <c r="O10" s="17">
        <v>0</v>
      </c>
      <c r="P10" s="17">
        <v>0</v>
      </c>
      <c r="Q10" s="17">
        <v>0</v>
      </c>
      <c r="R10" s="17">
        <v>0</v>
      </c>
      <c r="S10" s="15" t="s">
        <v>26</v>
      </c>
    </row>
    <row r="12" spans="1:19" x14ac:dyDescent="0.25">
      <c r="J12" s="7">
        <f t="shared" ref="J12:R12" si="0">SUM(J2:J10)</f>
        <v>108000</v>
      </c>
      <c r="K12" s="7">
        <f t="shared" si="0"/>
        <v>50000</v>
      </c>
      <c r="L12" s="7">
        <f t="shared" si="0"/>
        <v>50000</v>
      </c>
      <c r="M12" s="7">
        <f t="shared" si="0"/>
        <v>8000</v>
      </c>
      <c r="N12" s="7">
        <f t="shared" si="0"/>
        <v>0</v>
      </c>
      <c r="O12" s="7">
        <f t="shared" si="0"/>
        <v>0</v>
      </c>
      <c r="P12" s="7">
        <f t="shared" si="0"/>
        <v>0</v>
      </c>
      <c r="Q12" s="7">
        <f t="shared" si="0"/>
        <v>0</v>
      </c>
      <c r="R12" s="7">
        <f t="shared" si="0"/>
        <v>6000</v>
      </c>
    </row>
    <row r="14" spans="1:19" x14ac:dyDescent="0.25">
      <c r="J14" s="6" t="s">
        <v>174</v>
      </c>
    </row>
    <row r="16" spans="1:19" x14ac:dyDescent="0.25">
      <c r="J16" s="6" t="s">
        <v>175</v>
      </c>
      <c r="K16" s="6" t="s">
        <v>176</v>
      </c>
      <c r="L16" s="6" t="s">
        <v>177</v>
      </c>
    </row>
    <row r="18" spans="1:19" s="6" customFormat="1" x14ac:dyDescent="0.25">
      <c r="A18" s="3"/>
      <c r="B18" s="4"/>
      <c r="C18" s="3"/>
      <c r="D18" s="3"/>
      <c r="E18" s="3"/>
      <c r="F18" s="3"/>
      <c r="G18" s="3"/>
      <c r="H18" s="3"/>
      <c r="I18" s="6" t="s">
        <v>178</v>
      </c>
      <c r="J18" s="6">
        <f>K12</f>
        <v>50000</v>
      </c>
      <c r="S18" s="3"/>
    </row>
    <row r="20" spans="1:19" s="6" customFormat="1" x14ac:dyDescent="0.25">
      <c r="A20" s="3"/>
      <c r="B20" s="4"/>
      <c r="C20" s="3"/>
      <c r="D20" s="3"/>
      <c r="E20" s="3"/>
      <c r="F20" s="3"/>
      <c r="G20" s="3"/>
      <c r="H20" s="3"/>
      <c r="I20" s="6" t="s">
        <v>179</v>
      </c>
      <c r="J20" s="6">
        <f>L12</f>
        <v>50000</v>
      </c>
      <c r="K20" s="6">
        <f>M12</f>
        <v>8000</v>
      </c>
      <c r="S20" s="3"/>
    </row>
    <row r="22" spans="1:19" s="6" customFormat="1" x14ac:dyDescent="0.25">
      <c r="A22" s="3"/>
      <c r="B22" s="4"/>
      <c r="C22" s="3"/>
      <c r="D22" s="3"/>
      <c r="E22" s="3"/>
      <c r="F22" s="3"/>
      <c r="G22" s="3"/>
      <c r="H22" s="3"/>
      <c r="I22" s="6" t="s">
        <v>180</v>
      </c>
      <c r="J22" s="6">
        <v>0</v>
      </c>
      <c r="K22" s="6">
        <v>0</v>
      </c>
      <c r="L22" s="6">
        <v>0</v>
      </c>
      <c r="S22" s="3"/>
    </row>
    <row r="24" spans="1:19" s="6" customFormat="1" x14ac:dyDescent="0.25">
      <c r="A24" s="3"/>
      <c r="B24" s="4"/>
      <c r="C24" s="3"/>
      <c r="D24" s="3"/>
      <c r="E24" s="3"/>
      <c r="F24" s="3"/>
      <c r="G24" s="3"/>
      <c r="H24" s="3"/>
      <c r="I24" s="6" t="s">
        <v>181</v>
      </c>
      <c r="J24" s="6">
        <v>0</v>
      </c>
      <c r="K24" s="6">
        <v>0</v>
      </c>
      <c r="S24" s="3"/>
    </row>
    <row r="26" spans="1:19" s="6" customFormat="1" x14ac:dyDescent="0.25">
      <c r="A26" s="3"/>
      <c r="B26" s="4"/>
      <c r="C26" s="3"/>
      <c r="D26" s="3"/>
      <c r="E26" s="3"/>
      <c r="F26" s="3"/>
      <c r="G26" s="3"/>
      <c r="H26" s="3"/>
      <c r="I26" s="6" t="s">
        <v>182</v>
      </c>
      <c r="J26" s="6">
        <f>J18+J20</f>
        <v>100000</v>
      </c>
      <c r="K26" s="6">
        <f>K20</f>
        <v>8000</v>
      </c>
      <c r="L26" s="6">
        <v>0</v>
      </c>
      <c r="S26" s="3"/>
    </row>
  </sheetData>
  <sortState ref="A8:S42">
    <sortCondition ref="I8:I42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S58"/>
  <sheetViews>
    <sheetView workbookViewId="0">
      <selection activeCell="D19" sqref="D19"/>
    </sheetView>
  </sheetViews>
  <sheetFormatPr baseColWidth="10" defaultRowHeight="15" x14ac:dyDescent="0.25"/>
  <cols>
    <col min="1" max="1" width="6.28515625" style="3" bestFit="1" customWidth="1"/>
    <col min="2" max="2" width="10.7109375" style="4" bestFit="1" customWidth="1"/>
    <col min="3" max="3" width="9.85546875" style="3" bestFit="1" customWidth="1"/>
    <col min="4" max="4" width="16.42578125" style="3" bestFit="1" customWidth="1"/>
    <col min="5" max="5" width="12.140625" style="3" bestFit="1" customWidth="1"/>
    <col min="6" max="6" width="11.7109375" style="3" bestFit="1" customWidth="1"/>
    <col min="7" max="7" width="14.28515625" style="3" bestFit="1" customWidth="1"/>
    <col min="8" max="8" width="11.28515625" style="3" bestFit="1" customWidth="1"/>
    <col min="9" max="9" width="47.28515625" style="6" bestFit="1" customWidth="1"/>
    <col min="10" max="10" width="25.28515625" style="6" bestFit="1" customWidth="1"/>
    <col min="11" max="11" width="12.28515625" style="6" bestFit="1" customWidth="1"/>
    <col min="12" max="12" width="22.85546875" style="6" bestFit="1" customWidth="1"/>
    <col min="13" max="13" width="10.7109375" style="6" customWidth="1"/>
    <col min="14" max="17" width="5.140625" style="6" customWidth="1"/>
    <col min="18" max="18" width="10.7109375" style="6" customWidth="1"/>
    <col min="19" max="19" width="17.42578125" style="3" bestFit="1" customWidth="1"/>
  </cols>
  <sheetData>
    <row r="2" spans="1:19" s="2" customFormat="1" x14ac:dyDescent="0.25">
      <c r="A2" s="23" t="s">
        <v>0</v>
      </c>
      <c r="B2" s="23"/>
      <c r="C2" s="23"/>
      <c r="D2" s="23"/>
      <c r="E2" s="23"/>
      <c r="F2" s="23"/>
      <c r="G2" s="23"/>
      <c r="H2" s="23"/>
      <c r="I2" s="23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s="2" customFormat="1" x14ac:dyDescent="0.25">
      <c r="A3" s="24" t="s">
        <v>1</v>
      </c>
      <c r="B3" s="24"/>
      <c r="C3" s="24"/>
      <c r="D3" s="24"/>
      <c r="E3" s="24"/>
      <c r="F3" s="24"/>
      <c r="G3" s="24"/>
      <c r="H3" s="24"/>
      <c r="I3" s="24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s="2" customFormat="1" x14ac:dyDescent="0.25">
      <c r="A4" s="24" t="s">
        <v>183</v>
      </c>
      <c r="B4" s="24"/>
      <c r="C4" s="24"/>
      <c r="D4" s="24"/>
      <c r="E4" s="24"/>
      <c r="F4" s="24"/>
      <c r="G4" s="24"/>
      <c r="H4" s="24"/>
      <c r="I4" s="24"/>
      <c r="J4" s="5"/>
      <c r="K4" s="5"/>
      <c r="L4" s="5"/>
      <c r="M4" s="5"/>
      <c r="N4" s="5"/>
      <c r="O4" s="5"/>
      <c r="P4" s="5"/>
      <c r="Q4" s="5"/>
      <c r="R4" s="5"/>
      <c r="S4" s="8"/>
    </row>
    <row r="5" spans="1:19" s="2" customFormat="1" x14ac:dyDescent="0.25">
      <c r="A5" s="23" t="s">
        <v>2</v>
      </c>
      <c r="B5" s="23"/>
      <c r="C5" s="23"/>
      <c r="D5" s="23"/>
      <c r="E5" s="23"/>
      <c r="F5" s="23"/>
      <c r="G5" s="23"/>
      <c r="H5" s="23"/>
      <c r="I5" s="23"/>
      <c r="J5" s="5"/>
      <c r="K5" s="5"/>
      <c r="L5" s="5"/>
      <c r="M5" s="5"/>
      <c r="N5" s="5"/>
      <c r="O5" s="5"/>
      <c r="P5" s="5"/>
      <c r="Q5" s="5"/>
      <c r="R5" s="5"/>
      <c r="S5" s="8"/>
    </row>
    <row r="7" spans="1:19" s="1" customFormat="1" x14ac:dyDescent="0.25">
      <c r="A7" s="9" t="s">
        <v>3</v>
      </c>
      <c r="B7" s="10" t="s">
        <v>4</v>
      </c>
      <c r="C7" s="9" t="s">
        <v>5</v>
      </c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  <c r="I7" s="11" t="s">
        <v>11</v>
      </c>
      <c r="J7" s="11" t="s">
        <v>12</v>
      </c>
      <c r="K7" s="11" t="s">
        <v>13</v>
      </c>
      <c r="L7" s="11" t="s">
        <v>14</v>
      </c>
      <c r="M7" s="11" t="s">
        <v>15</v>
      </c>
      <c r="N7" s="11" t="s">
        <v>16</v>
      </c>
      <c r="O7" s="11" t="s">
        <v>17</v>
      </c>
      <c r="P7" s="11" t="s">
        <v>18</v>
      </c>
      <c r="Q7" s="11" t="s">
        <v>19</v>
      </c>
      <c r="R7" s="11" t="s">
        <v>20</v>
      </c>
      <c r="S7" s="9" t="s">
        <v>21</v>
      </c>
    </row>
    <row r="8" spans="1:19" x14ac:dyDescent="0.25">
      <c r="A8" s="12" t="s">
        <v>22</v>
      </c>
      <c r="B8" s="13" t="s">
        <v>23</v>
      </c>
      <c r="C8" s="12" t="s">
        <v>24</v>
      </c>
      <c r="D8" s="12" t="s">
        <v>25</v>
      </c>
      <c r="E8" s="12" t="s">
        <v>26</v>
      </c>
      <c r="F8" s="12" t="s">
        <v>27</v>
      </c>
      <c r="G8" s="12" t="s">
        <v>26</v>
      </c>
      <c r="H8" s="12" t="s">
        <v>28</v>
      </c>
      <c r="I8" s="14" t="s">
        <v>29</v>
      </c>
      <c r="J8" s="14">
        <v>9546.39</v>
      </c>
      <c r="K8" s="14">
        <v>9546.39</v>
      </c>
      <c r="L8" s="14">
        <v>0</v>
      </c>
      <c r="M8" s="14">
        <v>0</v>
      </c>
      <c r="N8" s="14">
        <v>0</v>
      </c>
      <c r="O8" s="14">
        <v>0</v>
      </c>
      <c r="P8" s="14">
        <v>0</v>
      </c>
      <c r="Q8" s="14">
        <v>0</v>
      </c>
      <c r="R8" s="14">
        <v>0</v>
      </c>
      <c r="S8" s="12" t="s">
        <v>26</v>
      </c>
    </row>
    <row r="9" spans="1:19" x14ac:dyDescent="0.25">
      <c r="A9" s="12" t="s">
        <v>30</v>
      </c>
      <c r="B9" s="13" t="s">
        <v>31</v>
      </c>
      <c r="C9" s="12" t="s">
        <v>24</v>
      </c>
      <c r="D9" s="12" t="s">
        <v>32</v>
      </c>
      <c r="E9" s="12" t="s">
        <v>26</v>
      </c>
      <c r="F9" s="12" t="s">
        <v>33</v>
      </c>
      <c r="G9" s="12" t="s">
        <v>26</v>
      </c>
      <c r="H9" s="12" t="s">
        <v>34</v>
      </c>
      <c r="I9" s="14" t="s">
        <v>35</v>
      </c>
      <c r="J9" s="14">
        <v>93860</v>
      </c>
      <c r="K9" s="14">
        <v>93860</v>
      </c>
      <c r="L9" s="14">
        <v>0</v>
      </c>
      <c r="M9" s="14">
        <v>0</v>
      </c>
      <c r="N9" s="14">
        <v>0</v>
      </c>
      <c r="O9" s="14">
        <v>0</v>
      </c>
      <c r="P9" s="14">
        <v>0</v>
      </c>
      <c r="Q9" s="14">
        <v>0</v>
      </c>
      <c r="R9" s="14">
        <v>0</v>
      </c>
      <c r="S9" s="12" t="s">
        <v>26</v>
      </c>
    </row>
    <row r="10" spans="1:19" x14ac:dyDescent="0.25">
      <c r="A10" s="12" t="s">
        <v>36</v>
      </c>
      <c r="B10" s="13" t="s">
        <v>37</v>
      </c>
      <c r="C10" s="12" t="s">
        <v>24</v>
      </c>
      <c r="D10" s="12" t="s">
        <v>38</v>
      </c>
      <c r="E10" s="12" t="s">
        <v>26</v>
      </c>
      <c r="F10" s="12" t="s">
        <v>39</v>
      </c>
      <c r="G10" s="12" t="s">
        <v>26</v>
      </c>
      <c r="H10" s="12" t="s">
        <v>40</v>
      </c>
      <c r="I10" s="14" t="s">
        <v>41</v>
      </c>
      <c r="J10" s="14">
        <v>864325</v>
      </c>
      <c r="K10" s="14">
        <v>864325</v>
      </c>
      <c r="L10" s="14">
        <v>0</v>
      </c>
      <c r="M10" s="14">
        <v>0</v>
      </c>
      <c r="N10" s="14">
        <v>0</v>
      </c>
      <c r="O10" s="14">
        <v>0</v>
      </c>
      <c r="P10" s="14">
        <v>0</v>
      </c>
      <c r="Q10" s="14">
        <v>0</v>
      </c>
      <c r="R10" s="14">
        <v>0</v>
      </c>
      <c r="S10" s="12" t="s">
        <v>26</v>
      </c>
    </row>
    <row r="11" spans="1:19" x14ac:dyDescent="0.25">
      <c r="A11" s="12" t="s">
        <v>42</v>
      </c>
      <c r="B11" s="13" t="s">
        <v>37</v>
      </c>
      <c r="C11" s="12" t="s">
        <v>24</v>
      </c>
      <c r="D11" s="12" t="s">
        <v>43</v>
      </c>
      <c r="E11" s="12" t="s">
        <v>26</v>
      </c>
      <c r="F11" s="12" t="s">
        <v>44</v>
      </c>
      <c r="G11" s="12" t="s">
        <v>26</v>
      </c>
      <c r="H11" s="12" t="s">
        <v>45</v>
      </c>
      <c r="I11" s="14" t="s">
        <v>46</v>
      </c>
      <c r="J11" s="14">
        <v>178552.60559999998</v>
      </c>
      <c r="K11" s="14">
        <v>-0.11999999999534339</v>
      </c>
      <c r="L11" s="14">
        <v>153924.66000000003</v>
      </c>
      <c r="M11" s="14">
        <v>24627.94</v>
      </c>
      <c r="N11" s="14">
        <v>0</v>
      </c>
      <c r="O11" s="14">
        <v>0</v>
      </c>
      <c r="P11" s="14">
        <v>0</v>
      </c>
      <c r="Q11" s="14">
        <v>0</v>
      </c>
      <c r="R11" s="14">
        <v>0</v>
      </c>
      <c r="S11" s="12" t="s">
        <v>26</v>
      </c>
    </row>
    <row r="12" spans="1:19" x14ac:dyDescent="0.25">
      <c r="A12" s="12" t="s">
        <v>47</v>
      </c>
      <c r="B12" s="13" t="s">
        <v>48</v>
      </c>
      <c r="C12" s="12" t="s">
        <v>24</v>
      </c>
      <c r="D12" s="12" t="s">
        <v>49</v>
      </c>
      <c r="E12" s="12" t="s">
        <v>26</v>
      </c>
      <c r="F12" s="12" t="s">
        <v>50</v>
      </c>
      <c r="G12" s="12" t="s">
        <v>26</v>
      </c>
      <c r="H12" s="12" t="s">
        <v>51</v>
      </c>
      <c r="I12" s="14" t="s">
        <v>52</v>
      </c>
      <c r="J12" s="14">
        <v>108113.74</v>
      </c>
      <c r="K12" s="14">
        <v>-0.13999999999941792</v>
      </c>
      <c r="L12" s="14">
        <v>93201.5</v>
      </c>
      <c r="M12" s="14">
        <v>14912.24</v>
      </c>
      <c r="N12" s="14">
        <v>0</v>
      </c>
      <c r="O12" s="14">
        <v>0</v>
      </c>
      <c r="P12" s="14">
        <v>0</v>
      </c>
      <c r="Q12" s="14">
        <v>0</v>
      </c>
      <c r="R12" s="14">
        <v>0</v>
      </c>
      <c r="S12" s="12" t="s">
        <v>26</v>
      </c>
    </row>
    <row r="13" spans="1:19" x14ac:dyDescent="0.25">
      <c r="A13" s="12" t="s">
        <v>53</v>
      </c>
      <c r="B13" s="13" t="s">
        <v>48</v>
      </c>
      <c r="C13" s="12" t="s">
        <v>24</v>
      </c>
      <c r="D13" s="12" t="s">
        <v>54</v>
      </c>
      <c r="E13" s="12" t="s">
        <v>26</v>
      </c>
      <c r="F13" s="12" t="s">
        <v>55</v>
      </c>
      <c r="G13" s="12" t="s">
        <v>26</v>
      </c>
      <c r="H13" s="12" t="s">
        <v>56</v>
      </c>
      <c r="I13" s="14" t="s">
        <v>57</v>
      </c>
      <c r="J13" s="14">
        <v>10440</v>
      </c>
      <c r="K13" s="14">
        <v>0</v>
      </c>
      <c r="L13" s="14">
        <v>9000</v>
      </c>
      <c r="M13" s="14">
        <v>1440</v>
      </c>
      <c r="N13" s="14">
        <v>0</v>
      </c>
      <c r="O13" s="14">
        <v>0</v>
      </c>
      <c r="P13" s="14">
        <v>0</v>
      </c>
      <c r="Q13" s="14">
        <v>0</v>
      </c>
      <c r="R13" s="14">
        <v>0</v>
      </c>
      <c r="S13" s="12" t="s">
        <v>26</v>
      </c>
    </row>
    <row r="14" spans="1:19" x14ac:dyDescent="0.25">
      <c r="A14" s="12" t="s">
        <v>58</v>
      </c>
      <c r="B14" s="13" t="s">
        <v>48</v>
      </c>
      <c r="C14" s="12" t="s">
        <v>59</v>
      </c>
      <c r="D14" s="12" t="s">
        <v>26</v>
      </c>
      <c r="E14" s="12" t="s">
        <v>69</v>
      </c>
      <c r="F14" s="12" t="s">
        <v>70</v>
      </c>
      <c r="G14" s="12" t="s">
        <v>38</v>
      </c>
      <c r="H14" s="12" t="s">
        <v>40</v>
      </c>
      <c r="I14" s="14" t="s">
        <v>41</v>
      </c>
      <c r="J14" s="14">
        <v>-6825</v>
      </c>
      <c r="K14" s="14">
        <v>-6825</v>
      </c>
      <c r="L14" s="14">
        <v>0</v>
      </c>
      <c r="M14" s="14">
        <v>0</v>
      </c>
      <c r="N14" s="14">
        <v>0</v>
      </c>
      <c r="O14" s="14">
        <v>0</v>
      </c>
      <c r="P14" s="14">
        <v>0</v>
      </c>
      <c r="Q14" s="14">
        <v>0</v>
      </c>
      <c r="R14" s="14">
        <v>0</v>
      </c>
      <c r="S14" s="12" t="s">
        <v>26</v>
      </c>
    </row>
    <row r="15" spans="1:19" x14ac:dyDescent="0.25">
      <c r="A15" s="12" t="s">
        <v>62</v>
      </c>
      <c r="B15" s="13" t="s">
        <v>48</v>
      </c>
      <c r="C15" s="12" t="s">
        <v>59</v>
      </c>
      <c r="D15" s="12" t="s">
        <v>26</v>
      </c>
      <c r="E15" s="12" t="s">
        <v>60</v>
      </c>
      <c r="F15" s="12" t="s">
        <v>26</v>
      </c>
      <c r="G15" s="12" t="s">
        <v>43</v>
      </c>
      <c r="H15" s="12" t="s">
        <v>45</v>
      </c>
      <c r="I15" s="14" t="s">
        <v>46</v>
      </c>
      <c r="J15" s="14">
        <v>0</v>
      </c>
      <c r="K15" s="14">
        <v>0</v>
      </c>
      <c r="L15" s="14">
        <v>0</v>
      </c>
      <c r="M15" s="14">
        <v>0</v>
      </c>
      <c r="N15" s="14">
        <v>0</v>
      </c>
      <c r="O15" s="14">
        <v>0</v>
      </c>
      <c r="P15" s="14">
        <v>0</v>
      </c>
      <c r="Q15" s="14">
        <v>0</v>
      </c>
      <c r="R15" s="14">
        <v>18470.96</v>
      </c>
      <c r="S15" s="12" t="s">
        <v>61</v>
      </c>
    </row>
    <row r="16" spans="1:19" x14ac:dyDescent="0.25">
      <c r="A16" s="12" t="s">
        <v>65</v>
      </c>
      <c r="B16" s="13" t="s">
        <v>48</v>
      </c>
      <c r="C16" s="12" t="s">
        <v>59</v>
      </c>
      <c r="D16" s="12" t="s">
        <v>26</v>
      </c>
      <c r="E16" s="12" t="s">
        <v>63</v>
      </c>
      <c r="F16" s="12" t="s">
        <v>26</v>
      </c>
      <c r="G16" s="12" t="s">
        <v>54</v>
      </c>
      <c r="H16" s="12" t="s">
        <v>56</v>
      </c>
      <c r="I16" s="14" t="s">
        <v>57</v>
      </c>
      <c r="J16" s="14">
        <v>0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14">
        <v>0</v>
      </c>
      <c r="Q16" s="14">
        <v>0</v>
      </c>
      <c r="R16" s="14">
        <v>1080</v>
      </c>
      <c r="S16" s="12" t="s">
        <v>64</v>
      </c>
    </row>
    <row r="17" spans="1:19" x14ac:dyDescent="0.25">
      <c r="A17" s="12" t="s">
        <v>68</v>
      </c>
      <c r="B17" s="13" t="s">
        <v>48</v>
      </c>
      <c r="C17" s="12" t="s">
        <v>59</v>
      </c>
      <c r="D17" s="12" t="s">
        <v>26</v>
      </c>
      <c r="E17" s="12" t="s">
        <v>66</v>
      </c>
      <c r="F17" s="12" t="s">
        <v>26</v>
      </c>
      <c r="G17" s="12" t="s">
        <v>49</v>
      </c>
      <c r="H17" s="12" t="s">
        <v>51</v>
      </c>
      <c r="I17" s="14" t="s">
        <v>52</v>
      </c>
      <c r="J17" s="14">
        <v>0</v>
      </c>
      <c r="K17" s="14">
        <v>0</v>
      </c>
      <c r="L17" s="14">
        <v>0</v>
      </c>
      <c r="M17" s="14">
        <v>0</v>
      </c>
      <c r="N17" s="14">
        <v>0</v>
      </c>
      <c r="O17" s="14">
        <v>0</v>
      </c>
      <c r="P17" s="14">
        <v>0</v>
      </c>
      <c r="Q17" s="14">
        <v>0</v>
      </c>
      <c r="R17" s="14">
        <v>11184.18</v>
      </c>
      <c r="S17" s="12" t="s">
        <v>67</v>
      </c>
    </row>
    <row r="18" spans="1:19" x14ac:dyDescent="0.25">
      <c r="A18" s="12" t="s">
        <v>71</v>
      </c>
      <c r="B18" s="13" t="s">
        <v>72</v>
      </c>
      <c r="C18" s="12" t="s">
        <v>24</v>
      </c>
      <c r="D18" s="12" t="s">
        <v>81</v>
      </c>
      <c r="E18" s="12" t="s">
        <v>26</v>
      </c>
      <c r="F18" s="12" t="s">
        <v>82</v>
      </c>
      <c r="G18" s="12" t="s">
        <v>26</v>
      </c>
      <c r="H18" s="12" t="s">
        <v>83</v>
      </c>
      <c r="I18" s="14" t="s">
        <v>84</v>
      </c>
      <c r="J18" s="14">
        <v>1207952.82</v>
      </c>
      <c r="K18" s="14">
        <v>956448</v>
      </c>
      <c r="L18" s="14">
        <v>216814.5</v>
      </c>
      <c r="M18" s="14">
        <v>34690.32</v>
      </c>
      <c r="N18" s="14">
        <v>0</v>
      </c>
      <c r="O18" s="14">
        <v>0</v>
      </c>
      <c r="P18" s="14">
        <v>0</v>
      </c>
      <c r="Q18" s="14">
        <v>0</v>
      </c>
      <c r="R18" s="14">
        <v>0</v>
      </c>
      <c r="S18" s="12" t="s">
        <v>26</v>
      </c>
    </row>
    <row r="19" spans="1:19" x14ac:dyDescent="0.25">
      <c r="A19" s="12" t="s">
        <v>77</v>
      </c>
      <c r="B19" s="13" t="s">
        <v>72</v>
      </c>
      <c r="C19" s="12" t="s">
        <v>24</v>
      </c>
      <c r="D19" s="12" t="s">
        <v>78</v>
      </c>
      <c r="E19" s="12" t="s">
        <v>26</v>
      </c>
      <c r="F19" s="12" t="s">
        <v>79</v>
      </c>
      <c r="G19" s="12" t="s">
        <v>26</v>
      </c>
      <c r="H19" s="12" t="s">
        <v>56</v>
      </c>
      <c r="I19" s="14" t="s">
        <v>57</v>
      </c>
      <c r="J19" s="14">
        <v>4872</v>
      </c>
      <c r="K19" s="14">
        <v>0</v>
      </c>
      <c r="L19" s="14">
        <v>4200</v>
      </c>
      <c r="M19" s="14">
        <v>672</v>
      </c>
      <c r="N19" s="14">
        <v>0</v>
      </c>
      <c r="O19" s="14">
        <v>0</v>
      </c>
      <c r="P19" s="14">
        <v>0</v>
      </c>
      <c r="Q19" s="14">
        <v>0</v>
      </c>
      <c r="R19" s="14">
        <v>0</v>
      </c>
      <c r="S19" s="12" t="s">
        <v>26</v>
      </c>
    </row>
    <row r="20" spans="1:19" x14ac:dyDescent="0.25">
      <c r="A20" s="12" t="s">
        <v>80</v>
      </c>
      <c r="B20" s="13" t="s">
        <v>72</v>
      </c>
      <c r="C20" s="12" t="s">
        <v>24</v>
      </c>
      <c r="D20" s="12" t="s">
        <v>73</v>
      </c>
      <c r="E20" s="12" t="s">
        <v>26</v>
      </c>
      <c r="F20" s="12" t="s">
        <v>74</v>
      </c>
      <c r="G20" s="12" t="s">
        <v>26</v>
      </c>
      <c r="H20" s="12" t="s">
        <v>75</v>
      </c>
      <c r="I20" s="14" t="s">
        <v>76</v>
      </c>
      <c r="J20" s="14">
        <v>554730</v>
      </c>
      <c r="K20" s="14">
        <v>554730</v>
      </c>
      <c r="L20" s="14">
        <v>0</v>
      </c>
      <c r="M20" s="14">
        <v>0</v>
      </c>
      <c r="N20" s="14">
        <v>0</v>
      </c>
      <c r="O20" s="14">
        <v>0</v>
      </c>
      <c r="P20" s="14">
        <v>0</v>
      </c>
      <c r="Q20" s="14">
        <v>0</v>
      </c>
      <c r="R20" s="14">
        <v>0</v>
      </c>
      <c r="S20" s="12" t="s">
        <v>26</v>
      </c>
    </row>
    <row r="21" spans="1:19" x14ac:dyDescent="0.25">
      <c r="A21" s="12" t="s">
        <v>85</v>
      </c>
      <c r="B21" s="13" t="s">
        <v>72</v>
      </c>
      <c r="C21" s="12" t="s">
        <v>24</v>
      </c>
      <c r="D21" s="12" t="s">
        <v>86</v>
      </c>
      <c r="E21" s="12" t="s">
        <v>26</v>
      </c>
      <c r="F21" s="12" t="s">
        <v>87</v>
      </c>
      <c r="G21" s="12" t="s">
        <v>26</v>
      </c>
      <c r="H21" s="12" t="s">
        <v>88</v>
      </c>
      <c r="I21" s="14" t="s">
        <v>89</v>
      </c>
      <c r="J21" s="14">
        <v>50000</v>
      </c>
      <c r="K21" s="14">
        <v>50000</v>
      </c>
      <c r="L21" s="14">
        <v>0</v>
      </c>
      <c r="M21" s="14">
        <v>0</v>
      </c>
      <c r="N21" s="14">
        <v>0</v>
      </c>
      <c r="O21" s="14">
        <v>0</v>
      </c>
      <c r="P21" s="14">
        <v>0</v>
      </c>
      <c r="Q21" s="14">
        <v>0</v>
      </c>
      <c r="R21" s="14">
        <v>0</v>
      </c>
      <c r="S21" s="12" t="s">
        <v>26</v>
      </c>
    </row>
    <row r="22" spans="1:19" x14ac:dyDescent="0.25">
      <c r="A22" s="12" t="s">
        <v>90</v>
      </c>
      <c r="B22" s="13" t="s">
        <v>92</v>
      </c>
      <c r="C22" s="12" t="s">
        <v>24</v>
      </c>
      <c r="D22" s="12" t="s">
        <v>101</v>
      </c>
      <c r="E22" s="12" t="s">
        <v>26</v>
      </c>
      <c r="F22" s="12" t="s">
        <v>102</v>
      </c>
      <c r="G22" s="12" t="s">
        <v>26</v>
      </c>
      <c r="H22" s="12" t="s">
        <v>103</v>
      </c>
      <c r="I22" s="14" t="s">
        <v>104</v>
      </c>
      <c r="J22" s="14">
        <v>1537110.432</v>
      </c>
      <c r="K22" s="14">
        <v>0</v>
      </c>
      <c r="L22" s="14">
        <v>1325095.2</v>
      </c>
      <c r="M22" s="14">
        <v>212015.23</v>
      </c>
      <c r="N22" s="14">
        <v>0</v>
      </c>
      <c r="O22" s="14">
        <v>0</v>
      </c>
      <c r="P22" s="14">
        <v>0</v>
      </c>
      <c r="Q22" s="14">
        <v>0</v>
      </c>
      <c r="R22" s="14">
        <v>0</v>
      </c>
      <c r="S22" s="12" t="s">
        <v>26</v>
      </c>
    </row>
    <row r="23" spans="1:19" x14ac:dyDescent="0.25">
      <c r="A23" s="12" t="s">
        <v>91</v>
      </c>
      <c r="B23" s="13" t="s">
        <v>92</v>
      </c>
      <c r="C23" s="12" t="s">
        <v>24</v>
      </c>
      <c r="D23" s="12" t="s">
        <v>121</v>
      </c>
      <c r="E23" s="12" t="s">
        <v>26</v>
      </c>
      <c r="F23" s="12" t="s">
        <v>122</v>
      </c>
      <c r="G23" s="12" t="s">
        <v>26</v>
      </c>
      <c r="H23" s="12" t="s">
        <v>123</v>
      </c>
      <c r="I23" s="14" t="s">
        <v>124</v>
      </c>
      <c r="J23" s="14">
        <v>257444.80483925279</v>
      </c>
      <c r="K23" s="14">
        <v>101969.96975466999</v>
      </c>
      <c r="L23" s="14">
        <v>134030.03024533001</v>
      </c>
      <c r="M23" s="14">
        <v>21444.799999999999</v>
      </c>
      <c r="N23" s="14">
        <v>0</v>
      </c>
      <c r="O23" s="14">
        <v>0</v>
      </c>
      <c r="P23" s="14">
        <v>0</v>
      </c>
      <c r="Q23" s="14">
        <v>0</v>
      </c>
      <c r="R23" s="14">
        <v>0</v>
      </c>
      <c r="S23" s="12" t="s">
        <v>26</v>
      </c>
    </row>
    <row r="24" spans="1:19" x14ac:dyDescent="0.25">
      <c r="A24" s="12" t="s">
        <v>95</v>
      </c>
      <c r="B24" s="13" t="s">
        <v>92</v>
      </c>
      <c r="C24" s="12" t="s">
        <v>24</v>
      </c>
      <c r="D24" s="12" t="s">
        <v>111</v>
      </c>
      <c r="E24" s="12" t="s">
        <v>26</v>
      </c>
      <c r="F24" s="12" t="s">
        <v>112</v>
      </c>
      <c r="G24" s="12" t="s">
        <v>26</v>
      </c>
      <c r="H24" s="12" t="s">
        <v>113</v>
      </c>
      <c r="I24" s="14" t="s">
        <v>114</v>
      </c>
      <c r="J24" s="14">
        <v>1250000</v>
      </c>
      <c r="K24" s="14">
        <v>1250000</v>
      </c>
      <c r="L24" s="14">
        <v>0</v>
      </c>
      <c r="M24" s="14">
        <v>0</v>
      </c>
      <c r="N24" s="14">
        <v>0</v>
      </c>
      <c r="O24" s="14">
        <v>0</v>
      </c>
      <c r="P24" s="14">
        <v>0</v>
      </c>
      <c r="Q24" s="14">
        <v>0</v>
      </c>
      <c r="R24" s="14">
        <v>0</v>
      </c>
      <c r="S24" s="12" t="s">
        <v>26</v>
      </c>
    </row>
    <row r="25" spans="1:19" x14ac:dyDescent="0.25">
      <c r="A25" s="12" t="s">
        <v>100</v>
      </c>
      <c r="B25" s="13" t="s">
        <v>92</v>
      </c>
      <c r="C25" s="12" t="s">
        <v>24</v>
      </c>
      <c r="D25" s="12" t="s">
        <v>93</v>
      </c>
      <c r="E25" s="12" t="s">
        <v>26</v>
      </c>
      <c r="F25" s="12" t="s">
        <v>94</v>
      </c>
      <c r="G25" s="12" t="s">
        <v>26</v>
      </c>
      <c r="H25" s="12" t="s">
        <v>51</v>
      </c>
      <c r="I25" s="14" t="s">
        <v>52</v>
      </c>
      <c r="J25" s="14">
        <v>309117.96000000002</v>
      </c>
      <c r="K25" s="14">
        <v>-0.15000000002328306</v>
      </c>
      <c r="L25" s="14">
        <v>266481</v>
      </c>
      <c r="M25" s="14">
        <v>42636.959999999999</v>
      </c>
      <c r="N25" s="14">
        <v>0</v>
      </c>
      <c r="O25" s="14">
        <v>0</v>
      </c>
      <c r="P25" s="14">
        <v>0</v>
      </c>
      <c r="Q25" s="14">
        <v>0</v>
      </c>
      <c r="R25" s="14">
        <v>0</v>
      </c>
      <c r="S25" s="12" t="s">
        <v>26</v>
      </c>
    </row>
    <row r="26" spans="1:19" x14ac:dyDescent="0.25">
      <c r="A26" s="12" t="s">
        <v>105</v>
      </c>
      <c r="B26" s="13" t="s">
        <v>92</v>
      </c>
      <c r="C26" s="12" t="s">
        <v>24</v>
      </c>
      <c r="D26" s="12" t="s">
        <v>106</v>
      </c>
      <c r="E26" s="12" t="s">
        <v>26</v>
      </c>
      <c r="F26" s="12" t="s">
        <v>107</v>
      </c>
      <c r="G26" s="12" t="s">
        <v>26</v>
      </c>
      <c r="H26" s="12" t="s">
        <v>108</v>
      </c>
      <c r="I26" s="14" t="s">
        <v>109</v>
      </c>
      <c r="J26" s="14">
        <v>144750.01999999999</v>
      </c>
      <c r="K26" s="14">
        <v>-0.19999999999708962</v>
      </c>
      <c r="L26" s="14">
        <v>124784.5</v>
      </c>
      <c r="M26" s="14">
        <v>19965.52</v>
      </c>
      <c r="N26" s="14">
        <v>0</v>
      </c>
      <c r="O26" s="14">
        <v>0</v>
      </c>
      <c r="P26" s="14">
        <v>0</v>
      </c>
      <c r="Q26" s="14">
        <v>0</v>
      </c>
      <c r="R26" s="14">
        <v>0</v>
      </c>
      <c r="S26" s="12" t="s">
        <v>26</v>
      </c>
    </row>
    <row r="27" spans="1:19" x14ac:dyDescent="0.25">
      <c r="A27" s="12" t="s">
        <v>110</v>
      </c>
      <c r="B27" s="13" t="s">
        <v>92</v>
      </c>
      <c r="C27" s="12" t="s">
        <v>24</v>
      </c>
      <c r="D27" s="12" t="s">
        <v>116</v>
      </c>
      <c r="E27" s="12" t="s">
        <v>26</v>
      </c>
      <c r="F27" s="12" t="s">
        <v>117</v>
      </c>
      <c r="G27" s="12" t="s">
        <v>26</v>
      </c>
      <c r="H27" s="12" t="s">
        <v>118</v>
      </c>
      <c r="I27" s="14" t="s">
        <v>119</v>
      </c>
      <c r="J27" s="14">
        <v>58000</v>
      </c>
      <c r="K27" s="14">
        <v>0</v>
      </c>
      <c r="L27" s="14">
        <v>50000</v>
      </c>
      <c r="M27" s="14">
        <v>8000</v>
      </c>
      <c r="N27" s="14">
        <v>0</v>
      </c>
      <c r="O27" s="14">
        <v>0</v>
      </c>
      <c r="P27" s="14">
        <v>0</v>
      </c>
      <c r="Q27" s="14">
        <v>0</v>
      </c>
      <c r="R27" s="14">
        <v>0</v>
      </c>
      <c r="S27" s="12" t="s">
        <v>26</v>
      </c>
    </row>
    <row r="28" spans="1:19" x14ac:dyDescent="0.25">
      <c r="A28" s="12" t="s">
        <v>115</v>
      </c>
      <c r="B28" s="13" t="s">
        <v>92</v>
      </c>
      <c r="C28" s="12" t="s">
        <v>24</v>
      </c>
      <c r="D28" s="12" t="s">
        <v>96</v>
      </c>
      <c r="E28" s="12" t="s">
        <v>26</v>
      </c>
      <c r="F28" s="12" t="s">
        <v>97</v>
      </c>
      <c r="G28" s="12" t="s">
        <v>26</v>
      </c>
      <c r="H28" s="12" t="s">
        <v>98</v>
      </c>
      <c r="I28" s="14" t="s">
        <v>99</v>
      </c>
      <c r="J28" s="14">
        <v>274501.2684</v>
      </c>
      <c r="K28" s="14">
        <v>180610.58999999997</v>
      </c>
      <c r="L28" s="14">
        <v>80940.240000000005</v>
      </c>
      <c r="M28" s="14">
        <v>12950.43</v>
      </c>
      <c r="N28" s="14">
        <v>0</v>
      </c>
      <c r="O28" s="14">
        <v>0</v>
      </c>
      <c r="P28" s="14">
        <v>0</v>
      </c>
      <c r="Q28" s="14">
        <v>0</v>
      </c>
      <c r="R28" s="14">
        <v>0</v>
      </c>
      <c r="S28" s="12" t="s">
        <v>26</v>
      </c>
    </row>
    <row r="29" spans="1:19" x14ac:dyDescent="0.25">
      <c r="A29" s="12" t="s">
        <v>120</v>
      </c>
      <c r="B29" s="13" t="s">
        <v>92</v>
      </c>
      <c r="C29" s="12" t="s">
        <v>59</v>
      </c>
      <c r="D29" s="12" t="s">
        <v>26</v>
      </c>
      <c r="E29" s="12" t="s">
        <v>126</v>
      </c>
      <c r="F29" s="12" t="s">
        <v>26</v>
      </c>
      <c r="G29" s="12" t="s">
        <v>78</v>
      </c>
      <c r="H29" s="12" t="s">
        <v>56</v>
      </c>
      <c r="I29" s="14" t="s">
        <v>57</v>
      </c>
      <c r="J29" s="14">
        <v>0</v>
      </c>
      <c r="K29" s="14">
        <v>0</v>
      </c>
      <c r="L29" s="14">
        <v>0</v>
      </c>
      <c r="M29" s="14">
        <v>0</v>
      </c>
      <c r="N29" s="14">
        <v>0</v>
      </c>
      <c r="O29" s="14">
        <v>0</v>
      </c>
      <c r="P29" s="14">
        <v>0</v>
      </c>
      <c r="Q29" s="14">
        <v>0</v>
      </c>
      <c r="R29" s="14">
        <v>504</v>
      </c>
      <c r="S29" s="12" t="s">
        <v>127</v>
      </c>
    </row>
    <row r="30" spans="1:19" x14ac:dyDescent="0.25">
      <c r="A30" s="12" t="s">
        <v>125</v>
      </c>
      <c r="B30" s="13" t="s">
        <v>129</v>
      </c>
      <c r="C30" s="12" t="s">
        <v>24</v>
      </c>
      <c r="D30" s="12" t="s">
        <v>143</v>
      </c>
      <c r="E30" s="12" t="s">
        <v>26</v>
      </c>
      <c r="F30" s="12" t="s">
        <v>144</v>
      </c>
      <c r="G30" s="12" t="s">
        <v>26</v>
      </c>
      <c r="H30" s="12" t="s">
        <v>145</v>
      </c>
      <c r="I30" s="14" t="s">
        <v>146</v>
      </c>
      <c r="J30" s="14">
        <v>38000.207999999999</v>
      </c>
      <c r="K30" s="14">
        <v>0</v>
      </c>
      <c r="L30" s="14">
        <v>32758.799999999999</v>
      </c>
      <c r="M30" s="14">
        <v>5241.3999999999996</v>
      </c>
      <c r="N30" s="14">
        <v>0</v>
      </c>
      <c r="O30" s="14">
        <v>0</v>
      </c>
      <c r="P30" s="14">
        <v>0</v>
      </c>
      <c r="Q30" s="14">
        <v>0</v>
      </c>
      <c r="R30" s="14">
        <v>0</v>
      </c>
      <c r="S30" s="12" t="s">
        <v>26</v>
      </c>
    </row>
    <row r="31" spans="1:19" x14ac:dyDescent="0.25">
      <c r="A31" s="12" t="s">
        <v>128</v>
      </c>
      <c r="B31" s="13" t="s">
        <v>129</v>
      </c>
      <c r="C31" s="12" t="s">
        <v>24</v>
      </c>
      <c r="D31" s="12" t="s">
        <v>138</v>
      </c>
      <c r="E31" s="12" t="s">
        <v>26</v>
      </c>
      <c r="F31" s="12" t="s">
        <v>139</v>
      </c>
      <c r="G31" s="12" t="s">
        <v>26</v>
      </c>
      <c r="H31" s="12" t="s">
        <v>140</v>
      </c>
      <c r="I31" s="14" t="s">
        <v>141</v>
      </c>
      <c r="J31" s="14">
        <v>29900</v>
      </c>
      <c r="K31" s="14">
        <v>29900</v>
      </c>
      <c r="L31" s="14">
        <v>0</v>
      </c>
      <c r="M31" s="14">
        <v>0</v>
      </c>
      <c r="N31" s="14">
        <v>0</v>
      </c>
      <c r="O31" s="14">
        <v>0</v>
      </c>
      <c r="P31" s="14">
        <v>0</v>
      </c>
      <c r="Q31" s="14">
        <v>0</v>
      </c>
      <c r="R31" s="14">
        <v>0</v>
      </c>
      <c r="S31" s="12" t="s">
        <v>26</v>
      </c>
    </row>
    <row r="32" spans="1:19" x14ac:dyDescent="0.25">
      <c r="A32" s="12" t="s">
        <v>134</v>
      </c>
      <c r="B32" s="13" t="s">
        <v>129</v>
      </c>
      <c r="C32" s="12" t="s">
        <v>24</v>
      </c>
      <c r="D32" s="12" t="s">
        <v>135</v>
      </c>
      <c r="E32" s="12" t="s">
        <v>26</v>
      </c>
      <c r="F32" s="12" t="s">
        <v>136</v>
      </c>
      <c r="G32" s="12" t="s">
        <v>26</v>
      </c>
      <c r="H32" s="12" t="s">
        <v>56</v>
      </c>
      <c r="I32" s="14" t="s">
        <v>57</v>
      </c>
      <c r="J32" s="14">
        <v>22968</v>
      </c>
      <c r="K32" s="14">
        <v>0</v>
      </c>
      <c r="L32" s="14">
        <v>19800</v>
      </c>
      <c r="M32" s="14">
        <v>3168</v>
      </c>
      <c r="N32" s="14">
        <v>0</v>
      </c>
      <c r="O32" s="14">
        <v>0</v>
      </c>
      <c r="P32" s="14">
        <v>0</v>
      </c>
      <c r="Q32" s="14">
        <v>0</v>
      </c>
      <c r="R32" s="14">
        <v>0</v>
      </c>
      <c r="S32" s="12" t="s">
        <v>26</v>
      </c>
    </row>
    <row r="33" spans="1:19" x14ac:dyDescent="0.25">
      <c r="A33" s="12" t="s">
        <v>137</v>
      </c>
      <c r="B33" s="13" t="s">
        <v>129</v>
      </c>
      <c r="C33" s="12" t="s">
        <v>24</v>
      </c>
      <c r="D33" s="12" t="s">
        <v>130</v>
      </c>
      <c r="E33" s="12" t="s">
        <v>26</v>
      </c>
      <c r="F33" s="12" t="s">
        <v>131</v>
      </c>
      <c r="G33" s="12" t="s">
        <v>26</v>
      </c>
      <c r="H33" s="12" t="s">
        <v>132</v>
      </c>
      <c r="I33" s="14" t="s">
        <v>133</v>
      </c>
      <c r="J33" s="14">
        <v>246960</v>
      </c>
      <c r="K33" s="14">
        <v>246960</v>
      </c>
      <c r="L33" s="14">
        <v>0</v>
      </c>
      <c r="M33" s="14">
        <v>0</v>
      </c>
      <c r="N33" s="14">
        <v>0</v>
      </c>
      <c r="O33" s="14">
        <v>0</v>
      </c>
      <c r="P33" s="14">
        <v>0</v>
      </c>
      <c r="Q33" s="14">
        <v>0</v>
      </c>
      <c r="R33" s="14">
        <v>0</v>
      </c>
      <c r="S33" s="12" t="s">
        <v>26</v>
      </c>
    </row>
    <row r="34" spans="1:19" x14ac:dyDescent="0.25">
      <c r="A34" s="12" t="s">
        <v>142</v>
      </c>
      <c r="B34" s="13" t="s">
        <v>129</v>
      </c>
      <c r="C34" s="12" t="s">
        <v>59</v>
      </c>
      <c r="D34" s="12" t="s">
        <v>26</v>
      </c>
      <c r="E34" s="12" t="s">
        <v>160</v>
      </c>
      <c r="F34" s="12" t="s">
        <v>26</v>
      </c>
      <c r="G34" s="12" t="s">
        <v>121</v>
      </c>
      <c r="H34" s="12" t="s">
        <v>123</v>
      </c>
      <c r="I34" s="14" t="s">
        <v>124</v>
      </c>
      <c r="J34" s="14">
        <v>0</v>
      </c>
      <c r="K34" s="14">
        <v>0</v>
      </c>
      <c r="L34" s="14">
        <v>0</v>
      </c>
      <c r="M34" s="14">
        <v>0</v>
      </c>
      <c r="N34" s="14">
        <v>0</v>
      </c>
      <c r="O34" s="14">
        <v>0</v>
      </c>
      <c r="P34" s="14">
        <v>0</v>
      </c>
      <c r="Q34" s="14">
        <v>0</v>
      </c>
      <c r="R34" s="14">
        <v>16083.599999999999</v>
      </c>
      <c r="S34" s="12" t="s">
        <v>161</v>
      </c>
    </row>
    <row r="35" spans="1:19" x14ac:dyDescent="0.25">
      <c r="A35" s="12" t="s">
        <v>147</v>
      </c>
      <c r="B35" s="13" t="s">
        <v>129</v>
      </c>
      <c r="C35" s="12" t="s">
        <v>59</v>
      </c>
      <c r="D35" s="12" t="s">
        <v>26</v>
      </c>
      <c r="E35" s="12" t="s">
        <v>148</v>
      </c>
      <c r="F35" s="12" t="s">
        <v>26</v>
      </c>
      <c r="G35" s="12" t="s">
        <v>93</v>
      </c>
      <c r="H35" s="12" t="s">
        <v>51</v>
      </c>
      <c r="I35" s="14" t="s">
        <v>52</v>
      </c>
      <c r="J35" s="14">
        <v>0</v>
      </c>
      <c r="K35" s="14">
        <v>0</v>
      </c>
      <c r="L35" s="14">
        <v>0</v>
      </c>
      <c r="M35" s="14">
        <v>0</v>
      </c>
      <c r="N35" s="14">
        <v>0</v>
      </c>
      <c r="O35" s="14">
        <v>0</v>
      </c>
      <c r="P35" s="14">
        <v>0</v>
      </c>
      <c r="Q35" s="14">
        <v>0</v>
      </c>
      <c r="R35" s="14">
        <v>31977.72</v>
      </c>
      <c r="S35" s="12" t="s">
        <v>149</v>
      </c>
    </row>
    <row r="36" spans="1:19" x14ac:dyDescent="0.25">
      <c r="A36" s="12" t="s">
        <v>150</v>
      </c>
      <c r="B36" s="13" t="s">
        <v>129</v>
      </c>
      <c r="C36" s="12" t="s">
        <v>59</v>
      </c>
      <c r="D36" s="12" t="s">
        <v>26</v>
      </c>
      <c r="E36" s="12" t="s">
        <v>151</v>
      </c>
      <c r="F36" s="12" t="s">
        <v>26</v>
      </c>
      <c r="G36" s="12" t="s">
        <v>143</v>
      </c>
      <c r="H36" s="12" t="s">
        <v>145</v>
      </c>
      <c r="I36" s="14" t="s">
        <v>146</v>
      </c>
      <c r="J36" s="14">
        <v>0</v>
      </c>
      <c r="K36" s="14">
        <v>0</v>
      </c>
      <c r="L36" s="14">
        <v>0</v>
      </c>
      <c r="M36" s="14">
        <v>0</v>
      </c>
      <c r="N36" s="14">
        <v>0</v>
      </c>
      <c r="O36" s="14">
        <v>0</v>
      </c>
      <c r="P36" s="14">
        <v>0</v>
      </c>
      <c r="Q36" s="14">
        <v>0</v>
      </c>
      <c r="R36" s="14">
        <v>3931.06</v>
      </c>
      <c r="S36" s="12" t="s">
        <v>152</v>
      </c>
    </row>
    <row r="37" spans="1:19" x14ac:dyDescent="0.25">
      <c r="A37" s="12" t="s">
        <v>153</v>
      </c>
      <c r="B37" s="13" t="s">
        <v>129</v>
      </c>
      <c r="C37" s="12" t="s">
        <v>59</v>
      </c>
      <c r="D37" s="12" t="s">
        <v>26</v>
      </c>
      <c r="E37" s="12" t="s">
        <v>154</v>
      </c>
      <c r="F37" s="12" t="s">
        <v>26</v>
      </c>
      <c r="G37" s="12" t="s">
        <v>81</v>
      </c>
      <c r="H37" s="12" t="s">
        <v>83</v>
      </c>
      <c r="I37" s="14" t="s">
        <v>84</v>
      </c>
      <c r="J37" s="14">
        <v>0</v>
      </c>
      <c r="K37" s="14">
        <v>0</v>
      </c>
      <c r="L37" s="14">
        <v>0</v>
      </c>
      <c r="M37" s="14">
        <v>0</v>
      </c>
      <c r="N37" s="14">
        <v>0</v>
      </c>
      <c r="O37" s="14">
        <v>0</v>
      </c>
      <c r="P37" s="14">
        <v>0</v>
      </c>
      <c r="Q37" s="14">
        <v>0</v>
      </c>
      <c r="R37" s="14">
        <v>26017.74</v>
      </c>
      <c r="S37" s="12" t="s">
        <v>155</v>
      </c>
    </row>
    <row r="38" spans="1:19" x14ac:dyDescent="0.25">
      <c r="A38" s="12" t="s">
        <v>156</v>
      </c>
      <c r="B38" s="13" t="s">
        <v>129</v>
      </c>
      <c r="C38" s="12" t="s">
        <v>59</v>
      </c>
      <c r="D38" s="12" t="s">
        <v>26</v>
      </c>
      <c r="E38" s="12" t="s">
        <v>157</v>
      </c>
      <c r="F38" s="12" t="s">
        <v>26</v>
      </c>
      <c r="G38" s="12" t="s">
        <v>116</v>
      </c>
      <c r="H38" s="12" t="s">
        <v>118</v>
      </c>
      <c r="I38" s="14" t="s">
        <v>119</v>
      </c>
      <c r="J38" s="14">
        <v>0</v>
      </c>
      <c r="K38" s="14">
        <v>0</v>
      </c>
      <c r="L38" s="14">
        <v>0</v>
      </c>
      <c r="M38" s="14">
        <v>0</v>
      </c>
      <c r="N38" s="14">
        <v>0</v>
      </c>
      <c r="O38" s="14">
        <v>0</v>
      </c>
      <c r="P38" s="14">
        <v>0</v>
      </c>
      <c r="Q38" s="14">
        <v>0</v>
      </c>
      <c r="R38" s="14">
        <v>6000</v>
      </c>
      <c r="S38" s="12" t="s">
        <v>158</v>
      </c>
    </row>
    <row r="39" spans="1:19" x14ac:dyDescent="0.25">
      <c r="A39" s="12" t="s">
        <v>159</v>
      </c>
      <c r="B39" s="13" t="s">
        <v>163</v>
      </c>
      <c r="C39" s="12" t="s">
        <v>59</v>
      </c>
      <c r="D39" s="12" t="s">
        <v>26</v>
      </c>
      <c r="E39" s="12" t="s">
        <v>172</v>
      </c>
      <c r="F39" s="12" t="s">
        <v>26</v>
      </c>
      <c r="G39" s="12" t="s">
        <v>106</v>
      </c>
      <c r="H39" s="12" t="s">
        <v>108</v>
      </c>
      <c r="I39" s="14" t="s">
        <v>109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  <c r="P39" s="14">
        <v>0</v>
      </c>
      <c r="Q39" s="14">
        <v>0</v>
      </c>
      <c r="R39" s="14">
        <v>14974.14</v>
      </c>
      <c r="S39" s="12" t="s">
        <v>173</v>
      </c>
    </row>
    <row r="40" spans="1:19" x14ac:dyDescent="0.25">
      <c r="A40" s="12" t="s">
        <v>162</v>
      </c>
      <c r="B40" s="13" t="s">
        <v>163</v>
      </c>
      <c r="C40" s="12" t="s">
        <v>59</v>
      </c>
      <c r="D40" s="12" t="s">
        <v>26</v>
      </c>
      <c r="E40" s="12" t="s">
        <v>164</v>
      </c>
      <c r="F40" s="12" t="s">
        <v>26</v>
      </c>
      <c r="G40" s="12" t="s">
        <v>101</v>
      </c>
      <c r="H40" s="12" t="s">
        <v>103</v>
      </c>
      <c r="I40" s="14" t="s">
        <v>104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14">
        <v>0</v>
      </c>
      <c r="Q40" s="14">
        <v>0</v>
      </c>
      <c r="R40" s="14">
        <v>159011.42000000001</v>
      </c>
      <c r="S40" s="12" t="s">
        <v>165</v>
      </c>
    </row>
    <row r="41" spans="1:19" x14ac:dyDescent="0.25">
      <c r="A41" s="12" t="s">
        <v>166</v>
      </c>
      <c r="B41" s="13" t="s">
        <v>163</v>
      </c>
      <c r="C41" s="12" t="s">
        <v>59</v>
      </c>
      <c r="D41" s="12" t="s">
        <v>26</v>
      </c>
      <c r="E41" s="12" t="s">
        <v>167</v>
      </c>
      <c r="F41" s="12" t="s">
        <v>26</v>
      </c>
      <c r="G41" s="12" t="s">
        <v>135</v>
      </c>
      <c r="H41" s="12" t="s">
        <v>56</v>
      </c>
      <c r="I41" s="14" t="s">
        <v>57</v>
      </c>
      <c r="J41" s="14">
        <v>0</v>
      </c>
      <c r="K41" s="14">
        <v>0</v>
      </c>
      <c r="L41" s="14">
        <v>0</v>
      </c>
      <c r="M41" s="14">
        <v>0</v>
      </c>
      <c r="N41" s="14">
        <v>0</v>
      </c>
      <c r="O41" s="14">
        <v>0</v>
      </c>
      <c r="P41" s="14">
        <v>0</v>
      </c>
      <c r="Q41" s="14">
        <v>0</v>
      </c>
      <c r="R41" s="14">
        <v>2376</v>
      </c>
      <c r="S41" s="12" t="s">
        <v>168</v>
      </c>
    </row>
    <row r="42" spans="1:19" x14ac:dyDescent="0.25">
      <c r="A42" s="12" t="s">
        <v>169</v>
      </c>
      <c r="B42" s="13" t="s">
        <v>163</v>
      </c>
      <c r="C42" s="12" t="s">
        <v>59</v>
      </c>
      <c r="D42" s="12" t="s">
        <v>26</v>
      </c>
      <c r="E42" s="12" t="s">
        <v>170</v>
      </c>
      <c r="F42" s="12" t="s">
        <v>26</v>
      </c>
      <c r="G42" s="12" t="s">
        <v>96</v>
      </c>
      <c r="H42" s="12" t="s">
        <v>98</v>
      </c>
      <c r="I42" s="14" t="s">
        <v>99</v>
      </c>
      <c r="J42" s="14">
        <v>0</v>
      </c>
      <c r="K42" s="14">
        <v>0</v>
      </c>
      <c r="L42" s="14">
        <v>0</v>
      </c>
      <c r="M42" s="14">
        <v>0</v>
      </c>
      <c r="N42" s="14">
        <v>0</v>
      </c>
      <c r="O42" s="14">
        <v>0</v>
      </c>
      <c r="P42" s="14">
        <v>0</v>
      </c>
      <c r="Q42" s="14">
        <v>0</v>
      </c>
      <c r="R42" s="14">
        <v>9712.83</v>
      </c>
      <c r="S42" s="12" t="s">
        <v>171</v>
      </c>
    </row>
    <row r="44" spans="1:19" x14ac:dyDescent="0.25">
      <c r="J44" s="7">
        <f>SUM(J2:J42)</f>
        <v>7244320.2488392526</v>
      </c>
      <c r="K44" s="7">
        <f t="shared" ref="K44:R44" si="0">SUM(K2:K42)</f>
        <v>4331524.339754669</v>
      </c>
      <c r="L44" s="7">
        <f t="shared" si="0"/>
        <v>2511030.4302453296</v>
      </c>
      <c r="M44" s="7">
        <f t="shared" si="0"/>
        <v>401764.84</v>
      </c>
      <c r="N44" s="7">
        <f t="shared" si="0"/>
        <v>0</v>
      </c>
      <c r="O44" s="7">
        <f t="shared" si="0"/>
        <v>0</v>
      </c>
      <c r="P44" s="7">
        <f t="shared" si="0"/>
        <v>0</v>
      </c>
      <c r="Q44" s="7">
        <f t="shared" si="0"/>
        <v>0</v>
      </c>
      <c r="R44" s="7">
        <f t="shared" si="0"/>
        <v>301323.65000000002</v>
      </c>
    </row>
    <row r="46" spans="1:19" x14ac:dyDescent="0.25">
      <c r="J46" s="6" t="s">
        <v>174</v>
      </c>
    </row>
    <row r="48" spans="1:19" x14ac:dyDescent="0.25">
      <c r="J48" s="6" t="s">
        <v>175</v>
      </c>
      <c r="K48" s="6" t="s">
        <v>176</v>
      </c>
      <c r="L48" s="6" t="s">
        <v>177</v>
      </c>
    </row>
    <row r="50" spans="9:12" x14ac:dyDescent="0.25">
      <c r="I50" s="6" t="s">
        <v>178</v>
      </c>
      <c r="J50" s="6">
        <f>K44</f>
        <v>4331524.339754669</v>
      </c>
    </row>
    <row r="52" spans="9:12" x14ac:dyDescent="0.25">
      <c r="I52" s="6" t="s">
        <v>179</v>
      </c>
      <c r="J52" s="6">
        <f>L44</f>
        <v>2511030.4302453296</v>
      </c>
      <c r="K52" s="6">
        <f>M44</f>
        <v>401764.84</v>
      </c>
    </row>
    <row r="54" spans="9:12" x14ac:dyDescent="0.25">
      <c r="I54" s="6" t="s">
        <v>180</v>
      </c>
      <c r="J54" s="6">
        <v>0</v>
      </c>
      <c r="K54" s="6">
        <v>0</v>
      </c>
      <c r="L54" s="6">
        <v>0</v>
      </c>
    </row>
    <row r="56" spans="9:12" x14ac:dyDescent="0.25">
      <c r="I56" s="6" t="s">
        <v>181</v>
      </c>
      <c r="J56" s="6">
        <v>0</v>
      </c>
      <c r="K56" s="6">
        <v>0</v>
      </c>
    </row>
    <row r="58" spans="9:12" x14ac:dyDescent="0.25">
      <c r="I58" s="6" t="s">
        <v>182</v>
      </c>
      <c r="J58" s="6">
        <f>J50+J52</f>
        <v>6842554.7699999986</v>
      </c>
      <c r="K58" s="6">
        <f>K52</f>
        <v>401764.84</v>
      </c>
      <c r="L58" s="6">
        <v>0</v>
      </c>
    </row>
  </sheetData>
  <sortState ref="A8:S42">
    <sortCondition ref="B8:B42"/>
    <sortCondition ref="S8:S42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D8E2C0-F883-45F7-839B-6885C06B2A39}">
  <dimension ref="A2:S58"/>
  <sheetViews>
    <sheetView tabSelected="1" workbookViewId="0">
      <pane ySplit="7" topLeftCell="A8" activePane="bottomLeft" state="frozen"/>
      <selection pane="bottomLeft" activeCell="A32" sqref="A32:XFD32"/>
    </sheetView>
  </sheetViews>
  <sheetFormatPr baseColWidth="10" defaultRowHeight="15" x14ac:dyDescent="0.25"/>
  <cols>
    <col min="1" max="1" width="6.28515625" style="3" bestFit="1" customWidth="1"/>
    <col min="2" max="2" width="10.7109375" style="4" bestFit="1" customWidth="1"/>
    <col min="3" max="3" width="9.85546875" style="3" bestFit="1" customWidth="1"/>
    <col min="4" max="4" width="16.42578125" style="3" bestFit="1" customWidth="1"/>
    <col min="5" max="5" width="12.140625" style="3" bestFit="1" customWidth="1"/>
    <col min="6" max="6" width="11.7109375" style="3" bestFit="1" customWidth="1"/>
    <col min="7" max="7" width="14.28515625" style="3" bestFit="1" customWidth="1"/>
    <col min="8" max="8" width="11.28515625" style="3" bestFit="1" customWidth="1"/>
    <col min="9" max="9" width="47.28515625" style="6" bestFit="1" customWidth="1"/>
    <col min="10" max="10" width="25.28515625" style="6" bestFit="1" customWidth="1"/>
    <col min="11" max="11" width="12.28515625" style="6" bestFit="1" customWidth="1"/>
    <col min="12" max="12" width="22.85546875" style="6" bestFit="1" customWidth="1"/>
    <col min="13" max="13" width="10.7109375" style="6" customWidth="1"/>
    <col min="14" max="17" width="5.140625" style="6" customWidth="1"/>
    <col min="18" max="18" width="10.7109375" style="6" customWidth="1"/>
    <col min="19" max="19" width="17.42578125" style="3" bestFit="1" customWidth="1"/>
  </cols>
  <sheetData>
    <row r="2" spans="1:19" s="2" customFormat="1" x14ac:dyDescent="0.25">
      <c r="A2" s="23" t="s">
        <v>0</v>
      </c>
      <c r="B2" s="23"/>
      <c r="C2" s="23"/>
      <c r="D2" s="23"/>
      <c r="E2" s="23"/>
      <c r="F2" s="23"/>
      <c r="G2" s="23"/>
      <c r="H2" s="23"/>
      <c r="I2" s="23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s="2" customFormat="1" x14ac:dyDescent="0.25">
      <c r="A3" s="24" t="s">
        <v>1</v>
      </c>
      <c r="B3" s="24"/>
      <c r="C3" s="24"/>
      <c r="D3" s="24"/>
      <c r="E3" s="24"/>
      <c r="F3" s="24"/>
      <c r="G3" s="24"/>
      <c r="H3" s="24"/>
      <c r="I3" s="24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s="2" customFormat="1" x14ac:dyDescent="0.25">
      <c r="A4" s="24" t="s">
        <v>183</v>
      </c>
      <c r="B4" s="24"/>
      <c r="C4" s="24"/>
      <c r="D4" s="24"/>
      <c r="E4" s="24"/>
      <c r="F4" s="24"/>
      <c r="G4" s="24"/>
      <c r="H4" s="24"/>
      <c r="I4" s="24"/>
      <c r="J4" s="5"/>
      <c r="K4" s="5"/>
      <c r="L4" s="5"/>
      <c r="M4" s="5"/>
      <c r="N4" s="5"/>
      <c r="O4" s="5"/>
      <c r="P4" s="5"/>
      <c r="Q4" s="5"/>
      <c r="R4" s="5"/>
      <c r="S4" s="8"/>
    </row>
    <row r="5" spans="1:19" s="2" customFormat="1" x14ac:dyDescent="0.25">
      <c r="A5" s="23" t="s">
        <v>2</v>
      </c>
      <c r="B5" s="23"/>
      <c r="C5" s="23"/>
      <c r="D5" s="23"/>
      <c r="E5" s="23"/>
      <c r="F5" s="23"/>
      <c r="G5" s="23"/>
      <c r="H5" s="23"/>
      <c r="I5" s="23"/>
      <c r="J5" s="5"/>
      <c r="K5" s="5"/>
      <c r="L5" s="5"/>
      <c r="M5" s="5"/>
      <c r="N5" s="5"/>
      <c r="O5" s="5"/>
      <c r="P5" s="5"/>
      <c r="Q5" s="5"/>
      <c r="R5" s="5"/>
      <c r="S5" s="8"/>
    </row>
    <row r="7" spans="1:19" s="1" customFormat="1" x14ac:dyDescent="0.25">
      <c r="A7" s="9" t="s">
        <v>3</v>
      </c>
      <c r="B7" s="10" t="s">
        <v>4</v>
      </c>
      <c r="C7" s="9" t="s">
        <v>5</v>
      </c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  <c r="I7" s="11" t="s">
        <v>11</v>
      </c>
      <c r="J7" s="11" t="s">
        <v>12</v>
      </c>
      <c r="K7" s="11" t="s">
        <v>13</v>
      </c>
      <c r="L7" s="11" t="s">
        <v>14</v>
      </c>
      <c r="M7" s="11" t="s">
        <v>15</v>
      </c>
      <c r="N7" s="11" t="s">
        <v>16</v>
      </c>
      <c r="O7" s="11" t="s">
        <v>17</v>
      </c>
      <c r="P7" s="11" t="s">
        <v>18</v>
      </c>
      <c r="Q7" s="11" t="s">
        <v>19</v>
      </c>
      <c r="R7" s="11" t="s">
        <v>20</v>
      </c>
      <c r="S7" s="9" t="s">
        <v>21</v>
      </c>
    </row>
    <row r="8" spans="1:19" s="22" customFormat="1" x14ac:dyDescent="0.25">
      <c r="A8" s="19" t="s">
        <v>22</v>
      </c>
      <c r="B8" s="20" t="s">
        <v>23</v>
      </c>
      <c r="C8" s="19" t="s">
        <v>24</v>
      </c>
      <c r="D8" s="19" t="s">
        <v>25</v>
      </c>
      <c r="E8" s="19" t="s">
        <v>26</v>
      </c>
      <c r="F8" s="19" t="s">
        <v>27</v>
      </c>
      <c r="G8" s="19" t="s">
        <v>26</v>
      </c>
      <c r="H8" s="19" t="s">
        <v>28</v>
      </c>
      <c r="I8" s="21" t="s">
        <v>29</v>
      </c>
      <c r="J8" s="21">
        <v>9546.39</v>
      </c>
      <c r="K8" s="21">
        <v>9546.39</v>
      </c>
      <c r="L8" s="21">
        <v>0</v>
      </c>
      <c r="M8" s="21">
        <v>0</v>
      </c>
      <c r="N8" s="21">
        <v>0</v>
      </c>
      <c r="O8" s="21">
        <v>0</v>
      </c>
      <c r="P8" s="21">
        <v>0</v>
      </c>
      <c r="Q8" s="21">
        <v>0</v>
      </c>
      <c r="R8" s="21">
        <v>0</v>
      </c>
      <c r="S8" s="19" t="s">
        <v>26</v>
      </c>
    </row>
    <row r="9" spans="1:19" s="22" customFormat="1" x14ac:dyDescent="0.25">
      <c r="A9" s="19" t="s">
        <v>90</v>
      </c>
      <c r="B9" s="20" t="s">
        <v>92</v>
      </c>
      <c r="C9" s="19" t="s">
        <v>24</v>
      </c>
      <c r="D9" s="19" t="s">
        <v>101</v>
      </c>
      <c r="E9" s="19" t="s">
        <v>26</v>
      </c>
      <c r="F9" s="19" t="s">
        <v>102</v>
      </c>
      <c r="G9" s="19" t="s">
        <v>26</v>
      </c>
      <c r="H9" s="19" t="s">
        <v>103</v>
      </c>
      <c r="I9" s="21" t="s">
        <v>104</v>
      </c>
      <c r="J9" s="21">
        <v>1537110.432</v>
      </c>
      <c r="K9" s="21">
        <v>0</v>
      </c>
      <c r="L9" s="21">
        <v>1325095.2</v>
      </c>
      <c r="M9" s="21">
        <v>212015.23</v>
      </c>
      <c r="N9" s="21">
        <v>0</v>
      </c>
      <c r="O9" s="21">
        <v>0</v>
      </c>
      <c r="P9" s="21">
        <v>0</v>
      </c>
      <c r="Q9" s="21">
        <v>0</v>
      </c>
      <c r="R9" s="21">
        <v>0</v>
      </c>
      <c r="S9" s="19" t="s">
        <v>26</v>
      </c>
    </row>
    <row r="10" spans="1:19" s="22" customFormat="1" x14ac:dyDescent="0.25">
      <c r="A10" s="19" t="s">
        <v>162</v>
      </c>
      <c r="B10" s="20" t="s">
        <v>163</v>
      </c>
      <c r="C10" s="19" t="s">
        <v>59</v>
      </c>
      <c r="D10" s="19" t="s">
        <v>26</v>
      </c>
      <c r="E10" s="19" t="s">
        <v>164</v>
      </c>
      <c r="F10" s="19" t="s">
        <v>26</v>
      </c>
      <c r="G10" s="19" t="s">
        <v>101</v>
      </c>
      <c r="H10" s="19" t="s">
        <v>103</v>
      </c>
      <c r="I10" s="21" t="s">
        <v>104</v>
      </c>
      <c r="J10" s="21">
        <v>0</v>
      </c>
      <c r="K10" s="21">
        <v>0</v>
      </c>
      <c r="L10" s="21">
        <v>0</v>
      </c>
      <c r="M10" s="21">
        <v>0</v>
      </c>
      <c r="N10" s="21">
        <v>0</v>
      </c>
      <c r="O10" s="21">
        <v>0</v>
      </c>
      <c r="P10" s="21">
        <v>0</v>
      </c>
      <c r="Q10" s="21">
        <v>0</v>
      </c>
      <c r="R10" s="21">
        <v>159011.42000000001</v>
      </c>
      <c r="S10" s="19" t="s">
        <v>165</v>
      </c>
    </row>
    <row r="11" spans="1:19" s="22" customFormat="1" x14ac:dyDescent="0.25">
      <c r="A11" s="19" t="s">
        <v>71</v>
      </c>
      <c r="B11" s="20" t="s">
        <v>72</v>
      </c>
      <c r="C11" s="19" t="s">
        <v>24</v>
      </c>
      <c r="D11" s="19" t="s">
        <v>81</v>
      </c>
      <c r="E11" s="19" t="s">
        <v>26</v>
      </c>
      <c r="F11" s="19" t="s">
        <v>82</v>
      </c>
      <c r="G11" s="19" t="s">
        <v>26</v>
      </c>
      <c r="H11" s="19" t="s">
        <v>83</v>
      </c>
      <c r="I11" s="21" t="s">
        <v>84</v>
      </c>
      <c r="J11" s="21">
        <v>1207952.82</v>
      </c>
      <c r="K11" s="21">
        <v>956448</v>
      </c>
      <c r="L11" s="21">
        <v>216814.5</v>
      </c>
      <c r="M11" s="21">
        <v>34690.32</v>
      </c>
      <c r="N11" s="21">
        <v>0</v>
      </c>
      <c r="O11" s="21">
        <v>0</v>
      </c>
      <c r="P11" s="21">
        <v>0</v>
      </c>
      <c r="Q11" s="21">
        <v>0</v>
      </c>
      <c r="R11" s="21">
        <v>0</v>
      </c>
      <c r="S11" s="19" t="s">
        <v>26</v>
      </c>
    </row>
    <row r="12" spans="1:19" s="22" customFormat="1" x14ac:dyDescent="0.25">
      <c r="A12" s="19" t="s">
        <v>153</v>
      </c>
      <c r="B12" s="20" t="s">
        <v>129</v>
      </c>
      <c r="C12" s="19" t="s">
        <v>59</v>
      </c>
      <c r="D12" s="19" t="s">
        <v>26</v>
      </c>
      <c r="E12" s="19" t="s">
        <v>154</v>
      </c>
      <c r="F12" s="19" t="s">
        <v>26</v>
      </c>
      <c r="G12" s="19" t="s">
        <v>81</v>
      </c>
      <c r="H12" s="19" t="s">
        <v>83</v>
      </c>
      <c r="I12" s="21" t="s">
        <v>84</v>
      </c>
      <c r="J12" s="21">
        <v>0</v>
      </c>
      <c r="K12" s="21">
        <v>0</v>
      </c>
      <c r="L12" s="21">
        <v>0</v>
      </c>
      <c r="M12" s="21">
        <v>0</v>
      </c>
      <c r="N12" s="21">
        <v>0</v>
      </c>
      <c r="O12" s="21">
        <v>0</v>
      </c>
      <c r="P12" s="21">
        <v>0</v>
      </c>
      <c r="Q12" s="21">
        <v>0</v>
      </c>
      <c r="R12" s="21">
        <v>26017.74</v>
      </c>
      <c r="S12" s="19" t="s">
        <v>155</v>
      </c>
    </row>
    <row r="13" spans="1:19" s="22" customFormat="1" x14ac:dyDescent="0.25">
      <c r="A13" s="19" t="s">
        <v>91</v>
      </c>
      <c r="B13" s="20" t="s">
        <v>92</v>
      </c>
      <c r="C13" s="19" t="s">
        <v>24</v>
      </c>
      <c r="D13" s="19" t="s">
        <v>121</v>
      </c>
      <c r="E13" s="19" t="s">
        <v>26</v>
      </c>
      <c r="F13" s="19" t="s">
        <v>122</v>
      </c>
      <c r="G13" s="19" t="s">
        <v>26</v>
      </c>
      <c r="H13" s="19" t="s">
        <v>123</v>
      </c>
      <c r="I13" s="21" t="s">
        <v>124</v>
      </c>
      <c r="J13" s="21">
        <v>257444.80483925279</v>
      </c>
      <c r="K13" s="21">
        <v>101969.96975466999</v>
      </c>
      <c r="L13" s="21">
        <v>134030.03024533001</v>
      </c>
      <c r="M13" s="21">
        <v>21444.799999999999</v>
      </c>
      <c r="N13" s="21">
        <v>0</v>
      </c>
      <c r="O13" s="21">
        <v>0</v>
      </c>
      <c r="P13" s="21">
        <v>0</v>
      </c>
      <c r="Q13" s="21">
        <v>0</v>
      </c>
      <c r="R13" s="21">
        <v>0</v>
      </c>
      <c r="S13" s="19" t="s">
        <v>26</v>
      </c>
    </row>
    <row r="14" spans="1:19" s="22" customFormat="1" x14ac:dyDescent="0.25">
      <c r="A14" s="19" t="s">
        <v>142</v>
      </c>
      <c r="B14" s="20" t="s">
        <v>129</v>
      </c>
      <c r="C14" s="19" t="s">
        <v>59</v>
      </c>
      <c r="D14" s="19" t="s">
        <v>26</v>
      </c>
      <c r="E14" s="19" t="s">
        <v>160</v>
      </c>
      <c r="F14" s="19" t="s">
        <v>26</v>
      </c>
      <c r="G14" s="19" t="s">
        <v>121</v>
      </c>
      <c r="H14" s="19" t="s">
        <v>123</v>
      </c>
      <c r="I14" s="21" t="s">
        <v>124</v>
      </c>
      <c r="J14" s="21">
        <v>0</v>
      </c>
      <c r="K14" s="21">
        <v>0</v>
      </c>
      <c r="L14" s="21">
        <v>0</v>
      </c>
      <c r="M14" s="21">
        <v>0</v>
      </c>
      <c r="N14" s="21">
        <v>0</v>
      </c>
      <c r="O14" s="21">
        <v>0</v>
      </c>
      <c r="P14" s="21">
        <v>0</v>
      </c>
      <c r="Q14" s="21">
        <v>0</v>
      </c>
      <c r="R14" s="21">
        <v>16083.599999999999</v>
      </c>
      <c r="S14" s="19" t="s">
        <v>161</v>
      </c>
    </row>
    <row r="15" spans="1:19" x14ac:dyDescent="0.25">
      <c r="A15" s="12" t="s">
        <v>125</v>
      </c>
      <c r="B15" s="13" t="s">
        <v>129</v>
      </c>
      <c r="C15" s="12" t="s">
        <v>24</v>
      </c>
      <c r="D15" s="12" t="s">
        <v>143</v>
      </c>
      <c r="E15" s="12" t="s">
        <v>26</v>
      </c>
      <c r="F15" s="12" t="s">
        <v>144</v>
      </c>
      <c r="G15" s="12" t="s">
        <v>26</v>
      </c>
      <c r="H15" s="12" t="s">
        <v>145</v>
      </c>
      <c r="I15" s="14" t="s">
        <v>146</v>
      </c>
      <c r="J15" s="14">
        <v>38000.207999999999</v>
      </c>
      <c r="K15" s="14">
        <v>0</v>
      </c>
      <c r="L15" s="14">
        <v>32758.799999999999</v>
      </c>
      <c r="M15" s="14">
        <v>5241.3999999999996</v>
      </c>
      <c r="N15" s="14">
        <v>0</v>
      </c>
      <c r="O15" s="14">
        <v>0</v>
      </c>
      <c r="P15" s="14">
        <v>0</v>
      </c>
      <c r="Q15" s="14">
        <v>0</v>
      </c>
      <c r="R15" s="14">
        <v>0</v>
      </c>
      <c r="S15" s="12" t="s">
        <v>26</v>
      </c>
    </row>
    <row r="16" spans="1:19" x14ac:dyDescent="0.25">
      <c r="A16" s="12" t="s">
        <v>150</v>
      </c>
      <c r="B16" s="13" t="s">
        <v>129</v>
      </c>
      <c r="C16" s="12" t="s">
        <v>59</v>
      </c>
      <c r="D16" s="12" t="s">
        <v>26</v>
      </c>
      <c r="E16" s="12" t="s">
        <v>151</v>
      </c>
      <c r="F16" s="12" t="s">
        <v>26</v>
      </c>
      <c r="G16" s="12" t="s">
        <v>143</v>
      </c>
      <c r="H16" s="12" t="s">
        <v>145</v>
      </c>
      <c r="I16" s="14" t="s">
        <v>146</v>
      </c>
      <c r="J16" s="14">
        <v>0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14">
        <v>0</v>
      </c>
      <c r="Q16" s="14">
        <v>0</v>
      </c>
      <c r="R16" s="14">
        <v>3931.06</v>
      </c>
      <c r="S16" s="12" t="s">
        <v>152</v>
      </c>
    </row>
    <row r="17" spans="1:19" s="22" customFormat="1" x14ac:dyDescent="0.25">
      <c r="A17" s="19" t="s">
        <v>95</v>
      </c>
      <c r="B17" s="20" t="s">
        <v>92</v>
      </c>
      <c r="C17" s="19" t="s">
        <v>24</v>
      </c>
      <c r="D17" s="19" t="s">
        <v>111</v>
      </c>
      <c r="E17" s="19" t="s">
        <v>26</v>
      </c>
      <c r="F17" s="19" t="s">
        <v>112</v>
      </c>
      <c r="G17" s="19" t="s">
        <v>26</v>
      </c>
      <c r="H17" s="19" t="s">
        <v>113</v>
      </c>
      <c r="I17" s="21" t="s">
        <v>114</v>
      </c>
      <c r="J17" s="21">
        <v>1250000</v>
      </c>
      <c r="K17" s="21">
        <v>1250000</v>
      </c>
      <c r="L17" s="21">
        <v>0</v>
      </c>
      <c r="M17" s="21">
        <v>0</v>
      </c>
      <c r="N17" s="21">
        <v>0</v>
      </c>
      <c r="O17" s="21">
        <v>0</v>
      </c>
      <c r="P17" s="21">
        <v>0</v>
      </c>
      <c r="Q17" s="21">
        <v>0</v>
      </c>
      <c r="R17" s="21">
        <v>0</v>
      </c>
      <c r="S17" s="19" t="s">
        <v>26</v>
      </c>
    </row>
    <row r="18" spans="1:19" s="22" customFormat="1" x14ac:dyDescent="0.25">
      <c r="A18" s="19" t="s">
        <v>30</v>
      </c>
      <c r="B18" s="20" t="s">
        <v>31</v>
      </c>
      <c r="C18" s="19" t="s">
        <v>24</v>
      </c>
      <c r="D18" s="19" t="s">
        <v>32</v>
      </c>
      <c r="E18" s="19" t="s">
        <v>26</v>
      </c>
      <c r="F18" s="19" t="s">
        <v>33</v>
      </c>
      <c r="G18" s="19" t="s">
        <v>26</v>
      </c>
      <c r="H18" s="19" t="s">
        <v>34</v>
      </c>
      <c r="I18" s="21" t="s">
        <v>35</v>
      </c>
      <c r="J18" s="21">
        <v>93860</v>
      </c>
      <c r="K18" s="21">
        <v>93860</v>
      </c>
      <c r="L18" s="21">
        <v>0</v>
      </c>
      <c r="M18" s="21">
        <v>0</v>
      </c>
      <c r="N18" s="21">
        <v>0</v>
      </c>
      <c r="O18" s="21">
        <v>0</v>
      </c>
      <c r="P18" s="21">
        <v>0</v>
      </c>
      <c r="Q18" s="21">
        <v>0</v>
      </c>
      <c r="R18" s="21">
        <v>0</v>
      </c>
      <c r="S18" s="19" t="s">
        <v>26</v>
      </c>
    </row>
    <row r="19" spans="1:19" s="22" customFormat="1" x14ac:dyDescent="0.25">
      <c r="A19" s="19" t="s">
        <v>128</v>
      </c>
      <c r="B19" s="20" t="s">
        <v>129</v>
      </c>
      <c r="C19" s="19" t="s">
        <v>24</v>
      </c>
      <c r="D19" s="19" t="s">
        <v>138</v>
      </c>
      <c r="E19" s="19" t="s">
        <v>26</v>
      </c>
      <c r="F19" s="19" t="s">
        <v>139</v>
      </c>
      <c r="G19" s="19" t="s">
        <v>26</v>
      </c>
      <c r="H19" s="19" t="s">
        <v>140</v>
      </c>
      <c r="I19" s="21" t="s">
        <v>141</v>
      </c>
      <c r="J19" s="21">
        <v>29900</v>
      </c>
      <c r="K19" s="21">
        <v>29900</v>
      </c>
      <c r="L19" s="21">
        <v>0</v>
      </c>
      <c r="M19" s="21">
        <v>0</v>
      </c>
      <c r="N19" s="21">
        <v>0</v>
      </c>
      <c r="O19" s="21">
        <v>0</v>
      </c>
      <c r="P19" s="21">
        <v>0</v>
      </c>
      <c r="Q19" s="21">
        <v>0</v>
      </c>
      <c r="R19" s="21">
        <v>0</v>
      </c>
      <c r="S19" s="19" t="s">
        <v>26</v>
      </c>
    </row>
    <row r="20" spans="1:19" s="22" customFormat="1" x14ac:dyDescent="0.25">
      <c r="A20" s="19" t="s">
        <v>47</v>
      </c>
      <c r="B20" s="20" t="s">
        <v>48</v>
      </c>
      <c r="C20" s="19" t="s">
        <v>24</v>
      </c>
      <c r="D20" s="19" t="s">
        <v>49</v>
      </c>
      <c r="E20" s="19" t="s">
        <v>26</v>
      </c>
      <c r="F20" s="19" t="s">
        <v>50</v>
      </c>
      <c r="G20" s="19" t="s">
        <v>26</v>
      </c>
      <c r="H20" s="19" t="s">
        <v>51</v>
      </c>
      <c r="I20" s="21" t="s">
        <v>52</v>
      </c>
      <c r="J20" s="21">
        <v>108113.74</v>
      </c>
      <c r="K20" s="21">
        <v>-0.13999999999941792</v>
      </c>
      <c r="L20" s="21">
        <v>93201.5</v>
      </c>
      <c r="M20" s="21">
        <v>14912.24</v>
      </c>
      <c r="N20" s="21">
        <v>0</v>
      </c>
      <c r="O20" s="21">
        <v>0</v>
      </c>
      <c r="P20" s="21">
        <v>0</v>
      </c>
      <c r="Q20" s="21">
        <v>0</v>
      </c>
      <c r="R20" s="21">
        <v>0</v>
      </c>
      <c r="S20" s="19" t="s">
        <v>26</v>
      </c>
    </row>
    <row r="21" spans="1:19" s="22" customFormat="1" x14ac:dyDescent="0.25">
      <c r="A21" s="19" t="s">
        <v>68</v>
      </c>
      <c r="B21" s="20" t="s">
        <v>48</v>
      </c>
      <c r="C21" s="19" t="s">
        <v>59</v>
      </c>
      <c r="D21" s="19" t="s">
        <v>26</v>
      </c>
      <c r="E21" s="19" t="s">
        <v>66</v>
      </c>
      <c r="F21" s="19" t="s">
        <v>26</v>
      </c>
      <c r="G21" s="19" t="s">
        <v>49</v>
      </c>
      <c r="H21" s="19" t="s">
        <v>51</v>
      </c>
      <c r="I21" s="21" t="s">
        <v>52</v>
      </c>
      <c r="J21" s="21">
        <v>0</v>
      </c>
      <c r="K21" s="21">
        <v>0</v>
      </c>
      <c r="L21" s="21">
        <v>0</v>
      </c>
      <c r="M21" s="21">
        <v>0</v>
      </c>
      <c r="N21" s="21">
        <v>0</v>
      </c>
      <c r="O21" s="21">
        <v>0</v>
      </c>
      <c r="P21" s="21">
        <v>0</v>
      </c>
      <c r="Q21" s="21">
        <v>0</v>
      </c>
      <c r="R21" s="21">
        <v>11184.18</v>
      </c>
      <c r="S21" s="19" t="s">
        <v>67</v>
      </c>
    </row>
    <row r="22" spans="1:19" s="22" customFormat="1" x14ac:dyDescent="0.25">
      <c r="A22" s="19" t="s">
        <v>100</v>
      </c>
      <c r="B22" s="20" t="s">
        <v>92</v>
      </c>
      <c r="C22" s="19" t="s">
        <v>24</v>
      </c>
      <c r="D22" s="19" t="s">
        <v>93</v>
      </c>
      <c r="E22" s="19" t="s">
        <v>26</v>
      </c>
      <c r="F22" s="19" t="s">
        <v>94</v>
      </c>
      <c r="G22" s="19" t="s">
        <v>26</v>
      </c>
      <c r="H22" s="19" t="s">
        <v>51</v>
      </c>
      <c r="I22" s="21" t="s">
        <v>52</v>
      </c>
      <c r="J22" s="21">
        <v>309117.96000000002</v>
      </c>
      <c r="K22" s="21">
        <v>-0.15000000002328306</v>
      </c>
      <c r="L22" s="21">
        <v>266481</v>
      </c>
      <c r="M22" s="21">
        <v>42636.959999999999</v>
      </c>
      <c r="N22" s="21">
        <v>0</v>
      </c>
      <c r="O22" s="21">
        <v>0</v>
      </c>
      <c r="P22" s="21">
        <v>0</v>
      </c>
      <c r="Q22" s="21">
        <v>0</v>
      </c>
      <c r="R22" s="21">
        <v>0</v>
      </c>
      <c r="S22" s="19" t="s">
        <v>26</v>
      </c>
    </row>
    <row r="23" spans="1:19" s="22" customFormat="1" x14ac:dyDescent="0.25">
      <c r="A23" s="19" t="s">
        <v>147</v>
      </c>
      <c r="B23" s="20" t="s">
        <v>129</v>
      </c>
      <c r="C23" s="19" t="s">
        <v>59</v>
      </c>
      <c r="D23" s="19" t="s">
        <v>26</v>
      </c>
      <c r="E23" s="19" t="s">
        <v>148</v>
      </c>
      <c r="F23" s="19" t="s">
        <v>26</v>
      </c>
      <c r="G23" s="19" t="s">
        <v>93</v>
      </c>
      <c r="H23" s="19" t="s">
        <v>51</v>
      </c>
      <c r="I23" s="21" t="s">
        <v>52</v>
      </c>
      <c r="J23" s="21">
        <v>0</v>
      </c>
      <c r="K23" s="21">
        <v>0</v>
      </c>
      <c r="L23" s="21">
        <v>0</v>
      </c>
      <c r="M23" s="21">
        <v>0</v>
      </c>
      <c r="N23" s="21">
        <v>0</v>
      </c>
      <c r="O23" s="21">
        <v>0</v>
      </c>
      <c r="P23" s="21">
        <v>0</v>
      </c>
      <c r="Q23" s="21">
        <v>0</v>
      </c>
      <c r="R23" s="21">
        <v>31977.72</v>
      </c>
      <c r="S23" s="19" t="s">
        <v>149</v>
      </c>
    </row>
    <row r="24" spans="1:19" s="22" customFormat="1" x14ac:dyDescent="0.25">
      <c r="A24" s="19" t="s">
        <v>105</v>
      </c>
      <c r="B24" s="20" t="s">
        <v>92</v>
      </c>
      <c r="C24" s="19" t="s">
        <v>24</v>
      </c>
      <c r="D24" s="19" t="s">
        <v>106</v>
      </c>
      <c r="E24" s="19" t="s">
        <v>26</v>
      </c>
      <c r="F24" s="19" t="s">
        <v>107</v>
      </c>
      <c r="G24" s="19" t="s">
        <v>26</v>
      </c>
      <c r="H24" s="19" t="s">
        <v>108</v>
      </c>
      <c r="I24" s="21" t="s">
        <v>109</v>
      </c>
      <c r="J24" s="21">
        <v>144750.01999999999</v>
      </c>
      <c r="K24" s="21">
        <v>-0.19999999999708962</v>
      </c>
      <c r="L24" s="21">
        <v>124784.5</v>
      </c>
      <c r="M24" s="21">
        <v>19965.52</v>
      </c>
      <c r="N24" s="21">
        <v>0</v>
      </c>
      <c r="O24" s="21">
        <v>0</v>
      </c>
      <c r="P24" s="21">
        <v>0</v>
      </c>
      <c r="Q24" s="21">
        <v>0</v>
      </c>
      <c r="R24" s="21">
        <v>0</v>
      </c>
      <c r="S24" s="19" t="s">
        <v>26</v>
      </c>
    </row>
    <row r="25" spans="1:19" s="22" customFormat="1" x14ac:dyDescent="0.25">
      <c r="A25" s="19" t="s">
        <v>159</v>
      </c>
      <c r="B25" s="20" t="s">
        <v>163</v>
      </c>
      <c r="C25" s="19" t="s">
        <v>59</v>
      </c>
      <c r="D25" s="19" t="s">
        <v>26</v>
      </c>
      <c r="E25" s="19" t="s">
        <v>172</v>
      </c>
      <c r="F25" s="19" t="s">
        <v>26</v>
      </c>
      <c r="G25" s="19" t="s">
        <v>106</v>
      </c>
      <c r="H25" s="19" t="s">
        <v>108</v>
      </c>
      <c r="I25" s="21" t="s">
        <v>109</v>
      </c>
      <c r="J25" s="21">
        <v>0</v>
      </c>
      <c r="K25" s="21">
        <v>0</v>
      </c>
      <c r="L25" s="21">
        <v>0</v>
      </c>
      <c r="M25" s="21">
        <v>0</v>
      </c>
      <c r="N25" s="21">
        <v>0</v>
      </c>
      <c r="O25" s="21">
        <v>0</v>
      </c>
      <c r="P25" s="21">
        <v>0</v>
      </c>
      <c r="Q25" s="21">
        <v>0</v>
      </c>
      <c r="R25" s="21">
        <v>14974.14</v>
      </c>
      <c r="S25" s="19" t="s">
        <v>173</v>
      </c>
    </row>
    <row r="26" spans="1:19" s="22" customFormat="1" x14ac:dyDescent="0.25">
      <c r="A26" s="19" t="s">
        <v>53</v>
      </c>
      <c r="B26" s="20" t="s">
        <v>48</v>
      </c>
      <c r="C26" s="19" t="s">
        <v>24</v>
      </c>
      <c r="D26" s="19" t="s">
        <v>54</v>
      </c>
      <c r="E26" s="19" t="s">
        <v>26</v>
      </c>
      <c r="F26" s="19" t="s">
        <v>55</v>
      </c>
      <c r="G26" s="19" t="s">
        <v>26</v>
      </c>
      <c r="H26" s="19" t="s">
        <v>56</v>
      </c>
      <c r="I26" s="21" t="s">
        <v>57</v>
      </c>
      <c r="J26" s="21">
        <v>10440</v>
      </c>
      <c r="K26" s="21">
        <v>0</v>
      </c>
      <c r="L26" s="21">
        <v>9000</v>
      </c>
      <c r="M26" s="21">
        <v>1440</v>
      </c>
      <c r="N26" s="21">
        <v>0</v>
      </c>
      <c r="O26" s="21">
        <v>0</v>
      </c>
      <c r="P26" s="21">
        <v>0</v>
      </c>
      <c r="Q26" s="21">
        <v>0</v>
      </c>
      <c r="R26" s="21">
        <v>0</v>
      </c>
      <c r="S26" s="19" t="s">
        <v>26</v>
      </c>
    </row>
    <row r="27" spans="1:19" s="22" customFormat="1" x14ac:dyDescent="0.25">
      <c r="A27" s="19" t="s">
        <v>65</v>
      </c>
      <c r="B27" s="20" t="s">
        <v>48</v>
      </c>
      <c r="C27" s="19" t="s">
        <v>59</v>
      </c>
      <c r="D27" s="19" t="s">
        <v>26</v>
      </c>
      <c r="E27" s="19" t="s">
        <v>63</v>
      </c>
      <c r="F27" s="19" t="s">
        <v>26</v>
      </c>
      <c r="G27" s="19" t="s">
        <v>54</v>
      </c>
      <c r="H27" s="19" t="s">
        <v>56</v>
      </c>
      <c r="I27" s="21" t="s">
        <v>57</v>
      </c>
      <c r="J27" s="21">
        <v>0</v>
      </c>
      <c r="K27" s="21">
        <v>0</v>
      </c>
      <c r="L27" s="21">
        <v>0</v>
      </c>
      <c r="M27" s="21">
        <v>0</v>
      </c>
      <c r="N27" s="21">
        <v>0</v>
      </c>
      <c r="O27" s="21">
        <v>0</v>
      </c>
      <c r="P27" s="21">
        <v>0</v>
      </c>
      <c r="Q27" s="21">
        <v>0</v>
      </c>
      <c r="R27" s="21">
        <v>1080</v>
      </c>
      <c r="S27" s="19" t="s">
        <v>64</v>
      </c>
    </row>
    <row r="28" spans="1:19" s="22" customFormat="1" x14ac:dyDescent="0.25">
      <c r="A28" s="19" t="s">
        <v>77</v>
      </c>
      <c r="B28" s="20" t="s">
        <v>72</v>
      </c>
      <c r="C28" s="19" t="s">
        <v>24</v>
      </c>
      <c r="D28" s="19" t="s">
        <v>78</v>
      </c>
      <c r="E28" s="19" t="s">
        <v>26</v>
      </c>
      <c r="F28" s="19" t="s">
        <v>79</v>
      </c>
      <c r="G28" s="19" t="s">
        <v>26</v>
      </c>
      <c r="H28" s="19" t="s">
        <v>56</v>
      </c>
      <c r="I28" s="21" t="s">
        <v>57</v>
      </c>
      <c r="J28" s="21">
        <v>4872</v>
      </c>
      <c r="K28" s="21">
        <v>0</v>
      </c>
      <c r="L28" s="21">
        <v>4200</v>
      </c>
      <c r="M28" s="21">
        <v>672</v>
      </c>
      <c r="N28" s="21">
        <v>0</v>
      </c>
      <c r="O28" s="21">
        <v>0</v>
      </c>
      <c r="P28" s="21">
        <v>0</v>
      </c>
      <c r="Q28" s="21">
        <v>0</v>
      </c>
      <c r="R28" s="21">
        <v>0</v>
      </c>
      <c r="S28" s="19" t="s">
        <v>26</v>
      </c>
    </row>
    <row r="29" spans="1:19" s="22" customFormat="1" x14ac:dyDescent="0.25">
      <c r="A29" s="19" t="s">
        <v>120</v>
      </c>
      <c r="B29" s="20" t="s">
        <v>92</v>
      </c>
      <c r="C29" s="19" t="s">
        <v>59</v>
      </c>
      <c r="D29" s="19" t="s">
        <v>26</v>
      </c>
      <c r="E29" s="19" t="s">
        <v>126</v>
      </c>
      <c r="F29" s="19" t="s">
        <v>26</v>
      </c>
      <c r="G29" s="19" t="s">
        <v>78</v>
      </c>
      <c r="H29" s="19" t="s">
        <v>56</v>
      </c>
      <c r="I29" s="21" t="s">
        <v>57</v>
      </c>
      <c r="J29" s="21">
        <v>0</v>
      </c>
      <c r="K29" s="21">
        <v>0</v>
      </c>
      <c r="L29" s="21">
        <v>0</v>
      </c>
      <c r="M29" s="21">
        <v>0</v>
      </c>
      <c r="N29" s="21">
        <v>0</v>
      </c>
      <c r="O29" s="21">
        <v>0</v>
      </c>
      <c r="P29" s="21">
        <v>0</v>
      </c>
      <c r="Q29" s="21">
        <v>0</v>
      </c>
      <c r="R29" s="21">
        <v>504</v>
      </c>
      <c r="S29" s="19" t="s">
        <v>127</v>
      </c>
    </row>
    <row r="30" spans="1:19" s="22" customFormat="1" x14ac:dyDescent="0.25">
      <c r="A30" s="19" t="s">
        <v>134</v>
      </c>
      <c r="B30" s="20" t="s">
        <v>129</v>
      </c>
      <c r="C30" s="19" t="s">
        <v>24</v>
      </c>
      <c r="D30" s="19" t="s">
        <v>135</v>
      </c>
      <c r="E30" s="19" t="s">
        <v>26</v>
      </c>
      <c r="F30" s="19" t="s">
        <v>136</v>
      </c>
      <c r="G30" s="19" t="s">
        <v>26</v>
      </c>
      <c r="H30" s="19" t="s">
        <v>56</v>
      </c>
      <c r="I30" s="21" t="s">
        <v>57</v>
      </c>
      <c r="J30" s="21">
        <v>22968</v>
      </c>
      <c r="K30" s="21">
        <v>0</v>
      </c>
      <c r="L30" s="21">
        <v>19800</v>
      </c>
      <c r="M30" s="21">
        <v>3168</v>
      </c>
      <c r="N30" s="21">
        <v>0</v>
      </c>
      <c r="O30" s="21">
        <v>0</v>
      </c>
      <c r="P30" s="21">
        <v>0</v>
      </c>
      <c r="Q30" s="21">
        <v>0</v>
      </c>
      <c r="R30" s="21">
        <v>0</v>
      </c>
      <c r="S30" s="19" t="s">
        <v>26</v>
      </c>
    </row>
    <row r="31" spans="1:19" s="22" customFormat="1" x14ac:dyDescent="0.25">
      <c r="A31" s="19" t="s">
        <v>166</v>
      </c>
      <c r="B31" s="20" t="s">
        <v>163</v>
      </c>
      <c r="C31" s="19" t="s">
        <v>59</v>
      </c>
      <c r="D31" s="19" t="s">
        <v>26</v>
      </c>
      <c r="E31" s="19" t="s">
        <v>167</v>
      </c>
      <c r="F31" s="19" t="s">
        <v>26</v>
      </c>
      <c r="G31" s="19" t="s">
        <v>135</v>
      </c>
      <c r="H31" s="19" t="s">
        <v>56</v>
      </c>
      <c r="I31" s="21" t="s">
        <v>57</v>
      </c>
      <c r="J31" s="21">
        <v>0</v>
      </c>
      <c r="K31" s="21">
        <v>0</v>
      </c>
      <c r="L31" s="21">
        <v>0</v>
      </c>
      <c r="M31" s="21">
        <v>0</v>
      </c>
      <c r="N31" s="21">
        <v>0</v>
      </c>
      <c r="O31" s="21">
        <v>0</v>
      </c>
      <c r="P31" s="21">
        <v>0</v>
      </c>
      <c r="Q31" s="21">
        <v>0</v>
      </c>
      <c r="R31" s="21">
        <v>2376</v>
      </c>
      <c r="S31" s="19" t="s">
        <v>168</v>
      </c>
    </row>
    <row r="32" spans="1:19" s="22" customFormat="1" x14ac:dyDescent="0.25">
      <c r="A32" s="19" t="s">
        <v>137</v>
      </c>
      <c r="B32" s="20" t="s">
        <v>129</v>
      </c>
      <c r="C32" s="19" t="s">
        <v>24</v>
      </c>
      <c r="D32" s="19" t="s">
        <v>130</v>
      </c>
      <c r="E32" s="19" t="s">
        <v>26</v>
      </c>
      <c r="F32" s="19" t="s">
        <v>131</v>
      </c>
      <c r="G32" s="19" t="s">
        <v>26</v>
      </c>
      <c r="H32" s="19" t="s">
        <v>132</v>
      </c>
      <c r="I32" s="21" t="s">
        <v>133</v>
      </c>
      <c r="J32" s="21">
        <v>246960</v>
      </c>
      <c r="K32" s="21">
        <v>246960</v>
      </c>
      <c r="L32" s="21">
        <v>0</v>
      </c>
      <c r="M32" s="21">
        <v>0</v>
      </c>
      <c r="N32" s="21">
        <v>0</v>
      </c>
      <c r="O32" s="21">
        <v>0</v>
      </c>
      <c r="P32" s="21">
        <v>0</v>
      </c>
      <c r="Q32" s="21">
        <v>0</v>
      </c>
      <c r="R32" s="21">
        <v>0</v>
      </c>
      <c r="S32" s="19" t="s">
        <v>26</v>
      </c>
    </row>
    <row r="33" spans="1:19" s="22" customFormat="1" x14ac:dyDescent="0.25">
      <c r="A33" s="19" t="s">
        <v>110</v>
      </c>
      <c r="B33" s="20" t="s">
        <v>92</v>
      </c>
      <c r="C33" s="19" t="s">
        <v>24</v>
      </c>
      <c r="D33" s="19" t="s">
        <v>116</v>
      </c>
      <c r="E33" s="19" t="s">
        <v>26</v>
      </c>
      <c r="F33" s="19" t="s">
        <v>117</v>
      </c>
      <c r="G33" s="19" t="s">
        <v>26</v>
      </c>
      <c r="H33" s="19" t="s">
        <v>118</v>
      </c>
      <c r="I33" s="21" t="s">
        <v>119</v>
      </c>
      <c r="J33" s="21">
        <v>58000</v>
      </c>
      <c r="K33" s="21">
        <v>0</v>
      </c>
      <c r="L33" s="21">
        <v>50000</v>
      </c>
      <c r="M33" s="21">
        <v>8000</v>
      </c>
      <c r="N33" s="21">
        <v>0</v>
      </c>
      <c r="O33" s="21">
        <v>0</v>
      </c>
      <c r="P33" s="21">
        <v>0</v>
      </c>
      <c r="Q33" s="21">
        <v>0</v>
      </c>
      <c r="R33" s="21">
        <v>0</v>
      </c>
      <c r="S33" s="19" t="s">
        <v>26</v>
      </c>
    </row>
    <row r="34" spans="1:19" s="22" customFormat="1" x14ac:dyDescent="0.25">
      <c r="A34" s="19" t="s">
        <v>156</v>
      </c>
      <c r="B34" s="20" t="s">
        <v>129</v>
      </c>
      <c r="C34" s="19" t="s">
        <v>59</v>
      </c>
      <c r="D34" s="19" t="s">
        <v>26</v>
      </c>
      <c r="E34" s="19" t="s">
        <v>157</v>
      </c>
      <c r="F34" s="19" t="s">
        <v>26</v>
      </c>
      <c r="G34" s="19" t="s">
        <v>116</v>
      </c>
      <c r="H34" s="19" t="s">
        <v>118</v>
      </c>
      <c r="I34" s="21" t="s">
        <v>119</v>
      </c>
      <c r="J34" s="21">
        <v>0</v>
      </c>
      <c r="K34" s="21">
        <v>0</v>
      </c>
      <c r="L34" s="21">
        <v>0</v>
      </c>
      <c r="M34" s="21">
        <v>0</v>
      </c>
      <c r="N34" s="21">
        <v>0</v>
      </c>
      <c r="O34" s="21">
        <v>0</v>
      </c>
      <c r="P34" s="21">
        <v>0</v>
      </c>
      <c r="Q34" s="21">
        <v>0</v>
      </c>
      <c r="R34" s="21">
        <v>6000</v>
      </c>
      <c r="S34" s="19" t="s">
        <v>158</v>
      </c>
    </row>
    <row r="35" spans="1:19" s="22" customFormat="1" x14ac:dyDescent="0.25">
      <c r="A35" s="19" t="s">
        <v>80</v>
      </c>
      <c r="B35" s="20" t="s">
        <v>72</v>
      </c>
      <c r="C35" s="19" t="s">
        <v>24</v>
      </c>
      <c r="D35" s="19" t="s">
        <v>73</v>
      </c>
      <c r="E35" s="19" t="s">
        <v>26</v>
      </c>
      <c r="F35" s="19" t="s">
        <v>74</v>
      </c>
      <c r="G35" s="19" t="s">
        <v>26</v>
      </c>
      <c r="H35" s="19" t="s">
        <v>75</v>
      </c>
      <c r="I35" s="21" t="s">
        <v>76</v>
      </c>
      <c r="J35" s="21">
        <v>554730</v>
      </c>
      <c r="K35" s="21">
        <v>554730</v>
      </c>
      <c r="L35" s="21">
        <v>0</v>
      </c>
      <c r="M35" s="21">
        <v>0</v>
      </c>
      <c r="N35" s="21">
        <v>0</v>
      </c>
      <c r="O35" s="21">
        <v>0</v>
      </c>
      <c r="P35" s="21">
        <v>0</v>
      </c>
      <c r="Q35" s="21">
        <v>0</v>
      </c>
      <c r="R35" s="21">
        <v>0</v>
      </c>
      <c r="S35" s="19" t="s">
        <v>26</v>
      </c>
    </row>
    <row r="36" spans="1:19" s="22" customFormat="1" x14ac:dyDescent="0.25">
      <c r="A36" s="19" t="s">
        <v>36</v>
      </c>
      <c r="B36" s="20" t="s">
        <v>37</v>
      </c>
      <c r="C36" s="19" t="s">
        <v>24</v>
      </c>
      <c r="D36" s="19" t="s">
        <v>38</v>
      </c>
      <c r="E36" s="19" t="s">
        <v>26</v>
      </c>
      <c r="F36" s="19" t="s">
        <v>39</v>
      </c>
      <c r="G36" s="19" t="s">
        <v>26</v>
      </c>
      <c r="H36" s="19" t="s">
        <v>40</v>
      </c>
      <c r="I36" s="21" t="s">
        <v>41</v>
      </c>
      <c r="J36" s="21">
        <v>864325</v>
      </c>
      <c r="K36" s="21">
        <v>864325</v>
      </c>
      <c r="L36" s="21">
        <v>0</v>
      </c>
      <c r="M36" s="21">
        <v>0</v>
      </c>
      <c r="N36" s="21">
        <v>0</v>
      </c>
      <c r="O36" s="21">
        <v>0</v>
      </c>
      <c r="P36" s="21">
        <v>0</v>
      </c>
      <c r="Q36" s="21">
        <v>0</v>
      </c>
      <c r="R36" s="21">
        <v>0</v>
      </c>
      <c r="S36" s="19" t="s">
        <v>26</v>
      </c>
    </row>
    <row r="37" spans="1:19" s="22" customFormat="1" x14ac:dyDescent="0.25">
      <c r="A37" s="19" t="s">
        <v>58</v>
      </c>
      <c r="B37" s="20" t="s">
        <v>48</v>
      </c>
      <c r="C37" s="19" t="s">
        <v>59</v>
      </c>
      <c r="D37" s="19" t="s">
        <v>26</v>
      </c>
      <c r="E37" s="19" t="s">
        <v>69</v>
      </c>
      <c r="F37" s="19" t="s">
        <v>70</v>
      </c>
      <c r="G37" s="19" t="s">
        <v>38</v>
      </c>
      <c r="H37" s="19" t="s">
        <v>40</v>
      </c>
      <c r="I37" s="21" t="s">
        <v>41</v>
      </c>
      <c r="J37" s="21">
        <v>-6825</v>
      </c>
      <c r="K37" s="21">
        <v>-6825</v>
      </c>
      <c r="L37" s="21">
        <v>0</v>
      </c>
      <c r="M37" s="21">
        <v>0</v>
      </c>
      <c r="N37" s="21">
        <v>0</v>
      </c>
      <c r="O37" s="21">
        <v>0</v>
      </c>
      <c r="P37" s="21">
        <v>0</v>
      </c>
      <c r="Q37" s="21">
        <v>0</v>
      </c>
      <c r="R37" s="21">
        <v>0</v>
      </c>
      <c r="S37" s="19" t="s">
        <v>26</v>
      </c>
    </row>
    <row r="38" spans="1:19" s="22" customFormat="1" x14ac:dyDescent="0.25">
      <c r="A38" s="19" t="s">
        <v>42</v>
      </c>
      <c r="B38" s="20" t="s">
        <v>37</v>
      </c>
      <c r="C38" s="19" t="s">
        <v>24</v>
      </c>
      <c r="D38" s="19" t="s">
        <v>43</v>
      </c>
      <c r="E38" s="19" t="s">
        <v>26</v>
      </c>
      <c r="F38" s="19" t="s">
        <v>44</v>
      </c>
      <c r="G38" s="19" t="s">
        <v>26</v>
      </c>
      <c r="H38" s="19" t="s">
        <v>45</v>
      </c>
      <c r="I38" s="21" t="s">
        <v>46</v>
      </c>
      <c r="J38" s="21">
        <v>178552.60559999998</v>
      </c>
      <c r="K38" s="21">
        <v>-0.11999999999534339</v>
      </c>
      <c r="L38" s="21">
        <v>153924.66000000003</v>
      </c>
      <c r="M38" s="21">
        <v>24627.94</v>
      </c>
      <c r="N38" s="21">
        <v>0</v>
      </c>
      <c r="O38" s="21">
        <v>0</v>
      </c>
      <c r="P38" s="21">
        <v>0</v>
      </c>
      <c r="Q38" s="21">
        <v>0</v>
      </c>
      <c r="R38" s="21">
        <v>0</v>
      </c>
      <c r="S38" s="19" t="s">
        <v>26</v>
      </c>
    </row>
    <row r="39" spans="1:19" s="22" customFormat="1" x14ac:dyDescent="0.25">
      <c r="A39" s="19" t="s">
        <v>62</v>
      </c>
      <c r="B39" s="20" t="s">
        <v>48</v>
      </c>
      <c r="C39" s="19" t="s">
        <v>59</v>
      </c>
      <c r="D39" s="19" t="s">
        <v>26</v>
      </c>
      <c r="E39" s="19" t="s">
        <v>60</v>
      </c>
      <c r="F39" s="19" t="s">
        <v>26</v>
      </c>
      <c r="G39" s="19" t="s">
        <v>43</v>
      </c>
      <c r="H39" s="19" t="s">
        <v>45</v>
      </c>
      <c r="I39" s="21" t="s">
        <v>46</v>
      </c>
      <c r="J39" s="21">
        <v>0</v>
      </c>
      <c r="K39" s="21">
        <v>0</v>
      </c>
      <c r="L39" s="21">
        <v>0</v>
      </c>
      <c r="M39" s="21">
        <v>0</v>
      </c>
      <c r="N39" s="21">
        <v>0</v>
      </c>
      <c r="O39" s="21">
        <v>0</v>
      </c>
      <c r="P39" s="21">
        <v>0</v>
      </c>
      <c r="Q39" s="21">
        <v>0</v>
      </c>
      <c r="R39" s="21">
        <v>18470.96</v>
      </c>
      <c r="S39" s="19" t="s">
        <v>61</v>
      </c>
    </row>
    <row r="40" spans="1:19" s="22" customFormat="1" x14ac:dyDescent="0.25">
      <c r="A40" s="19" t="s">
        <v>115</v>
      </c>
      <c r="B40" s="20" t="s">
        <v>92</v>
      </c>
      <c r="C40" s="19" t="s">
        <v>24</v>
      </c>
      <c r="D40" s="19" t="s">
        <v>96</v>
      </c>
      <c r="E40" s="19" t="s">
        <v>26</v>
      </c>
      <c r="F40" s="19" t="s">
        <v>97</v>
      </c>
      <c r="G40" s="19" t="s">
        <v>26</v>
      </c>
      <c r="H40" s="19" t="s">
        <v>98</v>
      </c>
      <c r="I40" s="21" t="s">
        <v>99</v>
      </c>
      <c r="J40" s="21">
        <v>274501.2684</v>
      </c>
      <c r="K40" s="21">
        <v>180610.58999999997</v>
      </c>
      <c r="L40" s="21">
        <v>80940.240000000005</v>
      </c>
      <c r="M40" s="21">
        <v>12950.43</v>
      </c>
      <c r="N40" s="21">
        <v>0</v>
      </c>
      <c r="O40" s="21">
        <v>0</v>
      </c>
      <c r="P40" s="21">
        <v>0</v>
      </c>
      <c r="Q40" s="21">
        <v>0</v>
      </c>
      <c r="R40" s="21">
        <v>0</v>
      </c>
      <c r="S40" s="19" t="s">
        <v>26</v>
      </c>
    </row>
    <row r="41" spans="1:19" s="22" customFormat="1" x14ac:dyDescent="0.25">
      <c r="A41" s="19" t="s">
        <v>169</v>
      </c>
      <c r="B41" s="20" t="s">
        <v>163</v>
      </c>
      <c r="C41" s="19" t="s">
        <v>59</v>
      </c>
      <c r="D41" s="19" t="s">
        <v>26</v>
      </c>
      <c r="E41" s="19" t="s">
        <v>170</v>
      </c>
      <c r="F41" s="19" t="s">
        <v>26</v>
      </c>
      <c r="G41" s="19" t="s">
        <v>96</v>
      </c>
      <c r="H41" s="19" t="s">
        <v>98</v>
      </c>
      <c r="I41" s="21" t="s">
        <v>99</v>
      </c>
      <c r="J41" s="21">
        <v>0</v>
      </c>
      <c r="K41" s="21">
        <v>0</v>
      </c>
      <c r="L41" s="21">
        <v>0</v>
      </c>
      <c r="M41" s="21">
        <v>0</v>
      </c>
      <c r="N41" s="21">
        <v>0</v>
      </c>
      <c r="O41" s="21">
        <v>0</v>
      </c>
      <c r="P41" s="21">
        <v>0</v>
      </c>
      <c r="Q41" s="21">
        <v>0</v>
      </c>
      <c r="R41" s="21">
        <v>9712.83</v>
      </c>
      <c r="S41" s="19" t="s">
        <v>171</v>
      </c>
    </row>
    <row r="42" spans="1:19" s="22" customFormat="1" x14ac:dyDescent="0.25">
      <c r="A42" s="19" t="s">
        <v>85</v>
      </c>
      <c r="B42" s="20" t="s">
        <v>72</v>
      </c>
      <c r="C42" s="19" t="s">
        <v>24</v>
      </c>
      <c r="D42" s="19" t="s">
        <v>86</v>
      </c>
      <c r="E42" s="19" t="s">
        <v>26</v>
      </c>
      <c r="F42" s="19" t="s">
        <v>87</v>
      </c>
      <c r="G42" s="19" t="s">
        <v>26</v>
      </c>
      <c r="H42" s="19" t="s">
        <v>88</v>
      </c>
      <c r="I42" s="21" t="s">
        <v>89</v>
      </c>
      <c r="J42" s="21">
        <v>50000</v>
      </c>
      <c r="K42" s="21">
        <v>50000</v>
      </c>
      <c r="L42" s="21">
        <v>0</v>
      </c>
      <c r="M42" s="21">
        <v>0</v>
      </c>
      <c r="N42" s="21">
        <v>0</v>
      </c>
      <c r="O42" s="21">
        <v>0</v>
      </c>
      <c r="P42" s="21">
        <v>0</v>
      </c>
      <c r="Q42" s="21">
        <v>0</v>
      </c>
      <c r="R42" s="21">
        <v>0</v>
      </c>
      <c r="S42" s="19" t="s">
        <v>26</v>
      </c>
    </row>
    <row r="44" spans="1:19" x14ac:dyDescent="0.25">
      <c r="J44" s="7">
        <f>SUM(J2:J42)</f>
        <v>7244320.2488392536</v>
      </c>
      <c r="K44" s="7">
        <f t="shared" ref="K44:R44" si="0">SUM(K2:K42)</f>
        <v>4331524.3397546699</v>
      </c>
      <c r="L44" s="7">
        <f t="shared" si="0"/>
        <v>2511030.4302453306</v>
      </c>
      <c r="M44" s="7">
        <f t="shared" si="0"/>
        <v>401764.84000000008</v>
      </c>
      <c r="N44" s="7">
        <f t="shared" si="0"/>
        <v>0</v>
      </c>
      <c r="O44" s="7">
        <f t="shared" si="0"/>
        <v>0</v>
      </c>
      <c r="P44" s="7">
        <f t="shared" si="0"/>
        <v>0</v>
      </c>
      <c r="Q44" s="7">
        <f t="shared" si="0"/>
        <v>0</v>
      </c>
      <c r="R44" s="7">
        <f t="shared" si="0"/>
        <v>301323.65000000002</v>
      </c>
    </row>
    <row r="46" spans="1:19" x14ac:dyDescent="0.25">
      <c r="J46" s="6" t="s">
        <v>174</v>
      </c>
    </row>
    <row r="48" spans="1:19" x14ac:dyDescent="0.25">
      <c r="J48" s="6" t="s">
        <v>175</v>
      </c>
      <c r="K48" s="6" t="s">
        <v>176</v>
      </c>
      <c r="L48" s="6" t="s">
        <v>177</v>
      </c>
    </row>
    <row r="50" spans="9:12" x14ac:dyDescent="0.25">
      <c r="I50" s="6" t="s">
        <v>178</v>
      </c>
      <c r="J50" s="6">
        <f>K44</f>
        <v>4331524.3397546699</v>
      </c>
    </row>
    <row r="52" spans="9:12" x14ac:dyDescent="0.25">
      <c r="I52" s="6" t="s">
        <v>179</v>
      </c>
      <c r="J52" s="6">
        <f>L44</f>
        <v>2511030.4302453306</v>
      </c>
      <c r="K52" s="6">
        <f>M44</f>
        <v>401764.84000000008</v>
      </c>
    </row>
    <row r="54" spans="9:12" x14ac:dyDescent="0.25">
      <c r="I54" s="6" t="s">
        <v>180</v>
      </c>
      <c r="J54" s="6">
        <v>0</v>
      </c>
      <c r="K54" s="6">
        <v>0</v>
      </c>
      <c r="L54" s="6">
        <v>0</v>
      </c>
    </row>
    <row r="56" spans="9:12" x14ac:dyDescent="0.25">
      <c r="I56" s="6" t="s">
        <v>181</v>
      </c>
      <c r="J56" s="6">
        <v>0</v>
      </c>
      <c r="K56" s="6">
        <v>0</v>
      </c>
    </row>
    <row r="58" spans="9:12" x14ac:dyDescent="0.25">
      <c r="I58" s="6" t="s">
        <v>182</v>
      </c>
      <c r="J58" s="6">
        <f>J50+J52</f>
        <v>6842554.7700000005</v>
      </c>
      <c r="K58" s="6">
        <f>K52</f>
        <v>401764.84000000008</v>
      </c>
      <c r="L58" s="6">
        <v>0</v>
      </c>
    </row>
  </sheetData>
  <sortState ref="A8:S42">
    <sortCondition ref="I8:I42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GASTOS</vt:lpstr>
      <vt:lpstr>DECLARAR</vt:lpstr>
      <vt:lpstr>CONTROL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Contaduria</dc:creator>
  <cp:lastModifiedBy>Cont_AUX_2</cp:lastModifiedBy>
  <dcterms:created xsi:type="dcterms:W3CDTF">2019-01-22T12:38:22Z</dcterms:created>
  <dcterms:modified xsi:type="dcterms:W3CDTF">2019-02-12T16:21:24Z</dcterms:modified>
</cp:coreProperties>
</file>