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9\"/>
    </mc:Choice>
  </mc:AlternateContent>
  <xr:revisionPtr revIDLastSave="0" documentId="13_ncr:1_{92096650-C16B-46EA-B4F8-1599A37F58D2}" xr6:coauthVersionLast="40" xr6:coauthVersionMax="40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4" r:id="rId1"/>
    <sheet name="DECLARAR" sheetId="1" r:id="rId2"/>
    <sheet name="CONTROL" sheetId="5" r:id="rId3"/>
  </sheets>
  <calcPr calcId="181029"/>
</workbook>
</file>

<file path=xl/calcChain.xml><?xml version="1.0" encoding="utf-8"?>
<calcChain xmlns="http://schemas.openxmlformats.org/spreadsheetml/2006/main">
  <c r="R50" i="5" l="1"/>
  <c r="Q50" i="5"/>
  <c r="P50" i="5"/>
  <c r="O50" i="5"/>
  <c r="N50" i="5"/>
  <c r="M50" i="5"/>
  <c r="K58" i="5" s="1"/>
  <c r="K64" i="5" s="1"/>
  <c r="L50" i="5"/>
  <c r="J58" i="5" s="1"/>
  <c r="K50" i="5"/>
  <c r="J56" i="5" s="1"/>
  <c r="J50" i="5"/>
  <c r="J64" i="5" l="1"/>
  <c r="R10" i="4"/>
  <c r="Q10" i="4"/>
  <c r="P10" i="4"/>
  <c r="O10" i="4"/>
  <c r="N10" i="4"/>
  <c r="M10" i="4"/>
  <c r="K18" i="4" s="1"/>
  <c r="K24" i="4" s="1"/>
  <c r="L10" i="4"/>
  <c r="J18" i="4" s="1"/>
  <c r="K10" i="4"/>
  <c r="J16" i="4" s="1"/>
  <c r="J24" i="4" s="1"/>
  <c r="J10" i="4"/>
  <c r="R50" i="1"/>
  <c r="Q50" i="1"/>
  <c r="P50" i="1"/>
  <c r="O50" i="1"/>
  <c r="N50" i="1"/>
  <c r="M50" i="1"/>
  <c r="K58" i="1" s="1"/>
  <c r="K64" i="1" s="1"/>
  <c r="L50" i="1"/>
  <c r="J58" i="1" s="1"/>
  <c r="K50" i="1"/>
  <c r="J56" i="1" s="1"/>
  <c r="J64" i="1" s="1"/>
  <c r="J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26" authorId="0" shapeId="0" xr:uid="{B8AE5CAA-EFF1-4671-B155-2960DD8FC9E6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76903 EN 1.4/23</t>
        </r>
      </text>
    </comment>
    <comment ref="A27" authorId="0" shapeId="0" xr:uid="{ABF32CC1-8D8B-44C9-9A1A-AAF56D5F061C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76903 EN 1.4/23</t>
        </r>
      </text>
    </comment>
    <comment ref="A28" authorId="0" shapeId="0" xr:uid="{C5F20CCB-6032-4C0F-924D-C06B2F3240D7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76903 EN 1.4/23</t>
        </r>
      </text>
    </comment>
    <comment ref="A34" authorId="0" shapeId="0" xr:uid="{51104922-CDA5-4677-AF2C-134CBE7A614D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157275 EN 1.5/11</t>
        </r>
      </text>
    </comment>
  </commentList>
</comments>
</file>

<file path=xl/sharedStrings.xml><?xml version="1.0" encoding="utf-8"?>
<sst xmlns="http://schemas.openxmlformats.org/spreadsheetml/2006/main" count="924" uniqueCount="196">
  <si>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</si>
  <si>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</si>
  <si>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</si>
  <si>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</si>
  <si>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</si>
  <si>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</si>
  <si>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</si>
  <si>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</si>
  <si>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</si>
  <si>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</si>
  <si>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</si>
  <si>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</si>
  <si>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</si>
  <si>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</si>
  <si>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</si>
  <si>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</si>
  <si>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</si>
  <si>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</si>
  <si>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</si>
  <si>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</si>
  <si>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</si>
  <si>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</si>
  <si>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</si>
  <si>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25/01/2019</t>
  </si>
  <si>
    <t>FC</t>
  </si>
  <si>
    <t>0000076928</t>
  </si>
  <si>
    <t/>
  </si>
  <si>
    <t>00-00115318</t>
  </si>
  <si>
    <t>J294362400</t>
  </si>
  <si>
    <t xml:space="preserve">DISTRIBUIDORA DE LACTEOS SANTOS AVERIO, C.A </t>
  </si>
  <si>
    <t>2</t>
  </si>
  <si>
    <t>00006370</t>
  </si>
  <si>
    <t>00-006810</t>
  </si>
  <si>
    <t>J402080107</t>
  </si>
  <si>
    <t>CARNICOS LOS TEQUES C.A.</t>
  </si>
  <si>
    <t>3</t>
  </si>
  <si>
    <t>1800127262</t>
  </si>
  <si>
    <t>00-0355404</t>
  </si>
  <si>
    <t>J085020217</t>
  </si>
  <si>
    <t>CONSORCIO OLEAGINOSO PORTUGUESA, S.A.</t>
  </si>
  <si>
    <t>4</t>
  </si>
  <si>
    <t>V0087030591803</t>
  </si>
  <si>
    <t>07-5799833</t>
  </si>
  <si>
    <t>J301370139</t>
  </si>
  <si>
    <t>PEPSI-COLA VENEZUELA, C.A.</t>
  </si>
  <si>
    <t>5</t>
  </si>
  <si>
    <t>100369</t>
  </si>
  <si>
    <t>00-0148945</t>
  </si>
  <si>
    <t>J405845198</t>
  </si>
  <si>
    <t>DISTRIBUIDORA DE CONFITERIA TEQUE VALLE,C.A</t>
  </si>
  <si>
    <t>6</t>
  </si>
  <si>
    <t>0687</t>
  </si>
  <si>
    <t>00-000687</t>
  </si>
  <si>
    <t>V069610885</t>
  </si>
  <si>
    <t>ROLANDO RAFAEL RAZZAK GARCIA</t>
  </si>
  <si>
    <t>7</t>
  </si>
  <si>
    <t>NC</t>
  </si>
  <si>
    <t>0000047405</t>
  </si>
  <si>
    <t>00-00115357</t>
  </si>
  <si>
    <t>0000076903</t>
  </si>
  <si>
    <t>8</t>
  </si>
  <si>
    <t>28/01/2019</t>
  </si>
  <si>
    <t>110154651</t>
  </si>
  <si>
    <t>00-0294766</t>
  </si>
  <si>
    <t>J000422141</t>
  </si>
  <si>
    <t>C.A. LICORES DE CALIDAD</t>
  </si>
  <si>
    <t>9</t>
  </si>
  <si>
    <t>A182009</t>
  </si>
  <si>
    <t>00-00457584</t>
  </si>
  <si>
    <t>J305882940</t>
  </si>
  <si>
    <t xml:space="preserve">CENTRO DE DISTRIBUCIONES FRANCIS C.A. </t>
  </si>
  <si>
    <t>10</t>
  </si>
  <si>
    <t>1121</t>
  </si>
  <si>
    <t>00-001121</t>
  </si>
  <si>
    <t>J410117605</t>
  </si>
  <si>
    <t>DISTRIBUIDORA MATHYFRED C.A.</t>
  </si>
  <si>
    <t>11</t>
  </si>
  <si>
    <t>1489916</t>
  </si>
  <si>
    <t>00-2177215</t>
  </si>
  <si>
    <t>J316405885</t>
  </si>
  <si>
    <t xml:space="preserve">DISTRIBUIDORA DE PRODUCTOS HERMANOS CAMACHO DPROCA,C.A </t>
  </si>
  <si>
    <t>12</t>
  </si>
  <si>
    <t>1489911</t>
  </si>
  <si>
    <t>00-2177210</t>
  </si>
  <si>
    <t>13</t>
  </si>
  <si>
    <t>90190741</t>
  </si>
  <si>
    <t>00-00184977</t>
  </si>
  <si>
    <t>J008537630</t>
  </si>
  <si>
    <t>MOLDEADOS ANDINOS, C.A "MOLANCA"</t>
  </si>
  <si>
    <t>14</t>
  </si>
  <si>
    <t>15</t>
  </si>
  <si>
    <t>300001287</t>
  </si>
  <si>
    <t>20190100011213</t>
  </si>
  <si>
    <t>16</t>
  </si>
  <si>
    <t>300001288</t>
  </si>
  <si>
    <t>20190100011214</t>
  </si>
  <si>
    <t>17</t>
  </si>
  <si>
    <t>29/01/2019</t>
  </si>
  <si>
    <t>TA19212566</t>
  </si>
  <si>
    <t>01-779766</t>
  </si>
  <si>
    <t>J304689713</t>
  </si>
  <si>
    <t>CORPORACION DIGITEL, C.A.</t>
  </si>
  <si>
    <t>18</t>
  </si>
  <si>
    <t>V0087030592102</t>
  </si>
  <si>
    <t>07-5800137</t>
  </si>
  <si>
    <t>19</t>
  </si>
  <si>
    <t>A500160353</t>
  </si>
  <si>
    <t>00-0626727</t>
  </si>
  <si>
    <t>J300617505</t>
  </si>
  <si>
    <t>DISTRIBUCIONES DIPROCHER C.A</t>
  </si>
  <si>
    <t>20</t>
  </si>
  <si>
    <t>00035294</t>
  </si>
  <si>
    <t>00-032018</t>
  </si>
  <si>
    <t>J313575917</t>
  </si>
  <si>
    <t>INVERSIONES BENAR, C.A.</t>
  </si>
  <si>
    <t>21</t>
  </si>
  <si>
    <t>1393519103</t>
  </si>
  <si>
    <t>00-24174548</t>
  </si>
  <si>
    <t>J000413126</t>
  </si>
  <si>
    <t>ALIMENTOS POLAR COMERCIAL, C.A.</t>
  </si>
  <si>
    <t>22</t>
  </si>
  <si>
    <t>23</t>
  </si>
  <si>
    <t>300001290</t>
  </si>
  <si>
    <t>20190100011216</t>
  </si>
  <si>
    <t>24</t>
  </si>
  <si>
    <t>300001291</t>
  </si>
  <si>
    <t>20190100011217</t>
  </si>
  <si>
    <t>25</t>
  </si>
  <si>
    <t>300001292</t>
  </si>
  <si>
    <t>20190100011218</t>
  </si>
  <si>
    <t>26</t>
  </si>
  <si>
    <t>300001293</t>
  </si>
  <si>
    <t>20190100011219</t>
  </si>
  <si>
    <t>27</t>
  </si>
  <si>
    <t>300001294</t>
  </si>
  <si>
    <t>20190100011220</t>
  </si>
  <si>
    <t>28</t>
  </si>
  <si>
    <t>300001295</t>
  </si>
  <si>
    <t>20190100011221</t>
  </si>
  <si>
    <t>29</t>
  </si>
  <si>
    <t>B193107</t>
  </si>
  <si>
    <t>00-00529607</t>
  </si>
  <si>
    <t>30</t>
  </si>
  <si>
    <t>30/01/2019</t>
  </si>
  <si>
    <t>1130</t>
  </si>
  <si>
    <t>00-001130</t>
  </si>
  <si>
    <t>31</t>
  </si>
  <si>
    <t>0000076989</t>
  </si>
  <si>
    <t>00-00115434</t>
  </si>
  <si>
    <t>32</t>
  </si>
  <si>
    <t>300001298</t>
  </si>
  <si>
    <t>20190100011222</t>
  </si>
  <si>
    <t>33</t>
  </si>
  <si>
    <t>300001299</t>
  </si>
  <si>
    <t>20190100011223</t>
  </si>
  <si>
    <t>34</t>
  </si>
  <si>
    <t>31/01/2019</t>
  </si>
  <si>
    <t>004345</t>
  </si>
  <si>
    <t>00-4345</t>
  </si>
  <si>
    <t>J402974442</t>
  </si>
  <si>
    <t xml:space="preserve">DISTRIBUCION Y VENTAS DE CALIDAD (DISTRIVENCA), C.A. </t>
  </si>
  <si>
    <t>35</t>
  </si>
  <si>
    <t>300001300</t>
  </si>
  <si>
    <t>20190100011224</t>
  </si>
  <si>
    <t>36</t>
  </si>
  <si>
    <t>300001301</t>
  </si>
  <si>
    <t>20190100011225</t>
  </si>
  <si>
    <t>37</t>
  </si>
  <si>
    <t>300001302</t>
  </si>
  <si>
    <t>20190100011226</t>
  </si>
  <si>
    <t>38</t>
  </si>
  <si>
    <t>300001303</t>
  </si>
  <si>
    <t>20190100011227</t>
  </si>
  <si>
    <t>39</t>
  </si>
  <si>
    <t>01/02/2019</t>
  </si>
  <si>
    <t>TA19213300</t>
  </si>
  <si>
    <t>01-780500</t>
  </si>
  <si>
    <t>40</t>
  </si>
  <si>
    <t>300001304</t>
  </si>
  <si>
    <t>20190200011228</t>
  </si>
  <si>
    <t>41</t>
  </si>
  <si>
    <t>300001305</t>
  </si>
  <si>
    <t>20190200011229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</si>
  <si>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</si>
  <si>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</si>
  <si>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</si>
  <si>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</si>
  <si>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</si>
  <si>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</si>
  <si>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</si>
  <si>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</si>
  <si>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</si>
  <si>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28-01 AL 03-02-2019</t>
  </si>
  <si>
    <t>00-00115367</t>
  </si>
  <si>
    <t>000000000</t>
  </si>
  <si>
    <t>20190100011215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</si>
</sst>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4"/>
  <sheetViews>
    <sheetView workbookViewId="0">
      <pane ySplit="7" topLeftCell="A8" activePane="bottomLeft" state="frozen"/>
      <selection pane="bottomLeft" activeCell="C15" sqref="C15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5.285156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62.4257812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10.710937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5" t="s">
        <v>192</v>
      </c>
      <c r="B4" s="25"/>
      <c r="C4" s="25"/>
      <c r="D4" s="25"/>
      <c r="E4" s="25"/>
      <c r="F4" s="25"/>
      <c r="G4" s="25"/>
      <c r="H4" s="25"/>
      <c r="I4" s="25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19" customFormat="1" x14ac:dyDescent="0.25">
      <c r="A8" s="16" t="s">
        <v>60</v>
      </c>
      <c r="B8" s="17" t="s">
        <v>23</v>
      </c>
      <c r="C8" s="16" t="s">
        <v>24</v>
      </c>
      <c r="D8" s="16" t="s">
        <v>51</v>
      </c>
      <c r="E8" s="16" t="s">
        <v>26</v>
      </c>
      <c r="F8" s="16" t="s">
        <v>52</v>
      </c>
      <c r="G8" s="16" t="s">
        <v>26</v>
      </c>
      <c r="H8" s="16" t="s">
        <v>53</v>
      </c>
      <c r="I8" s="18" t="s">
        <v>54</v>
      </c>
      <c r="J8" s="18">
        <v>100000</v>
      </c>
      <c r="K8" s="18">
        <v>100000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10" spans="1:19" s="12" customFormat="1" x14ac:dyDescent="0.25">
      <c r="B10" s="13"/>
      <c r="I10" s="14"/>
      <c r="J10" s="15">
        <f t="shared" ref="J10:R10" si="0">SUM(J2:J8)</f>
        <v>100000</v>
      </c>
      <c r="K10" s="15">
        <f t="shared" si="0"/>
        <v>100000</v>
      </c>
      <c r="L10" s="15">
        <f t="shared" si="0"/>
        <v>0</v>
      </c>
      <c r="M10" s="15">
        <f t="shared" si="0"/>
        <v>0</v>
      </c>
      <c r="N10" s="15">
        <f t="shared" si="0"/>
        <v>0</v>
      </c>
      <c r="O10" s="15">
        <f t="shared" si="0"/>
        <v>0</v>
      </c>
      <c r="P10" s="15">
        <f t="shared" si="0"/>
        <v>0</v>
      </c>
      <c r="Q10" s="15">
        <f t="shared" si="0"/>
        <v>0</v>
      </c>
      <c r="R10" s="15">
        <f t="shared" si="0"/>
        <v>0</v>
      </c>
    </row>
    <row r="12" spans="1:19" s="12" customFormat="1" x14ac:dyDescent="0.25">
      <c r="B12" s="13"/>
      <c r="I12" s="14"/>
      <c r="J12" s="14" t="s">
        <v>183</v>
      </c>
      <c r="K12" s="14"/>
      <c r="L12" s="14"/>
      <c r="M12" s="14"/>
      <c r="N12" s="14"/>
      <c r="O12" s="14"/>
      <c r="P12" s="14"/>
      <c r="Q12" s="14"/>
      <c r="R12" s="14"/>
    </row>
    <row r="14" spans="1:19" s="12" customFormat="1" x14ac:dyDescent="0.25">
      <c r="B14" s="13"/>
      <c r="I14" s="14"/>
      <c r="J14" s="14" t="s">
        <v>184</v>
      </c>
      <c r="K14" s="14" t="s">
        <v>185</v>
      </c>
      <c r="L14" s="14" t="s">
        <v>186</v>
      </c>
      <c r="M14" s="14"/>
      <c r="N14" s="14"/>
      <c r="O14" s="14"/>
      <c r="P14" s="14"/>
      <c r="Q14" s="14"/>
      <c r="R14" s="14"/>
    </row>
    <row r="16" spans="1:19" s="12" customFormat="1" x14ac:dyDescent="0.25">
      <c r="B16" s="13"/>
      <c r="I16" s="14" t="s">
        <v>187</v>
      </c>
      <c r="J16" s="14">
        <f>K10</f>
        <v>100000</v>
      </c>
      <c r="K16" s="14"/>
      <c r="L16" s="14"/>
      <c r="M16" s="14"/>
      <c r="N16" s="14"/>
      <c r="O16" s="14"/>
      <c r="P16" s="14"/>
      <c r="Q16" s="14"/>
      <c r="R16" s="14"/>
    </row>
    <row r="18" spans="2:18" s="12" customFormat="1" x14ac:dyDescent="0.25">
      <c r="B18" s="13"/>
      <c r="I18" s="14" t="s">
        <v>188</v>
      </c>
      <c r="J18" s="14">
        <f>L10</f>
        <v>0</v>
      </c>
      <c r="K18" s="14">
        <f>M10</f>
        <v>0</v>
      </c>
      <c r="L18" s="14"/>
      <c r="M18" s="14"/>
      <c r="N18" s="14"/>
      <c r="O18" s="14"/>
      <c r="P18" s="14"/>
      <c r="Q18" s="14"/>
      <c r="R18" s="14"/>
    </row>
    <row r="20" spans="2:18" s="12" customFormat="1" x14ac:dyDescent="0.25">
      <c r="B20" s="13"/>
      <c r="I20" s="14" t="s">
        <v>189</v>
      </c>
      <c r="J20" s="14">
        <v>0</v>
      </c>
      <c r="K20" s="14">
        <v>0</v>
      </c>
      <c r="L20" s="14">
        <v>0</v>
      </c>
      <c r="M20" s="14"/>
      <c r="N20" s="14"/>
      <c r="O20" s="14"/>
      <c r="P20" s="14"/>
      <c r="Q20" s="14"/>
      <c r="R20" s="14"/>
    </row>
    <row r="22" spans="2:18" s="12" customFormat="1" x14ac:dyDescent="0.25">
      <c r="B22" s="13"/>
      <c r="I22" s="14" t="s">
        <v>190</v>
      </c>
      <c r="J22" s="14">
        <v>0</v>
      </c>
      <c r="K22" s="14">
        <v>0</v>
      </c>
      <c r="L22" s="14"/>
      <c r="M22" s="14"/>
      <c r="N22" s="14"/>
      <c r="O22" s="14"/>
      <c r="P22" s="14"/>
      <c r="Q22" s="14"/>
      <c r="R22" s="14"/>
    </row>
    <row r="24" spans="2:18" s="12" customFormat="1" x14ac:dyDescent="0.25">
      <c r="B24" s="13"/>
      <c r="I24" s="14" t="s">
        <v>191</v>
      </c>
      <c r="J24" s="14">
        <f>J16+J18</f>
        <v>100000</v>
      </c>
      <c r="K24" s="14">
        <f>K18</f>
        <v>0</v>
      </c>
      <c r="L24" s="14">
        <v>0</v>
      </c>
      <c r="M24" s="14"/>
      <c r="N24" s="14"/>
      <c r="O24" s="14"/>
      <c r="P24" s="14"/>
      <c r="Q24" s="14"/>
      <c r="R24" s="14"/>
    </row>
  </sheetData>
  <sortState ref="A8:S48">
    <sortCondition ref="I8:I4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4"/>
  <sheetViews>
    <sheetView workbookViewId="0">
      <pane ySplit="7" topLeftCell="A8" activePane="bottomLeft" state="frozen"/>
      <selection pane="bottomLeft" activeCell="C21" sqref="C21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5.285156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62.4257812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10.710937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5" t="s">
        <v>192</v>
      </c>
      <c r="B4" s="25"/>
      <c r="C4" s="25"/>
      <c r="D4" s="25"/>
      <c r="E4" s="25"/>
      <c r="F4" s="25"/>
      <c r="G4" s="25"/>
      <c r="H4" s="25"/>
      <c r="I4" s="25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x14ac:dyDescent="0.25">
      <c r="A8" s="8" t="s">
        <v>22</v>
      </c>
      <c r="B8" s="9" t="s">
        <v>23</v>
      </c>
      <c r="C8" s="8" t="s">
        <v>24</v>
      </c>
      <c r="D8" s="8" t="s">
        <v>31</v>
      </c>
      <c r="E8" s="8" t="s">
        <v>26</v>
      </c>
      <c r="F8" s="8" t="s">
        <v>32</v>
      </c>
      <c r="G8" s="8" t="s">
        <v>26</v>
      </c>
      <c r="H8" s="8" t="s">
        <v>33</v>
      </c>
      <c r="I8" s="10" t="s">
        <v>34</v>
      </c>
      <c r="J8" s="10">
        <v>371250</v>
      </c>
      <c r="K8" s="10">
        <v>371250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x14ac:dyDescent="0.25">
      <c r="A9" s="8" t="s">
        <v>30</v>
      </c>
      <c r="B9" s="9" t="s">
        <v>23</v>
      </c>
      <c r="C9" s="8" t="s">
        <v>24</v>
      </c>
      <c r="D9" s="8" t="s">
        <v>36</v>
      </c>
      <c r="E9" s="8" t="s">
        <v>26</v>
      </c>
      <c r="F9" s="8" t="s">
        <v>37</v>
      </c>
      <c r="G9" s="8" t="s">
        <v>26</v>
      </c>
      <c r="H9" s="8" t="s">
        <v>38</v>
      </c>
      <c r="I9" s="10" t="s">
        <v>39</v>
      </c>
      <c r="J9" s="10">
        <v>2217600</v>
      </c>
      <c r="K9" s="10">
        <v>2217600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26</v>
      </c>
    </row>
    <row r="10" spans="1:19" x14ac:dyDescent="0.25">
      <c r="A10" s="8" t="s">
        <v>35</v>
      </c>
      <c r="B10" s="9" t="s">
        <v>23</v>
      </c>
      <c r="C10" s="8" t="s">
        <v>24</v>
      </c>
      <c r="D10" s="8" t="s">
        <v>46</v>
      </c>
      <c r="E10" s="8" t="s">
        <v>26</v>
      </c>
      <c r="F10" s="8" t="s">
        <v>47</v>
      </c>
      <c r="G10" s="8" t="s">
        <v>26</v>
      </c>
      <c r="H10" s="8" t="s">
        <v>48</v>
      </c>
      <c r="I10" s="10" t="s">
        <v>49</v>
      </c>
      <c r="J10" s="10">
        <v>667313.5</v>
      </c>
      <c r="K10" s="10">
        <v>-6.9999999948777258E-2</v>
      </c>
      <c r="L10" s="10">
        <v>575270.26</v>
      </c>
      <c r="M10" s="10">
        <v>92043.24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x14ac:dyDescent="0.25">
      <c r="A11" s="8" t="s">
        <v>40</v>
      </c>
      <c r="B11" s="9" t="s">
        <v>23</v>
      </c>
      <c r="C11" s="8" t="s">
        <v>24</v>
      </c>
      <c r="D11" s="8" t="s">
        <v>25</v>
      </c>
      <c r="E11" s="8" t="s">
        <v>26</v>
      </c>
      <c r="F11" s="8" t="s">
        <v>27</v>
      </c>
      <c r="G11" s="8" t="s">
        <v>26</v>
      </c>
      <c r="H11" s="8" t="s">
        <v>28</v>
      </c>
      <c r="I11" s="10" t="s">
        <v>29</v>
      </c>
      <c r="J11" s="10">
        <v>162002.70000000001</v>
      </c>
      <c r="K11" s="10">
        <v>0</v>
      </c>
      <c r="L11" s="10">
        <v>139657.5</v>
      </c>
      <c r="M11" s="10">
        <v>22345.200000000001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x14ac:dyDescent="0.25">
      <c r="A12" s="8" t="s">
        <v>45</v>
      </c>
      <c r="B12" s="9" t="s">
        <v>23</v>
      </c>
      <c r="C12" s="8" t="s">
        <v>56</v>
      </c>
      <c r="D12" s="8" t="s">
        <v>26</v>
      </c>
      <c r="E12" s="8" t="s">
        <v>57</v>
      </c>
      <c r="F12" s="8" t="s">
        <v>58</v>
      </c>
      <c r="G12" s="8" t="s">
        <v>59</v>
      </c>
      <c r="H12" s="8" t="s">
        <v>28</v>
      </c>
      <c r="I12" s="10" t="s">
        <v>29</v>
      </c>
      <c r="J12" s="10">
        <v>-4896.9399999999996</v>
      </c>
      <c r="K12" s="10">
        <v>0</v>
      </c>
      <c r="L12" s="10">
        <v>-4221.5</v>
      </c>
      <c r="M12" s="10">
        <v>-675.44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x14ac:dyDescent="0.25">
      <c r="A13" s="8" t="s">
        <v>50</v>
      </c>
      <c r="B13" s="8" t="s">
        <v>23</v>
      </c>
      <c r="C13" s="8" t="s">
        <v>24</v>
      </c>
      <c r="D13" s="8"/>
      <c r="E13" s="8" t="s">
        <v>25</v>
      </c>
      <c r="F13" s="8" t="s">
        <v>193</v>
      </c>
      <c r="G13" s="8" t="s">
        <v>26</v>
      </c>
      <c r="H13" s="8" t="s">
        <v>28</v>
      </c>
      <c r="I13" s="10" t="s">
        <v>29</v>
      </c>
      <c r="J13" s="10">
        <v>23274.99</v>
      </c>
      <c r="K13" s="10">
        <v>0</v>
      </c>
      <c r="L13" s="10">
        <v>20064.650000000001</v>
      </c>
      <c r="M13" s="10">
        <v>3210.34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x14ac:dyDescent="0.25">
      <c r="A14" s="8" t="s">
        <v>55</v>
      </c>
      <c r="B14" s="9" t="s">
        <v>23</v>
      </c>
      <c r="C14" s="8" t="s">
        <v>24</v>
      </c>
      <c r="D14" s="8" t="s">
        <v>41</v>
      </c>
      <c r="E14" s="8" t="s">
        <v>26</v>
      </c>
      <c r="F14" s="8" t="s">
        <v>42</v>
      </c>
      <c r="G14" s="8" t="s">
        <v>26</v>
      </c>
      <c r="H14" s="8" t="s">
        <v>43</v>
      </c>
      <c r="I14" s="10" t="s">
        <v>44</v>
      </c>
      <c r="J14" s="10">
        <v>62021.511200000001</v>
      </c>
      <c r="K14" s="10">
        <v>-1.9999999996798579E-2</v>
      </c>
      <c r="L14" s="10">
        <v>53466.82</v>
      </c>
      <c r="M14" s="10">
        <v>8554.69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x14ac:dyDescent="0.25">
      <c r="A15" s="8" t="s">
        <v>60</v>
      </c>
      <c r="B15" s="9" t="s">
        <v>23</v>
      </c>
      <c r="C15" s="8" t="s">
        <v>24</v>
      </c>
      <c r="D15" s="8" t="s">
        <v>51</v>
      </c>
      <c r="E15" s="8" t="s">
        <v>26</v>
      </c>
      <c r="F15" s="8" t="s">
        <v>52</v>
      </c>
      <c r="G15" s="8" t="s">
        <v>26</v>
      </c>
      <c r="H15" s="8" t="s">
        <v>53</v>
      </c>
      <c r="I15" s="10" t="s">
        <v>54</v>
      </c>
      <c r="J15" s="10">
        <v>100000</v>
      </c>
      <c r="K15" s="10">
        <v>100000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x14ac:dyDescent="0.25">
      <c r="A16" s="8" t="s">
        <v>66</v>
      </c>
      <c r="B16" s="9" t="s">
        <v>61</v>
      </c>
      <c r="C16" s="8" t="s">
        <v>24</v>
      </c>
      <c r="D16" s="8" t="s">
        <v>62</v>
      </c>
      <c r="E16" s="8" t="s">
        <v>26</v>
      </c>
      <c r="F16" s="8" t="s">
        <v>63</v>
      </c>
      <c r="G16" s="8" t="s">
        <v>26</v>
      </c>
      <c r="H16" s="8" t="s">
        <v>64</v>
      </c>
      <c r="I16" s="10" t="s">
        <v>65</v>
      </c>
      <c r="J16" s="10">
        <v>767070.85</v>
      </c>
      <c r="K16" s="10">
        <v>767070.85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x14ac:dyDescent="0.25">
      <c r="A17" s="8" t="s">
        <v>71</v>
      </c>
      <c r="B17" s="9" t="s">
        <v>61</v>
      </c>
      <c r="C17" s="8" t="s">
        <v>24</v>
      </c>
      <c r="D17" s="8" t="s">
        <v>67</v>
      </c>
      <c r="E17" s="8" t="s">
        <v>26</v>
      </c>
      <c r="F17" s="8" t="s">
        <v>68</v>
      </c>
      <c r="G17" s="8" t="s">
        <v>26</v>
      </c>
      <c r="H17" s="8" t="s">
        <v>69</v>
      </c>
      <c r="I17" s="10" t="s">
        <v>70</v>
      </c>
      <c r="J17" s="10">
        <v>1247703.03</v>
      </c>
      <c r="K17" s="10">
        <v>153937.51</v>
      </c>
      <c r="L17" s="10">
        <v>942901.31</v>
      </c>
      <c r="M17" s="10">
        <v>150864.21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x14ac:dyDescent="0.25">
      <c r="A18" s="8" t="s">
        <v>76</v>
      </c>
      <c r="B18" s="9" t="s">
        <v>61</v>
      </c>
      <c r="C18" s="8" t="s">
        <v>24</v>
      </c>
      <c r="D18" s="8" t="s">
        <v>77</v>
      </c>
      <c r="E18" s="8" t="s">
        <v>26</v>
      </c>
      <c r="F18" s="8" t="s">
        <v>78</v>
      </c>
      <c r="G18" s="8" t="s">
        <v>26</v>
      </c>
      <c r="H18" s="8" t="s">
        <v>79</v>
      </c>
      <c r="I18" s="10" t="s">
        <v>80</v>
      </c>
      <c r="J18" s="10">
        <v>121627.87</v>
      </c>
      <c r="K18" s="10">
        <v>-7.0000000006984919E-2</v>
      </c>
      <c r="L18" s="10">
        <v>104851.61</v>
      </c>
      <c r="M18" s="10">
        <v>16776.259999999998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x14ac:dyDescent="0.25">
      <c r="A19" s="8" t="s">
        <v>81</v>
      </c>
      <c r="B19" s="9" t="s">
        <v>61</v>
      </c>
      <c r="C19" s="8" t="s">
        <v>24</v>
      </c>
      <c r="D19" s="8" t="s">
        <v>82</v>
      </c>
      <c r="E19" s="8" t="s">
        <v>26</v>
      </c>
      <c r="F19" s="8" t="s">
        <v>83</v>
      </c>
      <c r="G19" s="8" t="s">
        <v>26</v>
      </c>
      <c r="H19" s="8" t="s">
        <v>79</v>
      </c>
      <c r="I19" s="10" t="s">
        <v>80</v>
      </c>
      <c r="J19" s="10">
        <v>195133.12</v>
      </c>
      <c r="K19" s="10">
        <v>2.9103830456733704E-11</v>
      </c>
      <c r="L19" s="10">
        <v>168218.21</v>
      </c>
      <c r="M19" s="10">
        <v>26914.91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x14ac:dyDescent="0.25">
      <c r="A20" s="8" t="s">
        <v>84</v>
      </c>
      <c r="B20" s="9" t="s">
        <v>61</v>
      </c>
      <c r="C20" s="8" t="s">
        <v>24</v>
      </c>
      <c r="D20" s="8" t="s">
        <v>72</v>
      </c>
      <c r="E20" s="8" t="s">
        <v>26</v>
      </c>
      <c r="F20" s="8" t="s">
        <v>73</v>
      </c>
      <c r="G20" s="8" t="s">
        <v>26</v>
      </c>
      <c r="H20" s="8" t="s">
        <v>74</v>
      </c>
      <c r="I20" s="10" t="s">
        <v>75</v>
      </c>
      <c r="J20" s="10">
        <v>28188</v>
      </c>
      <c r="K20" s="10">
        <v>0</v>
      </c>
      <c r="L20" s="10">
        <v>24300</v>
      </c>
      <c r="M20" s="10">
        <v>3888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26</v>
      </c>
    </row>
    <row r="21" spans="1:19" x14ac:dyDescent="0.25">
      <c r="A21" s="8" t="s">
        <v>89</v>
      </c>
      <c r="B21" s="9" t="s">
        <v>61</v>
      </c>
      <c r="C21" s="8" t="s">
        <v>24</v>
      </c>
      <c r="D21" s="8" t="s">
        <v>85</v>
      </c>
      <c r="E21" s="8" t="s">
        <v>26</v>
      </c>
      <c r="F21" s="8" t="s">
        <v>86</v>
      </c>
      <c r="G21" s="8" t="s">
        <v>26</v>
      </c>
      <c r="H21" s="8" t="s">
        <v>87</v>
      </c>
      <c r="I21" s="10" t="s">
        <v>88</v>
      </c>
      <c r="J21" s="10">
        <v>269367.08</v>
      </c>
      <c r="K21" s="10">
        <v>0</v>
      </c>
      <c r="L21" s="10">
        <v>232213</v>
      </c>
      <c r="M21" s="10">
        <v>37154.080000000002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x14ac:dyDescent="0.25">
      <c r="A22" s="8" t="s">
        <v>90</v>
      </c>
      <c r="B22" s="9" t="s">
        <v>61</v>
      </c>
      <c r="C22" s="8" t="s">
        <v>56</v>
      </c>
      <c r="D22" s="8" t="s">
        <v>26</v>
      </c>
      <c r="E22" s="8" t="s">
        <v>91</v>
      </c>
      <c r="F22" s="8" t="s">
        <v>26</v>
      </c>
      <c r="G22" s="8" t="s">
        <v>25</v>
      </c>
      <c r="H22" s="8" t="s">
        <v>28</v>
      </c>
      <c r="I22" s="10" t="s">
        <v>29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16758.900000000001</v>
      </c>
      <c r="S22" s="8" t="s">
        <v>92</v>
      </c>
    </row>
    <row r="23" spans="1:19" x14ac:dyDescent="0.25">
      <c r="A23" s="8" t="s">
        <v>93</v>
      </c>
      <c r="B23" s="9" t="s">
        <v>61</v>
      </c>
      <c r="C23" s="8" t="s">
        <v>56</v>
      </c>
      <c r="D23" s="8" t="s">
        <v>26</v>
      </c>
      <c r="E23" s="8" t="s">
        <v>94</v>
      </c>
      <c r="F23" s="8" t="s">
        <v>26</v>
      </c>
      <c r="G23" s="8" t="s">
        <v>41</v>
      </c>
      <c r="H23" s="8" t="s">
        <v>43</v>
      </c>
      <c r="I23" s="10" t="s">
        <v>44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6416.02</v>
      </c>
      <c r="S23" s="8" t="s">
        <v>95</v>
      </c>
    </row>
    <row r="24" spans="1:19" x14ac:dyDescent="0.25">
      <c r="A24" s="8" t="s">
        <v>96</v>
      </c>
      <c r="B24" s="8" t="s">
        <v>61</v>
      </c>
      <c r="C24" s="8" t="s">
        <v>56</v>
      </c>
      <c r="D24" s="8" t="s">
        <v>26</v>
      </c>
      <c r="E24" s="8" t="s">
        <v>194</v>
      </c>
      <c r="F24" s="8" t="s">
        <v>26</v>
      </c>
      <c r="G24" s="8" t="s">
        <v>25</v>
      </c>
      <c r="H24" s="8" t="s">
        <v>28</v>
      </c>
      <c r="I24" s="10" t="s">
        <v>29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2407.7600000000002</v>
      </c>
      <c r="S24" s="8" t="s">
        <v>195</v>
      </c>
    </row>
    <row r="25" spans="1:19" x14ac:dyDescent="0.25">
      <c r="A25" s="8" t="s">
        <v>102</v>
      </c>
      <c r="B25" s="9" t="s">
        <v>97</v>
      </c>
      <c r="C25" s="8" t="s">
        <v>24</v>
      </c>
      <c r="D25" s="8" t="s">
        <v>116</v>
      </c>
      <c r="E25" s="8" t="s">
        <v>26</v>
      </c>
      <c r="F25" s="8" t="s">
        <v>117</v>
      </c>
      <c r="G25" s="8" t="s">
        <v>26</v>
      </c>
      <c r="H25" s="8" t="s">
        <v>118</v>
      </c>
      <c r="I25" s="10" t="s">
        <v>119</v>
      </c>
      <c r="J25" s="10">
        <v>5365421.5983999996</v>
      </c>
      <c r="K25" s="10">
        <v>4582845.3</v>
      </c>
      <c r="L25" s="10">
        <v>674634.74000000011</v>
      </c>
      <c r="M25" s="10">
        <v>107941.55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x14ac:dyDescent="0.25">
      <c r="A26" s="8" t="s">
        <v>105</v>
      </c>
      <c r="B26" s="9" t="s">
        <v>97</v>
      </c>
      <c r="C26" s="8" t="s">
        <v>56</v>
      </c>
      <c r="D26" s="8" t="s">
        <v>26</v>
      </c>
      <c r="E26" s="8" t="s">
        <v>140</v>
      </c>
      <c r="F26" s="8" t="s">
        <v>141</v>
      </c>
      <c r="G26" s="8" t="s">
        <v>67</v>
      </c>
      <c r="H26" s="8" t="s">
        <v>69</v>
      </c>
      <c r="I26" s="10" t="s">
        <v>70</v>
      </c>
      <c r="J26" s="10">
        <v>-47637.440000000002</v>
      </c>
      <c r="K26" s="10">
        <v>0</v>
      </c>
      <c r="L26" s="10">
        <v>-41066.76</v>
      </c>
      <c r="M26" s="10">
        <v>-6570.68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x14ac:dyDescent="0.25">
      <c r="A27" s="8" t="s">
        <v>110</v>
      </c>
      <c r="B27" s="9" t="s">
        <v>97</v>
      </c>
      <c r="C27" s="8" t="s">
        <v>24</v>
      </c>
      <c r="D27" s="8" t="s">
        <v>98</v>
      </c>
      <c r="E27" s="8" t="s">
        <v>26</v>
      </c>
      <c r="F27" s="8" t="s">
        <v>99</v>
      </c>
      <c r="G27" s="8" t="s">
        <v>26</v>
      </c>
      <c r="H27" s="8" t="s">
        <v>100</v>
      </c>
      <c r="I27" s="10" t="s">
        <v>101</v>
      </c>
      <c r="J27" s="10">
        <v>85500.467999999993</v>
      </c>
      <c r="K27" s="10">
        <v>0</v>
      </c>
      <c r="L27" s="10">
        <v>73707.3</v>
      </c>
      <c r="M27" s="10">
        <v>11793.16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</row>
    <row r="28" spans="1:19" x14ac:dyDescent="0.25">
      <c r="A28" s="8" t="s">
        <v>115</v>
      </c>
      <c r="B28" s="9" t="s">
        <v>97</v>
      </c>
      <c r="C28" s="8" t="s">
        <v>24</v>
      </c>
      <c r="D28" s="8" t="s">
        <v>106</v>
      </c>
      <c r="E28" s="8" t="s">
        <v>26</v>
      </c>
      <c r="F28" s="8" t="s">
        <v>107</v>
      </c>
      <c r="G28" s="8" t="s">
        <v>26</v>
      </c>
      <c r="H28" s="8" t="s">
        <v>108</v>
      </c>
      <c r="I28" s="10" t="s">
        <v>109</v>
      </c>
      <c r="J28" s="10">
        <v>319003.39</v>
      </c>
      <c r="K28" s="10">
        <v>-3.9999999979045242E-2</v>
      </c>
      <c r="L28" s="10">
        <v>275002.92</v>
      </c>
      <c r="M28" s="10">
        <v>44000.47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26</v>
      </c>
    </row>
    <row r="29" spans="1:19" x14ac:dyDescent="0.25">
      <c r="A29" s="8" t="s">
        <v>120</v>
      </c>
      <c r="B29" s="9" t="s">
        <v>97</v>
      </c>
      <c r="C29" s="8" t="s">
        <v>24</v>
      </c>
      <c r="D29" s="8" t="s">
        <v>111</v>
      </c>
      <c r="E29" s="8" t="s">
        <v>26</v>
      </c>
      <c r="F29" s="8" t="s">
        <v>112</v>
      </c>
      <c r="G29" s="8" t="s">
        <v>26</v>
      </c>
      <c r="H29" s="8" t="s">
        <v>113</v>
      </c>
      <c r="I29" s="10" t="s">
        <v>114</v>
      </c>
      <c r="J29" s="10">
        <v>175909</v>
      </c>
      <c r="K29" s="10">
        <v>175909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x14ac:dyDescent="0.25">
      <c r="A30" s="8" t="s">
        <v>121</v>
      </c>
      <c r="B30" s="9" t="s">
        <v>97</v>
      </c>
      <c r="C30" s="8" t="s">
        <v>24</v>
      </c>
      <c r="D30" s="8" t="s">
        <v>103</v>
      </c>
      <c r="E30" s="8" t="s">
        <v>26</v>
      </c>
      <c r="F30" s="8" t="s">
        <v>104</v>
      </c>
      <c r="G30" s="8" t="s">
        <v>26</v>
      </c>
      <c r="H30" s="8" t="s">
        <v>43</v>
      </c>
      <c r="I30" s="10" t="s">
        <v>44</v>
      </c>
      <c r="J30" s="10">
        <v>122924.76</v>
      </c>
      <c r="K30" s="10">
        <v>0</v>
      </c>
      <c r="L30" s="10">
        <v>105969.62</v>
      </c>
      <c r="M30" s="10">
        <v>16955.14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x14ac:dyDescent="0.25">
      <c r="A31" s="8" t="s">
        <v>124</v>
      </c>
      <c r="B31" s="9" t="s">
        <v>97</v>
      </c>
      <c r="C31" s="8" t="s">
        <v>56</v>
      </c>
      <c r="D31" s="8" t="s">
        <v>26</v>
      </c>
      <c r="E31" s="8" t="s">
        <v>122</v>
      </c>
      <c r="F31" s="8" t="s">
        <v>26</v>
      </c>
      <c r="G31" s="8" t="s">
        <v>98</v>
      </c>
      <c r="H31" s="8" t="s">
        <v>100</v>
      </c>
      <c r="I31" s="10" t="s">
        <v>101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8844.8799999999992</v>
      </c>
      <c r="S31" s="8" t="s">
        <v>123</v>
      </c>
    </row>
    <row r="32" spans="1:19" x14ac:dyDescent="0.25">
      <c r="A32" s="8" t="s">
        <v>127</v>
      </c>
      <c r="B32" s="9" t="s">
        <v>97</v>
      </c>
      <c r="C32" s="8" t="s">
        <v>56</v>
      </c>
      <c r="D32" s="8" t="s">
        <v>26</v>
      </c>
      <c r="E32" s="8" t="s">
        <v>125</v>
      </c>
      <c r="F32" s="8" t="s">
        <v>26</v>
      </c>
      <c r="G32" s="8" t="s">
        <v>82</v>
      </c>
      <c r="H32" s="8" t="s">
        <v>79</v>
      </c>
      <c r="I32" s="10" t="s">
        <v>80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20186.18</v>
      </c>
      <c r="S32" s="8" t="s">
        <v>126</v>
      </c>
    </row>
    <row r="33" spans="1:19" x14ac:dyDescent="0.25">
      <c r="A33" s="8" t="s">
        <v>130</v>
      </c>
      <c r="B33" s="9" t="s">
        <v>97</v>
      </c>
      <c r="C33" s="8" t="s">
        <v>56</v>
      </c>
      <c r="D33" s="8" t="s">
        <v>26</v>
      </c>
      <c r="E33" s="8" t="s">
        <v>128</v>
      </c>
      <c r="F33" s="8" t="s">
        <v>26</v>
      </c>
      <c r="G33" s="8" t="s">
        <v>77</v>
      </c>
      <c r="H33" s="8" t="s">
        <v>79</v>
      </c>
      <c r="I33" s="10" t="s">
        <v>80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12582.2</v>
      </c>
      <c r="S33" s="8" t="s">
        <v>129</v>
      </c>
    </row>
    <row r="34" spans="1:19" x14ac:dyDescent="0.25">
      <c r="A34" s="8" t="s">
        <v>133</v>
      </c>
      <c r="B34" s="9" t="s">
        <v>97</v>
      </c>
      <c r="C34" s="8" t="s">
        <v>56</v>
      </c>
      <c r="D34" s="8" t="s">
        <v>26</v>
      </c>
      <c r="E34" s="8" t="s">
        <v>131</v>
      </c>
      <c r="F34" s="8" t="s">
        <v>26</v>
      </c>
      <c r="G34" s="8" t="s">
        <v>72</v>
      </c>
      <c r="H34" s="8" t="s">
        <v>74</v>
      </c>
      <c r="I34" s="10" t="s">
        <v>75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2916</v>
      </c>
      <c r="S34" s="8" t="s">
        <v>132</v>
      </c>
    </row>
    <row r="35" spans="1:19" x14ac:dyDescent="0.25">
      <c r="A35" s="8" t="s">
        <v>136</v>
      </c>
      <c r="B35" s="9" t="s">
        <v>97</v>
      </c>
      <c r="C35" s="8" t="s">
        <v>56</v>
      </c>
      <c r="D35" s="8" t="s">
        <v>26</v>
      </c>
      <c r="E35" s="8" t="s">
        <v>134</v>
      </c>
      <c r="F35" s="8" t="s">
        <v>26</v>
      </c>
      <c r="G35" s="8" t="s">
        <v>46</v>
      </c>
      <c r="H35" s="8" t="s">
        <v>48</v>
      </c>
      <c r="I35" s="10" t="s">
        <v>49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69032.429999999993</v>
      </c>
      <c r="S35" s="8" t="s">
        <v>135</v>
      </c>
    </row>
    <row r="36" spans="1:19" x14ac:dyDescent="0.25">
      <c r="A36" s="8" t="s">
        <v>139</v>
      </c>
      <c r="B36" s="9" t="s">
        <v>97</v>
      </c>
      <c r="C36" s="8" t="s">
        <v>56</v>
      </c>
      <c r="D36" s="8" t="s">
        <v>26</v>
      </c>
      <c r="E36" s="8" t="s">
        <v>137</v>
      </c>
      <c r="F36" s="8" t="s">
        <v>26</v>
      </c>
      <c r="G36" s="8" t="s">
        <v>67</v>
      </c>
      <c r="H36" s="8" t="s">
        <v>69</v>
      </c>
      <c r="I36" s="10" t="s">
        <v>70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113148.16</v>
      </c>
      <c r="S36" s="8" t="s">
        <v>138</v>
      </c>
    </row>
    <row r="37" spans="1:19" x14ac:dyDescent="0.25">
      <c r="A37" s="8" t="s">
        <v>142</v>
      </c>
      <c r="B37" s="9" t="s">
        <v>143</v>
      </c>
      <c r="C37" s="8" t="s">
        <v>24</v>
      </c>
      <c r="D37" s="8" t="s">
        <v>147</v>
      </c>
      <c r="E37" s="8" t="s">
        <v>26</v>
      </c>
      <c r="F37" s="8" t="s">
        <v>148</v>
      </c>
      <c r="G37" s="8" t="s">
        <v>26</v>
      </c>
      <c r="H37" s="8" t="s">
        <v>28</v>
      </c>
      <c r="I37" s="10" t="s">
        <v>29</v>
      </c>
      <c r="J37" s="10">
        <v>249901.7</v>
      </c>
      <c r="K37" s="10">
        <v>0</v>
      </c>
      <c r="L37" s="10">
        <v>215432.5</v>
      </c>
      <c r="M37" s="10">
        <v>34469.199999999997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x14ac:dyDescent="0.25">
      <c r="A38" s="8" t="s">
        <v>146</v>
      </c>
      <c r="B38" s="9" t="s">
        <v>143</v>
      </c>
      <c r="C38" s="8" t="s">
        <v>24</v>
      </c>
      <c r="D38" s="8" t="s">
        <v>144</v>
      </c>
      <c r="E38" s="8" t="s">
        <v>26</v>
      </c>
      <c r="F38" s="8" t="s">
        <v>145</v>
      </c>
      <c r="G38" s="8" t="s">
        <v>26</v>
      </c>
      <c r="H38" s="8" t="s">
        <v>74</v>
      </c>
      <c r="I38" s="10" t="s">
        <v>75</v>
      </c>
      <c r="J38" s="10">
        <v>27144</v>
      </c>
      <c r="K38" s="10">
        <v>0</v>
      </c>
      <c r="L38" s="10">
        <v>23400</v>
      </c>
      <c r="M38" s="10">
        <v>3744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26</v>
      </c>
    </row>
    <row r="39" spans="1:19" x14ac:dyDescent="0.25">
      <c r="A39" s="8" t="s">
        <v>149</v>
      </c>
      <c r="B39" s="9" t="s">
        <v>143</v>
      </c>
      <c r="C39" s="8" t="s">
        <v>56</v>
      </c>
      <c r="D39" s="8" t="s">
        <v>26</v>
      </c>
      <c r="E39" s="8" t="s">
        <v>150</v>
      </c>
      <c r="F39" s="8" t="s">
        <v>26</v>
      </c>
      <c r="G39" s="8" t="s">
        <v>106</v>
      </c>
      <c r="H39" s="8" t="s">
        <v>108</v>
      </c>
      <c r="I39" s="10" t="s">
        <v>109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33000.35</v>
      </c>
      <c r="S39" s="8" t="s">
        <v>151</v>
      </c>
    </row>
    <row r="40" spans="1:19" x14ac:dyDescent="0.25">
      <c r="A40" s="8" t="s">
        <v>152</v>
      </c>
      <c r="B40" s="9" t="s">
        <v>143</v>
      </c>
      <c r="C40" s="8" t="s">
        <v>56</v>
      </c>
      <c r="D40" s="8" t="s">
        <v>26</v>
      </c>
      <c r="E40" s="8" t="s">
        <v>153</v>
      </c>
      <c r="F40" s="8" t="s">
        <v>26</v>
      </c>
      <c r="G40" s="8" t="s">
        <v>103</v>
      </c>
      <c r="H40" s="8" t="s">
        <v>43</v>
      </c>
      <c r="I40" s="10" t="s">
        <v>44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12716.36</v>
      </c>
      <c r="S40" s="8" t="s">
        <v>154</v>
      </c>
    </row>
    <row r="41" spans="1:19" x14ac:dyDescent="0.25">
      <c r="A41" s="8" t="s">
        <v>155</v>
      </c>
      <c r="B41" s="9" t="s">
        <v>156</v>
      </c>
      <c r="C41" s="8" t="s">
        <v>24</v>
      </c>
      <c r="D41" s="8" t="s">
        <v>157</v>
      </c>
      <c r="E41" s="8" t="s">
        <v>26</v>
      </c>
      <c r="F41" s="8" t="s">
        <v>158</v>
      </c>
      <c r="G41" s="8" t="s">
        <v>26</v>
      </c>
      <c r="H41" s="8" t="s">
        <v>159</v>
      </c>
      <c r="I41" s="10" t="s">
        <v>160</v>
      </c>
      <c r="J41" s="10">
        <v>345100</v>
      </c>
      <c r="K41" s="10">
        <v>0</v>
      </c>
      <c r="L41" s="10">
        <v>297500</v>
      </c>
      <c r="M41" s="10">
        <v>47600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26</v>
      </c>
    </row>
    <row r="42" spans="1:19" x14ac:dyDescent="0.25">
      <c r="A42" s="8" t="s">
        <v>161</v>
      </c>
      <c r="B42" s="9" t="s">
        <v>156</v>
      </c>
      <c r="C42" s="8" t="s">
        <v>56</v>
      </c>
      <c r="D42" s="8" t="s">
        <v>26</v>
      </c>
      <c r="E42" s="8" t="s">
        <v>162</v>
      </c>
      <c r="F42" s="8" t="s">
        <v>26</v>
      </c>
      <c r="G42" s="8" t="s">
        <v>85</v>
      </c>
      <c r="H42" s="8" t="s">
        <v>87</v>
      </c>
      <c r="I42" s="10" t="s">
        <v>88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27865.56</v>
      </c>
      <c r="S42" s="8" t="s">
        <v>163</v>
      </c>
    </row>
    <row r="43" spans="1:19" x14ac:dyDescent="0.25">
      <c r="A43" s="8" t="s">
        <v>164</v>
      </c>
      <c r="B43" s="9" t="s">
        <v>156</v>
      </c>
      <c r="C43" s="8" t="s">
        <v>56</v>
      </c>
      <c r="D43" s="8" t="s">
        <v>26</v>
      </c>
      <c r="E43" s="8" t="s">
        <v>165</v>
      </c>
      <c r="F43" s="8" t="s">
        <v>26</v>
      </c>
      <c r="G43" s="8" t="s">
        <v>144</v>
      </c>
      <c r="H43" s="8" t="s">
        <v>74</v>
      </c>
      <c r="I43" s="10" t="s">
        <v>75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2808</v>
      </c>
      <c r="S43" s="8" t="s">
        <v>166</v>
      </c>
    </row>
    <row r="44" spans="1:19" x14ac:dyDescent="0.25">
      <c r="A44" s="8" t="s">
        <v>167</v>
      </c>
      <c r="B44" s="9" t="s">
        <v>156</v>
      </c>
      <c r="C44" s="8" t="s">
        <v>56</v>
      </c>
      <c r="D44" s="8" t="s">
        <v>26</v>
      </c>
      <c r="E44" s="8" t="s">
        <v>168</v>
      </c>
      <c r="F44" s="8" t="s">
        <v>26</v>
      </c>
      <c r="G44" s="8" t="s">
        <v>147</v>
      </c>
      <c r="H44" s="8" t="s">
        <v>28</v>
      </c>
      <c r="I44" s="10" t="s">
        <v>29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25851.9</v>
      </c>
      <c r="S44" s="8" t="s">
        <v>169</v>
      </c>
    </row>
    <row r="45" spans="1:19" x14ac:dyDescent="0.25">
      <c r="A45" s="8" t="s">
        <v>170</v>
      </c>
      <c r="B45" s="9" t="s">
        <v>156</v>
      </c>
      <c r="C45" s="8" t="s">
        <v>56</v>
      </c>
      <c r="D45" s="8" t="s">
        <v>26</v>
      </c>
      <c r="E45" s="8" t="s">
        <v>171</v>
      </c>
      <c r="F45" s="8" t="s">
        <v>26</v>
      </c>
      <c r="G45" s="8" t="s">
        <v>116</v>
      </c>
      <c r="H45" s="8" t="s">
        <v>118</v>
      </c>
      <c r="I45" s="10" t="s">
        <v>119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80956.17</v>
      </c>
      <c r="S45" s="8" t="s">
        <v>172</v>
      </c>
    </row>
    <row r="46" spans="1:19" x14ac:dyDescent="0.25">
      <c r="A46" s="8" t="s">
        <v>173</v>
      </c>
      <c r="B46" s="9" t="s">
        <v>174</v>
      </c>
      <c r="C46" s="8" t="s">
        <v>24</v>
      </c>
      <c r="D46" s="8" t="s">
        <v>175</v>
      </c>
      <c r="E46" s="8" t="s">
        <v>26</v>
      </c>
      <c r="F46" s="8" t="s">
        <v>176</v>
      </c>
      <c r="G46" s="8" t="s">
        <v>26</v>
      </c>
      <c r="H46" s="8" t="s">
        <v>100</v>
      </c>
      <c r="I46" s="10" t="s">
        <v>101</v>
      </c>
      <c r="J46" s="10">
        <v>85500.467999999993</v>
      </c>
      <c r="K46" s="10">
        <v>0</v>
      </c>
      <c r="L46" s="10">
        <v>73707.3</v>
      </c>
      <c r="M46" s="10">
        <v>11793.16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x14ac:dyDescent="0.25">
      <c r="A47" s="8" t="s">
        <v>177</v>
      </c>
      <c r="B47" s="9" t="s">
        <v>174</v>
      </c>
      <c r="C47" s="8" t="s">
        <v>56</v>
      </c>
      <c r="D47" s="8" t="s">
        <v>26</v>
      </c>
      <c r="E47" s="8" t="s">
        <v>178</v>
      </c>
      <c r="F47" s="8" t="s">
        <v>26</v>
      </c>
      <c r="G47" s="8" t="s">
        <v>157</v>
      </c>
      <c r="H47" s="8" t="s">
        <v>159</v>
      </c>
      <c r="I47" s="10" t="s">
        <v>160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35700</v>
      </c>
      <c r="S47" s="8" t="s">
        <v>179</v>
      </c>
    </row>
    <row r="48" spans="1:19" x14ac:dyDescent="0.25">
      <c r="A48" s="8" t="s">
        <v>180</v>
      </c>
      <c r="B48" s="9" t="s">
        <v>174</v>
      </c>
      <c r="C48" s="8" t="s">
        <v>56</v>
      </c>
      <c r="D48" s="8" t="s">
        <v>26</v>
      </c>
      <c r="E48" s="8" t="s">
        <v>181</v>
      </c>
      <c r="F48" s="8" t="s">
        <v>26</v>
      </c>
      <c r="G48" s="8" t="s">
        <v>175</v>
      </c>
      <c r="H48" s="8" t="s">
        <v>100</v>
      </c>
      <c r="I48" s="10" t="s">
        <v>101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8844.8799999999992</v>
      </c>
      <c r="S48" s="8" t="s">
        <v>182</v>
      </c>
    </row>
    <row r="50" spans="9:18" x14ac:dyDescent="0.25">
      <c r="J50" s="15">
        <f t="shared" ref="J50:R50" si="0">SUM(J2:J48)</f>
        <v>12956423.6556</v>
      </c>
      <c r="K50" s="15">
        <f t="shared" si="0"/>
        <v>8368612.46</v>
      </c>
      <c r="L50" s="15">
        <f t="shared" si="0"/>
        <v>3955009.4800000004</v>
      </c>
      <c r="M50" s="15">
        <f t="shared" si="0"/>
        <v>632801.49</v>
      </c>
      <c r="N50" s="15">
        <f t="shared" si="0"/>
        <v>0</v>
      </c>
      <c r="O50" s="15">
        <f t="shared" si="0"/>
        <v>0</v>
      </c>
      <c r="P50" s="15">
        <f t="shared" si="0"/>
        <v>0</v>
      </c>
      <c r="Q50" s="15">
        <f t="shared" si="0"/>
        <v>0</v>
      </c>
      <c r="R50" s="15">
        <f t="shared" si="0"/>
        <v>480035.75</v>
      </c>
    </row>
    <row r="52" spans="9:18" x14ac:dyDescent="0.25">
      <c r="J52" s="14" t="s">
        <v>183</v>
      </c>
    </row>
    <row r="54" spans="9:18" x14ac:dyDescent="0.25">
      <c r="J54" s="14" t="s">
        <v>184</v>
      </c>
      <c r="K54" s="14" t="s">
        <v>185</v>
      </c>
      <c r="L54" s="14" t="s">
        <v>186</v>
      </c>
    </row>
    <row r="56" spans="9:18" x14ac:dyDescent="0.25">
      <c r="I56" s="14" t="s">
        <v>187</v>
      </c>
      <c r="J56" s="14">
        <f>K50</f>
        <v>8368612.46</v>
      </c>
    </row>
    <row r="58" spans="9:18" x14ac:dyDescent="0.25">
      <c r="I58" s="14" t="s">
        <v>188</v>
      </c>
      <c r="J58" s="14">
        <f>L50</f>
        <v>3955009.4800000004</v>
      </c>
      <c r="K58" s="14">
        <f>M50</f>
        <v>632801.49</v>
      </c>
    </row>
    <row r="60" spans="9:18" x14ac:dyDescent="0.25">
      <c r="I60" s="14" t="s">
        <v>189</v>
      </c>
      <c r="J60" s="14">
        <v>0</v>
      </c>
      <c r="K60" s="14">
        <v>0</v>
      </c>
      <c r="L60" s="14">
        <v>0</v>
      </c>
    </row>
    <row r="62" spans="9:18" x14ac:dyDescent="0.25">
      <c r="I62" s="14" t="s">
        <v>190</v>
      </c>
      <c r="J62" s="14">
        <v>0</v>
      </c>
      <c r="K62" s="14">
        <v>0</v>
      </c>
    </row>
    <row r="64" spans="9:18" x14ac:dyDescent="0.25">
      <c r="I64" s="14" t="s">
        <v>191</v>
      </c>
      <c r="J64" s="14">
        <f>J56+J58</f>
        <v>12323621.940000001</v>
      </c>
      <c r="K64" s="14">
        <f>K58</f>
        <v>632801.49</v>
      </c>
      <c r="L64" s="14">
        <v>0</v>
      </c>
    </row>
  </sheetData>
  <sortState ref="A8:S48">
    <sortCondition ref="B8:B48"/>
    <sortCondition ref="S8:S4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7E3D2-1549-4E6B-B261-3019F5247CBB}">
  <dimension ref="A2:S64"/>
  <sheetViews>
    <sheetView tabSelected="1" workbookViewId="0">
      <pane ySplit="7" topLeftCell="A11" activePane="bottomLeft" state="frozen"/>
      <selection pane="bottomLeft" activeCell="A25" sqref="A25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5.285156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62.4257812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10.710937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5" t="s">
        <v>192</v>
      </c>
      <c r="B4" s="25"/>
      <c r="C4" s="25"/>
      <c r="D4" s="25"/>
      <c r="E4" s="25"/>
      <c r="F4" s="25"/>
      <c r="G4" s="25"/>
      <c r="H4" s="25"/>
      <c r="I4" s="25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23" customFormat="1" x14ac:dyDescent="0.25">
      <c r="A8" s="20" t="s">
        <v>102</v>
      </c>
      <c r="B8" s="21" t="s">
        <v>97</v>
      </c>
      <c r="C8" s="20" t="s">
        <v>24</v>
      </c>
      <c r="D8" s="20" t="s">
        <v>116</v>
      </c>
      <c r="E8" s="20" t="s">
        <v>26</v>
      </c>
      <c r="F8" s="20" t="s">
        <v>117</v>
      </c>
      <c r="G8" s="20" t="s">
        <v>26</v>
      </c>
      <c r="H8" s="20" t="s">
        <v>118</v>
      </c>
      <c r="I8" s="22" t="s">
        <v>119</v>
      </c>
      <c r="J8" s="22">
        <v>5365421.5983999996</v>
      </c>
      <c r="K8" s="22">
        <v>4582845.3</v>
      </c>
      <c r="L8" s="22">
        <v>674634.74000000011</v>
      </c>
      <c r="M8" s="22">
        <v>107941.55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26</v>
      </c>
    </row>
    <row r="9" spans="1:19" s="23" customFormat="1" x14ac:dyDescent="0.25">
      <c r="A9" s="20" t="s">
        <v>170</v>
      </c>
      <c r="B9" s="21" t="s">
        <v>156</v>
      </c>
      <c r="C9" s="20" t="s">
        <v>56</v>
      </c>
      <c r="D9" s="20" t="s">
        <v>26</v>
      </c>
      <c r="E9" s="20" t="s">
        <v>171</v>
      </c>
      <c r="F9" s="20" t="s">
        <v>26</v>
      </c>
      <c r="G9" s="20" t="s">
        <v>116</v>
      </c>
      <c r="H9" s="20" t="s">
        <v>118</v>
      </c>
      <c r="I9" s="22" t="s">
        <v>119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80956.17</v>
      </c>
      <c r="S9" s="20" t="s">
        <v>172</v>
      </c>
    </row>
    <row r="10" spans="1:19" s="23" customFormat="1" x14ac:dyDescent="0.25">
      <c r="A10" s="20" t="s">
        <v>66</v>
      </c>
      <c r="B10" s="21" t="s">
        <v>61</v>
      </c>
      <c r="C10" s="20" t="s">
        <v>24</v>
      </c>
      <c r="D10" s="20" t="s">
        <v>62</v>
      </c>
      <c r="E10" s="20" t="s">
        <v>26</v>
      </c>
      <c r="F10" s="20" t="s">
        <v>63</v>
      </c>
      <c r="G10" s="20" t="s">
        <v>26</v>
      </c>
      <c r="H10" s="20" t="s">
        <v>64</v>
      </c>
      <c r="I10" s="22" t="s">
        <v>65</v>
      </c>
      <c r="J10" s="22">
        <v>767070.85</v>
      </c>
      <c r="K10" s="22">
        <v>767070.85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26</v>
      </c>
    </row>
    <row r="11" spans="1:19" s="23" customFormat="1" x14ac:dyDescent="0.25">
      <c r="A11" s="20" t="s">
        <v>22</v>
      </c>
      <c r="B11" s="21" t="s">
        <v>23</v>
      </c>
      <c r="C11" s="20" t="s">
        <v>24</v>
      </c>
      <c r="D11" s="20" t="s">
        <v>31</v>
      </c>
      <c r="E11" s="20" t="s">
        <v>26</v>
      </c>
      <c r="F11" s="20" t="s">
        <v>32</v>
      </c>
      <c r="G11" s="20" t="s">
        <v>26</v>
      </c>
      <c r="H11" s="20" t="s">
        <v>33</v>
      </c>
      <c r="I11" s="22" t="s">
        <v>34</v>
      </c>
      <c r="J11" s="22">
        <v>371250</v>
      </c>
      <c r="K11" s="22">
        <v>371250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26</v>
      </c>
    </row>
    <row r="12" spans="1:19" s="23" customFormat="1" x14ac:dyDescent="0.25">
      <c r="A12" s="20" t="s">
        <v>71</v>
      </c>
      <c r="B12" s="21" t="s">
        <v>61</v>
      </c>
      <c r="C12" s="20" t="s">
        <v>24</v>
      </c>
      <c r="D12" s="20" t="s">
        <v>67</v>
      </c>
      <c r="E12" s="20" t="s">
        <v>26</v>
      </c>
      <c r="F12" s="20" t="s">
        <v>68</v>
      </c>
      <c r="G12" s="20" t="s">
        <v>26</v>
      </c>
      <c r="H12" s="20" t="s">
        <v>69</v>
      </c>
      <c r="I12" s="22" t="s">
        <v>70</v>
      </c>
      <c r="J12" s="22">
        <v>1247703.03</v>
      </c>
      <c r="K12" s="22">
        <v>153937.51</v>
      </c>
      <c r="L12" s="22">
        <v>942901.31</v>
      </c>
      <c r="M12" s="22">
        <v>150864.21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26</v>
      </c>
    </row>
    <row r="13" spans="1:19" s="23" customFormat="1" x14ac:dyDescent="0.25">
      <c r="A13" s="20" t="s">
        <v>105</v>
      </c>
      <c r="B13" s="21" t="s">
        <v>97</v>
      </c>
      <c r="C13" s="20" t="s">
        <v>56</v>
      </c>
      <c r="D13" s="20" t="s">
        <v>26</v>
      </c>
      <c r="E13" s="20" t="s">
        <v>140</v>
      </c>
      <c r="F13" s="20" t="s">
        <v>141</v>
      </c>
      <c r="G13" s="20" t="s">
        <v>67</v>
      </c>
      <c r="H13" s="20" t="s">
        <v>69</v>
      </c>
      <c r="I13" s="22" t="s">
        <v>70</v>
      </c>
      <c r="J13" s="22">
        <v>-47637.440000000002</v>
      </c>
      <c r="K13" s="22">
        <v>0</v>
      </c>
      <c r="L13" s="22">
        <v>-41066.76</v>
      </c>
      <c r="M13" s="22">
        <v>-6570.68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26</v>
      </c>
    </row>
    <row r="14" spans="1:19" s="23" customFormat="1" x14ac:dyDescent="0.25">
      <c r="A14" s="20" t="s">
        <v>139</v>
      </c>
      <c r="B14" s="21" t="s">
        <v>97</v>
      </c>
      <c r="C14" s="20" t="s">
        <v>56</v>
      </c>
      <c r="D14" s="20" t="s">
        <v>26</v>
      </c>
      <c r="E14" s="20" t="s">
        <v>137</v>
      </c>
      <c r="F14" s="20" t="s">
        <v>26</v>
      </c>
      <c r="G14" s="20" t="s">
        <v>67</v>
      </c>
      <c r="H14" s="20" t="s">
        <v>69</v>
      </c>
      <c r="I14" s="22" t="s">
        <v>70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113148.16</v>
      </c>
      <c r="S14" s="20" t="s">
        <v>138</v>
      </c>
    </row>
    <row r="15" spans="1:19" s="23" customFormat="1" x14ac:dyDescent="0.25">
      <c r="A15" s="20" t="s">
        <v>30</v>
      </c>
      <c r="B15" s="21" t="s">
        <v>23</v>
      </c>
      <c r="C15" s="20" t="s">
        <v>24</v>
      </c>
      <c r="D15" s="20" t="s">
        <v>36</v>
      </c>
      <c r="E15" s="20" t="s">
        <v>26</v>
      </c>
      <c r="F15" s="20" t="s">
        <v>37</v>
      </c>
      <c r="G15" s="20" t="s">
        <v>26</v>
      </c>
      <c r="H15" s="20" t="s">
        <v>38</v>
      </c>
      <c r="I15" s="22" t="s">
        <v>39</v>
      </c>
      <c r="J15" s="22">
        <v>2217600</v>
      </c>
      <c r="K15" s="22">
        <v>2217600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26</v>
      </c>
    </row>
    <row r="16" spans="1:19" x14ac:dyDescent="0.25">
      <c r="A16" s="8" t="s">
        <v>110</v>
      </c>
      <c r="B16" s="9" t="s">
        <v>97</v>
      </c>
      <c r="C16" s="8" t="s">
        <v>24</v>
      </c>
      <c r="D16" s="8" t="s">
        <v>98</v>
      </c>
      <c r="E16" s="8" t="s">
        <v>26</v>
      </c>
      <c r="F16" s="8" t="s">
        <v>99</v>
      </c>
      <c r="G16" s="8" t="s">
        <v>26</v>
      </c>
      <c r="H16" s="8" t="s">
        <v>100</v>
      </c>
      <c r="I16" s="10" t="s">
        <v>101</v>
      </c>
      <c r="J16" s="10">
        <v>85500.467999999993</v>
      </c>
      <c r="K16" s="10">
        <v>0</v>
      </c>
      <c r="L16" s="10">
        <v>73707.3</v>
      </c>
      <c r="M16" s="10">
        <v>11793.16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x14ac:dyDescent="0.25">
      <c r="A17" s="8" t="s">
        <v>124</v>
      </c>
      <c r="B17" s="9" t="s">
        <v>97</v>
      </c>
      <c r="C17" s="8" t="s">
        <v>56</v>
      </c>
      <c r="D17" s="8" t="s">
        <v>26</v>
      </c>
      <c r="E17" s="8" t="s">
        <v>122</v>
      </c>
      <c r="F17" s="8" t="s">
        <v>26</v>
      </c>
      <c r="G17" s="8" t="s">
        <v>98</v>
      </c>
      <c r="H17" s="8" t="s">
        <v>100</v>
      </c>
      <c r="I17" s="10" t="s">
        <v>101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8844.8799999999992</v>
      </c>
      <c r="S17" s="8" t="s">
        <v>123</v>
      </c>
    </row>
    <row r="18" spans="1:19" x14ac:dyDescent="0.25">
      <c r="A18" s="8" t="s">
        <v>173</v>
      </c>
      <c r="B18" s="9" t="s">
        <v>174</v>
      </c>
      <c r="C18" s="8" t="s">
        <v>24</v>
      </c>
      <c r="D18" s="8" t="s">
        <v>175</v>
      </c>
      <c r="E18" s="8" t="s">
        <v>26</v>
      </c>
      <c r="F18" s="8" t="s">
        <v>176</v>
      </c>
      <c r="G18" s="8" t="s">
        <v>26</v>
      </c>
      <c r="H18" s="8" t="s">
        <v>100</v>
      </c>
      <c r="I18" s="10" t="s">
        <v>101</v>
      </c>
      <c r="J18" s="10">
        <v>85500.467999999993</v>
      </c>
      <c r="K18" s="10">
        <v>0</v>
      </c>
      <c r="L18" s="10">
        <v>73707.3</v>
      </c>
      <c r="M18" s="10">
        <v>11793.16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x14ac:dyDescent="0.25">
      <c r="A19" s="8" t="s">
        <v>180</v>
      </c>
      <c r="B19" s="9" t="s">
        <v>174</v>
      </c>
      <c r="C19" s="8" t="s">
        <v>56</v>
      </c>
      <c r="D19" s="8" t="s">
        <v>26</v>
      </c>
      <c r="E19" s="8" t="s">
        <v>181</v>
      </c>
      <c r="F19" s="8" t="s">
        <v>26</v>
      </c>
      <c r="G19" s="8" t="s">
        <v>175</v>
      </c>
      <c r="H19" s="8" t="s">
        <v>100</v>
      </c>
      <c r="I19" s="10" t="s">
        <v>101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8844.8799999999992</v>
      </c>
      <c r="S19" s="8" t="s">
        <v>182</v>
      </c>
    </row>
    <row r="20" spans="1:19" s="23" customFormat="1" x14ac:dyDescent="0.25">
      <c r="A20" s="20" t="s">
        <v>155</v>
      </c>
      <c r="B20" s="21" t="s">
        <v>156</v>
      </c>
      <c r="C20" s="20" t="s">
        <v>24</v>
      </c>
      <c r="D20" s="20" t="s">
        <v>157</v>
      </c>
      <c r="E20" s="20" t="s">
        <v>26</v>
      </c>
      <c r="F20" s="20" t="s">
        <v>158</v>
      </c>
      <c r="G20" s="20" t="s">
        <v>26</v>
      </c>
      <c r="H20" s="20" t="s">
        <v>159</v>
      </c>
      <c r="I20" s="22" t="s">
        <v>160</v>
      </c>
      <c r="J20" s="22">
        <v>345100</v>
      </c>
      <c r="K20" s="22">
        <v>0</v>
      </c>
      <c r="L20" s="22">
        <v>297500</v>
      </c>
      <c r="M20" s="22">
        <v>47600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26</v>
      </c>
    </row>
    <row r="21" spans="1:19" s="23" customFormat="1" x14ac:dyDescent="0.25">
      <c r="A21" s="20" t="s">
        <v>177</v>
      </c>
      <c r="B21" s="21" t="s">
        <v>174</v>
      </c>
      <c r="C21" s="20" t="s">
        <v>56</v>
      </c>
      <c r="D21" s="20" t="s">
        <v>26</v>
      </c>
      <c r="E21" s="20" t="s">
        <v>178</v>
      </c>
      <c r="F21" s="20" t="s">
        <v>26</v>
      </c>
      <c r="G21" s="20" t="s">
        <v>157</v>
      </c>
      <c r="H21" s="20" t="s">
        <v>159</v>
      </c>
      <c r="I21" s="22" t="s">
        <v>160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35700</v>
      </c>
      <c r="S21" s="20" t="s">
        <v>179</v>
      </c>
    </row>
    <row r="22" spans="1:19" s="23" customFormat="1" x14ac:dyDescent="0.25">
      <c r="A22" s="20" t="s">
        <v>115</v>
      </c>
      <c r="B22" s="21" t="s">
        <v>97</v>
      </c>
      <c r="C22" s="20" t="s">
        <v>24</v>
      </c>
      <c r="D22" s="20" t="s">
        <v>106</v>
      </c>
      <c r="E22" s="20" t="s">
        <v>26</v>
      </c>
      <c r="F22" s="20" t="s">
        <v>107</v>
      </c>
      <c r="G22" s="20" t="s">
        <v>26</v>
      </c>
      <c r="H22" s="20" t="s">
        <v>108</v>
      </c>
      <c r="I22" s="22" t="s">
        <v>109</v>
      </c>
      <c r="J22" s="22">
        <v>319003.39</v>
      </c>
      <c r="K22" s="22">
        <v>-3.9999999979045242E-2</v>
      </c>
      <c r="L22" s="22">
        <v>275002.92</v>
      </c>
      <c r="M22" s="22">
        <v>44000.47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0" t="s">
        <v>26</v>
      </c>
    </row>
    <row r="23" spans="1:19" s="23" customFormat="1" x14ac:dyDescent="0.25">
      <c r="A23" s="20" t="s">
        <v>149</v>
      </c>
      <c r="B23" s="21" t="s">
        <v>143</v>
      </c>
      <c r="C23" s="20" t="s">
        <v>56</v>
      </c>
      <c r="D23" s="20" t="s">
        <v>26</v>
      </c>
      <c r="E23" s="20" t="s">
        <v>150</v>
      </c>
      <c r="F23" s="20" t="s">
        <v>26</v>
      </c>
      <c r="G23" s="20" t="s">
        <v>106</v>
      </c>
      <c r="H23" s="20" t="s">
        <v>108</v>
      </c>
      <c r="I23" s="22" t="s">
        <v>109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33000.35</v>
      </c>
      <c r="S23" s="20" t="s">
        <v>151</v>
      </c>
    </row>
    <row r="24" spans="1:19" s="23" customFormat="1" x14ac:dyDescent="0.25">
      <c r="A24" s="20" t="s">
        <v>35</v>
      </c>
      <c r="B24" s="21" t="s">
        <v>23</v>
      </c>
      <c r="C24" s="20" t="s">
        <v>24</v>
      </c>
      <c r="D24" s="20" t="s">
        <v>46</v>
      </c>
      <c r="E24" s="20" t="s">
        <v>26</v>
      </c>
      <c r="F24" s="20" t="s">
        <v>47</v>
      </c>
      <c r="G24" s="20" t="s">
        <v>26</v>
      </c>
      <c r="H24" s="20" t="s">
        <v>48</v>
      </c>
      <c r="I24" s="22" t="s">
        <v>49</v>
      </c>
      <c r="J24" s="22">
        <v>667313.5</v>
      </c>
      <c r="K24" s="22">
        <v>-6.9999999948777258E-2</v>
      </c>
      <c r="L24" s="22">
        <v>575270.26</v>
      </c>
      <c r="M24" s="22">
        <v>92043.24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0" t="s">
        <v>26</v>
      </c>
    </row>
    <row r="25" spans="1:19" s="23" customFormat="1" x14ac:dyDescent="0.25">
      <c r="A25" s="20" t="s">
        <v>136</v>
      </c>
      <c r="B25" s="21" t="s">
        <v>97</v>
      </c>
      <c r="C25" s="20" t="s">
        <v>56</v>
      </c>
      <c r="D25" s="20" t="s">
        <v>26</v>
      </c>
      <c r="E25" s="20" t="s">
        <v>134</v>
      </c>
      <c r="F25" s="20" t="s">
        <v>26</v>
      </c>
      <c r="G25" s="20" t="s">
        <v>46</v>
      </c>
      <c r="H25" s="20" t="s">
        <v>48</v>
      </c>
      <c r="I25" s="22" t="s">
        <v>49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69032.429999999993</v>
      </c>
      <c r="S25" s="20" t="s">
        <v>135</v>
      </c>
    </row>
    <row r="26" spans="1:19" s="23" customFormat="1" x14ac:dyDescent="0.25">
      <c r="A26" s="20" t="s">
        <v>40</v>
      </c>
      <c r="B26" s="21" t="s">
        <v>23</v>
      </c>
      <c r="C26" s="20" t="s">
        <v>24</v>
      </c>
      <c r="D26" s="20" t="s">
        <v>25</v>
      </c>
      <c r="E26" s="20" t="s">
        <v>26</v>
      </c>
      <c r="F26" s="20" t="s">
        <v>27</v>
      </c>
      <c r="G26" s="20" t="s">
        <v>26</v>
      </c>
      <c r="H26" s="20" t="s">
        <v>28</v>
      </c>
      <c r="I26" s="22" t="s">
        <v>29</v>
      </c>
      <c r="J26" s="22">
        <v>162002.70000000001</v>
      </c>
      <c r="K26" s="22">
        <v>0</v>
      </c>
      <c r="L26" s="22">
        <v>139657.5</v>
      </c>
      <c r="M26" s="22">
        <v>22345.200000000001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26</v>
      </c>
    </row>
    <row r="27" spans="1:19" s="23" customFormat="1" x14ac:dyDescent="0.25">
      <c r="A27" s="20" t="s">
        <v>45</v>
      </c>
      <c r="B27" s="21" t="s">
        <v>23</v>
      </c>
      <c r="C27" s="20" t="s">
        <v>56</v>
      </c>
      <c r="D27" s="20" t="s">
        <v>26</v>
      </c>
      <c r="E27" s="20" t="s">
        <v>57</v>
      </c>
      <c r="F27" s="20" t="s">
        <v>58</v>
      </c>
      <c r="G27" s="20" t="s">
        <v>59</v>
      </c>
      <c r="H27" s="20" t="s">
        <v>28</v>
      </c>
      <c r="I27" s="22" t="s">
        <v>29</v>
      </c>
      <c r="J27" s="22">
        <v>-4896.9399999999996</v>
      </c>
      <c r="K27" s="22">
        <v>0</v>
      </c>
      <c r="L27" s="22">
        <v>-4221.5</v>
      </c>
      <c r="M27" s="22">
        <v>-675.44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26</v>
      </c>
    </row>
    <row r="28" spans="1:19" s="23" customFormat="1" x14ac:dyDescent="0.25">
      <c r="A28" s="20" t="s">
        <v>50</v>
      </c>
      <c r="B28" s="20" t="s">
        <v>23</v>
      </c>
      <c r="C28" s="20" t="s">
        <v>24</v>
      </c>
      <c r="D28" s="20"/>
      <c r="E28" s="20" t="s">
        <v>25</v>
      </c>
      <c r="F28" s="20" t="s">
        <v>193</v>
      </c>
      <c r="G28" s="20" t="s">
        <v>26</v>
      </c>
      <c r="H28" s="20" t="s">
        <v>28</v>
      </c>
      <c r="I28" s="22" t="s">
        <v>29</v>
      </c>
      <c r="J28" s="22">
        <v>23274.99</v>
      </c>
      <c r="K28" s="22">
        <v>0</v>
      </c>
      <c r="L28" s="22">
        <v>20064.650000000001</v>
      </c>
      <c r="M28" s="22">
        <v>3210.34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26</v>
      </c>
    </row>
    <row r="29" spans="1:19" s="23" customFormat="1" x14ac:dyDescent="0.25">
      <c r="A29" s="20" t="s">
        <v>90</v>
      </c>
      <c r="B29" s="21" t="s">
        <v>61</v>
      </c>
      <c r="C29" s="20" t="s">
        <v>56</v>
      </c>
      <c r="D29" s="20" t="s">
        <v>26</v>
      </c>
      <c r="E29" s="20" t="s">
        <v>91</v>
      </c>
      <c r="F29" s="20" t="s">
        <v>26</v>
      </c>
      <c r="G29" s="20" t="s">
        <v>25</v>
      </c>
      <c r="H29" s="20" t="s">
        <v>28</v>
      </c>
      <c r="I29" s="22" t="s">
        <v>29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16758.900000000001</v>
      </c>
      <c r="S29" s="20" t="s">
        <v>92</v>
      </c>
    </row>
    <row r="30" spans="1:19" s="23" customFormat="1" x14ac:dyDescent="0.25">
      <c r="A30" s="20" t="s">
        <v>96</v>
      </c>
      <c r="B30" s="20" t="s">
        <v>61</v>
      </c>
      <c r="C30" s="20" t="s">
        <v>56</v>
      </c>
      <c r="D30" s="20" t="s">
        <v>26</v>
      </c>
      <c r="E30" s="20" t="s">
        <v>194</v>
      </c>
      <c r="F30" s="20" t="s">
        <v>26</v>
      </c>
      <c r="G30" s="20" t="s">
        <v>25</v>
      </c>
      <c r="H30" s="20" t="s">
        <v>28</v>
      </c>
      <c r="I30" s="22" t="s">
        <v>29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2407.7600000000002</v>
      </c>
      <c r="S30" s="20" t="s">
        <v>195</v>
      </c>
    </row>
    <row r="31" spans="1:19" s="23" customFormat="1" x14ac:dyDescent="0.25">
      <c r="A31" s="20" t="s">
        <v>142</v>
      </c>
      <c r="B31" s="21" t="s">
        <v>143</v>
      </c>
      <c r="C31" s="20" t="s">
        <v>24</v>
      </c>
      <c r="D31" s="20" t="s">
        <v>147</v>
      </c>
      <c r="E31" s="20" t="s">
        <v>26</v>
      </c>
      <c r="F31" s="20" t="s">
        <v>148</v>
      </c>
      <c r="G31" s="20" t="s">
        <v>26</v>
      </c>
      <c r="H31" s="20" t="s">
        <v>28</v>
      </c>
      <c r="I31" s="22" t="s">
        <v>29</v>
      </c>
      <c r="J31" s="22">
        <v>249901.7</v>
      </c>
      <c r="K31" s="22">
        <v>0</v>
      </c>
      <c r="L31" s="22">
        <v>215432.5</v>
      </c>
      <c r="M31" s="22">
        <v>34469.199999999997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0" t="s">
        <v>26</v>
      </c>
    </row>
    <row r="32" spans="1:19" s="23" customFormat="1" x14ac:dyDescent="0.25">
      <c r="A32" s="20" t="s">
        <v>167</v>
      </c>
      <c r="B32" s="21" t="s">
        <v>156</v>
      </c>
      <c r="C32" s="20" t="s">
        <v>56</v>
      </c>
      <c r="D32" s="20" t="s">
        <v>26</v>
      </c>
      <c r="E32" s="20" t="s">
        <v>168</v>
      </c>
      <c r="F32" s="20" t="s">
        <v>26</v>
      </c>
      <c r="G32" s="20" t="s">
        <v>147</v>
      </c>
      <c r="H32" s="20" t="s">
        <v>28</v>
      </c>
      <c r="I32" s="22" t="s">
        <v>29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25851.9</v>
      </c>
      <c r="S32" s="20" t="s">
        <v>169</v>
      </c>
    </row>
    <row r="33" spans="1:19" s="23" customFormat="1" x14ac:dyDescent="0.25">
      <c r="A33" s="20" t="s">
        <v>76</v>
      </c>
      <c r="B33" s="21" t="s">
        <v>61</v>
      </c>
      <c r="C33" s="20" t="s">
        <v>24</v>
      </c>
      <c r="D33" s="20" t="s">
        <v>77</v>
      </c>
      <c r="E33" s="20" t="s">
        <v>26</v>
      </c>
      <c r="F33" s="20" t="s">
        <v>78</v>
      </c>
      <c r="G33" s="20" t="s">
        <v>26</v>
      </c>
      <c r="H33" s="20" t="s">
        <v>79</v>
      </c>
      <c r="I33" s="22" t="s">
        <v>80</v>
      </c>
      <c r="J33" s="22">
        <v>121627.87</v>
      </c>
      <c r="K33" s="22">
        <v>-7.0000000006984919E-2</v>
      </c>
      <c r="L33" s="22">
        <v>104851.61</v>
      </c>
      <c r="M33" s="22">
        <v>16776.259999999998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26</v>
      </c>
    </row>
    <row r="34" spans="1:19" s="23" customFormat="1" x14ac:dyDescent="0.25">
      <c r="A34" s="20" t="s">
        <v>81</v>
      </c>
      <c r="B34" s="21" t="s">
        <v>61</v>
      </c>
      <c r="C34" s="20" t="s">
        <v>24</v>
      </c>
      <c r="D34" s="20" t="s">
        <v>82</v>
      </c>
      <c r="E34" s="20" t="s">
        <v>26</v>
      </c>
      <c r="F34" s="20" t="s">
        <v>83</v>
      </c>
      <c r="G34" s="20" t="s">
        <v>26</v>
      </c>
      <c r="H34" s="20" t="s">
        <v>79</v>
      </c>
      <c r="I34" s="22" t="s">
        <v>80</v>
      </c>
      <c r="J34" s="22">
        <v>195133.12</v>
      </c>
      <c r="K34" s="22">
        <v>2.9103830456733704E-11</v>
      </c>
      <c r="L34" s="22">
        <v>168218.21</v>
      </c>
      <c r="M34" s="22">
        <v>26914.91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0" t="s">
        <v>26</v>
      </c>
    </row>
    <row r="35" spans="1:19" s="23" customFormat="1" x14ac:dyDescent="0.25">
      <c r="A35" s="20" t="s">
        <v>127</v>
      </c>
      <c r="B35" s="21" t="s">
        <v>97</v>
      </c>
      <c r="C35" s="20" t="s">
        <v>56</v>
      </c>
      <c r="D35" s="20" t="s">
        <v>26</v>
      </c>
      <c r="E35" s="20" t="s">
        <v>125</v>
      </c>
      <c r="F35" s="20" t="s">
        <v>26</v>
      </c>
      <c r="G35" s="20" t="s">
        <v>82</v>
      </c>
      <c r="H35" s="20" t="s">
        <v>79</v>
      </c>
      <c r="I35" s="22" t="s">
        <v>80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20186.18</v>
      </c>
      <c r="S35" s="20" t="s">
        <v>126</v>
      </c>
    </row>
    <row r="36" spans="1:19" s="23" customFormat="1" x14ac:dyDescent="0.25">
      <c r="A36" s="20" t="s">
        <v>130</v>
      </c>
      <c r="B36" s="21" t="s">
        <v>97</v>
      </c>
      <c r="C36" s="20" t="s">
        <v>56</v>
      </c>
      <c r="D36" s="20" t="s">
        <v>26</v>
      </c>
      <c r="E36" s="20" t="s">
        <v>128</v>
      </c>
      <c r="F36" s="20" t="s">
        <v>26</v>
      </c>
      <c r="G36" s="20" t="s">
        <v>77</v>
      </c>
      <c r="H36" s="20" t="s">
        <v>79</v>
      </c>
      <c r="I36" s="22" t="s">
        <v>80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12582.2</v>
      </c>
      <c r="S36" s="20" t="s">
        <v>129</v>
      </c>
    </row>
    <row r="37" spans="1:19" s="23" customFormat="1" x14ac:dyDescent="0.25">
      <c r="A37" s="20" t="s">
        <v>84</v>
      </c>
      <c r="B37" s="21" t="s">
        <v>61</v>
      </c>
      <c r="C37" s="20" t="s">
        <v>24</v>
      </c>
      <c r="D37" s="20" t="s">
        <v>72</v>
      </c>
      <c r="E37" s="20" t="s">
        <v>26</v>
      </c>
      <c r="F37" s="20" t="s">
        <v>73</v>
      </c>
      <c r="G37" s="20" t="s">
        <v>26</v>
      </c>
      <c r="H37" s="20" t="s">
        <v>74</v>
      </c>
      <c r="I37" s="22" t="s">
        <v>75</v>
      </c>
      <c r="J37" s="22">
        <v>28188</v>
      </c>
      <c r="K37" s="22">
        <v>0</v>
      </c>
      <c r="L37" s="22">
        <v>24300</v>
      </c>
      <c r="M37" s="22">
        <v>3888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26</v>
      </c>
    </row>
    <row r="38" spans="1:19" s="23" customFormat="1" x14ac:dyDescent="0.25">
      <c r="A38" s="20" t="s">
        <v>133</v>
      </c>
      <c r="B38" s="21" t="s">
        <v>97</v>
      </c>
      <c r="C38" s="20" t="s">
        <v>56</v>
      </c>
      <c r="D38" s="20" t="s">
        <v>26</v>
      </c>
      <c r="E38" s="20" t="s">
        <v>131</v>
      </c>
      <c r="F38" s="20" t="s">
        <v>26</v>
      </c>
      <c r="G38" s="20" t="s">
        <v>72</v>
      </c>
      <c r="H38" s="20" t="s">
        <v>74</v>
      </c>
      <c r="I38" s="22" t="s">
        <v>75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2916</v>
      </c>
      <c r="S38" s="20" t="s">
        <v>132</v>
      </c>
    </row>
    <row r="39" spans="1:19" s="23" customFormat="1" x14ac:dyDescent="0.25">
      <c r="A39" s="20" t="s">
        <v>146</v>
      </c>
      <c r="B39" s="21" t="s">
        <v>143</v>
      </c>
      <c r="C39" s="20" t="s">
        <v>24</v>
      </c>
      <c r="D39" s="20" t="s">
        <v>144</v>
      </c>
      <c r="E39" s="20" t="s">
        <v>26</v>
      </c>
      <c r="F39" s="20" t="s">
        <v>145</v>
      </c>
      <c r="G39" s="20" t="s">
        <v>26</v>
      </c>
      <c r="H39" s="20" t="s">
        <v>74</v>
      </c>
      <c r="I39" s="22" t="s">
        <v>75</v>
      </c>
      <c r="J39" s="22">
        <v>27144</v>
      </c>
      <c r="K39" s="22">
        <v>0</v>
      </c>
      <c r="L39" s="22">
        <v>23400</v>
      </c>
      <c r="M39" s="22">
        <v>3744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0" t="s">
        <v>26</v>
      </c>
    </row>
    <row r="40" spans="1:19" s="23" customFormat="1" x14ac:dyDescent="0.25">
      <c r="A40" s="20" t="s">
        <v>164</v>
      </c>
      <c r="B40" s="21" t="s">
        <v>156</v>
      </c>
      <c r="C40" s="20" t="s">
        <v>56</v>
      </c>
      <c r="D40" s="20" t="s">
        <v>26</v>
      </c>
      <c r="E40" s="20" t="s">
        <v>165</v>
      </c>
      <c r="F40" s="20" t="s">
        <v>26</v>
      </c>
      <c r="G40" s="20" t="s">
        <v>144</v>
      </c>
      <c r="H40" s="20" t="s">
        <v>74</v>
      </c>
      <c r="I40" s="22" t="s">
        <v>75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2808</v>
      </c>
      <c r="S40" s="20" t="s">
        <v>166</v>
      </c>
    </row>
    <row r="41" spans="1:19" s="23" customFormat="1" x14ac:dyDescent="0.25">
      <c r="A41" s="20" t="s">
        <v>120</v>
      </c>
      <c r="B41" s="21" t="s">
        <v>97</v>
      </c>
      <c r="C41" s="20" t="s">
        <v>24</v>
      </c>
      <c r="D41" s="20" t="s">
        <v>111</v>
      </c>
      <c r="E41" s="20" t="s">
        <v>26</v>
      </c>
      <c r="F41" s="20" t="s">
        <v>112</v>
      </c>
      <c r="G41" s="20" t="s">
        <v>26</v>
      </c>
      <c r="H41" s="20" t="s">
        <v>113</v>
      </c>
      <c r="I41" s="22" t="s">
        <v>114</v>
      </c>
      <c r="J41" s="22">
        <v>175909</v>
      </c>
      <c r="K41" s="22">
        <v>175909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0" t="s">
        <v>26</v>
      </c>
    </row>
    <row r="42" spans="1:19" s="23" customFormat="1" x14ac:dyDescent="0.25">
      <c r="A42" s="20" t="s">
        <v>89</v>
      </c>
      <c r="B42" s="21" t="s">
        <v>61</v>
      </c>
      <c r="C42" s="20" t="s">
        <v>24</v>
      </c>
      <c r="D42" s="20" t="s">
        <v>85</v>
      </c>
      <c r="E42" s="20" t="s">
        <v>26</v>
      </c>
      <c r="F42" s="20" t="s">
        <v>86</v>
      </c>
      <c r="G42" s="20" t="s">
        <v>26</v>
      </c>
      <c r="H42" s="20" t="s">
        <v>87</v>
      </c>
      <c r="I42" s="22" t="s">
        <v>88</v>
      </c>
      <c r="J42" s="22">
        <v>269367.08</v>
      </c>
      <c r="K42" s="22">
        <v>0</v>
      </c>
      <c r="L42" s="22">
        <v>232213</v>
      </c>
      <c r="M42" s="22">
        <v>37154.080000000002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26</v>
      </c>
    </row>
    <row r="43" spans="1:19" s="23" customFormat="1" x14ac:dyDescent="0.25">
      <c r="A43" s="20" t="s">
        <v>161</v>
      </c>
      <c r="B43" s="21" t="s">
        <v>156</v>
      </c>
      <c r="C43" s="20" t="s">
        <v>56</v>
      </c>
      <c r="D43" s="20" t="s">
        <v>26</v>
      </c>
      <c r="E43" s="20" t="s">
        <v>162</v>
      </c>
      <c r="F43" s="20" t="s">
        <v>26</v>
      </c>
      <c r="G43" s="20" t="s">
        <v>85</v>
      </c>
      <c r="H43" s="20" t="s">
        <v>87</v>
      </c>
      <c r="I43" s="22" t="s">
        <v>88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27865.56</v>
      </c>
      <c r="S43" s="20" t="s">
        <v>163</v>
      </c>
    </row>
    <row r="44" spans="1:19" s="23" customFormat="1" x14ac:dyDescent="0.25">
      <c r="A44" s="20" t="s">
        <v>55</v>
      </c>
      <c r="B44" s="21" t="s">
        <v>23</v>
      </c>
      <c r="C44" s="20" t="s">
        <v>24</v>
      </c>
      <c r="D44" s="20" t="s">
        <v>41</v>
      </c>
      <c r="E44" s="20" t="s">
        <v>26</v>
      </c>
      <c r="F44" s="20" t="s">
        <v>42</v>
      </c>
      <c r="G44" s="20" t="s">
        <v>26</v>
      </c>
      <c r="H44" s="20" t="s">
        <v>43</v>
      </c>
      <c r="I44" s="22" t="s">
        <v>44</v>
      </c>
      <c r="J44" s="22">
        <v>62021.511200000001</v>
      </c>
      <c r="K44" s="22">
        <v>-1.9999999996798579E-2</v>
      </c>
      <c r="L44" s="22">
        <v>53466.82</v>
      </c>
      <c r="M44" s="22">
        <v>8554.69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26</v>
      </c>
    </row>
    <row r="45" spans="1:19" s="23" customFormat="1" x14ac:dyDescent="0.25">
      <c r="A45" s="20" t="s">
        <v>93</v>
      </c>
      <c r="B45" s="21" t="s">
        <v>61</v>
      </c>
      <c r="C45" s="20" t="s">
        <v>56</v>
      </c>
      <c r="D45" s="20" t="s">
        <v>26</v>
      </c>
      <c r="E45" s="20" t="s">
        <v>94</v>
      </c>
      <c r="F45" s="20" t="s">
        <v>26</v>
      </c>
      <c r="G45" s="20" t="s">
        <v>41</v>
      </c>
      <c r="H45" s="20" t="s">
        <v>43</v>
      </c>
      <c r="I45" s="22" t="s">
        <v>44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6416.02</v>
      </c>
      <c r="S45" s="20" t="s">
        <v>95</v>
      </c>
    </row>
    <row r="46" spans="1:19" s="23" customFormat="1" x14ac:dyDescent="0.25">
      <c r="A46" s="20" t="s">
        <v>121</v>
      </c>
      <c r="B46" s="21" t="s">
        <v>97</v>
      </c>
      <c r="C46" s="20" t="s">
        <v>24</v>
      </c>
      <c r="D46" s="20" t="s">
        <v>103</v>
      </c>
      <c r="E46" s="20" t="s">
        <v>26</v>
      </c>
      <c r="F46" s="20" t="s">
        <v>104</v>
      </c>
      <c r="G46" s="20" t="s">
        <v>26</v>
      </c>
      <c r="H46" s="20" t="s">
        <v>43</v>
      </c>
      <c r="I46" s="22" t="s">
        <v>44</v>
      </c>
      <c r="J46" s="22">
        <v>122924.76</v>
      </c>
      <c r="K46" s="22">
        <v>0</v>
      </c>
      <c r="L46" s="22">
        <v>105969.62</v>
      </c>
      <c r="M46" s="22">
        <v>16955.14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0" t="s">
        <v>26</v>
      </c>
    </row>
    <row r="47" spans="1:19" s="23" customFormat="1" x14ac:dyDescent="0.25">
      <c r="A47" s="20" t="s">
        <v>152</v>
      </c>
      <c r="B47" s="21" t="s">
        <v>143</v>
      </c>
      <c r="C47" s="20" t="s">
        <v>56</v>
      </c>
      <c r="D47" s="20" t="s">
        <v>26</v>
      </c>
      <c r="E47" s="20" t="s">
        <v>153</v>
      </c>
      <c r="F47" s="20" t="s">
        <v>26</v>
      </c>
      <c r="G47" s="20" t="s">
        <v>103</v>
      </c>
      <c r="H47" s="20" t="s">
        <v>43</v>
      </c>
      <c r="I47" s="22" t="s">
        <v>44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12716.36</v>
      </c>
      <c r="S47" s="20" t="s">
        <v>154</v>
      </c>
    </row>
    <row r="48" spans="1:19" s="23" customFormat="1" x14ac:dyDescent="0.25">
      <c r="A48" s="20" t="s">
        <v>60</v>
      </c>
      <c r="B48" s="21" t="s">
        <v>23</v>
      </c>
      <c r="C48" s="20" t="s">
        <v>24</v>
      </c>
      <c r="D48" s="20" t="s">
        <v>51</v>
      </c>
      <c r="E48" s="20" t="s">
        <v>26</v>
      </c>
      <c r="F48" s="20" t="s">
        <v>52</v>
      </c>
      <c r="G48" s="20" t="s">
        <v>26</v>
      </c>
      <c r="H48" s="20" t="s">
        <v>53</v>
      </c>
      <c r="I48" s="22" t="s">
        <v>54</v>
      </c>
      <c r="J48" s="22">
        <v>100000</v>
      </c>
      <c r="K48" s="22">
        <v>100000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26</v>
      </c>
    </row>
    <row r="50" spans="9:18" x14ac:dyDescent="0.25">
      <c r="J50" s="15">
        <f t="shared" ref="J50:R50" si="0">SUM(J2:J48)</f>
        <v>12956423.655599996</v>
      </c>
      <c r="K50" s="15">
        <f t="shared" si="0"/>
        <v>8368612.459999999</v>
      </c>
      <c r="L50" s="15">
        <f t="shared" si="0"/>
        <v>3955009.48</v>
      </c>
      <c r="M50" s="15">
        <f t="shared" si="0"/>
        <v>632801.49</v>
      </c>
      <c r="N50" s="15">
        <f t="shared" si="0"/>
        <v>0</v>
      </c>
      <c r="O50" s="15">
        <f t="shared" si="0"/>
        <v>0</v>
      </c>
      <c r="P50" s="15">
        <f t="shared" si="0"/>
        <v>0</v>
      </c>
      <c r="Q50" s="15">
        <f t="shared" si="0"/>
        <v>0</v>
      </c>
      <c r="R50" s="15">
        <f t="shared" si="0"/>
        <v>480035.75000000006</v>
      </c>
    </row>
    <row r="52" spans="9:18" x14ac:dyDescent="0.25">
      <c r="J52" s="14" t="s">
        <v>183</v>
      </c>
    </row>
    <row r="54" spans="9:18" x14ac:dyDescent="0.25">
      <c r="J54" s="14" t="s">
        <v>184</v>
      </c>
      <c r="K54" s="14" t="s">
        <v>185</v>
      </c>
      <c r="L54" s="14" t="s">
        <v>186</v>
      </c>
    </row>
    <row r="56" spans="9:18" x14ac:dyDescent="0.25">
      <c r="I56" s="14" t="s">
        <v>187</v>
      </c>
      <c r="J56" s="14">
        <f>K50</f>
        <v>8368612.459999999</v>
      </c>
    </row>
    <row r="58" spans="9:18" x14ac:dyDescent="0.25">
      <c r="I58" s="14" t="s">
        <v>188</v>
      </c>
      <c r="J58" s="14">
        <f>L50</f>
        <v>3955009.48</v>
      </c>
      <c r="K58" s="14">
        <f>M50</f>
        <v>632801.49</v>
      </c>
    </row>
    <row r="60" spans="9:18" x14ac:dyDescent="0.25">
      <c r="I60" s="14" t="s">
        <v>189</v>
      </c>
      <c r="J60" s="14">
        <v>0</v>
      </c>
      <c r="K60" s="14">
        <v>0</v>
      </c>
      <c r="L60" s="14">
        <v>0</v>
      </c>
    </row>
    <row r="62" spans="9:18" x14ac:dyDescent="0.25">
      <c r="I62" s="14" t="s">
        <v>190</v>
      </c>
      <c r="J62" s="14">
        <v>0</v>
      </c>
      <c r="K62" s="14">
        <v>0</v>
      </c>
    </row>
    <row r="64" spans="9:18" x14ac:dyDescent="0.25">
      <c r="I64" s="14" t="s">
        <v>191</v>
      </c>
      <c r="J64" s="14">
        <f>J56+J58</f>
        <v>12323621.939999999</v>
      </c>
      <c r="K64" s="14">
        <f>K58</f>
        <v>632801.49</v>
      </c>
      <c r="L64" s="14">
        <v>0</v>
      </c>
    </row>
  </sheetData>
  <sortState ref="A8:S48">
    <sortCondition ref="I8:I4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2019-02-04T17:45:09Z</dcterms:created>
  <dcterms:modified xsi:type="dcterms:W3CDTF">2019-02-12T19:51:28Z</dcterms:modified>
</cp:coreProperties>
</file>