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EXQUISITECES\COMPRAS 2019\10.1 - 10.4\"/>
    </mc:Choice>
  </mc:AlternateContent>
  <xr:revisionPtr revIDLastSave="0" documentId="13_ncr:1_{AFD69D54-D002-4F66-84D7-E0CD0FFAF06C}" xr6:coauthVersionLast="45" xr6:coauthVersionMax="45" xr10:uidLastSave="{00000000-0000-0000-0000-000000000000}"/>
  <bookViews>
    <workbookView xWindow="-120" yWindow="-120" windowWidth="21840" windowHeight="13290" activeTab="2" xr2:uid="{00000000-000D-0000-FFFF-FFFF00000000}"/>
  </bookViews>
  <sheets>
    <sheet name="GASTOS" sheetId="5" r:id="rId1"/>
    <sheet name="DECLARAR" sheetId="1" r:id="rId2"/>
    <sheet name="CONTROL" sheetId="4" r:id="rId3"/>
    <sheet name="Hoja2" sheetId="2" r:id="rId4"/>
    <sheet name="Hoja3" sheetId="3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60" i="5" l="1"/>
  <c r="Q60" i="5"/>
  <c r="P60" i="5"/>
  <c r="O60" i="5"/>
  <c r="N60" i="5"/>
  <c r="M60" i="5"/>
  <c r="K68" i="5" s="1"/>
  <c r="K74" i="5" s="1"/>
  <c r="L60" i="5"/>
  <c r="J68" i="5" s="1"/>
  <c r="K60" i="5"/>
  <c r="J66" i="5" s="1"/>
  <c r="J60" i="5"/>
  <c r="R60" i="4"/>
  <c r="Q60" i="4"/>
  <c r="P60" i="4"/>
  <c r="O60" i="4"/>
  <c r="N60" i="4"/>
  <c r="M60" i="4"/>
  <c r="K68" i="4" s="1"/>
  <c r="K74" i="4" s="1"/>
  <c r="L60" i="4"/>
  <c r="J68" i="4" s="1"/>
  <c r="K60" i="4"/>
  <c r="J66" i="4" s="1"/>
  <c r="J74" i="4" s="1"/>
  <c r="J60" i="4"/>
  <c r="J60" i="1"/>
  <c r="K60" i="1"/>
  <c r="J66" i="1" s="1"/>
  <c r="L60" i="1"/>
  <c r="J68" i="1" s="1"/>
  <c r="M60" i="1"/>
  <c r="K68" i="1" s="1"/>
  <c r="K74" i="1" s="1"/>
  <c r="N60" i="1"/>
  <c r="O60" i="1"/>
  <c r="P60" i="1"/>
  <c r="Q60" i="1"/>
  <c r="R60" i="1"/>
  <c r="J74" i="1" l="1"/>
  <c r="J74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Cont_AUX_2</author>
  </authors>
  <commentList>
    <comment ref="A28" authorId="0" shapeId="0" xr:uid="{595BE04F-4E66-4066-8E89-565B1AF935B2}">
      <text>
        <r>
          <rPr>
            <sz val="9"/>
            <color indexed="81"/>
            <rFont val="Tahoma"/>
            <charset val="1"/>
          </rPr>
          <t xml:space="preserve">FACT N°1622 DEL LIBRO CXP 9.5/1
</t>
        </r>
      </text>
    </comment>
  </commentList>
</comments>
</file>

<file path=xl/sharedStrings.xml><?xml version="1.0" encoding="utf-8"?>
<sst xmlns="http://schemas.openxmlformats.org/spreadsheetml/2006/main" count="1626" uniqueCount="245">
  <si>
    <t>EXQUISITECES MODELO, C.A.</t>
  </si>
  <si>
    <t>J-31252895-8</t>
  </si>
  <si>
    <t>Av. Victor Baptista Local Nº. 1 Sector Rio Arriba  1201 Los Teques  Miranda, VE</t>
  </si>
  <si>
    <t>Linea</t>
  </si>
  <si>
    <t>Fecha</t>
  </si>
  <si>
    <t>Concepto</t>
  </si>
  <si>
    <t>No. Factura</t>
  </si>
  <si>
    <t>Doc. ND/NC</t>
  </si>
  <si>
    <t>No. control</t>
  </si>
  <si>
    <t>Doc. Afectado</t>
  </si>
  <si>
    <t>Rif</t>
  </si>
  <si>
    <t>Razon Social</t>
  </si>
  <si>
    <t>Total</t>
  </si>
  <si>
    <t>Exento</t>
  </si>
  <si>
    <t>Base General Imponible</t>
  </si>
  <si>
    <t>Debito General Fiscal</t>
  </si>
  <si>
    <t>Base General Reducida</t>
  </si>
  <si>
    <t>Debito Reducido Fiscal</t>
  </si>
  <si>
    <t>Base Adicional Imponible</t>
  </si>
  <si>
    <t>Debito Adicional Fiscal</t>
  </si>
  <si>
    <t>I.V.A. Recibido</t>
  </si>
  <si>
    <t>No. Comprobante</t>
  </si>
  <si>
    <t>1</t>
  </si>
  <si>
    <t>08-05-2019</t>
  </si>
  <si>
    <t>NC</t>
  </si>
  <si>
    <t/>
  </si>
  <si>
    <t>2040313497</t>
  </si>
  <si>
    <t>00-25504576</t>
  </si>
  <si>
    <t>1393548364</t>
  </si>
  <si>
    <t>J000413126</t>
  </si>
  <si>
    <t>ALIMENTOS POLAR COMERCIAL, C.A.</t>
  </si>
  <si>
    <t>2</t>
  </si>
  <si>
    <t>15-08-2019</t>
  </si>
  <si>
    <t>2040315840</t>
  </si>
  <si>
    <t>00-25540871</t>
  </si>
  <si>
    <t>1393582514</t>
  </si>
  <si>
    <t>3</t>
  </si>
  <si>
    <t>30-09-2019</t>
  </si>
  <si>
    <t>FC</t>
  </si>
  <si>
    <t>B06654</t>
  </si>
  <si>
    <t>00-097759</t>
  </si>
  <si>
    <t xml:space="preserve">J294401163 </t>
  </si>
  <si>
    <t xml:space="preserve">NACIONAL DE ALIMENTOS C.A. </t>
  </si>
  <si>
    <t>4</t>
  </si>
  <si>
    <t>02-10-2019</t>
  </si>
  <si>
    <t>912086756</t>
  </si>
  <si>
    <t>00-0546990</t>
  </si>
  <si>
    <t>J001143491</t>
  </si>
  <si>
    <t xml:space="preserve"> LA MONTSERRATINA, C.A.</t>
  </si>
  <si>
    <t>5</t>
  </si>
  <si>
    <t>03-10-2019</t>
  </si>
  <si>
    <t>21010</t>
  </si>
  <si>
    <t>00-00024385</t>
  </si>
  <si>
    <t>J297218343</t>
  </si>
  <si>
    <t>RUM &amp; WINE DELIVERY C.A.</t>
  </si>
  <si>
    <t>6</t>
  </si>
  <si>
    <t>3003339258</t>
  </si>
  <si>
    <t>00-3251230</t>
  </si>
  <si>
    <t>J000255431</t>
  </si>
  <si>
    <t>MOLINOS NACIONALES. C.A. (MONACA)</t>
  </si>
  <si>
    <t>7</t>
  </si>
  <si>
    <t>A00272905</t>
  </si>
  <si>
    <t>00-0199002</t>
  </si>
  <si>
    <t>J308006769</t>
  </si>
  <si>
    <t>INVERSIONES ISLALO C.A.</t>
  </si>
  <si>
    <t>8</t>
  </si>
  <si>
    <t>A0001944</t>
  </si>
  <si>
    <t>00-008778</t>
  </si>
  <si>
    <t>J299674486</t>
  </si>
  <si>
    <t>COSECHAS SAN JOSE C.A.</t>
  </si>
  <si>
    <t>9</t>
  </si>
  <si>
    <t>18461</t>
  </si>
  <si>
    <t>00-0024582</t>
  </si>
  <si>
    <t>J408268850</t>
  </si>
  <si>
    <t>DISTRIBUIDORES UNIDOS CAPITAL, C.A</t>
  </si>
  <si>
    <t>10</t>
  </si>
  <si>
    <t>04-10-2019</t>
  </si>
  <si>
    <t>00016491</t>
  </si>
  <si>
    <t>0</t>
  </si>
  <si>
    <t>J307513373</t>
  </si>
  <si>
    <t>COMERCIALIZADORA EL VERDUGO C.A.</t>
  </si>
  <si>
    <t>11</t>
  </si>
  <si>
    <t>1752</t>
  </si>
  <si>
    <t>00-001752</t>
  </si>
  <si>
    <t>J410117605</t>
  </si>
  <si>
    <t>DISTRIBUIDORA MATHYFRED C.A.</t>
  </si>
  <si>
    <t>12</t>
  </si>
  <si>
    <t>1660</t>
  </si>
  <si>
    <t>00-0008236</t>
  </si>
  <si>
    <t>J405123826</t>
  </si>
  <si>
    <t>DISTRIBUIDORA Y COMERCIALIZADORA LUCIANO S 2021,C.A</t>
  </si>
  <si>
    <t>13</t>
  </si>
  <si>
    <t>54188</t>
  </si>
  <si>
    <t>00-070354</t>
  </si>
  <si>
    <t>J403547351</t>
  </si>
  <si>
    <t>MAYOR DE CHARCUTERIA Y ALIMENTOS FRANCIS, C.A.</t>
  </si>
  <si>
    <t>14</t>
  </si>
  <si>
    <t>07-10-2019</t>
  </si>
  <si>
    <t>TA19243657</t>
  </si>
  <si>
    <t>01-851107</t>
  </si>
  <si>
    <t>J304689713</t>
  </si>
  <si>
    <t>CORPORACION DIGITEL, C.A.</t>
  </si>
  <si>
    <t>15</t>
  </si>
  <si>
    <t>1757</t>
  </si>
  <si>
    <t>00-001757</t>
  </si>
  <si>
    <t>16</t>
  </si>
  <si>
    <t>3770</t>
  </si>
  <si>
    <t>00-3770</t>
  </si>
  <si>
    <t>V121598562</t>
  </si>
  <si>
    <t>ELIZABETH DOS SANTOS BELO</t>
  </si>
  <si>
    <t>17</t>
  </si>
  <si>
    <t>00000268</t>
  </si>
  <si>
    <t>00-001618</t>
  </si>
  <si>
    <t>J408734362</t>
  </si>
  <si>
    <t>INVERSIONES JESUHA JK 2016,C.A</t>
  </si>
  <si>
    <t>18</t>
  </si>
  <si>
    <t>1108681</t>
  </si>
  <si>
    <t>00-0090743</t>
  </si>
  <si>
    <t>J305835152</t>
  </si>
  <si>
    <t xml:space="preserve">GRUPO DEPA , C.A. </t>
  </si>
  <si>
    <t>19</t>
  </si>
  <si>
    <t>300001972</t>
  </si>
  <si>
    <t>20191000011802</t>
  </si>
  <si>
    <t>20</t>
  </si>
  <si>
    <t>300001973</t>
  </si>
  <si>
    <t>20191000011803</t>
  </si>
  <si>
    <t>21</t>
  </si>
  <si>
    <t>300001974</t>
  </si>
  <si>
    <t>20191000011804</t>
  </si>
  <si>
    <t>22</t>
  </si>
  <si>
    <t>300001975</t>
  </si>
  <si>
    <t>20191000011805</t>
  </si>
  <si>
    <t>23</t>
  </si>
  <si>
    <t>300001976</t>
  </si>
  <si>
    <t>20191000011806</t>
  </si>
  <si>
    <t>24</t>
  </si>
  <si>
    <t>08-10-2019</t>
  </si>
  <si>
    <t>20240</t>
  </si>
  <si>
    <t>00-0025680</t>
  </si>
  <si>
    <t>J295439245</t>
  </si>
  <si>
    <t>CORPORACION SALINERA DEL CENTRO, S.A.</t>
  </si>
  <si>
    <t>25</t>
  </si>
  <si>
    <t>716134</t>
  </si>
  <si>
    <t>00-00492997</t>
  </si>
  <si>
    <t>J305351198</t>
  </si>
  <si>
    <t>COMERCIALIZADORA DISBECA, C.A.</t>
  </si>
  <si>
    <t>26</t>
  </si>
  <si>
    <t>300001979</t>
  </si>
  <si>
    <t>20191000011807</t>
  </si>
  <si>
    <t>27</t>
  </si>
  <si>
    <t>300001980</t>
  </si>
  <si>
    <t>20191000011808</t>
  </si>
  <si>
    <t>28</t>
  </si>
  <si>
    <t>300001981</t>
  </si>
  <si>
    <t>20191000011809</t>
  </si>
  <si>
    <t>29</t>
  </si>
  <si>
    <t>300001982</t>
  </si>
  <si>
    <t>20191000011810</t>
  </si>
  <si>
    <t>30</t>
  </si>
  <si>
    <t>300001983</t>
  </si>
  <si>
    <t>20191000011811</t>
  </si>
  <si>
    <t>31</t>
  </si>
  <si>
    <t>300001984</t>
  </si>
  <si>
    <t>20191000011812</t>
  </si>
  <si>
    <t>32</t>
  </si>
  <si>
    <t>09-10-2019</t>
  </si>
  <si>
    <t>TA19244226</t>
  </si>
  <si>
    <t>01-851676</t>
  </si>
  <si>
    <t>33</t>
  </si>
  <si>
    <t>V0027092014280</t>
  </si>
  <si>
    <t>07-9500350</t>
  </si>
  <si>
    <t>J301370139</t>
  </si>
  <si>
    <t>PEPSI-COLA VENEZUELA, C.A.</t>
  </si>
  <si>
    <t>34</t>
  </si>
  <si>
    <t>V0027092014279</t>
  </si>
  <si>
    <t>07-9500349</t>
  </si>
  <si>
    <t>35</t>
  </si>
  <si>
    <t>004911</t>
  </si>
  <si>
    <t>00-4911</t>
  </si>
  <si>
    <t>J402974442</t>
  </si>
  <si>
    <t xml:space="preserve">DISTRIBUCION Y VENTAS DE CALIDAD (DISTRIVENCA), C.A. </t>
  </si>
  <si>
    <t>36</t>
  </si>
  <si>
    <t>1393610473</t>
  </si>
  <si>
    <t>00-25568033</t>
  </si>
  <si>
    <t>37</t>
  </si>
  <si>
    <t>VE1800081133</t>
  </si>
  <si>
    <t>00-19221764</t>
  </si>
  <si>
    <t>J000338000</t>
  </si>
  <si>
    <t>PEPSICO ALIMENTOS, S. C.A.</t>
  </si>
  <si>
    <t>38</t>
  </si>
  <si>
    <t>300001986</t>
  </si>
  <si>
    <t>20191000011813</t>
  </si>
  <si>
    <t>39</t>
  </si>
  <si>
    <t>10-10-2019</t>
  </si>
  <si>
    <t>A000100607414</t>
  </si>
  <si>
    <t>00-0483014</t>
  </si>
  <si>
    <t>J001406450</t>
  </si>
  <si>
    <t>DISTRIBUIDORA NUBE AZUL, C.A.</t>
  </si>
  <si>
    <t>40</t>
  </si>
  <si>
    <t>1767</t>
  </si>
  <si>
    <t>00-001767</t>
  </si>
  <si>
    <t>41</t>
  </si>
  <si>
    <t>300001988</t>
  </si>
  <si>
    <t>20191000011815</t>
  </si>
  <si>
    <t>42</t>
  </si>
  <si>
    <t>300001989</t>
  </si>
  <si>
    <t>20191000011816</t>
  </si>
  <si>
    <t>43</t>
  </si>
  <si>
    <t>300001990</t>
  </si>
  <si>
    <t>20191000011817</t>
  </si>
  <si>
    <t>44</t>
  </si>
  <si>
    <t>300001991</t>
  </si>
  <si>
    <t>20191000011818</t>
  </si>
  <si>
    <t>45</t>
  </si>
  <si>
    <t>300001987</t>
  </si>
  <si>
    <t>20191000011814</t>
  </si>
  <si>
    <t>46</t>
  </si>
  <si>
    <t>11-10-2019</t>
  </si>
  <si>
    <t>TA19244686</t>
  </si>
  <si>
    <t>01-852136</t>
  </si>
  <si>
    <t>47</t>
  </si>
  <si>
    <t>300001992</t>
  </si>
  <si>
    <t>20191000011819</t>
  </si>
  <si>
    <t>48</t>
  </si>
  <si>
    <t>300001993</t>
  </si>
  <si>
    <t>20191000011820</t>
  </si>
  <si>
    <t>49</t>
  </si>
  <si>
    <t>300001994</t>
  </si>
  <si>
    <t>20191000011821</t>
  </si>
  <si>
    <t>50</t>
  </si>
  <si>
    <t>300001995</t>
  </si>
  <si>
    <t>20191000011822</t>
  </si>
  <si>
    <t>51</t>
  </si>
  <si>
    <t>300001996</t>
  </si>
  <si>
    <t>20191000011823</t>
  </si>
  <si>
    <t>Resumen Libro de Compras</t>
  </si>
  <si>
    <t>Base no Imponible</t>
  </si>
  <si>
    <t>Debito Fiscal</t>
  </si>
  <si>
    <t>Iva Retenido</t>
  </si>
  <si>
    <t>Total Compras No Gravadas</t>
  </si>
  <si>
    <t>Total Compras Gravadas Alicuota General</t>
  </si>
  <si>
    <t>Total Compras Gravadas Alicuota Reducida</t>
  </si>
  <si>
    <t>Total Compras Gravadas Alicuota General+Adicional</t>
  </si>
  <si>
    <t>Total General Compras</t>
  </si>
  <si>
    <t>LIBRO DE COMPRAS DEL 07-11 AL 13-10-2019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</si>
</sst>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4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0" xfId="0" applyNumberFormat="1" applyFont="1" applyAlignment="1">
      <alignment horizontal="left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2" fillId="0" borderId="0" xfId="0" applyNumberFormat="1" applyFont="1"/>
    <xf numFmtId="49" fontId="2" fillId="0" borderId="0" xfId="0" applyNumberFormat="1" applyFont="1"/>
    <xf numFmtId="49" fontId="0" fillId="2" borderId="1" xfId="0" applyNumberFormat="1" applyFill="1" applyBorder="1" applyAlignment="1">
      <alignment horizontal="center"/>
    </xf>
    <xf numFmtId="165" fontId="0" fillId="2" borderId="1" xfId="0" applyNumberFormat="1" applyFill="1" applyBorder="1"/>
    <xf numFmtId="49" fontId="0" fillId="2" borderId="1" xfId="0" applyNumberFormat="1" applyFill="1" applyBorder="1"/>
    <xf numFmtId="166" fontId="0" fillId="2" borderId="1" xfId="0" applyNumberFormat="1" applyFill="1" applyBorder="1"/>
    <xf numFmtId="49" fontId="0" fillId="3" borderId="1" xfId="0" applyNumberFormat="1" applyFill="1" applyBorder="1" applyAlignment="1">
      <alignment horizontal="center"/>
    </xf>
    <xf numFmtId="165" fontId="0" fillId="3" borderId="1" xfId="0" applyNumberFormat="1" applyFill="1" applyBorder="1"/>
    <xf numFmtId="49" fontId="0" fillId="3" borderId="1" xfId="0" applyNumberFormat="1" applyFill="1" applyBorder="1"/>
    <xf numFmtId="166" fontId="0" fillId="3" borderId="1" xfId="0" applyNumberFormat="1" applyFill="1" applyBorder="1"/>
    <xf numFmtId="0" fontId="0" fillId="3" borderId="0" xfId="0" applyFill="1"/>
    <xf numFmtId="49" fontId="0" fillId="4" borderId="1" xfId="0" applyNumberFormat="1" applyFill="1" applyBorder="1" applyAlignment="1">
      <alignment horizontal="center"/>
    </xf>
    <xf numFmtId="49" fontId="0" fillId="5" borderId="1" xfId="0" applyNumberFormat="1" applyFill="1" applyBorder="1" applyAlignment="1">
      <alignment horizontal="center"/>
    </xf>
    <xf numFmtId="165" fontId="0" fillId="5" borderId="1" xfId="0" applyNumberFormat="1" applyFill="1" applyBorder="1"/>
    <xf numFmtId="49" fontId="0" fillId="5" borderId="1" xfId="0" applyNumberFormat="1" applyFill="1" applyBorder="1"/>
    <xf numFmtId="166" fontId="0" fillId="5" borderId="1" xfId="0" applyNumberFormat="1" applyFill="1" applyBorder="1"/>
    <xf numFmtId="0" fontId="0" fillId="5" borderId="0" xfId="0" applyFill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166" fontId="2" fillId="0" borderId="0" xfId="0" applyNumberFormat="1" applyFont="1" applyAlignment="1">
      <alignment horizontal="center"/>
    </xf>
  </cellXfs>
  <cellStyles count="1">
    <cellStyle name="Normal" xfId="0" builtinId="0"/>
  </cellStyles>
  <dxfs count="1">
    <dxf>
      <fill>
        <patternFill patternType="solid">
          <fgColor rgb="FF00B0F0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75"/>
  <sheetViews>
    <sheetView workbookViewId="0">
      <selection activeCell="A10" sqref="A10"/>
    </sheetView>
  </sheetViews>
  <sheetFormatPr baseColWidth="10" defaultRowHeight="15" x14ac:dyDescent="0.25"/>
  <cols>
    <col min="1" max="1" width="6.28515625" style="13" bestFit="1" customWidth="1"/>
    <col min="2" max="2" width="10.42578125" style="4" bestFit="1" customWidth="1"/>
    <col min="3" max="3" width="9.85546875" style="3" bestFit="1" customWidth="1"/>
    <col min="4" max="4" width="15.28515625" style="3" bestFit="1" customWidth="1"/>
    <col min="5" max="5" width="12.140625" style="3" bestFit="1" customWidth="1"/>
    <col min="6" max="6" width="11.7109375" style="3" bestFit="1" customWidth="1"/>
    <col min="7" max="7" width="15.28515625" style="3" bestFit="1" customWidth="1"/>
    <col min="8" max="8" width="11.28515625" style="3" bestFit="1" customWidth="1"/>
    <col min="9" max="9" width="53.85546875" style="6" bestFit="1" customWidth="1"/>
    <col min="10" max="10" width="17.42578125" style="6" customWidth="1"/>
    <col min="11" max="11" width="13.28515625" style="6" bestFit="1" customWidth="1"/>
    <col min="12" max="13" width="13.28515625" style="6" customWidth="1"/>
    <col min="14" max="17" width="5.140625" style="6" customWidth="1"/>
    <col min="18" max="18" width="12.28515625" style="6" customWidth="1"/>
    <col min="19" max="19" width="17.42578125" style="3" bestFit="1" customWidth="1"/>
  </cols>
  <sheetData>
    <row r="2" spans="1:19" s="2" customFormat="1" x14ac:dyDescent="0.2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35" t="s">
        <v>1</v>
      </c>
      <c r="B3" s="35"/>
      <c r="C3" s="35"/>
      <c r="D3" s="35"/>
      <c r="E3" s="35"/>
      <c r="F3" s="35"/>
      <c r="G3" s="35"/>
      <c r="H3" s="35"/>
      <c r="I3" s="35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35" t="s">
        <v>244</v>
      </c>
      <c r="B4" s="35"/>
      <c r="C4" s="35"/>
      <c r="D4" s="35"/>
      <c r="E4" s="35"/>
      <c r="F4" s="35"/>
      <c r="G4" s="35"/>
      <c r="H4" s="35"/>
      <c r="I4" s="35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34" t="s">
        <v>2</v>
      </c>
      <c r="B5" s="34"/>
      <c r="C5" s="34"/>
      <c r="D5" s="34"/>
      <c r="E5" s="34"/>
      <c r="F5" s="34"/>
      <c r="G5" s="34"/>
      <c r="H5" s="34"/>
      <c r="I5" s="34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ht="53.25" customHeight="1" x14ac:dyDescent="0.25">
      <c r="A7" s="14" t="s">
        <v>3</v>
      </c>
      <c r="B7" s="15" t="s">
        <v>4</v>
      </c>
      <c r="C7" s="14" t="s">
        <v>5</v>
      </c>
      <c r="D7" s="14" t="s">
        <v>6</v>
      </c>
      <c r="E7" s="14" t="s">
        <v>7</v>
      </c>
      <c r="F7" s="14" t="s">
        <v>8</v>
      </c>
      <c r="G7" s="14" t="s">
        <v>9</v>
      </c>
      <c r="H7" s="14" t="s">
        <v>10</v>
      </c>
      <c r="I7" s="16" t="s">
        <v>11</v>
      </c>
      <c r="J7" s="16" t="s">
        <v>12</v>
      </c>
      <c r="K7" s="16" t="s">
        <v>13</v>
      </c>
      <c r="L7" s="16" t="s">
        <v>14</v>
      </c>
      <c r="M7" s="16" t="s">
        <v>15</v>
      </c>
      <c r="N7" s="16" t="s">
        <v>16</v>
      </c>
      <c r="O7" s="16" t="s">
        <v>17</v>
      </c>
      <c r="P7" s="16" t="s">
        <v>18</v>
      </c>
      <c r="Q7" s="16" t="s">
        <v>19</v>
      </c>
      <c r="R7" s="16" t="s">
        <v>20</v>
      </c>
      <c r="S7" s="14" t="s">
        <v>21</v>
      </c>
    </row>
    <row r="8" spans="1:19" x14ac:dyDescent="0.25">
      <c r="A8" s="19" t="s">
        <v>22</v>
      </c>
      <c r="B8" s="20" t="s">
        <v>97</v>
      </c>
      <c r="C8" s="21" t="s">
        <v>38</v>
      </c>
      <c r="D8" s="21" t="s">
        <v>106</v>
      </c>
      <c r="E8" s="21" t="s">
        <v>25</v>
      </c>
      <c r="F8" s="21" t="s">
        <v>107</v>
      </c>
      <c r="G8" s="21" t="s">
        <v>25</v>
      </c>
      <c r="H8" s="21" t="s">
        <v>108</v>
      </c>
      <c r="I8" s="22" t="s">
        <v>109</v>
      </c>
      <c r="J8" s="22">
        <v>2500000.0099999998</v>
      </c>
      <c r="K8" s="22">
        <v>0</v>
      </c>
      <c r="L8" s="22">
        <v>2155172.42</v>
      </c>
      <c r="M8" s="22">
        <v>344827.58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1" t="s">
        <v>25</v>
      </c>
    </row>
    <row r="9" spans="1:19" x14ac:dyDescent="0.25">
      <c r="A9" s="19" t="s">
        <v>31</v>
      </c>
      <c r="B9" s="20" t="s">
        <v>136</v>
      </c>
      <c r="C9" s="21" t="s">
        <v>24</v>
      </c>
      <c r="D9" s="21" t="s">
        <v>25</v>
      </c>
      <c r="E9" s="21" t="s">
        <v>162</v>
      </c>
      <c r="F9" s="21" t="s">
        <v>25</v>
      </c>
      <c r="G9" s="21" t="s">
        <v>106</v>
      </c>
      <c r="H9" s="21" t="s">
        <v>108</v>
      </c>
      <c r="I9" s="22" t="s">
        <v>109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258620.69</v>
      </c>
      <c r="S9" s="21" t="s">
        <v>163</v>
      </c>
    </row>
    <row r="10" spans="1:19" x14ac:dyDescent="0.25">
      <c r="A10" s="12" t="s">
        <v>36</v>
      </c>
      <c r="B10" s="10" t="s">
        <v>44</v>
      </c>
      <c r="C10" s="9" t="s">
        <v>38</v>
      </c>
      <c r="D10" s="9" t="s">
        <v>45</v>
      </c>
      <c r="E10" s="9" t="s">
        <v>25</v>
      </c>
      <c r="F10" s="9" t="s">
        <v>46</v>
      </c>
      <c r="G10" s="9" t="s">
        <v>25</v>
      </c>
      <c r="H10" s="9" t="s">
        <v>47</v>
      </c>
      <c r="I10" s="11" t="s">
        <v>48</v>
      </c>
      <c r="J10" s="11">
        <v>2516275.4500000002</v>
      </c>
      <c r="K10" s="11">
        <v>0</v>
      </c>
      <c r="L10" s="11">
        <v>2169202.9700000002</v>
      </c>
      <c r="M10" s="11">
        <v>347072.47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9" t="s">
        <v>25</v>
      </c>
    </row>
    <row r="11" spans="1:19" x14ac:dyDescent="0.25">
      <c r="A11" s="12" t="s">
        <v>43</v>
      </c>
      <c r="B11" s="10" t="s">
        <v>136</v>
      </c>
      <c r="C11" s="9" t="s">
        <v>24</v>
      </c>
      <c r="D11" s="9" t="s">
        <v>25</v>
      </c>
      <c r="E11" s="9" t="s">
        <v>159</v>
      </c>
      <c r="F11" s="9" t="s">
        <v>25</v>
      </c>
      <c r="G11" s="9" t="s">
        <v>45</v>
      </c>
      <c r="H11" s="9" t="s">
        <v>47</v>
      </c>
      <c r="I11" s="11" t="s">
        <v>48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260304.36</v>
      </c>
      <c r="S11" s="9" t="s">
        <v>160</v>
      </c>
    </row>
    <row r="12" spans="1:19" x14ac:dyDescent="0.25">
      <c r="A12" s="12" t="s">
        <v>49</v>
      </c>
      <c r="B12" s="10" t="s">
        <v>23</v>
      </c>
      <c r="C12" s="9" t="s">
        <v>24</v>
      </c>
      <c r="D12" s="9" t="s">
        <v>25</v>
      </c>
      <c r="E12" s="9" t="s">
        <v>26</v>
      </c>
      <c r="F12" s="9" t="s">
        <v>27</v>
      </c>
      <c r="G12" s="9" t="s">
        <v>28</v>
      </c>
      <c r="H12" s="9" t="s">
        <v>29</v>
      </c>
      <c r="I12" s="11" t="s">
        <v>30</v>
      </c>
      <c r="J12" s="11">
        <v>-98212.75</v>
      </c>
      <c r="K12" s="11">
        <v>0</v>
      </c>
      <c r="L12" s="11">
        <v>-84666.16</v>
      </c>
      <c r="M12" s="11">
        <v>-13546.59</v>
      </c>
      <c r="N12" s="11">
        <v>0</v>
      </c>
      <c r="O12" s="11">
        <v>0</v>
      </c>
      <c r="P12" s="11">
        <v>0</v>
      </c>
      <c r="Q12" s="11">
        <v>0</v>
      </c>
      <c r="R12" s="11">
        <v>0</v>
      </c>
      <c r="S12" s="9" t="s">
        <v>25</v>
      </c>
    </row>
    <row r="13" spans="1:19" x14ac:dyDescent="0.25">
      <c r="A13" s="12" t="s">
        <v>55</v>
      </c>
      <c r="B13" s="10" t="s">
        <v>32</v>
      </c>
      <c r="C13" s="9" t="s">
        <v>24</v>
      </c>
      <c r="D13" s="9" t="s">
        <v>25</v>
      </c>
      <c r="E13" s="9" t="s">
        <v>33</v>
      </c>
      <c r="F13" s="9" t="s">
        <v>34</v>
      </c>
      <c r="G13" s="9" t="s">
        <v>35</v>
      </c>
      <c r="H13" s="9" t="s">
        <v>29</v>
      </c>
      <c r="I13" s="11" t="s">
        <v>30</v>
      </c>
      <c r="J13" s="11">
        <v>-268470.2</v>
      </c>
      <c r="K13" s="11">
        <v>0</v>
      </c>
      <c r="L13" s="11">
        <v>-231439.83</v>
      </c>
      <c r="M13" s="11">
        <v>-37030.370000000003</v>
      </c>
      <c r="N13" s="11">
        <v>0</v>
      </c>
      <c r="O13" s="11">
        <v>0</v>
      </c>
      <c r="P13" s="11">
        <v>0</v>
      </c>
      <c r="Q13" s="11">
        <v>0</v>
      </c>
      <c r="R13" s="11">
        <v>0</v>
      </c>
      <c r="S13" s="9" t="s">
        <v>25</v>
      </c>
    </row>
    <row r="14" spans="1:19" x14ac:dyDescent="0.25">
      <c r="A14" s="12" t="s">
        <v>60</v>
      </c>
      <c r="B14" s="10" t="s">
        <v>165</v>
      </c>
      <c r="C14" s="9" t="s">
        <v>38</v>
      </c>
      <c r="D14" s="9" t="s">
        <v>182</v>
      </c>
      <c r="E14" s="9" t="s">
        <v>25</v>
      </c>
      <c r="F14" s="9" t="s">
        <v>183</v>
      </c>
      <c r="G14" s="9" t="s">
        <v>25</v>
      </c>
      <c r="H14" s="9" t="s">
        <v>29</v>
      </c>
      <c r="I14" s="11" t="s">
        <v>30</v>
      </c>
      <c r="J14" s="11">
        <v>7493362.7599999998</v>
      </c>
      <c r="K14" s="11">
        <v>4980221.0999999996</v>
      </c>
      <c r="L14" s="11">
        <v>2166501.4300000002</v>
      </c>
      <c r="M14" s="11">
        <v>346640.23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9" t="s">
        <v>25</v>
      </c>
    </row>
    <row r="15" spans="1:19" x14ac:dyDescent="0.25">
      <c r="A15" s="12" t="s">
        <v>65</v>
      </c>
      <c r="B15" s="10" t="s">
        <v>217</v>
      </c>
      <c r="C15" s="9" t="s">
        <v>24</v>
      </c>
      <c r="D15" s="9" t="s">
        <v>25</v>
      </c>
      <c r="E15" s="9" t="s">
        <v>224</v>
      </c>
      <c r="F15" s="9" t="s">
        <v>25</v>
      </c>
      <c r="G15" s="9" t="s">
        <v>182</v>
      </c>
      <c r="H15" s="9" t="s">
        <v>29</v>
      </c>
      <c r="I15" s="11" t="s">
        <v>30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0</v>
      </c>
      <c r="R15" s="11">
        <v>259980.17</v>
      </c>
      <c r="S15" s="9" t="s">
        <v>225</v>
      </c>
    </row>
    <row r="16" spans="1:19" x14ac:dyDescent="0.25">
      <c r="A16" s="12" t="s">
        <v>70</v>
      </c>
      <c r="B16" s="10" t="s">
        <v>136</v>
      </c>
      <c r="C16" s="9" t="s">
        <v>38</v>
      </c>
      <c r="D16" s="9" t="s">
        <v>142</v>
      </c>
      <c r="E16" s="9" t="s">
        <v>25</v>
      </c>
      <c r="F16" s="9" t="s">
        <v>143</v>
      </c>
      <c r="G16" s="9" t="s">
        <v>25</v>
      </c>
      <c r="H16" s="9" t="s">
        <v>144</v>
      </c>
      <c r="I16" s="11" t="s">
        <v>145</v>
      </c>
      <c r="J16" s="11">
        <v>5585141.9199999999</v>
      </c>
      <c r="K16" s="11">
        <v>0</v>
      </c>
      <c r="L16" s="11">
        <v>4814777.5199999996</v>
      </c>
      <c r="M16" s="11">
        <v>770364.4</v>
      </c>
      <c r="N16" s="11">
        <v>0</v>
      </c>
      <c r="O16" s="11">
        <v>0</v>
      </c>
      <c r="P16" s="11">
        <v>0</v>
      </c>
      <c r="Q16" s="11">
        <v>0</v>
      </c>
      <c r="R16" s="11">
        <v>0</v>
      </c>
      <c r="S16" s="9" t="s">
        <v>25</v>
      </c>
    </row>
    <row r="17" spans="1:19" x14ac:dyDescent="0.25">
      <c r="A17" s="12" t="s">
        <v>75</v>
      </c>
      <c r="B17" s="10" t="s">
        <v>193</v>
      </c>
      <c r="C17" s="9" t="s">
        <v>24</v>
      </c>
      <c r="D17" s="9" t="s">
        <v>25</v>
      </c>
      <c r="E17" s="9" t="s">
        <v>211</v>
      </c>
      <c r="F17" s="9" t="s">
        <v>25</v>
      </c>
      <c r="G17" s="9" t="s">
        <v>142</v>
      </c>
      <c r="H17" s="9" t="s">
        <v>144</v>
      </c>
      <c r="I17" s="11" t="s">
        <v>145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577773.30000000005</v>
      </c>
      <c r="S17" s="9" t="s">
        <v>212</v>
      </c>
    </row>
    <row r="18" spans="1:19" x14ac:dyDescent="0.25">
      <c r="A18" s="12" t="s">
        <v>81</v>
      </c>
      <c r="B18" s="10" t="s">
        <v>76</v>
      </c>
      <c r="C18" s="9" t="s">
        <v>38</v>
      </c>
      <c r="D18" s="9" t="s">
        <v>77</v>
      </c>
      <c r="E18" s="9" t="s">
        <v>25</v>
      </c>
      <c r="F18" s="9" t="s">
        <v>78</v>
      </c>
      <c r="G18" s="9" t="s">
        <v>25</v>
      </c>
      <c r="H18" s="9" t="s">
        <v>79</v>
      </c>
      <c r="I18" s="11" t="s">
        <v>80</v>
      </c>
      <c r="J18" s="11">
        <v>470400</v>
      </c>
      <c r="K18" s="11">
        <v>470400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  <c r="S18" s="9" t="s">
        <v>25</v>
      </c>
    </row>
    <row r="19" spans="1:19" x14ac:dyDescent="0.25">
      <c r="A19" s="12" t="s">
        <v>86</v>
      </c>
      <c r="B19" s="10" t="s">
        <v>97</v>
      </c>
      <c r="C19" s="9" t="s">
        <v>24</v>
      </c>
      <c r="D19" s="9" t="s">
        <v>25</v>
      </c>
      <c r="E19" s="9" t="s">
        <v>121</v>
      </c>
      <c r="F19" s="9" t="s">
        <v>25</v>
      </c>
      <c r="G19" s="9" t="s">
        <v>98</v>
      </c>
      <c r="H19" s="9" t="s">
        <v>100</v>
      </c>
      <c r="I19" s="11" t="s">
        <v>101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1">
        <v>0</v>
      </c>
      <c r="R19" s="11">
        <v>216208.08</v>
      </c>
      <c r="S19" s="9" t="s">
        <v>122</v>
      </c>
    </row>
    <row r="20" spans="1:19" x14ac:dyDescent="0.25">
      <c r="A20" s="12" t="s">
        <v>91</v>
      </c>
      <c r="B20" s="10" t="s">
        <v>97</v>
      </c>
      <c r="C20" s="9" t="s">
        <v>38</v>
      </c>
      <c r="D20" s="9" t="s">
        <v>98</v>
      </c>
      <c r="E20" s="9" t="s">
        <v>25</v>
      </c>
      <c r="F20" s="9" t="s">
        <v>99</v>
      </c>
      <c r="G20" s="9" t="s">
        <v>25</v>
      </c>
      <c r="H20" s="9" t="s">
        <v>100</v>
      </c>
      <c r="I20" s="11" t="s">
        <v>101</v>
      </c>
      <c r="J20" s="11">
        <v>2090011.44</v>
      </c>
      <c r="K20" s="11">
        <v>0</v>
      </c>
      <c r="L20" s="11">
        <v>1801734</v>
      </c>
      <c r="M20" s="11">
        <v>288277.44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9" t="s">
        <v>25</v>
      </c>
    </row>
    <row r="21" spans="1:19" x14ac:dyDescent="0.25">
      <c r="A21" s="12" t="s">
        <v>96</v>
      </c>
      <c r="B21" s="10" t="s">
        <v>165</v>
      </c>
      <c r="C21" s="9" t="s">
        <v>24</v>
      </c>
      <c r="D21" s="9" t="s">
        <v>25</v>
      </c>
      <c r="E21" s="9" t="s">
        <v>190</v>
      </c>
      <c r="F21" s="9" t="s">
        <v>25</v>
      </c>
      <c r="G21" s="9" t="s">
        <v>166</v>
      </c>
      <c r="H21" s="9" t="s">
        <v>100</v>
      </c>
      <c r="I21" s="11" t="s">
        <v>101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216208.08</v>
      </c>
      <c r="S21" s="9" t="s">
        <v>191</v>
      </c>
    </row>
    <row r="22" spans="1:19" x14ac:dyDescent="0.25">
      <c r="A22" s="12" t="s">
        <v>102</v>
      </c>
      <c r="B22" s="10" t="s">
        <v>165</v>
      </c>
      <c r="C22" s="9" t="s">
        <v>38</v>
      </c>
      <c r="D22" s="9" t="s">
        <v>166</v>
      </c>
      <c r="E22" s="9" t="s">
        <v>25</v>
      </c>
      <c r="F22" s="9" t="s">
        <v>167</v>
      </c>
      <c r="G22" s="9" t="s">
        <v>25</v>
      </c>
      <c r="H22" s="9" t="s">
        <v>100</v>
      </c>
      <c r="I22" s="11" t="s">
        <v>101</v>
      </c>
      <c r="J22" s="11">
        <v>2090011.44</v>
      </c>
      <c r="K22" s="11">
        <v>0</v>
      </c>
      <c r="L22" s="11">
        <v>1801734</v>
      </c>
      <c r="M22" s="11">
        <v>288277.44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9" t="s">
        <v>25</v>
      </c>
    </row>
    <row r="23" spans="1:19" x14ac:dyDescent="0.25">
      <c r="A23" s="12" t="s">
        <v>105</v>
      </c>
      <c r="B23" s="10" t="s">
        <v>217</v>
      </c>
      <c r="C23" s="9" t="s">
        <v>24</v>
      </c>
      <c r="D23" s="9" t="s">
        <v>25</v>
      </c>
      <c r="E23" s="9" t="s">
        <v>233</v>
      </c>
      <c r="F23" s="9" t="s">
        <v>25</v>
      </c>
      <c r="G23" s="9" t="s">
        <v>218</v>
      </c>
      <c r="H23" s="9" t="s">
        <v>100</v>
      </c>
      <c r="I23" s="11" t="s">
        <v>101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216208.08</v>
      </c>
      <c r="S23" s="9" t="s">
        <v>234</v>
      </c>
    </row>
    <row r="24" spans="1:19" x14ac:dyDescent="0.25">
      <c r="A24" s="12" t="s">
        <v>110</v>
      </c>
      <c r="B24" s="10" t="s">
        <v>217</v>
      </c>
      <c r="C24" s="9" t="s">
        <v>38</v>
      </c>
      <c r="D24" s="9" t="s">
        <v>218</v>
      </c>
      <c r="E24" s="9" t="s">
        <v>25</v>
      </c>
      <c r="F24" s="9" t="s">
        <v>219</v>
      </c>
      <c r="G24" s="9" t="s">
        <v>25</v>
      </c>
      <c r="H24" s="9" t="s">
        <v>100</v>
      </c>
      <c r="I24" s="11" t="s">
        <v>101</v>
      </c>
      <c r="J24" s="11">
        <v>2090011.44</v>
      </c>
      <c r="K24" s="11">
        <v>0</v>
      </c>
      <c r="L24" s="11">
        <v>1801734</v>
      </c>
      <c r="M24" s="11">
        <v>288277.44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9" t="s">
        <v>25</v>
      </c>
    </row>
    <row r="25" spans="1:19" x14ac:dyDescent="0.25">
      <c r="A25" s="12" t="s">
        <v>115</v>
      </c>
      <c r="B25" s="10" t="s">
        <v>136</v>
      </c>
      <c r="C25" s="9" t="s">
        <v>38</v>
      </c>
      <c r="D25" s="9" t="s">
        <v>137</v>
      </c>
      <c r="E25" s="9" t="s">
        <v>25</v>
      </c>
      <c r="F25" s="9" t="s">
        <v>138</v>
      </c>
      <c r="G25" s="9" t="s">
        <v>25</v>
      </c>
      <c r="H25" s="9" t="s">
        <v>139</v>
      </c>
      <c r="I25" s="11" t="s">
        <v>140</v>
      </c>
      <c r="J25" s="11">
        <v>3400000</v>
      </c>
      <c r="K25" s="11">
        <v>3400000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9" t="s">
        <v>25</v>
      </c>
    </row>
    <row r="26" spans="1:19" x14ac:dyDescent="0.25">
      <c r="A26" s="12" t="s">
        <v>120</v>
      </c>
      <c r="B26" s="10" t="s">
        <v>50</v>
      </c>
      <c r="C26" s="9" t="s">
        <v>38</v>
      </c>
      <c r="D26" s="9" t="s">
        <v>66</v>
      </c>
      <c r="E26" s="9" t="s">
        <v>25</v>
      </c>
      <c r="F26" s="9" t="s">
        <v>67</v>
      </c>
      <c r="G26" s="9" t="s">
        <v>25</v>
      </c>
      <c r="H26" s="9" t="s">
        <v>68</v>
      </c>
      <c r="I26" s="11" t="s">
        <v>69</v>
      </c>
      <c r="J26" s="11">
        <v>932673.12</v>
      </c>
      <c r="K26" s="11">
        <v>-0.01</v>
      </c>
      <c r="L26" s="11">
        <v>804028.55</v>
      </c>
      <c r="M26" s="11">
        <v>128644.56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9" t="s">
        <v>25</v>
      </c>
    </row>
    <row r="27" spans="1:19" x14ac:dyDescent="0.25">
      <c r="A27" s="12" t="s">
        <v>123</v>
      </c>
      <c r="B27" s="10" t="s">
        <v>97</v>
      </c>
      <c r="C27" s="9" t="s">
        <v>24</v>
      </c>
      <c r="D27" s="9" t="s">
        <v>25</v>
      </c>
      <c r="E27" s="9" t="s">
        <v>124</v>
      </c>
      <c r="F27" s="9" t="s">
        <v>25</v>
      </c>
      <c r="G27" s="9" t="s">
        <v>66</v>
      </c>
      <c r="H27" s="9" t="s">
        <v>68</v>
      </c>
      <c r="I27" s="11" t="s">
        <v>69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96483.43</v>
      </c>
      <c r="S27" s="9" t="s">
        <v>125</v>
      </c>
    </row>
    <row r="28" spans="1:19" x14ac:dyDescent="0.25">
      <c r="A28" s="12" t="s">
        <v>126</v>
      </c>
      <c r="B28" s="10" t="s">
        <v>165</v>
      </c>
      <c r="C28" s="9" t="s">
        <v>38</v>
      </c>
      <c r="D28" s="9" t="s">
        <v>177</v>
      </c>
      <c r="E28" s="9" t="s">
        <v>25</v>
      </c>
      <c r="F28" s="9" t="s">
        <v>178</v>
      </c>
      <c r="G28" s="9" t="s">
        <v>25</v>
      </c>
      <c r="H28" s="9" t="s">
        <v>179</v>
      </c>
      <c r="I28" s="11" t="s">
        <v>180</v>
      </c>
      <c r="J28" s="11">
        <v>24650000</v>
      </c>
      <c r="K28" s="11">
        <v>0</v>
      </c>
      <c r="L28" s="11">
        <v>21250000</v>
      </c>
      <c r="M28" s="11">
        <v>3400000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9" t="s">
        <v>25</v>
      </c>
    </row>
    <row r="29" spans="1:19" x14ac:dyDescent="0.25">
      <c r="A29" s="12" t="s">
        <v>129</v>
      </c>
      <c r="B29" s="10" t="s">
        <v>217</v>
      </c>
      <c r="C29" s="9" t="s">
        <v>24</v>
      </c>
      <c r="D29" s="9" t="s">
        <v>25</v>
      </c>
      <c r="E29" s="9" t="s">
        <v>230</v>
      </c>
      <c r="F29" s="9" t="s">
        <v>25</v>
      </c>
      <c r="G29" s="9" t="s">
        <v>177</v>
      </c>
      <c r="H29" s="9" t="s">
        <v>179</v>
      </c>
      <c r="I29" s="11" t="s">
        <v>180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2550000</v>
      </c>
      <c r="S29" s="9" t="s">
        <v>231</v>
      </c>
    </row>
    <row r="30" spans="1:19" x14ac:dyDescent="0.25">
      <c r="A30" s="12" t="s">
        <v>132</v>
      </c>
      <c r="B30" s="10" t="s">
        <v>76</v>
      </c>
      <c r="C30" s="9" t="s">
        <v>38</v>
      </c>
      <c r="D30" s="9" t="s">
        <v>82</v>
      </c>
      <c r="E30" s="9" t="s">
        <v>25</v>
      </c>
      <c r="F30" s="9" t="s">
        <v>83</v>
      </c>
      <c r="G30" s="9" t="s">
        <v>25</v>
      </c>
      <c r="H30" s="9" t="s">
        <v>84</v>
      </c>
      <c r="I30" s="11" t="s">
        <v>85</v>
      </c>
      <c r="J30" s="11">
        <v>313200</v>
      </c>
      <c r="K30" s="11">
        <v>0</v>
      </c>
      <c r="L30" s="11">
        <v>270000</v>
      </c>
      <c r="M30" s="11">
        <v>43200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9" t="s">
        <v>25</v>
      </c>
    </row>
    <row r="31" spans="1:19" x14ac:dyDescent="0.25">
      <c r="A31" s="12" t="s">
        <v>135</v>
      </c>
      <c r="B31" s="10" t="s">
        <v>97</v>
      </c>
      <c r="C31" s="9" t="s">
        <v>24</v>
      </c>
      <c r="D31" s="9" t="s">
        <v>25</v>
      </c>
      <c r="E31" s="9" t="s">
        <v>133</v>
      </c>
      <c r="F31" s="9" t="s">
        <v>25</v>
      </c>
      <c r="G31" s="9" t="s">
        <v>82</v>
      </c>
      <c r="H31" s="9" t="s">
        <v>84</v>
      </c>
      <c r="I31" s="11" t="s">
        <v>85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32400</v>
      </c>
      <c r="S31" s="9" t="s">
        <v>134</v>
      </c>
    </row>
    <row r="32" spans="1:19" x14ac:dyDescent="0.25">
      <c r="A32" s="12" t="s">
        <v>141</v>
      </c>
      <c r="B32" s="10" t="s">
        <v>97</v>
      </c>
      <c r="C32" s="9" t="s">
        <v>38</v>
      </c>
      <c r="D32" s="9" t="s">
        <v>103</v>
      </c>
      <c r="E32" s="9" t="s">
        <v>25</v>
      </c>
      <c r="F32" s="9" t="s">
        <v>104</v>
      </c>
      <c r="G32" s="9" t="s">
        <v>25</v>
      </c>
      <c r="H32" s="9" t="s">
        <v>84</v>
      </c>
      <c r="I32" s="11" t="s">
        <v>85</v>
      </c>
      <c r="J32" s="11">
        <v>435000</v>
      </c>
      <c r="K32" s="11">
        <v>0</v>
      </c>
      <c r="L32" s="11">
        <v>375000</v>
      </c>
      <c r="M32" s="11">
        <v>60000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9" t="s">
        <v>25</v>
      </c>
    </row>
    <row r="33" spans="1:19" x14ac:dyDescent="0.25">
      <c r="A33" s="12" t="s">
        <v>146</v>
      </c>
      <c r="B33" s="10" t="s">
        <v>136</v>
      </c>
      <c r="C33" s="9" t="s">
        <v>24</v>
      </c>
      <c r="D33" s="9" t="s">
        <v>25</v>
      </c>
      <c r="E33" s="9" t="s">
        <v>153</v>
      </c>
      <c r="F33" s="9" t="s">
        <v>25</v>
      </c>
      <c r="G33" s="9" t="s">
        <v>103</v>
      </c>
      <c r="H33" s="9" t="s">
        <v>84</v>
      </c>
      <c r="I33" s="11" t="s">
        <v>85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45000</v>
      </c>
      <c r="S33" s="9" t="s">
        <v>154</v>
      </c>
    </row>
    <row r="34" spans="1:19" x14ac:dyDescent="0.25">
      <c r="A34" s="12" t="s">
        <v>149</v>
      </c>
      <c r="B34" s="10" t="s">
        <v>193</v>
      </c>
      <c r="C34" s="9" t="s">
        <v>38</v>
      </c>
      <c r="D34" s="9" t="s">
        <v>199</v>
      </c>
      <c r="E34" s="9" t="s">
        <v>25</v>
      </c>
      <c r="F34" s="9" t="s">
        <v>200</v>
      </c>
      <c r="G34" s="9" t="s">
        <v>25</v>
      </c>
      <c r="H34" s="9" t="s">
        <v>84</v>
      </c>
      <c r="I34" s="11" t="s">
        <v>85</v>
      </c>
      <c r="J34" s="11">
        <v>504600</v>
      </c>
      <c r="K34" s="11">
        <v>0</v>
      </c>
      <c r="L34" s="11">
        <v>435000</v>
      </c>
      <c r="M34" s="11">
        <v>69600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9" t="s">
        <v>25</v>
      </c>
    </row>
    <row r="35" spans="1:19" x14ac:dyDescent="0.25">
      <c r="A35" s="12" t="s">
        <v>152</v>
      </c>
      <c r="B35" s="10" t="s">
        <v>217</v>
      </c>
      <c r="C35" s="9" t="s">
        <v>24</v>
      </c>
      <c r="D35" s="9" t="s">
        <v>25</v>
      </c>
      <c r="E35" s="9" t="s">
        <v>227</v>
      </c>
      <c r="F35" s="9" t="s">
        <v>25</v>
      </c>
      <c r="G35" s="9" t="s">
        <v>199</v>
      </c>
      <c r="H35" s="9" t="s">
        <v>84</v>
      </c>
      <c r="I35" s="11" t="s">
        <v>85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52200</v>
      </c>
      <c r="S35" s="9" t="s">
        <v>228</v>
      </c>
    </row>
    <row r="36" spans="1:19" x14ac:dyDescent="0.25">
      <c r="A36" s="12" t="s">
        <v>155</v>
      </c>
      <c r="B36" s="10" t="s">
        <v>193</v>
      </c>
      <c r="C36" s="9" t="s">
        <v>38</v>
      </c>
      <c r="D36" s="9" t="s">
        <v>194</v>
      </c>
      <c r="E36" s="9" t="s">
        <v>25</v>
      </c>
      <c r="F36" s="9" t="s">
        <v>195</v>
      </c>
      <c r="G36" s="9" t="s">
        <v>25</v>
      </c>
      <c r="H36" s="9" t="s">
        <v>196</v>
      </c>
      <c r="I36" s="11" t="s">
        <v>197</v>
      </c>
      <c r="J36" s="11">
        <v>2079433.2</v>
      </c>
      <c r="K36" s="11">
        <v>2079433.2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9" t="s">
        <v>25</v>
      </c>
    </row>
    <row r="37" spans="1:19" x14ac:dyDescent="0.25">
      <c r="A37" s="12" t="s">
        <v>158</v>
      </c>
      <c r="B37" s="10" t="s">
        <v>76</v>
      </c>
      <c r="C37" s="9" t="s">
        <v>38</v>
      </c>
      <c r="D37" s="9" t="s">
        <v>87</v>
      </c>
      <c r="E37" s="9" t="s">
        <v>25</v>
      </c>
      <c r="F37" s="9" t="s">
        <v>88</v>
      </c>
      <c r="G37" s="9" t="s">
        <v>25</v>
      </c>
      <c r="H37" s="9" t="s">
        <v>89</v>
      </c>
      <c r="I37" s="11" t="s">
        <v>90</v>
      </c>
      <c r="J37" s="11">
        <v>9860000</v>
      </c>
      <c r="K37" s="11">
        <v>0</v>
      </c>
      <c r="L37" s="11">
        <v>8500000</v>
      </c>
      <c r="M37" s="11">
        <v>1360000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9" t="s">
        <v>25</v>
      </c>
    </row>
    <row r="38" spans="1:19" x14ac:dyDescent="0.25">
      <c r="A38" s="12" t="s">
        <v>161</v>
      </c>
      <c r="B38" s="10" t="s">
        <v>136</v>
      </c>
      <c r="C38" s="9" t="s">
        <v>24</v>
      </c>
      <c r="D38" s="9" t="s">
        <v>25</v>
      </c>
      <c r="E38" s="9" t="s">
        <v>147</v>
      </c>
      <c r="F38" s="9" t="s">
        <v>25</v>
      </c>
      <c r="G38" s="9" t="s">
        <v>87</v>
      </c>
      <c r="H38" s="9" t="s">
        <v>89</v>
      </c>
      <c r="I38" s="11" t="s">
        <v>90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1020000</v>
      </c>
      <c r="S38" s="9" t="s">
        <v>148</v>
      </c>
    </row>
    <row r="39" spans="1:19" x14ac:dyDescent="0.25">
      <c r="A39" s="12" t="s">
        <v>164</v>
      </c>
      <c r="B39" s="10" t="s">
        <v>50</v>
      </c>
      <c r="C39" s="9" t="s">
        <v>38</v>
      </c>
      <c r="D39" s="9" t="s">
        <v>71</v>
      </c>
      <c r="E39" s="9" t="s">
        <v>25</v>
      </c>
      <c r="F39" s="9" t="s">
        <v>72</v>
      </c>
      <c r="G39" s="9" t="s">
        <v>25</v>
      </c>
      <c r="H39" s="9" t="s">
        <v>73</v>
      </c>
      <c r="I39" s="11" t="s">
        <v>74</v>
      </c>
      <c r="J39" s="11">
        <v>4162327.08</v>
      </c>
      <c r="K39" s="11">
        <v>4162327.08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9" t="s">
        <v>25</v>
      </c>
    </row>
    <row r="40" spans="1:19" x14ac:dyDescent="0.25">
      <c r="A40" s="12" t="s">
        <v>168</v>
      </c>
      <c r="B40" s="10" t="s">
        <v>97</v>
      </c>
      <c r="C40" s="9" t="s">
        <v>38</v>
      </c>
      <c r="D40" s="9" t="s">
        <v>116</v>
      </c>
      <c r="E40" s="9" t="s">
        <v>25</v>
      </c>
      <c r="F40" s="9" t="s">
        <v>117</v>
      </c>
      <c r="G40" s="9" t="s">
        <v>25</v>
      </c>
      <c r="H40" s="9" t="s">
        <v>118</v>
      </c>
      <c r="I40" s="11" t="s">
        <v>119</v>
      </c>
      <c r="J40" s="11">
        <v>3765081.6</v>
      </c>
      <c r="K40" s="11">
        <v>0</v>
      </c>
      <c r="L40" s="11">
        <v>3245760</v>
      </c>
      <c r="M40" s="11">
        <v>519321.59999999998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9" t="s">
        <v>25</v>
      </c>
    </row>
    <row r="41" spans="1:19" x14ac:dyDescent="0.25">
      <c r="A41" s="12" t="s">
        <v>173</v>
      </c>
      <c r="B41" s="10" t="s">
        <v>193</v>
      </c>
      <c r="C41" s="9" t="s">
        <v>24</v>
      </c>
      <c r="D41" s="9" t="s">
        <v>25</v>
      </c>
      <c r="E41" s="9" t="s">
        <v>202</v>
      </c>
      <c r="F41" s="9" t="s">
        <v>25</v>
      </c>
      <c r="G41" s="9" t="s">
        <v>116</v>
      </c>
      <c r="H41" s="9" t="s">
        <v>118</v>
      </c>
      <c r="I41" s="11" t="s">
        <v>119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389491.20000000001</v>
      </c>
      <c r="S41" s="9" t="s">
        <v>203</v>
      </c>
    </row>
    <row r="42" spans="1:19" x14ac:dyDescent="0.25">
      <c r="A42" s="12" t="s">
        <v>176</v>
      </c>
      <c r="B42" s="10" t="s">
        <v>50</v>
      </c>
      <c r="C42" s="9" t="s">
        <v>38</v>
      </c>
      <c r="D42" s="9" t="s">
        <v>61</v>
      </c>
      <c r="E42" s="9" t="s">
        <v>25</v>
      </c>
      <c r="F42" s="9" t="s">
        <v>62</v>
      </c>
      <c r="G42" s="9" t="s">
        <v>25</v>
      </c>
      <c r="H42" s="9" t="s">
        <v>63</v>
      </c>
      <c r="I42" s="11" t="s">
        <v>64</v>
      </c>
      <c r="J42" s="11">
        <v>2034249.22</v>
      </c>
      <c r="K42" s="11">
        <v>1507859.66</v>
      </c>
      <c r="L42" s="11">
        <v>453784.1</v>
      </c>
      <c r="M42" s="11">
        <v>72605.460000000006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9" t="s">
        <v>25</v>
      </c>
    </row>
    <row r="43" spans="1:19" x14ac:dyDescent="0.25">
      <c r="A43" s="12" t="s">
        <v>181</v>
      </c>
      <c r="B43" s="10" t="s">
        <v>97</v>
      </c>
      <c r="C43" s="9" t="s">
        <v>24</v>
      </c>
      <c r="D43" s="9" t="s">
        <v>25</v>
      </c>
      <c r="E43" s="9" t="s">
        <v>127</v>
      </c>
      <c r="F43" s="9" t="s">
        <v>25</v>
      </c>
      <c r="G43" s="9" t="s">
        <v>61</v>
      </c>
      <c r="H43" s="9" t="s">
        <v>63</v>
      </c>
      <c r="I43" s="11" t="s">
        <v>64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54454.1</v>
      </c>
      <c r="S43" s="9" t="s">
        <v>128</v>
      </c>
    </row>
    <row r="44" spans="1:19" x14ac:dyDescent="0.25">
      <c r="A44" s="12" t="s">
        <v>184</v>
      </c>
      <c r="B44" s="10" t="s">
        <v>97</v>
      </c>
      <c r="C44" s="9" t="s">
        <v>38</v>
      </c>
      <c r="D44" s="9" t="s">
        <v>111</v>
      </c>
      <c r="E44" s="9" t="s">
        <v>25</v>
      </c>
      <c r="F44" s="9" t="s">
        <v>112</v>
      </c>
      <c r="G44" s="9" t="s">
        <v>25</v>
      </c>
      <c r="H44" s="9" t="s">
        <v>113</v>
      </c>
      <c r="I44" s="11" t="s">
        <v>114</v>
      </c>
      <c r="J44" s="11">
        <v>138230.82</v>
      </c>
      <c r="K44" s="11">
        <v>0</v>
      </c>
      <c r="L44" s="11">
        <v>119164.5</v>
      </c>
      <c r="M44" s="11">
        <v>19066.32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9" t="s">
        <v>25</v>
      </c>
    </row>
    <row r="45" spans="1:19" x14ac:dyDescent="0.25">
      <c r="A45" s="12" t="s">
        <v>189</v>
      </c>
      <c r="B45" s="10" t="s">
        <v>193</v>
      </c>
      <c r="C45" s="9" t="s">
        <v>24</v>
      </c>
      <c r="D45" s="9" t="s">
        <v>25</v>
      </c>
      <c r="E45" s="9" t="s">
        <v>214</v>
      </c>
      <c r="F45" s="9" t="s">
        <v>25</v>
      </c>
      <c r="G45" s="9" t="s">
        <v>111</v>
      </c>
      <c r="H45" s="9" t="s">
        <v>113</v>
      </c>
      <c r="I45" s="11" t="s">
        <v>114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14299.74</v>
      </c>
      <c r="S45" s="9" t="s">
        <v>215</v>
      </c>
    </row>
    <row r="46" spans="1:19" x14ac:dyDescent="0.25">
      <c r="A46" s="12" t="s">
        <v>192</v>
      </c>
      <c r="B46" s="10" t="s">
        <v>76</v>
      </c>
      <c r="C46" s="9" t="s">
        <v>38</v>
      </c>
      <c r="D46" s="9" t="s">
        <v>92</v>
      </c>
      <c r="E46" s="9" t="s">
        <v>25</v>
      </c>
      <c r="F46" s="9" t="s">
        <v>93</v>
      </c>
      <c r="G46" s="9" t="s">
        <v>25</v>
      </c>
      <c r="H46" s="9" t="s">
        <v>94</v>
      </c>
      <c r="I46" s="11" t="s">
        <v>95</v>
      </c>
      <c r="J46" s="11">
        <v>1454708.44</v>
      </c>
      <c r="K46" s="11">
        <v>838251.36</v>
      </c>
      <c r="L46" s="11">
        <v>531428.52</v>
      </c>
      <c r="M46" s="11">
        <v>85028.56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9" t="s">
        <v>25</v>
      </c>
    </row>
    <row r="47" spans="1:19" x14ac:dyDescent="0.25">
      <c r="A47" s="12" t="s">
        <v>198</v>
      </c>
      <c r="B47" s="10" t="s">
        <v>136</v>
      </c>
      <c r="C47" s="9" t="s">
        <v>24</v>
      </c>
      <c r="D47" s="9" t="s">
        <v>25</v>
      </c>
      <c r="E47" s="9" t="s">
        <v>156</v>
      </c>
      <c r="F47" s="9" t="s">
        <v>25</v>
      </c>
      <c r="G47" s="9" t="s">
        <v>92</v>
      </c>
      <c r="H47" s="9" t="s">
        <v>94</v>
      </c>
      <c r="I47" s="11" t="s">
        <v>95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63771.42</v>
      </c>
      <c r="S47" s="9" t="s">
        <v>157</v>
      </c>
    </row>
    <row r="48" spans="1:19" x14ac:dyDescent="0.25">
      <c r="A48" s="12" t="s">
        <v>201</v>
      </c>
      <c r="B48" s="10" t="s">
        <v>50</v>
      </c>
      <c r="C48" s="9" t="s">
        <v>38</v>
      </c>
      <c r="D48" s="9" t="s">
        <v>56</v>
      </c>
      <c r="E48" s="9" t="s">
        <v>25</v>
      </c>
      <c r="F48" s="9" t="s">
        <v>57</v>
      </c>
      <c r="G48" s="9" t="s">
        <v>25</v>
      </c>
      <c r="H48" s="9" t="s">
        <v>58</v>
      </c>
      <c r="I48" s="11" t="s">
        <v>59</v>
      </c>
      <c r="J48" s="11">
        <v>16469830.390000001</v>
      </c>
      <c r="K48" s="11">
        <v>14436762.890000001</v>
      </c>
      <c r="L48" s="11">
        <v>1752644.4</v>
      </c>
      <c r="M48" s="11">
        <v>280423.09999999998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9" t="s">
        <v>25</v>
      </c>
    </row>
    <row r="49" spans="1:19" x14ac:dyDescent="0.25">
      <c r="A49" s="12" t="s">
        <v>204</v>
      </c>
      <c r="B49" s="10" t="s">
        <v>97</v>
      </c>
      <c r="C49" s="9" t="s">
        <v>24</v>
      </c>
      <c r="D49" s="9" t="s">
        <v>25</v>
      </c>
      <c r="E49" s="9" t="s">
        <v>130</v>
      </c>
      <c r="F49" s="9" t="s">
        <v>25</v>
      </c>
      <c r="G49" s="9" t="s">
        <v>56</v>
      </c>
      <c r="H49" s="9" t="s">
        <v>58</v>
      </c>
      <c r="I49" s="11" t="s">
        <v>59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210317.33</v>
      </c>
      <c r="S49" s="9" t="s">
        <v>131</v>
      </c>
    </row>
    <row r="50" spans="1:19" x14ac:dyDescent="0.25">
      <c r="A50" s="12" t="s">
        <v>207</v>
      </c>
      <c r="B50" s="10" t="s">
        <v>37</v>
      </c>
      <c r="C50" s="9" t="s">
        <v>38</v>
      </c>
      <c r="D50" s="9" t="s">
        <v>39</v>
      </c>
      <c r="E50" s="9" t="s">
        <v>25</v>
      </c>
      <c r="F50" s="9" t="s">
        <v>40</v>
      </c>
      <c r="G50" s="9" t="s">
        <v>25</v>
      </c>
      <c r="H50" s="9" t="s">
        <v>41</v>
      </c>
      <c r="I50" s="11" t="s">
        <v>42</v>
      </c>
      <c r="J50" s="11">
        <v>3617600.13</v>
      </c>
      <c r="K50" s="11">
        <v>0</v>
      </c>
      <c r="L50" s="11">
        <v>3118620.8</v>
      </c>
      <c r="M50" s="11">
        <v>498979.32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9" t="s">
        <v>25</v>
      </c>
    </row>
    <row r="51" spans="1:19" x14ac:dyDescent="0.25">
      <c r="A51" s="12" t="s">
        <v>210</v>
      </c>
      <c r="B51" s="10" t="s">
        <v>136</v>
      </c>
      <c r="C51" s="9" t="s">
        <v>24</v>
      </c>
      <c r="D51" s="9" t="s">
        <v>25</v>
      </c>
      <c r="E51" s="9" t="s">
        <v>150</v>
      </c>
      <c r="F51" s="9" t="s">
        <v>25</v>
      </c>
      <c r="G51" s="9" t="s">
        <v>39</v>
      </c>
      <c r="H51" s="9" t="s">
        <v>41</v>
      </c>
      <c r="I51" s="11" t="s">
        <v>42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374234.5</v>
      </c>
      <c r="S51" s="9" t="s">
        <v>151</v>
      </c>
    </row>
    <row r="52" spans="1:19" x14ac:dyDescent="0.25">
      <c r="A52" s="12" t="s">
        <v>213</v>
      </c>
      <c r="B52" s="10" t="s">
        <v>165</v>
      </c>
      <c r="C52" s="9" t="s">
        <v>38</v>
      </c>
      <c r="D52" s="9" t="s">
        <v>185</v>
      </c>
      <c r="E52" s="9" t="s">
        <v>25</v>
      </c>
      <c r="F52" s="9" t="s">
        <v>186</v>
      </c>
      <c r="G52" s="9" t="s">
        <v>25</v>
      </c>
      <c r="H52" s="9" t="s">
        <v>187</v>
      </c>
      <c r="I52" s="11" t="s">
        <v>188</v>
      </c>
      <c r="J52" s="11">
        <v>9078317.8200000003</v>
      </c>
      <c r="K52" s="11">
        <v>0</v>
      </c>
      <c r="L52" s="11">
        <v>7826136.0499999998</v>
      </c>
      <c r="M52" s="11">
        <v>1252181.77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9" t="s">
        <v>25</v>
      </c>
    </row>
    <row r="53" spans="1:19" x14ac:dyDescent="0.25">
      <c r="A53" s="12" t="s">
        <v>216</v>
      </c>
      <c r="B53" s="10" t="s">
        <v>217</v>
      </c>
      <c r="C53" s="9" t="s">
        <v>24</v>
      </c>
      <c r="D53" s="9" t="s">
        <v>25</v>
      </c>
      <c r="E53" s="9" t="s">
        <v>221</v>
      </c>
      <c r="F53" s="9" t="s">
        <v>25</v>
      </c>
      <c r="G53" s="9" t="s">
        <v>185</v>
      </c>
      <c r="H53" s="9" t="s">
        <v>187</v>
      </c>
      <c r="I53" s="11" t="s">
        <v>188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939136.33</v>
      </c>
      <c r="S53" s="9" t="s">
        <v>222</v>
      </c>
    </row>
    <row r="54" spans="1:19" x14ac:dyDescent="0.25">
      <c r="A54" s="12" t="s">
        <v>220</v>
      </c>
      <c r="B54" s="10" t="s">
        <v>165</v>
      </c>
      <c r="C54" s="9" t="s">
        <v>38</v>
      </c>
      <c r="D54" s="9" t="s">
        <v>169</v>
      </c>
      <c r="E54" s="9" t="s">
        <v>25</v>
      </c>
      <c r="F54" s="9" t="s">
        <v>170</v>
      </c>
      <c r="G54" s="9" t="s">
        <v>25</v>
      </c>
      <c r="H54" s="9" t="s">
        <v>171</v>
      </c>
      <c r="I54" s="11" t="s">
        <v>172</v>
      </c>
      <c r="J54" s="11">
        <v>1617744.51</v>
      </c>
      <c r="K54" s="11">
        <v>0</v>
      </c>
      <c r="L54" s="11">
        <v>1394607.34</v>
      </c>
      <c r="M54" s="11">
        <v>223137.17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9" t="s">
        <v>25</v>
      </c>
    </row>
    <row r="55" spans="1:19" x14ac:dyDescent="0.25">
      <c r="A55" s="12" t="s">
        <v>223</v>
      </c>
      <c r="B55" s="10" t="s">
        <v>165</v>
      </c>
      <c r="C55" s="9" t="s">
        <v>38</v>
      </c>
      <c r="D55" s="9" t="s">
        <v>174</v>
      </c>
      <c r="E55" s="9" t="s">
        <v>25</v>
      </c>
      <c r="F55" s="9" t="s">
        <v>175</v>
      </c>
      <c r="G55" s="9" t="s">
        <v>25</v>
      </c>
      <c r="H55" s="9" t="s">
        <v>171</v>
      </c>
      <c r="I55" s="11" t="s">
        <v>172</v>
      </c>
      <c r="J55" s="11">
        <v>5416087.46</v>
      </c>
      <c r="K55" s="11">
        <v>0</v>
      </c>
      <c r="L55" s="11">
        <v>4669040.91</v>
      </c>
      <c r="M55" s="11">
        <v>747046.55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9" t="s">
        <v>25</v>
      </c>
    </row>
    <row r="56" spans="1:19" x14ac:dyDescent="0.25">
      <c r="A56" s="12" t="s">
        <v>226</v>
      </c>
      <c r="B56" s="10" t="s">
        <v>193</v>
      </c>
      <c r="C56" s="9" t="s">
        <v>24</v>
      </c>
      <c r="D56" s="9" t="s">
        <v>25</v>
      </c>
      <c r="E56" s="9" t="s">
        <v>205</v>
      </c>
      <c r="F56" s="9" t="s">
        <v>25</v>
      </c>
      <c r="G56" s="9" t="s">
        <v>174</v>
      </c>
      <c r="H56" s="9" t="s">
        <v>171</v>
      </c>
      <c r="I56" s="11" t="s">
        <v>172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560284.91</v>
      </c>
      <c r="S56" s="9" t="s">
        <v>206</v>
      </c>
    </row>
    <row r="57" spans="1:19" x14ac:dyDescent="0.25">
      <c r="A57" s="12" t="s">
        <v>229</v>
      </c>
      <c r="B57" s="10" t="s">
        <v>193</v>
      </c>
      <c r="C57" s="9" t="s">
        <v>24</v>
      </c>
      <c r="D57" s="9" t="s">
        <v>25</v>
      </c>
      <c r="E57" s="9" t="s">
        <v>208</v>
      </c>
      <c r="F57" s="9" t="s">
        <v>25</v>
      </c>
      <c r="G57" s="9" t="s">
        <v>169</v>
      </c>
      <c r="H57" s="9" t="s">
        <v>171</v>
      </c>
      <c r="I57" s="11" t="s">
        <v>172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167352.88</v>
      </c>
      <c r="S57" s="9" t="s">
        <v>209</v>
      </c>
    </row>
    <row r="58" spans="1:19" x14ac:dyDescent="0.25">
      <c r="A58" s="12" t="s">
        <v>232</v>
      </c>
      <c r="B58" s="10" t="s">
        <v>50</v>
      </c>
      <c r="C58" s="9" t="s">
        <v>38</v>
      </c>
      <c r="D58" s="9" t="s">
        <v>51</v>
      </c>
      <c r="E58" s="9" t="s">
        <v>25</v>
      </c>
      <c r="F58" s="9" t="s">
        <v>52</v>
      </c>
      <c r="G58" s="9" t="s">
        <v>25</v>
      </c>
      <c r="H58" s="9" t="s">
        <v>53</v>
      </c>
      <c r="I58" s="11" t="s">
        <v>54</v>
      </c>
      <c r="J58" s="11">
        <v>3293106.1</v>
      </c>
      <c r="K58" s="11">
        <v>3293106.1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9" t="s">
        <v>25</v>
      </c>
    </row>
    <row r="60" spans="1:19" x14ac:dyDescent="0.25">
      <c r="J60" s="7">
        <f>SUM(J2:J58)+0.05</f>
        <v>117690721.44999997</v>
      </c>
      <c r="K60" s="7">
        <f t="shared" ref="K60:R60" si="0">SUM(K2:K58)</f>
        <v>35168361.380000003</v>
      </c>
      <c r="L60" s="7">
        <f t="shared" si="0"/>
        <v>71139965.519999996</v>
      </c>
      <c r="M60" s="7">
        <f t="shared" si="0"/>
        <v>11382394.449999999</v>
      </c>
      <c r="N60" s="7">
        <f t="shared" si="0"/>
        <v>0</v>
      </c>
      <c r="O60" s="7">
        <f t="shared" si="0"/>
        <v>0</v>
      </c>
      <c r="P60" s="7">
        <f t="shared" si="0"/>
        <v>0</v>
      </c>
      <c r="Q60" s="7">
        <f t="shared" si="0"/>
        <v>0</v>
      </c>
      <c r="R60" s="7">
        <f t="shared" si="0"/>
        <v>8574728.6000000015</v>
      </c>
    </row>
    <row r="62" spans="1:19" x14ac:dyDescent="0.25">
      <c r="I62" s="36" t="s">
        <v>235</v>
      </c>
      <c r="J62" s="36"/>
      <c r="K62" s="36"/>
      <c r="L62" s="36"/>
    </row>
    <row r="63" spans="1:19" ht="7.5" customHeight="1" x14ac:dyDescent="0.25">
      <c r="I63" s="17"/>
      <c r="J63" s="17"/>
      <c r="K63" s="17"/>
      <c r="L63" s="17"/>
    </row>
    <row r="64" spans="1:19" x14ac:dyDescent="0.25">
      <c r="I64" s="17"/>
      <c r="J64" s="17" t="s">
        <v>236</v>
      </c>
      <c r="K64" s="17" t="s">
        <v>237</v>
      </c>
      <c r="L64" s="18" t="s">
        <v>238</v>
      </c>
    </row>
    <row r="65" spans="9:12" ht="7.5" customHeight="1" x14ac:dyDescent="0.25">
      <c r="I65" s="17"/>
      <c r="J65" s="17"/>
      <c r="K65" s="17"/>
      <c r="L65" s="17"/>
    </row>
    <row r="66" spans="9:12" x14ac:dyDescent="0.25">
      <c r="I66" s="17" t="s">
        <v>239</v>
      </c>
      <c r="J66" s="17">
        <f>K60</f>
        <v>35168361.380000003</v>
      </c>
      <c r="K66" s="17"/>
      <c r="L66" s="17"/>
    </row>
    <row r="67" spans="9:12" ht="7.5" customHeight="1" x14ac:dyDescent="0.25">
      <c r="I67" s="17"/>
      <c r="J67" s="17"/>
      <c r="K67" s="17"/>
      <c r="L67" s="17"/>
    </row>
    <row r="68" spans="9:12" x14ac:dyDescent="0.25">
      <c r="I68" s="17" t="s">
        <v>240</v>
      </c>
      <c r="J68" s="17">
        <f>L60</f>
        <v>71139965.519999996</v>
      </c>
      <c r="K68" s="17">
        <f>M60</f>
        <v>11382394.449999999</v>
      </c>
      <c r="L68" s="17"/>
    </row>
    <row r="69" spans="9:12" ht="7.5" customHeight="1" x14ac:dyDescent="0.25">
      <c r="I69" s="17"/>
      <c r="J69" s="17"/>
      <c r="K69" s="17"/>
      <c r="L69" s="17"/>
    </row>
    <row r="70" spans="9:12" x14ac:dyDescent="0.25">
      <c r="I70" s="17" t="s">
        <v>241</v>
      </c>
      <c r="J70" s="17">
        <v>0</v>
      </c>
      <c r="K70" s="17">
        <v>0</v>
      </c>
      <c r="L70" s="18">
        <v>0</v>
      </c>
    </row>
    <row r="71" spans="9:12" ht="7.5" customHeight="1" x14ac:dyDescent="0.25">
      <c r="I71" s="17"/>
      <c r="J71" s="17"/>
      <c r="K71" s="17"/>
      <c r="L71" s="17"/>
    </row>
    <row r="72" spans="9:12" x14ac:dyDescent="0.25">
      <c r="I72" s="17" t="s">
        <v>242</v>
      </c>
      <c r="J72" s="17">
        <v>0</v>
      </c>
      <c r="K72" s="17">
        <v>0</v>
      </c>
      <c r="L72" s="17"/>
    </row>
    <row r="73" spans="9:12" ht="7.5" customHeight="1" x14ac:dyDescent="0.25">
      <c r="I73" s="17"/>
      <c r="J73" s="17"/>
      <c r="K73" s="17"/>
      <c r="L73" s="17"/>
    </row>
    <row r="74" spans="9:12" x14ac:dyDescent="0.25">
      <c r="I74" s="17" t="s">
        <v>243</v>
      </c>
      <c r="J74" s="17">
        <f>J66+J68</f>
        <v>106308326.90000001</v>
      </c>
      <c r="K74" s="17">
        <f>K68</f>
        <v>11382394.449999999</v>
      </c>
      <c r="L74" s="18">
        <v>0</v>
      </c>
    </row>
    <row r="75" spans="9:12" x14ac:dyDescent="0.25">
      <c r="I75" s="17"/>
      <c r="J75" s="17"/>
      <c r="K75" s="17"/>
      <c r="L75" s="17"/>
    </row>
  </sheetData>
  <sortState ref="A8:S58">
    <sortCondition sortBy="cellColor" ref="I8:I58" dxfId="0"/>
  </sortState>
  <mergeCells count="5">
    <mergeCell ref="A2:I2"/>
    <mergeCell ref="A3:I3"/>
    <mergeCell ref="A4:I4"/>
    <mergeCell ref="A5:I5"/>
    <mergeCell ref="I62:L62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S75"/>
  <sheetViews>
    <sheetView topLeftCell="D46" workbookViewId="0">
      <selection activeCell="E80" sqref="E80"/>
    </sheetView>
  </sheetViews>
  <sheetFormatPr baseColWidth="10" defaultRowHeight="15" x14ac:dyDescent="0.25"/>
  <cols>
    <col min="1" max="1" width="6.28515625" style="13" bestFit="1" customWidth="1"/>
    <col min="2" max="2" width="10.42578125" style="4" bestFit="1" customWidth="1"/>
    <col min="3" max="3" width="9.85546875" style="3" bestFit="1" customWidth="1"/>
    <col min="4" max="4" width="15.28515625" style="3" bestFit="1" customWidth="1"/>
    <col min="5" max="5" width="12.140625" style="3" bestFit="1" customWidth="1"/>
    <col min="6" max="6" width="11.7109375" style="3" bestFit="1" customWidth="1"/>
    <col min="7" max="7" width="15.28515625" style="3" bestFit="1" customWidth="1"/>
    <col min="8" max="8" width="11.28515625" style="3" bestFit="1" customWidth="1"/>
    <col min="9" max="9" width="53.85546875" style="6" bestFit="1" customWidth="1"/>
    <col min="10" max="10" width="17.42578125" style="6" customWidth="1"/>
    <col min="11" max="11" width="13.28515625" style="6" bestFit="1" customWidth="1"/>
    <col min="12" max="13" width="13.28515625" style="6" customWidth="1"/>
    <col min="14" max="17" width="5.140625" style="6" customWidth="1"/>
    <col min="18" max="18" width="12.28515625" style="6" customWidth="1"/>
    <col min="19" max="19" width="17.42578125" style="3" bestFit="1" customWidth="1"/>
  </cols>
  <sheetData>
    <row r="2" spans="1:19" s="2" customFormat="1" x14ac:dyDescent="0.2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35" t="s">
        <v>1</v>
      </c>
      <c r="B3" s="35"/>
      <c r="C3" s="35"/>
      <c r="D3" s="35"/>
      <c r="E3" s="35"/>
      <c r="F3" s="35"/>
      <c r="G3" s="35"/>
      <c r="H3" s="35"/>
      <c r="I3" s="35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35" t="s">
        <v>244</v>
      </c>
      <c r="B4" s="35"/>
      <c r="C4" s="35"/>
      <c r="D4" s="35"/>
      <c r="E4" s="35"/>
      <c r="F4" s="35"/>
      <c r="G4" s="35"/>
      <c r="H4" s="35"/>
      <c r="I4" s="35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34" t="s">
        <v>2</v>
      </c>
      <c r="B5" s="34"/>
      <c r="C5" s="34"/>
      <c r="D5" s="34"/>
      <c r="E5" s="34"/>
      <c r="F5" s="34"/>
      <c r="G5" s="34"/>
      <c r="H5" s="34"/>
      <c r="I5" s="34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ht="53.25" customHeight="1" x14ac:dyDescent="0.25">
      <c r="A7" s="14" t="s">
        <v>3</v>
      </c>
      <c r="B7" s="15" t="s">
        <v>4</v>
      </c>
      <c r="C7" s="14" t="s">
        <v>5</v>
      </c>
      <c r="D7" s="14" t="s">
        <v>6</v>
      </c>
      <c r="E7" s="14" t="s">
        <v>7</v>
      </c>
      <c r="F7" s="14" t="s">
        <v>8</v>
      </c>
      <c r="G7" s="14" t="s">
        <v>9</v>
      </c>
      <c r="H7" s="14" t="s">
        <v>10</v>
      </c>
      <c r="I7" s="16" t="s">
        <v>11</v>
      </c>
      <c r="J7" s="16" t="s">
        <v>12</v>
      </c>
      <c r="K7" s="16" t="s">
        <v>13</v>
      </c>
      <c r="L7" s="16" t="s">
        <v>14</v>
      </c>
      <c r="M7" s="16" t="s">
        <v>15</v>
      </c>
      <c r="N7" s="16" t="s">
        <v>16</v>
      </c>
      <c r="O7" s="16" t="s">
        <v>17</v>
      </c>
      <c r="P7" s="16" t="s">
        <v>18</v>
      </c>
      <c r="Q7" s="16" t="s">
        <v>19</v>
      </c>
      <c r="R7" s="16" t="s">
        <v>20</v>
      </c>
      <c r="S7" s="14" t="s">
        <v>21</v>
      </c>
    </row>
    <row r="8" spans="1:19" x14ac:dyDescent="0.25">
      <c r="A8" s="12" t="s">
        <v>22</v>
      </c>
      <c r="B8" s="10" t="s">
        <v>23</v>
      </c>
      <c r="C8" s="9" t="s">
        <v>24</v>
      </c>
      <c r="D8" s="9" t="s">
        <v>25</v>
      </c>
      <c r="E8" s="9" t="s">
        <v>26</v>
      </c>
      <c r="F8" s="9" t="s">
        <v>27</v>
      </c>
      <c r="G8" s="9" t="s">
        <v>28</v>
      </c>
      <c r="H8" s="9" t="s">
        <v>29</v>
      </c>
      <c r="I8" s="11" t="s">
        <v>30</v>
      </c>
      <c r="J8" s="11">
        <v>-98212.75</v>
      </c>
      <c r="K8" s="11">
        <v>0</v>
      </c>
      <c r="L8" s="11">
        <v>-84666.16</v>
      </c>
      <c r="M8" s="11">
        <v>-13546.59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9" t="s">
        <v>25</v>
      </c>
    </row>
    <row r="9" spans="1:19" x14ac:dyDescent="0.25">
      <c r="A9" s="12" t="s">
        <v>31</v>
      </c>
      <c r="B9" s="10" t="s">
        <v>32</v>
      </c>
      <c r="C9" s="9" t="s">
        <v>24</v>
      </c>
      <c r="D9" s="9" t="s">
        <v>25</v>
      </c>
      <c r="E9" s="9" t="s">
        <v>33</v>
      </c>
      <c r="F9" s="9" t="s">
        <v>34</v>
      </c>
      <c r="G9" s="9" t="s">
        <v>35</v>
      </c>
      <c r="H9" s="9" t="s">
        <v>29</v>
      </c>
      <c r="I9" s="11" t="s">
        <v>30</v>
      </c>
      <c r="J9" s="11">
        <v>-268470.2</v>
      </c>
      <c r="K9" s="11">
        <v>0</v>
      </c>
      <c r="L9" s="11">
        <v>-231439.83</v>
      </c>
      <c r="M9" s="11">
        <v>-37030.370000000003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9" t="s">
        <v>25</v>
      </c>
    </row>
    <row r="10" spans="1:19" x14ac:dyDescent="0.25">
      <c r="A10" s="12" t="s">
        <v>36</v>
      </c>
      <c r="B10" s="10" t="s">
        <v>37</v>
      </c>
      <c r="C10" s="9" t="s">
        <v>38</v>
      </c>
      <c r="D10" s="9" t="s">
        <v>39</v>
      </c>
      <c r="E10" s="9" t="s">
        <v>25</v>
      </c>
      <c r="F10" s="9" t="s">
        <v>40</v>
      </c>
      <c r="G10" s="9" t="s">
        <v>25</v>
      </c>
      <c r="H10" s="9" t="s">
        <v>41</v>
      </c>
      <c r="I10" s="11" t="s">
        <v>42</v>
      </c>
      <c r="J10" s="11">
        <v>3617600.13</v>
      </c>
      <c r="K10" s="11">
        <v>0</v>
      </c>
      <c r="L10" s="11">
        <v>3118620.8</v>
      </c>
      <c r="M10" s="11">
        <v>498979.32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9" t="s">
        <v>25</v>
      </c>
    </row>
    <row r="11" spans="1:19" x14ac:dyDescent="0.25">
      <c r="A11" s="12" t="s">
        <v>43</v>
      </c>
      <c r="B11" s="10" t="s">
        <v>44</v>
      </c>
      <c r="C11" s="9" t="s">
        <v>38</v>
      </c>
      <c r="D11" s="9" t="s">
        <v>45</v>
      </c>
      <c r="E11" s="9" t="s">
        <v>25</v>
      </c>
      <c r="F11" s="9" t="s">
        <v>46</v>
      </c>
      <c r="G11" s="9" t="s">
        <v>25</v>
      </c>
      <c r="H11" s="9" t="s">
        <v>47</v>
      </c>
      <c r="I11" s="11" t="s">
        <v>48</v>
      </c>
      <c r="J11" s="11">
        <v>2516275.4500000002</v>
      </c>
      <c r="K11" s="11">
        <v>0</v>
      </c>
      <c r="L11" s="11">
        <v>2169202.9700000002</v>
      </c>
      <c r="M11" s="11">
        <v>347072.47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9" t="s">
        <v>25</v>
      </c>
    </row>
    <row r="12" spans="1:19" x14ac:dyDescent="0.25">
      <c r="A12" s="12" t="s">
        <v>49</v>
      </c>
      <c r="B12" s="10" t="s">
        <v>50</v>
      </c>
      <c r="C12" s="9" t="s">
        <v>38</v>
      </c>
      <c r="D12" s="9" t="s">
        <v>66</v>
      </c>
      <c r="E12" s="9" t="s">
        <v>25</v>
      </c>
      <c r="F12" s="9" t="s">
        <v>67</v>
      </c>
      <c r="G12" s="9" t="s">
        <v>25</v>
      </c>
      <c r="H12" s="9" t="s">
        <v>68</v>
      </c>
      <c r="I12" s="11" t="s">
        <v>69</v>
      </c>
      <c r="J12" s="11">
        <v>932673.12</v>
      </c>
      <c r="K12" s="11">
        <v>-0.01</v>
      </c>
      <c r="L12" s="11">
        <v>804028.55</v>
      </c>
      <c r="M12" s="11">
        <v>128644.56</v>
      </c>
      <c r="N12" s="11">
        <v>0</v>
      </c>
      <c r="O12" s="11">
        <v>0</v>
      </c>
      <c r="P12" s="11">
        <v>0</v>
      </c>
      <c r="Q12" s="11">
        <v>0</v>
      </c>
      <c r="R12" s="11">
        <v>0</v>
      </c>
      <c r="S12" s="9" t="s">
        <v>25</v>
      </c>
    </row>
    <row r="13" spans="1:19" x14ac:dyDescent="0.25">
      <c r="A13" s="12" t="s">
        <v>55</v>
      </c>
      <c r="B13" s="10" t="s">
        <v>50</v>
      </c>
      <c r="C13" s="9" t="s">
        <v>38</v>
      </c>
      <c r="D13" s="9" t="s">
        <v>71</v>
      </c>
      <c r="E13" s="9" t="s">
        <v>25</v>
      </c>
      <c r="F13" s="9" t="s">
        <v>72</v>
      </c>
      <c r="G13" s="9" t="s">
        <v>25</v>
      </c>
      <c r="H13" s="9" t="s">
        <v>73</v>
      </c>
      <c r="I13" s="11" t="s">
        <v>74</v>
      </c>
      <c r="J13" s="11">
        <v>4162327.08</v>
      </c>
      <c r="K13" s="11">
        <v>4162327.08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1">
        <v>0</v>
      </c>
      <c r="S13" s="9" t="s">
        <v>25</v>
      </c>
    </row>
    <row r="14" spans="1:19" x14ac:dyDescent="0.25">
      <c r="A14" s="12" t="s">
        <v>60</v>
      </c>
      <c r="B14" s="10" t="s">
        <v>50</v>
      </c>
      <c r="C14" s="9" t="s">
        <v>38</v>
      </c>
      <c r="D14" s="9" t="s">
        <v>61</v>
      </c>
      <c r="E14" s="9" t="s">
        <v>25</v>
      </c>
      <c r="F14" s="9" t="s">
        <v>62</v>
      </c>
      <c r="G14" s="9" t="s">
        <v>25</v>
      </c>
      <c r="H14" s="9" t="s">
        <v>63</v>
      </c>
      <c r="I14" s="11" t="s">
        <v>64</v>
      </c>
      <c r="J14" s="11">
        <v>2034249.22</v>
      </c>
      <c r="K14" s="11">
        <v>1507859.66</v>
      </c>
      <c r="L14" s="11">
        <v>453784.1</v>
      </c>
      <c r="M14" s="11">
        <v>72605.460000000006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9" t="s">
        <v>25</v>
      </c>
    </row>
    <row r="15" spans="1:19" x14ac:dyDescent="0.25">
      <c r="A15" s="12" t="s">
        <v>65</v>
      </c>
      <c r="B15" s="10" t="s">
        <v>50</v>
      </c>
      <c r="C15" s="9" t="s">
        <v>38</v>
      </c>
      <c r="D15" s="9" t="s">
        <v>56</v>
      </c>
      <c r="E15" s="9" t="s">
        <v>25</v>
      </c>
      <c r="F15" s="9" t="s">
        <v>57</v>
      </c>
      <c r="G15" s="9" t="s">
        <v>25</v>
      </c>
      <c r="H15" s="9" t="s">
        <v>58</v>
      </c>
      <c r="I15" s="11" t="s">
        <v>59</v>
      </c>
      <c r="J15" s="11">
        <v>16469830.390000001</v>
      </c>
      <c r="K15" s="11">
        <v>14436762.890000001</v>
      </c>
      <c r="L15" s="11">
        <v>1752644.4</v>
      </c>
      <c r="M15" s="11">
        <v>280423.09999999998</v>
      </c>
      <c r="N15" s="11">
        <v>0</v>
      </c>
      <c r="O15" s="11">
        <v>0</v>
      </c>
      <c r="P15" s="11">
        <v>0</v>
      </c>
      <c r="Q15" s="11">
        <v>0</v>
      </c>
      <c r="R15" s="11">
        <v>0</v>
      </c>
      <c r="S15" s="9" t="s">
        <v>25</v>
      </c>
    </row>
    <row r="16" spans="1:19" x14ac:dyDescent="0.25">
      <c r="A16" s="12" t="s">
        <v>70</v>
      </c>
      <c r="B16" s="10" t="s">
        <v>50</v>
      </c>
      <c r="C16" s="9" t="s">
        <v>38</v>
      </c>
      <c r="D16" s="9" t="s">
        <v>51</v>
      </c>
      <c r="E16" s="9" t="s">
        <v>25</v>
      </c>
      <c r="F16" s="9" t="s">
        <v>52</v>
      </c>
      <c r="G16" s="9" t="s">
        <v>25</v>
      </c>
      <c r="H16" s="9" t="s">
        <v>53</v>
      </c>
      <c r="I16" s="11" t="s">
        <v>54</v>
      </c>
      <c r="J16" s="11">
        <v>3293106.1</v>
      </c>
      <c r="K16" s="11">
        <v>3293106.1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11">
        <v>0</v>
      </c>
      <c r="S16" s="9" t="s">
        <v>25</v>
      </c>
    </row>
    <row r="17" spans="1:19" x14ac:dyDescent="0.25">
      <c r="A17" s="12" t="s">
        <v>75</v>
      </c>
      <c r="B17" s="10" t="s">
        <v>76</v>
      </c>
      <c r="C17" s="9" t="s">
        <v>38</v>
      </c>
      <c r="D17" s="9" t="s">
        <v>77</v>
      </c>
      <c r="E17" s="9" t="s">
        <v>25</v>
      </c>
      <c r="F17" s="9" t="s">
        <v>78</v>
      </c>
      <c r="G17" s="9" t="s">
        <v>25</v>
      </c>
      <c r="H17" s="9" t="s">
        <v>79</v>
      </c>
      <c r="I17" s="11" t="s">
        <v>80</v>
      </c>
      <c r="J17" s="11">
        <v>470400</v>
      </c>
      <c r="K17" s="11">
        <v>470400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9" t="s">
        <v>25</v>
      </c>
    </row>
    <row r="18" spans="1:19" x14ac:dyDescent="0.25">
      <c r="A18" s="12" t="s">
        <v>81</v>
      </c>
      <c r="B18" s="10" t="s">
        <v>76</v>
      </c>
      <c r="C18" s="9" t="s">
        <v>38</v>
      </c>
      <c r="D18" s="9" t="s">
        <v>82</v>
      </c>
      <c r="E18" s="9" t="s">
        <v>25</v>
      </c>
      <c r="F18" s="9" t="s">
        <v>83</v>
      </c>
      <c r="G18" s="9" t="s">
        <v>25</v>
      </c>
      <c r="H18" s="9" t="s">
        <v>84</v>
      </c>
      <c r="I18" s="11" t="s">
        <v>85</v>
      </c>
      <c r="J18" s="11">
        <v>313200</v>
      </c>
      <c r="K18" s="11">
        <v>0</v>
      </c>
      <c r="L18" s="11">
        <v>270000</v>
      </c>
      <c r="M18" s="11">
        <v>43200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  <c r="S18" s="9" t="s">
        <v>25</v>
      </c>
    </row>
    <row r="19" spans="1:19" x14ac:dyDescent="0.25">
      <c r="A19" s="12" t="s">
        <v>86</v>
      </c>
      <c r="B19" s="10" t="s">
        <v>76</v>
      </c>
      <c r="C19" s="9" t="s">
        <v>38</v>
      </c>
      <c r="D19" s="9" t="s">
        <v>87</v>
      </c>
      <c r="E19" s="9" t="s">
        <v>25</v>
      </c>
      <c r="F19" s="9" t="s">
        <v>88</v>
      </c>
      <c r="G19" s="9" t="s">
        <v>25</v>
      </c>
      <c r="H19" s="9" t="s">
        <v>89</v>
      </c>
      <c r="I19" s="11" t="s">
        <v>90</v>
      </c>
      <c r="J19" s="11">
        <v>9860000</v>
      </c>
      <c r="K19" s="11">
        <v>0</v>
      </c>
      <c r="L19" s="11">
        <v>8500000</v>
      </c>
      <c r="M19" s="11">
        <v>1360000</v>
      </c>
      <c r="N19" s="11">
        <v>0</v>
      </c>
      <c r="O19" s="11">
        <v>0</v>
      </c>
      <c r="P19" s="11">
        <v>0</v>
      </c>
      <c r="Q19" s="11">
        <v>0</v>
      </c>
      <c r="R19" s="11">
        <v>0</v>
      </c>
      <c r="S19" s="9" t="s">
        <v>25</v>
      </c>
    </row>
    <row r="20" spans="1:19" x14ac:dyDescent="0.25">
      <c r="A20" s="12" t="s">
        <v>91</v>
      </c>
      <c r="B20" s="10" t="s">
        <v>76</v>
      </c>
      <c r="C20" s="9" t="s">
        <v>38</v>
      </c>
      <c r="D20" s="9" t="s">
        <v>92</v>
      </c>
      <c r="E20" s="9" t="s">
        <v>25</v>
      </c>
      <c r="F20" s="9" t="s">
        <v>93</v>
      </c>
      <c r="G20" s="9" t="s">
        <v>25</v>
      </c>
      <c r="H20" s="9" t="s">
        <v>94</v>
      </c>
      <c r="I20" s="11" t="s">
        <v>95</v>
      </c>
      <c r="J20" s="11">
        <v>1454708.44</v>
      </c>
      <c r="K20" s="11">
        <v>838251.36</v>
      </c>
      <c r="L20" s="11">
        <v>531428.52</v>
      </c>
      <c r="M20" s="11">
        <v>85028.56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9" t="s">
        <v>25</v>
      </c>
    </row>
    <row r="21" spans="1:19" x14ac:dyDescent="0.25">
      <c r="A21" s="12" t="s">
        <v>96</v>
      </c>
      <c r="B21" s="10" t="s">
        <v>97</v>
      </c>
      <c r="C21" s="9" t="s">
        <v>24</v>
      </c>
      <c r="D21" s="9" t="s">
        <v>25</v>
      </c>
      <c r="E21" s="9" t="s">
        <v>121</v>
      </c>
      <c r="F21" s="9" t="s">
        <v>25</v>
      </c>
      <c r="G21" s="9" t="s">
        <v>98</v>
      </c>
      <c r="H21" s="9" t="s">
        <v>100</v>
      </c>
      <c r="I21" s="11" t="s">
        <v>101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216208.08</v>
      </c>
      <c r="S21" s="9" t="s">
        <v>122</v>
      </c>
    </row>
    <row r="22" spans="1:19" x14ac:dyDescent="0.25">
      <c r="A22" s="12" t="s">
        <v>102</v>
      </c>
      <c r="B22" s="10" t="s">
        <v>97</v>
      </c>
      <c r="C22" s="9" t="s">
        <v>24</v>
      </c>
      <c r="D22" s="9" t="s">
        <v>25</v>
      </c>
      <c r="E22" s="9" t="s">
        <v>124</v>
      </c>
      <c r="F22" s="9" t="s">
        <v>25</v>
      </c>
      <c r="G22" s="9" t="s">
        <v>66</v>
      </c>
      <c r="H22" s="9" t="s">
        <v>68</v>
      </c>
      <c r="I22" s="11" t="s">
        <v>69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96483.43</v>
      </c>
      <c r="S22" s="9" t="s">
        <v>125</v>
      </c>
    </row>
    <row r="23" spans="1:19" x14ac:dyDescent="0.25">
      <c r="A23" s="12" t="s">
        <v>105</v>
      </c>
      <c r="B23" s="10" t="s">
        <v>97</v>
      </c>
      <c r="C23" s="9" t="s">
        <v>24</v>
      </c>
      <c r="D23" s="9" t="s">
        <v>25</v>
      </c>
      <c r="E23" s="9" t="s">
        <v>127</v>
      </c>
      <c r="F23" s="9" t="s">
        <v>25</v>
      </c>
      <c r="G23" s="9" t="s">
        <v>61</v>
      </c>
      <c r="H23" s="9" t="s">
        <v>63</v>
      </c>
      <c r="I23" s="11" t="s">
        <v>64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54454.1</v>
      </c>
      <c r="S23" s="9" t="s">
        <v>128</v>
      </c>
    </row>
    <row r="24" spans="1:19" x14ac:dyDescent="0.25">
      <c r="A24" s="12" t="s">
        <v>110</v>
      </c>
      <c r="B24" s="10" t="s">
        <v>97</v>
      </c>
      <c r="C24" s="9" t="s">
        <v>24</v>
      </c>
      <c r="D24" s="9" t="s">
        <v>25</v>
      </c>
      <c r="E24" s="9" t="s">
        <v>130</v>
      </c>
      <c r="F24" s="9" t="s">
        <v>25</v>
      </c>
      <c r="G24" s="9" t="s">
        <v>56</v>
      </c>
      <c r="H24" s="9" t="s">
        <v>58</v>
      </c>
      <c r="I24" s="11" t="s">
        <v>59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210317.33</v>
      </c>
      <c r="S24" s="9" t="s">
        <v>131</v>
      </c>
    </row>
    <row r="25" spans="1:19" x14ac:dyDescent="0.25">
      <c r="A25" s="12" t="s">
        <v>115</v>
      </c>
      <c r="B25" s="10" t="s">
        <v>97</v>
      </c>
      <c r="C25" s="9" t="s">
        <v>24</v>
      </c>
      <c r="D25" s="9" t="s">
        <v>25</v>
      </c>
      <c r="E25" s="9" t="s">
        <v>133</v>
      </c>
      <c r="F25" s="9" t="s">
        <v>25</v>
      </c>
      <c r="G25" s="9" t="s">
        <v>82</v>
      </c>
      <c r="H25" s="9" t="s">
        <v>84</v>
      </c>
      <c r="I25" s="11" t="s">
        <v>85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32400</v>
      </c>
      <c r="S25" s="9" t="s">
        <v>134</v>
      </c>
    </row>
    <row r="26" spans="1:19" x14ac:dyDescent="0.25">
      <c r="A26" s="12" t="s">
        <v>120</v>
      </c>
      <c r="B26" s="10" t="s">
        <v>97</v>
      </c>
      <c r="C26" s="9" t="s">
        <v>38</v>
      </c>
      <c r="D26" s="9" t="s">
        <v>98</v>
      </c>
      <c r="E26" s="9" t="s">
        <v>25</v>
      </c>
      <c r="F26" s="9" t="s">
        <v>99</v>
      </c>
      <c r="G26" s="9" t="s">
        <v>25</v>
      </c>
      <c r="H26" s="9" t="s">
        <v>100</v>
      </c>
      <c r="I26" s="11" t="s">
        <v>101</v>
      </c>
      <c r="J26" s="11">
        <v>2090011.44</v>
      </c>
      <c r="K26" s="11">
        <v>0</v>
      </c>
      <c r="L26" s="11">
        <v>1801734</v>
      </c>
      <c r="M26" s="11">
        <v>288277.44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9" t="s">
        <v>25</v>
      </c>
    </row>
    <row r="27" spans="1:19" x14ac:dyDescent="0.25">
      <c r="A27" s="12" t="s">
        <v>123</v>
      </c>
      <c r="B27" s="10" t="s">
        <v>97</v>
      </c>
      <c r="C27" s="9" t="s">
        <v>38</v>
      </c>
      <c r="D27" s="9" t="s">
        <v>103</v>
      </c>
      <c r="E27" s="9" t="s">
        <v>25</v>
      </c>
      <c r="F27" s="9" t="s">
        <v>104</v>
      </c>
      <c r="G27" s="9" t="s">
        <v>25</v>
      </c>
      <c r="H27" s="9" t="s">
        <v>84</v>
      </c>
      <c r="I27" s="11" t="s">
        <v>85</v>
      </c>
      <c r="J27" s="11">
        <v>435000</v>
      </c>
      <c r="K27" s="11">
        <v>0</v>
      </c>
      <c r="L27" s="11">
        <v>375000</v>
      </c>
      <c r="M27" s="11">
        <v>60000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9" t="s">
        <v>25</v>
      </c>
    </row>
    <row r="28" spans="1:19" x14ac:dyDescent="0.25">
      <c r="A28" s="12" t="s">
        <v>126</v>
      </c>
      <c r="B28" s="10" t="s">
        <v>97</v>
      </c>
      <c r="C28" s="9" t="s">
        <v>38</v>
      </c>
      <c r="D28" s="9" t="s">
        <v>106</v>
      </c>
      <c r="E28" s="9" t="s">
        <v>25</v>
      </c>
      <c r="F28" s="9" t="s">
        <v>107</v>
      </c>
      <c r="G28" s="9" t="s">
        <v>25</v>
      </c>
      <c r="H28" s="9" t="s">
        <v>108</v>
      </c>
      <c r="I28" s="11" t="s">
        <v>109</v>
      </c>
      <c r="J28" s="11">
        <v>2500000.0099999998</v>
      </c>
      <c r="K28" s="11">
        <v>0</v>
      </c>
      <c r="L28" s="11">
        <v>2155172.42</v>
      </c>
      <c r="M28" s="11">
        <v>344827.58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9" t="s">
        <v>25</v>
      </c>
    </row>
    <row r="29" spans="1:19" x14ac:dyDescent="0.25">
      <c r="A29" s="12" t="s">
        <v>129</v>
      </c>
      <c r="B29" s="10" t="s">
        <v>97</v>
      </c>
      <c r="C29" s="9" t="s">
        <v>38</v>
      </c>
      <c r="D29" s="9" t="s">
        <v>116</v>
      </c>
      <c r="E29" s="9" t="s">
        <v>25</v>
      </c>
      <c r="F29" s="9" t="s">
        <v>117</v>
      </c>
      <c r="G29" s="9" t="s">
        <v>25</v>
      </c>
      <c r="H29" s="9" t="s">
        <v>118</v>
      </c>
      <c r="I29" s="11" t="s">
        <v>119</v>
      </c>
      <c r="J29" s="11">
        <v>3765081.6</v>
      </c>
      <c r="K29" s="11">
        <v>0</v>
      </c>
      <c r="L29" s="11">
        <v>3245760</v>
      </c>
      <c r="M29" s="11">
        <v>519321.59999999998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9" t="s">
        <v>25</v>
      </c>
    </row>
    <row r="30" spans="1:19" x14ac:dyDescent="0.25">
      <c r="A30" s="12" t="s">
        <v>132</v>
      </c>
      <c r="B30" s="10" t="s">
        <v>97</v>
      </c>
      <c r="C30" s="9" t="s">
        <v>38</v>
      </c>
      <c r="D30" s="9" t="s">
        <v>111</v>
      </c>
      <c r="E30" s="9" t="s">
        <v>25</v>
      </c>
      <c r="F30" s="9" t="s">
        <v>112</v>
      </c>
      <c r="G30" s="9" t="s">
        <v>25</v>
      </c>
      <c r="H30" s="9" t="s">
        <v>113</v>
      </c>
      <c r="I30" s="11" t="s">
        <v>114</v>
      </c>
      <c r="J30" s="11">
        <v>138230.82</v>
      </c>
      <c r="K30" s="11">
        <v>0</v>
      </c>
      <c r="L30" s="11">
        <v>119164.5</v>
      </c>
      <c r="M30" s="11">
        <v>19066.32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9" t="s">
        <v>25</v>
      </c>
    </row>
    <row r="31" spans="1:19" x14ac:dyDescent="0.25">
      <c r="A31" s="12" t="s">
        <v>135</v>
      </c>
      <c r="B31" s="10" t="s">
        <v>136</v>
      </c>
      <c r="C31" s="9" t="s">
        <v>24</v>
      </c>
      <c r="D31" s="9" t="s">
        <v>25</v>
      </c>
      <c r="E31" s="9" t="s">
        <v>147</v>
      </c>
      <c r="F31" s="9" t="s">
        <v>25</v>
      </c>
      <c r="G31" s="9" t="s">
        <v>87</v>
      </c>
      <c r="H31" s="9" t="s">
        <v>89</v>
      </c>
      <c r="I31" s="11" t="s">
        <v>90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1020000</v>
      </c>
      <c r="S31" s="9" t="s">
        <v>148</v>
      </c>
    </row>
    <row r="32" spans="1:19" x14ac:dyDescent="0.25">
      <c r="A32" s="12" t="s">
        <v>141</v>
      </c>
      <c r="B32" s="10" t="s">
        <v>136</v>
      </c>
      <c r="C32" s="9" t="s">
        <v>24</v>
      </c>
      <c r="D32" s="9" t="s">
        <v>25</v>
      </c>
      <c r="E32" s="9" t="s">
        <v>150</v>
      </c>
      <c r="F32" s="9" t="s">
        <v>25</v>
      </c>
      <c r="G32" s="9" t="s">
        <v>39</v>
      </c>
      <c r="H32" s="9" t="s">
        <v>41</v>
      </c>
      <c r="I32" s="11" t="s">
        <v>42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374234.5</v>
      </c>
      <c r="S32" s="9" t="s">
        <v>151</v>
      </c>
    </row>
    <row r="33" spans="1:19" x14ac:dyDescent="0.25">
      <c r="A33" s="12" t="s">
        <v>146</v>
      </c>
      <c r="B33" s="10" t="s">
        <v>136</v>
      </c>
      <c r="C33" s="9" t="s">
        <v>24</v>
      </c>
      <c r="D33" s="9" t="s">
        <v>25</v>
      </c>
      <c r="E33" s="9" t="s">
        <v>153</v>
      </c>
      <c r="F33" s="9" t="s">
        <v>25</v>
      </c>
      <c r="G33" s="9" t="s">
        <v>103</v>
      </c>
      <c r="H33" s="9" t="s">
        <v>84</v>
      </c>
      <c r="I33" s="11" t="s">
        <v>85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45000</v>
      </c>
      <c r="S33" s="9" t="s">
        <v>154</v>
      </c>
    </row>
    <row r="34" spans="1:19" x14ac:dyDescent="0.25">
      <c r="A34" s="12" t="s">
        <v>149</v>
      </c>
      <c r="B34" s="10" t="s">
        <v>136</v>
      </c>
      <c r="C34" s="9" t="s">
        <v>24</v>
      </c>
      <c r="D34" s="9" t="s">
        <v>25</v>
      </c>
      <c r="E34" s="9" t="s">
        <v>156</v>
      </c>
      <c r="F34" s="9" t="s">
        <v>25</v>
      </c>
      <c r="G34" s="9" t="s">
        <v>92</v>
      </c>
      <c r="H34" s="9" t="s">
        <v>94</v>
      </c>
      <c r="I34" s="11" t="s">
        <v>95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63771.42</v>
      </c>
      <c r="S34" s="9" t="s">
        <v>157</v>
      </c>
    </row>
    <row r="35" spans="1:19" x14ac:dyDescent="0.25">
      <c r="A35" s="12" t="s">
        <v>152</v>
      </c>
      <c r="B35" s="10" t="s">
        <v>136</v>
      </c>
      <c r="C35" s="9" t="s">
        <v>24</v>
      </c>
      <c r="D35" s="9" t="s">
        <v>25</v>
      </c>
      <c r="E35" s="9" t="s">
        <v>159</v>
      </c>
      <c r="F35" s="9" t="s">
        <v>25</v>
      </c>
      <c r="G35" s="9" t="s">
        <v>45</v>
      </c>
      <c r="H35" s="9" t="s">
        <v>47</v>
      </c>
      <c r="I35" s="11" t="s">
        <v>48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260304.36</v>
      </c>
      <c r="S35" s="9" t="s">
        <v>160</v>
      </c>
    </row>
    <row r="36" spans="1:19" x14ac:dyDescent="0.25">
      <c r="A36" s="12" t="s">
        <v>155</v>
      </c>
      <c r="B36" s="10" t="s">
        <v>136</v>
      </c>
      <c r="C36" s="9" t="s">
        <v>24</v>
      </c>
      <c r="D36" s="9" t="s">
        <v>25</v>
      </c>
      <c r="E36" s="9" t="s">
        <v>162</v>
      </c>
      <c r="F36" s="9" t="s">
        <v>25</v>
      </c>
      <c r="G36" s="9" t="s">
        <v>106</v>
      </c>
      <c r="H36" s="9" t="s">
        <v>108</v>
      </c>
      <c r="I36" s="11" t="s">
        <v>109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258620.69</v>
      </c>
      <c r="S36" s="9" t="s">
        <v>163</v>
      </c>
    </row>
    <row r="37" spans="1:19" x14ac:dyDescent="0.25">
      <c r="A37" s="12" t="s">
        <v>158</v>
      </c>
      <c r="B37" s="10" t="s">
        <v>136</v>
      </c>
      <c r="C37" s="9" t="s">
        <v>38</v>
      </c>
      <c r="D37" s="9" t="s">
        <v>142</v>
      </c>
      <c r="E37" s="9" t="s">
        <v>25</v>
      </c>
      <c r="F37" s="9" t="s">
        <v>143</v>
      </c>
      <c r="G37" s="9" t="s">
        <v>25</v>
      </c>
      <c r="H37" s="9" t="s">
        <v>144</v>
      </c>
      <c r="I37" s="11" t="s">
        <v>145</v>
      </c>
      <c r="J37" s="11">
        <v>5585141.9199999999</v>
      </c>
      <c r="K37" s="11">
        <v>0</v>
      </c>
      <c r="L37" s="11">
        <v>4814777.5199999996</v>
      </c>
      <c r="M37" s="11">
        <v>770364.4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9" t="s">
        <v>25</v>
      </c>
    </row>
    <row r="38" spans="1:19" x14ac:dyDescent="0.25">
      <c r="A38" s="12" t="s">
        <v>161</v>
      </c>
      <c r="B38" s="10" t="s">
        <v>136</v>
      </c>
      <c r="C38" s="9" t="s">
        <v>38</v>
      </c>
      <c r="D38" s="9" t="s">
        <v>137</v>
      </c>
      <c r="E38" s="9" t="s">
        <v>25</v>
      </c>
      <c r="F38" s="9" t="s">
        <v>138</v>
      </c>
      <c r="G38" s="9" t="s">
        <v>25</v>
      </c>
      <c r="H38" s="9" t="s">
        <v>139</v>
      </c>
      <c r="I38" s="11" t="s">
        <v>140</v>
      </c>
      <c r="J38" s="11">
        <v>3400000</v>
      </c>
      <c r="K38" s="11">
        <v>3400000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9" t="s">
        <v>25</v>
      </c>
    </row>
    <row r="39" spans="1:19" x14ac:dyDescent="0.25">
      <c r="A39" s="12" t="s">
        <v>164</v>
      </c>
      <c r="B39" s="10" t="s">
        <v>165</v>
      </c>
      <c r="C39" s="9" t="s">
        <v>24</v>
      </c>
      <c r="D39" s="9" t="s">
        <v>25</v>
      </c>
      <c r="E39" s="9" t="s">
        <v>190</v>
      </c>
      <c r="F39" s="9" t="s">
        <v>25</v>
      </c>
      <c r="G39" s="9" t="s">
        <v>166</v>
      </c>
      <c r="H39" s="9" t="s">
        <v>100</v>
      </c>
      <c r="I39" s="11" t="s">
        <v>101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216208.08</v>
      </c>
      <c r="S39" s="9" t="s">
        <v>191</v>
      </c>
    </row>
    <row r="40" spans="1:19" x14ac:dyDescent="0.25">
      <c r="A40" s="12" t="s">
        <v>168</v>
      </c>
      <c r="B40" s="10" t="s">
        <v>165</v>
      </c>
      <c r="C40" s="9" t="s">
        <v>38</v>
      </c>
      <c r="D40" s="9" t="s">
        <v>182</v>
      </c>
      <c r="E40" s="9" t="s">
        <v>25</v>
      </c>
      <c r="F40" s="9" t="s">
        <v>183</v>
      </c>
      <c r="G40" s="9" t="s">
        <v>25</v>
      </c>
      <c r="H40" s="9" t="s">
        <v>29</v>
      </c>
      <c r="I40" s="11" t="s">
        <v>30</v>
      </c>
      <c r="J40" s="11">
        <v>7493362.7599999998</v>
      </c>
      <c r="K40" s="11">
        <v>4980221.0999999996</v>
      </c>
      <c r="L40" s="11">
        <v>2166501.4300000002</v>
      </c>
      <c r="M40" s="11">
        <v>346640.23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9" t="s">
        <v>25</v>
      </c>
    </row>
    <row r="41" spans="1:19" x14ac:dyDescent="0.25">
      <c r="A41" s="12" t="s">
        <v>173</v>
      </c>
      <c r="B41" s="10" t="s">
        <v>165</v>
      </c>
      <c r="C41" s="9" t="s">
        <v>38</v>
      </c>
      <c r="D41" s="9" t="s">
        <v>166</v>
      </c>
      <c r="E41" s="9" t="s">
        <v>25</v>
      </c>
      <c r="F41" s="9" t="s">
        <v>167</v>
      </c>
      <c r="G41" s="9" t="s">
        <v>25</v>
      </c>
      <c r="H41" s="9" t="s">
        <v>100</v>
      </c>
      <c r="I41" s="11" t="s">
        <v>101</v>
      </c>
      <c r="J41" s="11">
        <v>2090011.44</v>
      </c>
      <c r="K41" s="11">
        <v>0</v>
      </c>
      <c r="L41" s="11">
        <v>1801734</v>
      </c>
      <c r="M41" s="11">
        <v>288277.44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9" t="s">
        <v>25</v>
      </c>
    </row>
    <row r="42" spans="1:19" x14ac:dyDescent="0.25">
      <c r="A42" s="12" t="s">
        <v>176</v>
      </c>
      <c r="B42" s="10" t="s">
        <v>165</v>
      </c>
      <c r="C42" s="9" t="s">
        <v>38</v>
      </c>
      <c r="D42" s="9" t="s">
        <v>177</v>
      </c>
      <c r="E42" s="9" t="s">
        <v>25</v>
      </c>
      <c r="F42" s="9" t="s">
        <v>178</v>
      </c>
      <c r="G42" s="9" t="s">
        <v>25</v>
      </c>
      <c r="H42" s="9" t="s">
        <v>179</v>
      </c>
      <c r="I42" s="11" t="s">
        <v>180</v>
      </c>
      <c r="J42" s="11">
        <v>24650000</v>
      </c>
      <c r="K42" s="11">
        <v>0</v>
      </c>
      <c r="L42" s="11">
        <v>21250000</v>
      </c>
      <c r="M42" s="11">
        <v>3400000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9" t="s">
        <v>25</v>
      </c>
    </row>
    <row r="43" spans="1:19" x14ac:dyDescent="0.25">
      <c r="A43" s="12" t="s">
        <v>181</v>
      </c>
      <c r="B43" s="10" t="s">
        <v>165</v>
      </c>
      <c r="C43" s="9" t="s">
        <v>38</v>
      </c>
      <c r="D43" s="9" t="s">
        <v>185</v>
      </c>
      <c r="E43" s="9" t="s">
        <v>25</v>
      </c>
      <c r="F43" s="9" t="s">
        <v>186</v>
      </c>
      <c r="G43" s="9" t="s">
        <v>25</v>
      </c>
      <c r="H43" s="9" t="s">
        <v>187</v>
      </c>
      <c r="I43" s="11" t="s">
        <v>188</v>
      </c>
      <c r="J43" s="11">
        <v>9078317.8200000003</v>
      </c>
      <c r="K43" s="11">
        <v>0</v>
      </c>
      <c r="L43" s="11">
        <v>7826136.0499999998</v>
      </c>
      <c r="M43" s="11">
        <v>1252181.77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9" t="s">
        <v>25</v>
      </c>
    </row>
    <row r="44" spans="1:19" x14ac:dyDescent="0.25">
      <c r="A44" s="12" t="s">
        <v>184</v>
      </c>
      <c r="B44" s="10" t="s">
        <v>165</v>
      </c>
      <c r="C44" s="9" t="s">
        <v>38</v>
      </c>
      <c r="D44" s="9" t="s">
        <v>169</v>
      </c>
      <c r="E44" s="9" t="s">
        <v>25</v>
      </c>
      <c r="F44" s="9" t="s">
        <v>170</v>
      </c>
      <c r="G44" s="9" t="s">
        <v>25</v>
      </c>
      <c r="H44" s="9" t="s">
        <v>171</v>
      </c>
      <c r="I44" s="11" t="s">
        <v>172</v>
      </c>
      <c r="J44" s="11">
        <v>1617744.51</v>
      </c>
      <c r="K44" s="11">
        <v>0</v>
      </c>
      <c r="L44" s="11">
        <v>1394607.34</v>
      </c>
      <c r="M44" s="11">
        <v>223137.17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9" t="s">
        <v>25</v>
      </c>
    </row>
    <row r="45" spans="1:19" x14ac:dyDescent="0.25">
      <c r="A45" s="12" t="s">
        <v>189</v>
      </c>
      <c r="B45" s="10" t="s">
        <v>165</v>
      </c>
      <c r="C45" s="9" t="s">
        <v>38</v>
      </c>
      <c r="D45" s="9" t="s">
        <v>174</v>
      </c>
      <c r="E45" s="9" t="s">
        <v>25</v>
      </c>
      <c r="F45" s="9" t="s">
        <v>175</v>
      </c>
      <c r="G45" s="9" t="s">
        <v>25</v>
      </c>
      <c r="H45" s="9" t="s">
        <v>171</v>
      </c>
      <c r="I45" s="11" t="s">
        <v>172</v>
      </c>
      <c r="J45" s="11">
        <v>5416087.46</v>
      </c>
      <c r="K45" s="11">
        <v>0</v>
      </c>
      <c r="L45" s="11">
        <v>4669040.91</v>
      </c>
      <c r="M45" s="11">
        <v>747046.55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9" t="s">
        <v>25</v>
      </c>
    </row>
    <row r="46" spans="1:19" x14ac:dyDescent="0.25">
      <c r="A46" s="12" t="s">
        <v>192</v>
      </c>
      <c r="B46" s="10" t="s">
        <v>193</v>
      </c>
      <c r="C46" s="9" t="s">
        <v>24</v>
      </c>
      <c r="D46" s="9" t="s">
        <v>25</v>
      </c>
      <c r="E46" s="9" t="s">
        <v>214</v>
      </c>
      <c r="F46" s="9" t="s">
        <v>25</v>
      </c>
      <c r="G46" s="9" t="s">
        <v>111</v>
      </c>
      <c r="H46" s="9" t="s">
        <v>113</v>
      </c>
      <c r="I46" s="11" t="s">
        <v>114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14299.74</v>
      </c>
      <c r="S46" s="9" t="s">
        <v>215</v>
      </c>
    </row>
    <row r="47" spans="1:19" x14ac:dyDescent="0.25">
      <c r="A47" s="12" t="s">
        <v>198</v>
      </c>
      <c r="B47" s="10" t="s">
        <v>193</v>
      </c>
      <c r="C47" s="9" t="s">
        <v>24</v>
      </c>
      <c r="D47" s="9" t="s">
        <v>25</v>
      </c>
      <c r="E47" s="9" t="s">
        <v>202</v>
      </c>
      <c r="F47" s="9" t="s">
        <v>25</v>
      </c>
      <c r="G47" s="9" t="s">
        <v>116</v>
      </c>
      <c r="H47" s="9" t="s">
        <v>118</v>
      </c>
      <c r="I47" s="11" t="s">
        <v>119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389491.20000000001</v>
      </c>
      <c r="S47" s="9" t="s">
        <v>203</v>
      </c>
    </row>
    <row r="48" spans="1:19" x14ac:dyDescent="0.25">
      <c r="A48" s="12" t="s">
        <v>201</v>
      </c>
      <c r="B48" s="10" t="s">
        <v>193</v>
      </c>
      <c r="C48" s="9" t="s">
        <v>24</v>
      </c>
      <c r="D48" s="9" t="s">
        <v>25</v>
      </c>
      <c r="E48" s="9" t="s">
        <v>205</v>
      </c>
      <c r="F48" s="9" t="s">
        <v>25</v>
      </c>
      <c r="G48" s="9" t="s">
        <v>174</v>
      </c>
      <c r="H48" s="9" t="s">
        <v>171</v>
      </c>
      <c r="I48" s="11" t="s">
        <v>172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560284.91</v>
      </c>
      <c r="S48" s="9" t="s">
        <v>206</v>
      </c>
    </row>
    <row r="49" spans="1:19" x14ac:dyDescent="0.25">
      <c r="A49" s="12" t="s">
        <v>204</v>
      </c>
      <c r="B49" s="10" t="s">
        <v>193</v>
      </c>
      <c r="C49" s="9" t="s">
        <v>24</v>
      </c>
      <c r="D49" s="9" t="s">
        <v>25</v>
      </c>
      <c r="E49" s="9" t="s">
        <v>208</v>
      </c>
      <c r="F49" s="9" t="s">
        <v>25</v>
      </c>
      <c r="G49" s="9" t="s">
        <v>169</v>
      </c>
      <c r="H49" s="9" t="s">
        <v>171</v>
      </c>
      <c r="I49" s="11" t="s">
        <v>172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167352.88</v>
      </c>
      <c r="S49" s="9" t="s">
        <v>209</v>
      </c>
    </row>
    <row r="50" spans="1:19" x14ac:dyDescent="0.25">
      <c r="A50" s="12" t="s">
        <v>207</v>
      </c>
      <c r="B50" s="10" t="s">
        <v>193</v>
      </c>
      <c r="C50" s="9" t="s">
        <v>24</v>
      </c>
      <c r="D50" s="9" t="s">
        <v>25</v>
      </c>
      <c r="E50" s="9" t="s">
        <v>211</v>
      </c>
      <c r="F50" s="9" t="s">
        <v>25</v>
      </c>
      <c r="G50" s="9" t="s">
        <v>142</v>
      </c>
      <c r="H50" s="9" t="s">
        <v>144</v>
      </c>
      <c r="I50" s="11" t="s">
        <v>145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577773.30000000005</v>
      </c>
      <c r="S50" s="9" t="s">
        <v>212</v>
      </c>
    </row>
    <row r="51" spans="1:19" x14ac:dyDescent="0.25">
      <c r="A51" s="12" t="s">
        <v>210</v>
      </c>
      <c r="B51" s="10" t="s">
        <v>193</v>
      </c>
      <c r="C51" s="9" t="s">
        <v>38</v>
      </c>
      <c r="D51" s="9" t="s">
        <v>199</v>
      </c>
      <c r="E51" s="9" t="s">
        <v>25</v>
      </c>
      <c r="F51" s="9" t="s">
        <v>200</v>
      </c>
      <c r="G51" s="9" t="s">
        <v>25</v>
      </c>
      <c r="H51" s="9" t="s">
        <v>84</v>
      </c>
      <c r="I51" s="11" t="s">
        <v>85</v>
      </c>
      <c r="J51" s="11">
        <v>504600</v>
      </c>
      <c r="K51" s="11">
        <v>0</v>
      </c>
      <c r="L51" s="11">
        <v>435000</v>
      </c>
      <c r="M51" s="11">
        <v>69600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9" t="s">
        <v>25</v>
      </c>
    </row>
    <row r="52" spans="1:19" x14ac:dyDescent="0.25">
      <c r="A52" s="12" t="s">
        <v>213</v>
      </c>
      <c r="B52" s="10" t="s">
        <v>193</v>
      </c>
      <c r="C52" s="9" t="s">
        <v>38</v>
      </c>
      <c r="D52" s="9" t="s">
        <v>194</v>
      </c>
      <c r="E52" s="9" t="s">
        <v>25</v>
      </c>
      <c r="F52" s="9" t="s">
        <v>195</v>
      </c>
      <c r="G52" s="9" t="s">
        <v>25</v>
      </c>
      <c r="H52" s="9" t="s">
        <v>196</v>
      </c>
      <c r="I52" s="11" t="s">
        <v>197</v>
      </c>
      <c r="J52" s="11">
        <v>2079433.2</v>
      </c>
      <c r="K52" s="11">
        <v>2079433.2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9" t="s">
        <v>25</v>
      </c>
    </row>
    <row r="53" spans="1:19" x14ac:dyDescent="0.25">
      <c r="A53" s="12" t="s">
        <v>216</v>
      </c>
      <c r="B53" s="10" t="s">
        <v>217</v>
      </c>
      <c r="C53" s="9" t="s">
        <v>24</v>
      </c>
      <c r="D53" s="9" t="s">
        <v>25</v>
      </c>
      <c r="E53" s="9" t="s">
        <v>221</v>
      </c>
      <c r="F53" s="9" t="s">
        <v>25</v>
      </c>
      <c r="G53" s="9" t="s">
        <v>185</v>
      </c>
      <c r="H53" s="9" t="s">
        <v>187</v>
      </c>
      <c r="I53" s="11" t="s">
        <v>188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939136.33</v>
      </c>
      <c r="S53" s="9" t="s">
        <v>222</v>
      </c>
    </row>
    <row r="54" spans="1:19" x14ac:dyDescent="0.25">
      <c r="A54" s="12" t="s">
        <v>220</v>
      </c>
      <c r="B54" s="10" t="s">
        <v>217</v>
      </c>
      <c r="C54" s="9" t="s">
        <v>24</v>
      </c>
      <c r="D54" s="9" t="s">
        <v>25</v>
      </c>
      <c r="E54" s="9" t="s">
        <v>224</v>
      </c>
      <c r="F54" s="9" t="s">
        <v>25</v>
      </c>
      <c r="G54" s="9" t="s">
        <v>182</v>
      </c>
      <c r="H54" s="9" t="s">
        <v>29</v>
      </c>
      <c r="I54" s="11" t="s">
        <v>30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259980.17</v>
      </c>
      <c r="S54" s="9" t="s">
        <v>225</v>
      </c>
    </row>
    <row r="55" spans="1:19" x14ac:dyDescent="0.25">
      <c r="A55" s="12" t="s">
        <v>223</v>
      </c>
      <c r="B55" s="10" t="s">
        <v>217</v>
      </c>
      <c r="C55" s="9" t="s">
        <v>24</v>
      </c>
      <c r="D55" s="9" t="s">
        <v>25</v>
      </c>
      <c r="E55" s="9" t="s">
        <v>227</v>
      </c>
      <c r="F55" s="9" t="s">
        <v>25</v>
      </c>
      <c r="G55" s="9" t="s">
        <v>199</v>
      </c>
      <c r="H55" s="9" t="s">
        <v>84</v>
      </c>
      <c r="I55" s="11" t="s">
        <v>85</v>
      </c>
      <c r="J55" s="11">
        <v>0</v>
      </c>
      <c r="K55" s="11">
        <v>0</v>
      </c>
      <c r="L55" s="11">
        <v>0</v>
      </c>
      <c r="M55" s="11">
        <v>0</v>
      </c>
      <c r="N55" s="11">
        <v>0</v>
      </c>
      <c r="O55" s="11">
        <v>0</v>
      </c>
      <c r="P55" s="11">
        <v>0</v>
      </c>
      <c r="Q55" s="11">
        <v>0</v>
      </c>
      <c r="R55" s="11">
        <v>52200</v>
      </c>
      <c r="S55" s="9" t="s">
        <v>228</v>
      </c>
    </row>
    <row r="56" spans="1:19" x14ac:dyDescent="0.25">
      <c r="A56" s="12" t="s">
        <v>226</v>
      </c>
      <c r="B56" s="10" t="s">
        <v>217</v>
      </c>
      <c r="C56" s="9" t="s">
        <v>24</v>
      </c>
      <c r="D56" s="9" t="s">
        <v>25</v>
      </c>
      <c r="E56" s="9" t="s">
        <v>230</v>
      </c>
      <c r="F56" s="9" t="s">
        <v>25</v>
      </c>
      <c r="G56" s="9" t="s">
        <v>177</v>
      </c>
      <c r="H56" s="9" t="s">
        <v>179</v>
      </c>
      <c r="I56" s="11" t="s">
        <v>180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2550000</v>
      </c>
      <c r="S56" s="9" t="s">
        <v>231</v>
      </c>
    </row>
    <row r="57" spans="1:19" x14ac:dyDescent="0.25">
      <c r="A57" s="12" t="s">
        <v>229</v>
      </c>
      <c r="B57" s="10" t="s">
        <v>217</v>
      </c>
      <c r="C57" s="9" t="s">
        <v>24</v>
      </c>
      <c r="D57" s="9" t="s">
        <v>25</v>
      </c>
      <c r="E57" s="9" t="s">
        <v>233</v>
      </c>
      <c r="F57" s="9" t="s">
        <v>25</v>
      </c>
      <c r="G57" s="9" t="s">
        <v>218</v>
      </c>
      <c r="H57" s="9" t="s">
        <v>100</v>
      </c>
      <c r="I57" s="11" t="s">
        <v>101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216208.08</v>
      </c>
      <c r="S57" s="9" t="s">
        <v>234</v>
      </c>
    </row>
    <row r="58" spans="1:19" x14ac:dyDescent="0.25">
      <c r="A58" s="12" t="s">
        <v>232</v>
      </c>
      <c r="B58" s="10" t="s">
        <v>217</v>
      </c>
      <c r="C58" s="9" t="s">
        <v>38</v>
      </c>
      <c r="D58" s="9" t="s">
        <v>218</v>
      </c>
      <c r="E58" s="9" t="s">
        <v>25</v>
      </c>
      <c r="F58" s="9" t="s">
        <v>219</v>
      </c>
      <c r="G58" s="9" t="s">
        <v>25</v>
      </c>
      <c r="H58" s="9" t="s">
        <v>100</v>
      </c>
      <c r="I58" s="11" t="s">
        <v>101</v>
      </c>
      <c r="J58" s="11">
        <v>2090011.44</v>
      </c>
      <c r="K58" s="11">
        <v>0</v>
      </c>
      <c r="L58" s="11">
        <v>1801734</v>
      </c>
      <c r="M58" s="11">
        <v>288277.44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9" t="s">
        <v>25</v>
      </c>
    </row>
    <row r="60" spans="1:19" x14ac:dyDescent="0.25">
      <c r="J60" s="7">
        <f>SUM(J2:J58)+0.05</f>
        <v>117690721.44999999</v>
      </c>
      <c r="K60" s="7">
        <f t="shared" ref="K60:R60" si="0">SUM(K2:K58)</f>
        <v>35168361.380000003</v>
      </c>
      <c r="L60" s="7">
        <f t="shared" si="0"/>
        <v>71139965.519999996</v>
      </c>
      <c r="M60" s="7">
        <f t="shared" si="0"/>
        <v>11382394.449999999</v>
      </c>
      <c r="N60" s="7">
        <f t="shared" si="0"/>
        <v>0</v>
      </c>
      <c r="O60" s="7">
        <f t="shared" si="0"/>
        <v>0</v>
      </c>
      <c r="P60" s="7">
        <f t="shared" si="0"/>
        <v>0</v>
      </c>
      <c r="Q60" s="7">
        <f t="shared" si="0"/>
        <v>0</v>
      </c>
      <c r="R60" s="7">
        <f t="shared" si="0"/>
        <v>8574728.5999999996</v>
      </c>
    </row>
    <row r="62" spans="1:19" x14ac:dyDescent="0.25">
      <c r="I62" s="36" t="s">
        <v>235</v>
      </c>
      <c r="J62" s="36"/>
      <c r="K62" s="36"/>
      <c r="L62" s="36"/>
    </row>
    <row r="63" spans="1:19" ht="7.5" customHeight="1" x14ac:dyDescent="0.25">
      <c r="I63" s="17"/>
      <c r="J63" s="17"/>
      <c r="K63" s="17"/>
      <c r="L63" s="17"/>
    </row>
    <row r="64" spans="1:19" x14ac:dyDescent="0.25">
      <c r="I64" s="17"/>
      <c r="J64" s="17" t="s">
        <v>236</v>
      </c>
      <c r="K64" s="17" t="s">
        <v>237</v>
      </c>
      <c r="L64" s="18" t="s">
        <v>238</v>
      </c>
    </row>
    <row r="65" spans="9:12" ht="7.5" customHeight="1" x14ac:dyDescent="0.25">
      <c r="I65" s="17"/>
      <c r="J65" s="17"/>
      <c r="K65" s="17"/>
      <c r="L65" s="17"/>
    </row>
    <row r="66" spans="9:12" x14ac:dyDescent="0.25">
      <c r="I66" s="17" t="s">
        <v>239</v>
      </c>
      <c r="J66" s="17">
        <f>K60</f>
        <v>35168361.380000003</v>
      </c>
      <c r="K66" s="17"/>
      <c r="L66" s="17"/>
    </row>
    <row r="67" spans="9:12" ht="7.5" customHeight="1" x14ac:dyDescent="0.25">
      <c r="I67" s="17"/>
      <c r="J67" s="17"/>
      <c r="K67" s="17"/>
      <c r="L67" s="17"/>
    </row>
    <row r="68" spans="9:12" x14ac:dyDescent="0.25">
      <c r="I68" s="17" t="s">
        <v>240</v>
      </c>
      <c r="J68" s="17">
        <f>L60</f>
        <v>71139965.519999996</v>
      </c>
      <c r="K68" s="17">
        <f>M60</f>
        <v>11382394.449999999</v>
      </c>
      <c r="L68" s="17"/>
    </row>
    <row r="69" spans="9:12" ht="7.5" customHeight="1" x14ac:dyDescent="0.25">
      <c r="I69" s="17"/>
      <c r="J69" s="17"/>
      <c r="K69" s="17"/>
      <c r="L69" s="17"/>
    </row>
    <row r="70" spans="9:12" x14ac:dyDescent="0.25">
      <c r="I70" s="17" t="s">
        <v>241</v>
      </c>
      <c r="J70" s="17">
        <v>0</v>
      </c>
      <c r="K70" s="17">
        <v>0</v>
      </c>
      <c r="L70" s="18">
        <v>0</v>
      </c>
    </row>
    <row r="71" spans="9:12" ht="7.5" customHeight="1" x14ac:dyDescent="0.25">
      <c r="I71" s="17"/>
      <c r="J71" s="17"/>
      <c r="K71" s="17"/>
      <c r="L71" s="17"/>
    </row>
    <row r="72" spans="9:12" x14ac:dyDescent="0.25">
      <c r="I72" s="17" t="s">
        <v>242</v>
      </c>
      <c r="J72" s="17">
        <v>0</v>
      </c>
      <c r="K72" s="17">
        <v>0</v>
      </c>
      <c r="L72" s="17"/>
    </row>
    <row r="73" spans="9:12" ht="7.5" customHeight="1" x14ac:dyDescent="0.25">
      <c r="I73" s="17"/>
      <c r="J73" s="17"/>
      <c r="K73" s="17"/>
      <c r="L73" s="17"/>
    </row>
    <row r="74" spans="9:12" x14ac:dyDescent="0.25">
      <c r="I74" s="17" t="s">
        <v>243</v>
      </c>
      <c r="J74" s="17">
        <f>J66+J68</f>
        <v>106308326.90000001</v>
      </c>
      <c r="K74" s="17">
        <f>K68</f>
        <v>11382394.449999999</v>
      </c>
      <c r="L74" s="18">
        <v>0</v>
      </c>
    </row>
    <row r="75" spans="9:12" x14ac:dyDescent="0.25">
      <c r="I75" s="17"/>
      <c r="J75" s="17"/>
      <c r="K75" s="17"/>
      <c r="L75" s="17"/>
    </row>
  </sheetData>
  <sortState ref="A8:S58">
    <sortCondition ref="B8:B58"/>
    <sortCondition ref="S8:S58"/>
  </sortState>
  <mergeCells count="5">
    <mergeCell ref="A2:I2"/>
    <mergeCell ref="A3:I3"/>
    <mergeCell ref="A4:I4"/>
    <mergeCell ref="A5:I5"/>
    <mergeCell ref="I62:L62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S75"/>
  <sheetViews>
    <sheetView tabSelected="1" topLeftCell="A23" workbookViewId="0">
      <selection activeCell="A40" sqref="A40:XFD41"/>
    </sheetView>
  </sheetViews>
  <sheetFormatPr baseColWidth="10" defaultRowHeight="15" x14ac:dyDescent="0.25"/>
  <cols>
    <col min="1" max="1" width="6.28515625" style="13" bestFit="1" customWidth="1"/>
    <col min="2" max="2" width="10.42578125" style="4" bestFit="1" customWidth="1"/>
    <col min="3" max="3" width="9.85546875" style="3" bestFit="1" customWidth="1"/>
    <col min="4" max="4" width="15.28515625" style="3" bestFit="1" customWidth="1"/>
    <col min="5" max="5" width="12.140625" style="3" bestFit="1" customWidth="1"/>
    <col min="6" max="6" width="11.7109375" style="3" bestFit="1" customWidth="1"/>
    <col min="7" max="7" width="15.28515625" style="3" bestFit="1" customWidth="1"/>
    <col min="8" max="8" width="11.28515625" style="3" bestFit="1" customWidth="1"/>
    <col min="9" max="9" width="53.85546875" style="6" bestFit="1" customWidth="1"/>
    <col min="10" max="10" width="17.42578125" style="6" customWidth="1"/>
    <col min="11" max="11" width="13.28515625" style="6" bestFit="1" customWidth="1"/>
    <col min="12" max="13" width="13.28515625" style="6" customWidth="1"/>
    <col min="14" max="17" width="5.140625" style="6" customWidth="1"/>
    <col min="18" max="18" width="12.28515625" style="6" customWidth="1"/>
    <col min="19" max="19" width="17.42578125" style="3" bestFit="1" customWidth="1"/>
  </cols>
  <sheetData>
    <row r="2" spans="1:19" s="2" customFormat="1" x14ac:dyDescent="0.2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35" t="s">
        <v>1</v>
      </c>
      <c r="B3" s="35"/>
      <c r="C3" s="35"/>
      <c r="D3" s="35"/>
      <c r="E3" s="35"/>
      <c r="F3" s="35"/>
      <c r="G3" s="35"/>
      <c r="H3" s="35"/>
      <c r="I3" s="35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35" t="s">
        <v>244</v>
      </c>
      <c r="B4" s="35"/>
      <c r="C4" s="35"/>
      <c r="D4" s="35"/>
      <c r="E4" s="35"/>
      <c r="F4" s="35"/>
      <c r="G4" s="35"/>
      <c r="H4" s="35"/>
      <c r="I4" s="35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34" t="s">
        <v>2</v>
      </c>
      <c r="B5" s="34"/>
      <c r="C5" s="34"/>
      <c r="D5" s="34"/>
      <c r="E5" s="34"/>
      <c r="F5" s="34"/>
      <c r="G5" s="34"/>
      <c r="H5" s="34"/>
      <c r="I5" s="34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ht="53.25" customHeight="1" x14ac:dyDescent="0.25">
      <c r="A7" s="14" t="s">
        <v>3</v>
      </c>
      <c r="B7" s="15" t="s">
        <v>4</v>
      </c>
      <c r="C7" s="14" t="s">
        <v>5</v>
      </c>
      <c r="D7" s="14" t="s">
        <v>6</v>
      </c>
      <c r="E7" s="14" t="s">
        <v>7</v>
      </c>
      <c r="F7" s="14" t="s">
        <v>8</v>
      </c>
      <c r="G7" s="14" t="s">
        <v>9</v>
      </c>
      <c r="H7" s="14" t="s">
        <v>10</v>
      </c>
      <c r="I7" s="16" t="s">
        <v>11</v>
      </c>
      <c r="J7" s="16" t="s">
        <v>12</v>
      </c>
      <c r="K7" s="16" t="s">
        <v>13</v>
      </c>
      <c r="L7" s="16" t="s">
        <v>14</v>
      </c>
      <c r="M7" s="16" t="s">
        <v>15</v>
      </c>
      <c r="N7" s="16" t="s">
        <v>16</v>
      </c>
      <c r="O7" s="16" t="s">
        <v>17</v>
      </c>
      <c r="P7" s="16" t="s">
        <v>18</v>
      </c>
      <c r="Q7" s="16" t="s">
        <v>19</v>
      </c>
      <c r="R7" s="16" t="s">
        <v>20</v>
      </c>
      <c r="S7" s="14" t="s">
        <v>21</v>
      </c>
    </row>
    <row r="8" spans="1:19" s="27" customFormat="1" x14ac:dyDescent="0.25">
      <c r="A8" s="23" t="s">
        <v>43</v>
      </c>
      <c r="B8" s="24" t="s">
        <v>44</v>
      </c>
      <c r="C8" s="25" t="s">
        <v>38</v>
      </c>
      <c r="D8" s="25" t="s">
        <v>45</v>
      </c>
      <c r="E8" s="25" t="s">
        <v>25</v>
      </c>
      <c r="F8" s="25" t="s">
        <v>46</v>
      </c>
      <c r="G8" s="25" t="s">
        <v>25</v>
      </c>
      <c r="H8" s="25" t="s">
        <v>47</v>
      </c>
      <c r="I8" s="26" t="s">
        <v>48</v>
      </c>
      <c r="J8" s="26">
        <v>2516275.4500000002</v>
      </c>
      <c r="K8" s="26">
        <v>0</v>
      </c>
      <c r="L8" s="26">
        <v>2169202.9700000002</v>
      </c>
      <c r="M8" s="26">
        <v>347072.47</v>
      </c>
      <c r="N8" s="26">
        <v>0</v>
      </c>
      <c r="O8" s="26">
        <v>0</v>
      </c>
      <c r="P8" s="26">
        <v>0</v>
      </c>
      <c r="Q8" s="26">
        <v>0</v>
      </c>
      <c r="R8" s="26">
        <v>0</v>
      </c>
      <c r="S8" s="25" t="s">
        <v>25</v>
      </c>
    </row>
    <row r="9" spans="1:19" s="27" customFormat="1" x14ac:dyDescent="0.25">
      <c r="A9" s="23" t="s">
        <v>152</v>
      </c>
      <c r="B9" s="24" t="s">
        <v>136</v>
      </c>
      <c r="C9" s="25" t="s">
        <v>24</v>
      </c>
      <c r="D9" s="25" t="s">
        <v>25</v>
      </c>
      <c r="E9" s="25" t="s">
        <v>159</v>
      </c>
      <c r="F9" s="25" t="s">
        <v>25</v>
      </c>
      <c r="G9" s="25" t="s">
        <v>45</v>
      </c>
      <c r="H9" s="25" t="s">
        <v>47</v>
      </c>
      <c r="I9" s="26" t="s">
        <v>48</v>
      </c>
      <c r="J9" s="26">
        <v>0</v>
      </c>
      <c r="K9" s="26">
        <v>0</v>
      </c>
      <c r="L9" s="26">
        <v>0</v>
      </c>
      <c r="M9" s="26">
        <v>0</v>
      </c>
      <c r="N9" s="26">
        <v>0</v>
      </c>
      <c r="O9" s="26">
        <v>0</v>
      </c>
      <c r="P9" s="26">
        <v>0</v>
      </c>
      <c r="Q9" s="26">
        <v>0</v>
      </c>
      <c r="R9" s="26">
        <v>260304.36</v>
      </c>
      <c r="S9" s="25" t="s">
        <v>160</v>
      </c>
    </row>
    <row r="10" spans="1:19" x14ac:dyDescent="0.25">
      <c r="A10" s="12" t="s">
        <v>22</v>
      </c>
      <c r="B10" s="10" t="s">
        <v>23</v>
      </c>
      <c r="C10" s="9" t="s">
        <v>24</v>
      </c>
      <c r="D10" s="9" t="s">
        <v>25</v>
      </c>
      <c r="E10" s="9" t="s">
        <v>26</v>
      </c>
      <c r="F10" s="9" t="s">
        <v>27</v>
      </c>
      <c r="G10" s="9" t="s">
        <v>28</v>
      </c>
      <c r="H10" s="9" t="s">
        <v>29</v>
      </c>
      <c r="I10" s="11" t="s">
        <v>30</v>
      </c>
      <c r="J10" s="11">
        <v>-98212.75</v>
      </c>
      <c r="K10" s="11">
        <v>0</v>
      </c>
      <c r="L10" s="11">
        <v>-84666.16</v>
      </c>
      <c r="M10" s="11">
        <v>-13546.59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9" t="s">
        <v>25</v>
      </c>
    </row>
    <row r="11" spans="1:19" x14ac:dyDescent="0.25">
      <c r="A11" s="12" t="s">
        <v>31</v>
      </c>
      <c r="B11" s="10" t="s">
        <v>32</v>
      </c>
      <c r="C11" s="9" t="s">
        <v>24</v>
      </c>
      <c r="D11" s="9" t="s">
        <v>25</v>
      </c>
      <c r="E11" s="9" t="s">
        <v>33</v>
      </c>
      <c r="F11" s="9" t="s">
        <v>34</v>
      </c>
      <c r="G11" s="9" t="s">
        <v>35</v>
      </c>
      <c r="H11" s="9" t="s">
        <v>29</v>
      </c>
      <c r="I11" s="11" t="s">
        <v>30</v>
      </c>
      <c r="J11" s="11">
        <v>-268470.2</v>
      </c>
      <c r="K11" s="11">
        <v>0</v>
      </c>
      <c r="L11" s="11">
        <v>-231439.83</v>
      </c>
      <c r="M11" s="11">
        <v>-37030.370000000003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9" t="s">
        <v>25</v>
      </c>
    </row>
    <row r="12" spans="1:19" s="27" customFormat="1" x14ac:dyDescent="0.25">
      <c r="A12" s="23" t="s">
        <v>168</v>
      </c>
      <c r="B12" s="24" t="s">
        <v>165</v>
      </c>
      <c r="C12" s="25" t="s">
        <v>38</v>
      </c>
      <c r="D12" s="25" t="s">
        <v>182</v>
      </c>
      <c r="E12" s="25" t="s">
        <v>25</v>
      </c>
      <c r="F12" s="25" t="s">
        <v>183</v>
      </c>
      <c r="G12" s="25" t="s">
        <v>25</v>
      </c>
      <c r="H12" s="25" t="s">
        <v>29</v>
      </c>
      <c r="I12" s="26" t="s">
        <v>30</v>
      </c>
      <c r="J12" s="26">
        <v>7493362.7599999998</v>
      </c>
      <c r="K12" s="26">
        <v>4980221.0999999996</v>
      </c>
      <c r="L12" s="26">
        <v>2166501.4300000002</v>
      </c>
      <c r="M12" s="26">
        <v>346640.23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5" t="s">
        <v>25</v>
      </c>
    </row>
    <row r="13" spans="1:19" s="27" customFormat="1" x14ac:dyDescent="0.25">
      <c r="A13" s="23" t="s">
        <v>220</v>
      </c>
      <c r="B13" s="24" t="s">
        <v>217</v>
      </c>
      <c r="C13" s="25" t="s">
        <v>24</v>
      </c>
      <c r="D13" s="25" t="s">
        <v>25</v>
      </c>
      <c r="E13" s="25" t="s">
        <v>224</v>
      </c>
      <c r="F13" s="25" t="s">
        <v>25</v>
      </c>
      <c r="G13" s="25" t="s">
        <v>182</v>
      </c>
      <c r="H13" s="25" t="s">
        <v>29</v>
      </c>
      <c r="I13" s="26" t="s">
        <v>30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259980.17</v>
      </c>
      <c r="S13" s="25" t="s">
        <v>225</v>
      </c>
    </row>
    <row r="14" spans="1:19" s="27" customFormat="1" x14ac:dyDescent="0.25">
      <c r="A14" s="23" t="s">
        <v>158</v>
      </c>
      <c r="B14" s="24" t="s">
        <v>136</v>
      </c>
      <c r="C14" s="25" t="s">
        <v>38</v>
      </c>
      <c r="D14" s="25" t="s">
        <v>142</v>
      </c>
      <c r="E14" s="25" t="s">
        <v>25</v>
      </c>
      <c r="F14" s="25" t="s">
        <v>143</v>
      </c>
      <c r="G14" s="25" t="s">
        <v>25</v>
      </c>
      <c r="H14" s="25" t="s">
        <v>144</v>
      </c>
      <c r="I14" s="26" t="s">
        <v>145</v>
      </c>
      <c r="J14" s="26">
        <v>5585141.9199999999</v>
      </c>
      <c r="K14" s="26">
        <v>0</v>
      </c>
      <c r="L14" s="26">
        <v>4814777.5199999996</v>
      </c>
      <c r="M14" s="26">
        <v>770364.4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5" t="s">
        <v>25</v>
      </c>
    </row>
    <row r="15" spans="1:19" s="27" customFormat="1" x14ac:dyDescent="0.25">
      <c r="A15" s="23" t="s">
        <v>207</v>
      </c>
      <c r="B15" s="24" t="s">
        <v>193</v>
      </c>
      <c r="C15" s="25" t="s">
        <v>24</v>
      </c>
      <c r="D15" s="25" t="s">
        <v>25</v>
      </c>
      <c r="E15" s="25" t="s">
        <v>211</v>
      </c>
      <c r="F15" s="25" t="s">
        <v>25</v>
      </c>
      <c r="G15" s="25" t="s">
        <v>142</v>
      </c>
      <c r="H15" s="25" t="s">
        <v>144</v>
      </c>
      <c r="I15" s="26" t="s">
        <v>145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577773.30000000005</v>
      </c>
      <c r="S15" s="25" t="s">
        <v>212</v>
      </c>
    </row>
    <row r="16" spans="1:19" x14ac:dyDescent="0.25">
      <c r="A16" s="12" t="s">
        <v>75</v>
      </c>
      <c r="B16" s="10" t="s">
        <v>76</v>
      </c>
      <c r="C16" s="9" t="s">
        <v>38</v>
      </c>
      <c r="D16" s="9" t="s">
        <v>77</v>
      </c>
      <c r="E16" s="9" t="s">
        <v>25</v>
      </c>
      <c r="F16" s="9" t="s">
        <v>78</v>
      </c>
      <c r="G16" s="9" t="s">
        <v>25</v>
      </c>
      <c r="H16" s="9" t="s">
        <v>79</v>
      </c>
      <c r="I16" s="11" t="s">
        <v>80</v>
      </c>
      <c r="J16" s="11">
        <v>470400</v>
      </c>
      <c r="K16" s="11">
        <v>470400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11">
        <v>0</v>
      </c>
      <c r="S16" s="9" t="s">
        <v>25</v>
      </c>
    </row>
    <row r="17" spans="1:19" x14ac:dyDescent="0.25">
      <c r="A17" s="12" t="s">
        <v>96</v>
      </c>
      <c r="B17" s="10" t="s">
        <v>97</v>
      </c>
      <c r="C17" s="9" t="s">
        <v>24</v>
      </c>
      <c r="D17" s="9" t="s">
        <v>25</v>
      </c>
      <c r="E17" s="9" t="s">
        <v>121</v>
      </c>
      <c r="F17" s="9" t="s">
        <v>25</v>
      </c>
      <c r="G17" s="9" t="s">
        <v>98</v>
      </c>
      <c r="H17" s="9" t="s">
        <v>100</v>
      </c>
      <c r="I17" s="11" t="s">
        <v>101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216208.08</v>
      </c>
      <c r="S17" s="9" t="s">
        <v>122</v>
      </c>
    </row>
    <row r="18" spans="1:19" x14ac:dyDescent="0.25">
      <c r="A18" s="12" t="s">
        <v>120</v>
      </c>
      <c r="B18" s="10" t="s">
        <v>97</v>
      </c>
      <c r="C18" s="9" t="s">
        <v>38</v>
      </c>
      <c r="D18" s="9" t="s">
        <v>98</v>
      </c>
      <c r="E18" s="9" t="s">
        <v>25</v>
      </c>
      <c r="F18" s="9" t="s">
        <v>99</v>
      </c>
      <c r="G18" s="9" t="s">
        <v>25</v>
      </c>
      <c r="H18" s="9" t="s">
        <v>100</v>
      </c>
      <c r="I18" s="11" t="s">
        <v>101</v>
      </c>
      <c r="J18" s="11">
        <v>2090011.44</v>
      </c>
      <c r="K18" s="11">
        <v>0</v>
      </c>
      <c r="L18" s="11">
        <v>1801734</v>
      </c>
      <c r="M18" s="11">
        <v>288277.44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  <c r="S18" s="9" t="s">
        <v>25</v>
      </c>
    </row>
    <row r="19" spans="1:19" x14ac:dyDescent="0.25">
      <c r="A19" s="12" t="s">
        <v>164</v>
      </c>
      <c r="B19" s="10" t="s">
        <v>165</v>
      </c>
      <c r="C19" s="9" t="s">
        <v>24</v>
      </c>
      <c r="D19" s="9" t="s">
        <v>25</v>
      </c>
      <c r="E19" s="9" t="s">
        <v>190</v>
      </c>
      <c r="F19" s="9" t="s">
        <v>25</v>
      </c>
      <c r="G19" s="9" t="s">
        <v>166</v>
      </c>
      <c r="H19" s="9" t="s">
        <v>100</v>
      </c>
      <c r="I19" s="11" t="s">
        <v>101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1">
        <v>0</v>
      </c>
      <c r="R19" s="11">
        <v>216208.08</v>
      </c>
      <c r="S19" s="9" t="s">
        <v>191</v>
      </c>
    </row>
    <row r="20" spans="1:19" x14ac:dyDescent="0.25">
      <c r="A20" s="12" t="s">
        <v>173</v>
      </c>
      <c r="B20" s="10" t="s">
        <v>165</v>
      </c>
      <c r="C20" s="9" t="s">
        <v>38</v>
      </c>
      <c r="D20" s="9" t="s">
        <v>166</v>
      </c>
      <c r="E20" s="9" t="s">
        <v>25</v>
      </c>
      <c r="F20" s="9" t="s">
        <v>167</v>
      </c>
      <c r="G20" s="9" t="s">
        <v>25</v>
      </c>
      <c r="H20" s="9" t="s">
        <v>100</v>
      </c>
      <c r="I20" s="11" t="s">
        <v>101</v>
      </c>
      <c r="J20" s="11">
        <v>2090011.44</v>
      </c>
      <c r="K20" s="11">
        <v>0</v>
      </c>
      <c r="L20" s="11">
        <v>1801734</v>
      </c>
      <c r="M20" s="11">
        <v>288277.44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9" t="s">
        <v>25</v>
      </c>
    </row>
    <row r="21" spans="1:19" x14ac:dyDescent="0.25">
      <c r="A21" s="12" t="s">
        <v>229</v>
      </c>
      <c r="B21" s="10" t="s">
        <v>217</v>
      </c>
      <c r="C21" s="9" t="s">
        <v>24</v>
      </c>
      <c r="D21" s="9" t="s">
        <v>25</v>
      </c>
      <c r="E21" s="9" t="s">
        <v>233</v>
      </c>
      <c r="F21" s="9" t="s">
        <v>25</v>
      </c>
      <c r="G21" s="9" t="s">
        <v>218</v>
      </c>
      <c r="H21" s="9" t="s">
        <v>100</v>
      </c>
      <c r="I21" s="11" t="s">
        <v>101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216208.08</v>
      </c>
      <c r="S21" s="9" t="s">
        <v>234</v>
      </c>
    </row>
    <row r="22" spans="1:19" x14ac:dyDescent="0.25">
      <c r="A22" s="12" t="s">
        <v>232</v>
      </c>
      <c r="B22" s="10" t="s">
        <v>217</v>
      </c>
      <c r="C22" s="9" t="s">
        <v>38</v>
      </c>
      <c r="D22" s="9" t="s">
        <v>218</v>
      </c>
      <c r="E22" s="9" t="s">
        <v>25</v>
      </c>
      <c r="F22" s="9" t="s">
        <v>219</v>
      </c>
      <c r="G22" s="9" t="s">
        <v>25</v>
      </c>
      <c r="H22" s="9" t="s">
        <v>100</v>
      </c>
      <c r="I22" s="11" t="s">
        <v>101</v>
      </c>
      <c r="J22" s="11">
        <v>2090011.44</v>
      </c>
      <c r="K22" s="11">
        <v>0</v>
      </c>
      <c r="L22" s="11">
        <v>1801734</v>
      </c>
      <c r="M22" s="11">
        <v>288277.44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9" t="s">
        <v>25</v>
      </c>
    </row>
    <row r="23" spans="1:19" s="27" customFormat="1" x14ac:dyDescent="0.25">
      <c r="A23" s="23" t="s">
        <v>161</v>
      </c>
      <c r="B23" s="24" t="s">
        <v>136</v>
      </c>
      <c r="C23" s="25" t="s">
        <v>38</v>
      </c>
      <c r="D23" s="25" t="s">
        <v>137</v>
      </c>
      <c r="E23" s="25" t="s">
        <v>25</v>
      </c>
      <c r="F23" s="25" t="s">
        <v>138</v>
      </c>
      <c r="G23" s="25" t="s">
        <v>25</v>
      </c>
      <c r="H23" s="25" t="s">
        <v>139</v>
      </c>
      <c r="I23" s="26" t="s">
        <v>140</v>
      </c>
      <c r="J23" s="26">
        <v>3400000</v>
      </c>
      <c r="K23" s="26">
        <v>3400000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5" t="s">
        <v>25</v>
      </c>
    </row>
    <row r="24" spans="1:19" s="27" customFormat="1" x14ac:dyDescent="0.25">
      <c r="A24" s="23" t="s">
        <v>49</v>
      </c>
      <c r="B24" s="24" t="s">
        <v>50</v>
      </c>
      <c r="C24" s="25" t="s">
        <v>38</v>
      </c>
      <c r="D24" s="25" t="s">
        <v>66</v>
      </c>
      <c r="E24" s="25" t="s">
        <v>25</v>
      </c>
      <c r="F24" s="25" t="s">
        <v>67</v>
      </c>
      <c r="G24" s="25" t="s">
        <v>25</v>
      </c>
      <c r="H24" s="25" t="s">
        <v>68</v>
      </c>
      <c r="I24" s="26" t="s">
        <v>69</v>
      </c>
      <c r="J24" s="26">
        <v>932673.12</v>
      </c>
      <c r="K24" s="26">
        <v>-0.01</v>
      </c>
      <c r="L24" s="26">
        <v>804028.55</v>
      </c>
      <c r="M24" s="26">
        <v>128644.56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5" t="s">
        <v>25</v>
      </c>
    </row>
    <row r="25" spans="1:19" s="27" customFormat="1" x14ac:dyDescent="0.25">
      <c r="A25" s="23" t="s">
        <v>102</v>
      </c>
      <c r="B25" s="24" t="s">
        <v>97</v>
      </c>
      <c r="C25" s="25" t="s">
        <v>24</v>
      </c>
      <c r="D25" s="25" t="s">
        <v>25</v>
      </c>
      <c r="E25" s="25" t="s">
        <v>124</v>
      </c>
      <c r="F25" s="25" t="s">
        <v>25</v>
      </c>
      <c r="G25" s="25" t="s">
        <v>66</v>
      </c>
      <c r="H25" s="25" t="s">
        <v>68</v>
      </c>
      <c r="I25" s="26" t="s">
        <v>69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96483.43</v>
      </c>
      <c r="S25" s="25" t="s">
        <v>125</v>
      </c>
    </row>
    <row r="26" spans="1:19" s="33" customFormat="1" x14ac:dyDescent="0.25">
      <c r="A26" s="29" t="s">
        <v>176</v>
      </c>
      <c r="B26" s="30" t="s">
        <v>165</v>
      </c>
      <c r="C26" s="31" t="s">
        <v>38</v>
      </c>
      <c r="D26" s="31" t="s">
        <v>177</v>
      </c>
      <c r="E26" s="31" t="s">
        <v>25</v>
      </c>
      <c r="F26" s="31" t="s">
        <v>178</v>
      </c>
      <c r="G26" s="31" t="s">
        <v>25</v>
      </c>
      <c r="H26" s="31" t="s">
        <v>179</v>
      </c>
      <c r="I26" s="32" t="s">
        <v>180</v>
      </c>
      <c r="J26" s="32">
        <v>24650000</v>
      </c>
      <c r="K26" s="32">
        <v>0</v>
      </c>
      <c r="L26" s="32">
        <v>21250000</v>
      </c>
      <c r="M26" s="32">
        <v>3400000</v>
      </c>
      <c r="N26" s="32">
        <v>0</v>
      </c>
      <c r="O26" s="32">
        <v>0</v>
      </c>
      <c r="P26" s="32">
        <v>0</v>
      </c>
      <c r="Q26" s="32">
        <v>0</v>
      </c>
      <c r="R26" s="32">
        <v>0</v>
      </c>
      <c r="S26" s="31" t="s">
        <v>25</v>
      </c>
    </row>
    <row r="27" spans="1:19" s="33" customFormat="1" x14ac:dyDescent="0.25">
      <c r="A27" s="29" t="s">
        <v>226</v>
      </c>
      <c r="B27" s="30" t="s">
        <v>217</v>
      </c>
      <c r="C27" s="31" t="s">
        <v>24</v>
      </c>
      <c r="D27" s="31" t="s">
        <v>25</v>
      </c>
      <c r="E27" s="31" t="s">
        <v>230</v>
      </c>
      <c r="F27" s="31" t="s">
        <v>25</v>
      </c>
      <c r="G27" s="31" t="s">
        <v>177</v>
      </c>
      <c r="H27" s="31" t="s">
        <v>179</v>
      </c>
      <c r="I27" s="32" t="s">
        <v>180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2550000</v>
      </c>
      <c r="S27" s="31" t="s">
        <v>231</v>
      </c>
    </row>
    <row r="28" spans="1:19" s="27" customFormat="1" x14ac:dyDescent="0.25">
      <c r="A28" s="23" t="s">
        <v>81</v>
      </c>
      <c r="B28" s="24" t="s">
        <v>76</v>
      </c>
      <c r="C28" s="25" t="s">
        <v>38</v>
      </c>
      <c r="D28" s="25" t="s">
        <v>82</v>
      </c>
      <c r="E28" s="25" t="s">
        <v>25</v>
      </c>
      <c r="F28" s="25" t="s">
        <v>83</v>
      </c>
      <c r="G28" s="25" t="s">
        <v>25</v>
      </c>
      <c r="H28" s="25" t="s">
        <v>84</v>
      </c>
      <c r="I28" s="26" t="s">
        <v>85</v>
      </c>
      <c r="J28" s="26">
        <v>313200</v>
      </c>
      <c r="K28" s="26">
        <v>0</v>
      </c>
      <c r="L28" s="26">
        <v>270000</v>
      </c>
      <c r="M28" s="26">
        <v>43200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5" t="s">
        <v>25</v>
      </c>
    </row>
    <row r="29" spans="1:19" s="27" customFormat="1" x14ac:dyDescent="0.25">
      <c r="A29" s="23" t="s">
        <v>115</v>
      </c>
      <c r="B29" s="24" t="s">
        <v>97</v>
      </c>
      <c r="C29" s="25" t="s">
        <v>24</v>
      </c>
      <c r="D29" s="25" t="s">
        <v>25</v>
      </c>
      <c r="E29" s="25" t="s">
        <v>133</v>
      </c>
      <c r="F29" s="25" t="s">
        <v>25</v>
      </c>
      <c r="G29" s="25" t="s">
        <v>82</v>
      </c>
      <c r="H29" s="25" t="s">
        <v>84</v>
      </c>
      <c r="I29" s="26" t="s">
        <v>85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32400</v>
      </c>
      <c r="S29" s="25" t="s">
        <v>134</v>
      </c>
    </row>
    <row r="30" spans="1:19" s="27" customFormat="1" x14ac:dyDescent="0.25">
      <c r="A30" s="23" t="s">
        <v>123</v>
      </c>
      <c r="B30" s="24" t="s">
        <v>97</v>
      </c>
      <c r="C30" s="25" t="s">
        <v>38</v>
      </c>
      <c r="D30" s="25" t="s">
        <v>103</v>
      </c>
      <c r="E30" s="25" t="s">
        <v>25</v>
      </c>
      <c r="F30" s="25" t="s">
        <v>104</v>
      </c>
      <c r="G30" s="25" t="s">
        <v>25</v>
      </c>
      <c r="H30" s="25" t="s">
        <v>84</v>
      </c>
      <c r="I30" s="26" t="s">
        <v>85</v>
      </c>
      <c r="J30" s="26">
        <v>435000</v>
      </c>
      <c r="K30" s="26">
        <v>0</v>
      </c>
      <c r="L30" s="26">
        <v>375000</v>
      </c>
      <c r="M30" s="26">
        <v>60000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5" t="s">
        <v>25</v>
      </c>
    </row>
    <row r="31" spans="1:19" s="27" customFormat="1" x14ac:dyDescent="0.25">
      <c r="A31" s="23" t="s">
        <v>146</v>
      </c>
      <c r="B31" s="24" t="s">
        <v>136</v>
      </c>
      <c r="C31" s="25" t="s">
        <v>24</v>
      </c>
      <c r="D31" s="25" t="s">
        <v>25</v>
      </c>
      <c r="E31" s="25" t="s">
        <v>153</v>
      </c>
      <c r="F31" s="25" t="s">
        <v>25</v>
      </c>
      <c r="G31" s="25" t="s">
        <v>103</v>
      </c>
      <c r="H31" s="25" t="s">
        <v>84</v>
      </c>
      <c r="I31" s="26" t="s">
        <v>85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45000</v>
      </c>
      <c r="S31" s="25" t="s">
        <v>154</v>
      </c>
    </row>
    <row r="32" spans="1:19" s="27" customFormat="1" x14ac:dyDescent="0.25">
      <c r="A32" s="23" t="s">
        <v>210</v>
      </c>
      <c r="B32" s="24" t="s">
        <v>193</v>
      </c>
      <c r="C32" s="25" t="s">
        <v>38</v>
      </c>
      <c r="D32" s="25" t="s">
        <v>199</v>
      </c>
      <c r="E32" s="25" t="s">
        <v>25</v>
      </c>
      <c r="F32" s="25" t="s">
        <v>200</v>
      </c>
      <c r="G32" s="25" t="s">
        <v>25</v>
      </c>
      <c r="H32" s="25" t="s">
        <v>84</v>
      </c>
      <c r="I32" s="26" t="s">
        <v>85</v>
      </c>
      <c r="J32" s="26">
        <v>504600</v>
      </c>
      <c r="K32" s="26">
        <v>0</v>
      </c>
      <c r="L32" s="26">
        <v>435000</v>
      </c>
      <c r="M32" s="26">
        <v>69600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5" t="s">
        <v>25</v>
      </c>
    </row>
    <row r="33" spans="1:19" s="27" customFormat="1" x14ac:dyDescent="0.25">
      <c r="A33" s="23" t="s">
        <v>223</v>
      </c>
      <c r="B33" s="24" t="s">
        <v>217</v>
      </c>
      <c r="C33" s="25" t="s">
        <v>24</v>
      </c>
      <c r="D33" s="25" t="s">
        <v>25</v>
      </c>
      <c r="E33" s="25" t="s">
        <v>227</v>
      </c>
      <c r="F33" s="25" t="s">
        <v>25</v>
      </c>
      <c r="G33" s="25" t="s">
        <v>199</v>
      </c>
      <c r="H33" s="25" t="s">
        <v>84</v>
      </c>
      <c r="I33" s="26" t="s">
        <v>85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52200</v>
      </c>
      <c r="S33" s="25" t="s">
        <v>228</v>
      </c>
    </row>
    <row r="34" spans="1:19" s="27" customFormat="1" x14ac:dyDescent="0.25">
      <c r="A34" s="28" t="s">
        <v>213</v>
      </c>
      <c r="B34" s="24" t="s">
        <v>193</v>
      </c>
      <c r="C34" s="25" t="s">
        <v>38</v>
      </c>
      <c r="D34" s="25" t="s">
        <v>194</v>
      </c>
      <c r="E34" s="25" t="s">
        <v>25</v>
      </c>
      <c r="F34" s="25" t="s">
        <v>195</v>
      </c>
      <c r="G34" s="25" t="s">
        <v>25</v>
      </c>
      <c r="H34" s="25" t="s">
        <v>196</v>
      </c>
      <c r="I34" s="26" t="s">
        <v>197</v>
      </c>
      <c r="J34" s="26">
        <v>2079433.2</v>
      </c>
      <c r="K34" s="26">
        <v>2079433.2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5" t="s">
        <v>25</v>
      </c>
    </row>
    <row r="35" spans="1:19" s="27" customFormat="1" x14ac:dyDescent="0.25">
      <c r="A35" s="23" t="s">
        <v>86</v>
      </c>
      <c r="B35" s="24" t="s">
        <v>76</v>
      </c>
      <c r="C35" s="25" t="s">
        <v>38</v>
      </c>
      <c r="D35" s="25" t="s">
        <v>87</v>
      </c>
      <c r="E35" s="25" t="s">
        <v>25</v>
      </c>
      <c r="F35" s="25" t="s">
        <v>88</v>
      </c>
      <c r="G35" s="25" t="s">
        <v>25</v>
      </c>
      <c r="H35" s="25" t="s">
        <v>89</v>
      </c>
      <c r="I35" s="26" t="s">
        <v>90</v>
      </c>
      <c r="J35" s="26">
        <v>9860000</v>
      </c>
      <c r="K35" s="26">
        <v>0</v>
      </c>
      <c r="L35" s="26">
        <v>8500000</v>
      </c>
      <c r="M35" s="26">
        <v>1360000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5" t="s">
        <v>25</v>
      </c>
    </row>
    <row r="36" spans="1:19" s="27" customFormat="1" x14ac:dyDescent="0.25">
      <c r="A36" s="23" t="s">
        <v>135</v>
      </c>
      <c r="B36" s="24" t="s">
        <v>136</v>
      </c>
      <c r="C36" s="25" t="s">
        <v>24</v>
      </c>
      <c r="D36" s="25" t="s">
        <v>25</v>
      </c>
      <c r="E36" s="25" t="s">
        <v>147</v>
      </c>
      <c r="F36" s="25" t="s">
        <v>25</v>
      </c>
      <c r="G36" s="25" t="s">
        <v>87</v>
      </c>
      <c r="H36" s="25" t="s">
        <v>89</v>
      </c>
      <c r="I36" s="26" t="s">
        <v>90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1020000</v>
      </c>
      <c r="S36" s="25" t="s">
        <v>148</v>
      </c>
    </row>
    <row r="37" spans="1:19" s="27" customFormat="1" x14ac:dyDescent="0.25">
      <c r="A37" s="28" t="s">
        <v>55</v>
      </c>
      <c r="B37" s="24" t="s">
        <v>50</v>
      </c>
      <c r="C37" s="25" t="s">
        <v>38</v>
      </c>
      <c r="D37" s="25" t="s">
        <v>71</v>
      </c>
      <c r="E37" s="25" t="s">
        <v>25</v>
      </c>
      <c r="F37" s="25" t="s">
        <v>72</v>
      </c>
      <c r="G37" s="25" t="s">
        <v>25</v>
      </c>
      <c r="H37" s="25" t="s">
        <v>73</v>
      </c>
      <c r="I37" s="26" t="s">
        <v>74</v>
      </c>
      <c r="J37" s="26">
        <v>4162327.08</v>
      </c>
      <c r="K37" s="26">
        <v>4162327.08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5" t="s">
        <v>25</v>
      </c>
    </row>
    <row r="38" spans="1:19" s="27" customFormat="1" ht="14.25" customHeight="1" x14ac:dyDescent="0.25">
      <c r="A38" s="23" t="s">
        <v>126</v>
      </c>
      <c r="B38" s="24" t="s">
        <v>97</v>
      </c>
      <c r="C38" s="25" t="s">
        <v>38</v>
      </c>
      <c r="D38" s="25" t="s">
        <v>106</v>
      </c>
      <c r="E38" s="25" t="s">
        <v>25</v>
      </c>
      <c r="F38" s="25" t="s">
        <v>107</v>
      </c>
      <c r="G38" s="25" t="s">
        <v>25</v>
      </c>
      <c r="H38" s="25" t="s">
        <v>108</v>
      </c>
      <c r="I38" s="26" t="s">
        <v>109</v>
      </c>
      <c r="J38" s="26">
        <v>2500000.0099999998</v>
      </c>
      <c r="K38" s="26">
        <v>0</v>
      </c>
      <c r="L38" s="26">
        <v>2155172.42</v>
      </c>
      <c r="M38" s="26">
        <v>344827.58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5" t="s">
        <v>25</v>
      </c>
    </row>
    <row r="39" spans="1:19" s="27" customFormat="1" x14ac:dyDescent="0.25">
      <c r="A39" s="23" t="s">
        <v>155</v>
      </c>
      <c r="B39" s="24" t="s">
        <v>136</v>
      </c>
      <c r="C39" s="25" t="s">
        <v>24</v>
      </c>
      <c r="D39" s="25" t="s">
        <v>25</v>
      </c>
      <c r="E39" s="25" t="s">
        <v>162</v>
      </c>
      <c r="F39" s="25" t="s">
        <v>25</v>
      </c>
      <c r="G39" s="25" t="s">
        <v>106</v>
      </c>
      <c r="H39" s="25" t="s">
        <v>108</v>
      </c>
      <c r="I39" s="26" t="s">
        <v>109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258620.69</v>
      </c>
      <c r="S39" s="25" t="s">
        <v>163</v>
      </c>
    </row>
    <row r="40" spans="1:19" s="27" customFormat="1" x14ac:dyDescent="0.25">
      <c r="A40" s="23" t="s">
        <v>129</v>
      </c>
      <c r="B40" s="24" t="s">
        <v>97</v>
      </c>
      <c r="C40" s="25" t="s">
        <v>38</v>
      </c>
      <c r="D40" s="25" t="s">
        <v>116</v>
      </c>
      <c r="E40" s="25" t="s">
        <v>25</v>
      </c>
      <c r="F40" s="25" t="s">
        <v>117</v>
      </c>
      <c r="G40" s="25" t="s">
        <v>25</v>
      </c>
      <c r="H40" s="25" t="s">
        <v>118</v>
      </c>
      <c r="I40" s="26" t="s">
        <v>119</v>
      </c>
      <c r="J40" s="26">
        <v>3765081.6</v>
      </c>
      <c r="K40" s="26">
        <v>0</v>
      </c>
      <c r="L40" s="26">
        <v>3245760</v>
      </c>
      <c r="M40" s="26">
        <v>519321.59999999998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5" t="s">
        <v>25</v>
      </c>
    </row>
    <row r="41" spans="1:19" s="27" customFormat="1" x14ac:dyDescent="0.25">
      <c r="A41" s="23" t="s">
        <v>198</v>
      </c>
      <c r="B41" s="24" t="s">
        <v>193</v>
      </c>
      <c r="C41" s="25" t="s">
        <v>24</v>
      </c>
      <c r="D41" s="25" t="s">
        <v>25</v>
      </c>
      <c r="E41" s="25" t="s">
        <v>202</v>
      </c>
      <c r="F41" s="25" t="s">
        <v>25</v>
      </c>
      <c r="G41" s="25" t="s">
        <v>116</v>
      </c>
      <c r="H41" s="25" t="s">
        <v>118</v>
      </c>
      <c r="I41" s="26" t="s">
        <v>119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389491.20000000001</v>
      </c>
      <c r="S41" s="25" t="s">
        <v>203</v>
      </c>
    </row>
    <row r="42" spans="1:19" s="27" customFormat="1" x14ac:dyDescent="0.25">
      <c r="A42" s="23" t="s">
        <v>60</v>
      </c>
      <c r="B42" s="24" t="s">
        <v>50</v>
      </c>
      <c r="C42" s="25" t="s">
        <v>38</v>
      </c>
      <c r="D42" s="25" t="s">
        <v>61</v>
      </c>
      <c r="E42" s="25" t="s">
        <v>25</v>
      </c>
      <c r="F42" s="25" t="s">
        <v>62</v>
      </c>
      <c r="G42" s="25" t="s">
        <v>25</v>
      </c>
      <c r="H42" s="25" t="s">
        <v>63</v>
      </c>
      <c r="I42" s="26" t="s">
        <v>64</v>
      </c>
      <c r="J42" s="26">
        <v>2034249.22</v>
      </c>
      <c r="K42" s="26">
        <v>1507859.66</v>
      </c>
      <c r="L42" s="26">
        <v>453784.1</v>
      </c>
      <c r="M42" s="26">
        <v>72605.460000000006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5" t="s">
        <v>25</v>
      </c>
    </row>
    <row r="43" spans="1:19" s="27" customFormat="1" x14ac:dyDescent="0.25">
      <c r="A43" s="23" t="s">
        <v>105</v>
      </c>
      <c r="B43" s="24" t="s">
        <v>97</v>
      </c>
      <c r="C43" s="25" t="s">
        <v>24</v>
      </c>
      <c r="D43" s="25" t="s">
        <v>25</v>
      </c>
      <c r="E43" s="25" t="s">
        <v>127</v>
      </c>
      <c r="F43" s="25" t="s">
        <v>25</v>
      </c>
      <c r="G43" s="25" t="s">
        <v>61</v>
      </c>
      <c r="H43" s="25" t="s">
        <v>63</v>
      </c>
      <c r="I43" s="26" t="s">
        <v>64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54454.1</v>
      </c>
      <c r="S43" s="25" t="s">
        <v>128</v>
      </c>
    </row>
    <row r="44" spans="1:19" s="27" customFormat="1" x14ac:dyDescent="0.25">
      <c r="A44" s="23" t="s">
        <v>132</v>
      </c>
      <c r="B44" s="24" t="s">
        <v>97</v>
      </c>
      <c r="C44" s="25" t="s">
        <v>38</v>
      </c>
      <c r="D44" s="25" t="s">
        <v>111</v>
      </c>
      <c r="E44" s="25" t="s">
        <v>25</v>
      </c>
      <c r="F44" s="25" t="s">
        <v>112</v>
      </c>
      <c r="G44" s="25" t="s">
        <v>25</v>
      </c>
      <c r="H44" s="25" t="s">
        <v>113</v>
      </c>
      <c r="I44" s="26" t="s">
        <v>114</v>
      </c>
      <c r="J44" s="26">
        <v>138230.82</v>
      </c>
      <c r="K44" s="26">
        <v>0</v>
      </c>
      <c r="L44" s="26">
        <v>119164.5</v>
      </c>
      <c r="M44" s="26">
        <v>19066.32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5" t="s">
        <v>25</v>
      </c>
    </row>
    <row r="45" spans="1:19" s="27" customFormat="1" x14ac:dyDescent="0.25">
      <c r="A45" s="23" t="s">
        <v>192</v>
      </c>
      <c r="B45" s="24" t="s">
        <v>193</v>
      </c>
      <c r="C45" s="25" t="s">
        <v>24</v>
      </c>
      <c r="D45" s="25" t="s">
        <v>25</v>
      </c>
      <c r="E45" s="25" t="s">
        <v>214</v>
      </c>
      <c r="F45" s="25" t="s">
        <v>25</v>
      </c>
      <c r="G45" s="25" t="s">
        <v>111</v>
      </c>
      <c r="H45" s="25" t="s">
        <v>113</v>
      </c>
      <c r="I45" s="26" t="s">
        <v>114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14299.74</v>
      </c>
      <c r="S45" s="25" t="s">
        <v>215</v>
      </c>
    </row>
    <row r="46" spans="1:19" s="27" customFormat="1" x14ac:dyDescent="0.25">
      <c r="A46" s="23" t="s">
        <v>91</v>
      </c>
      <c r="B46" s="24" t="s">
        <v>76</v>
      </c>
      <c r="C46" s="25" t="s">
        <v>38</v>
      </c>
      <c r="D46" s="25" t="s">
        <v>92</v>
      </c>
      <c r="E46" s="25" t="s">
        <v>25</v>
      </c>
      <c r="F46" s="25" t="s">
        <v>93</v>
      </c>
      <c r="G46" s="25" t="s">
        <v>25</v>
      </c>
      <c r="H46" s="25" t="s">
        <v>94</v>
      </c>
      <c r="I46" s="26" t="s">
        <v>95</v>
      </c>
      <c r="J46" s="26">
        <v>1454708.44</v>
      </c>
      <c r="K46" s="26">
        <v>838251.36</v>
      </c>
      <c r="L46" s="26">
        <v>531428.52</v>
      </c>
      <c r="M46" s="26">
        <v>85028.56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5" t="s">
        <v>25</v>
      </c>
    </row>
    <row r="47" spans="1:19" s="27" customFormat="1" x14ac:dyDescent="0.25">
      <c r="A47" s="23" t="s">
        <v>149</v>
      </c>
      <c r="B47" s="24" t="s">
        <v>136</v>
      </c>
      <c r="C47" s="25" t="s">
        <v>24</v>
      </c>
      <c r="D47" s="25" t="s">
        <v>25</v>
      </c>
      <c r="E47" s="25" t="s">
        <v>156</v>
      </c>
      <c r="F47" s="25" t="s">
        <v>25</v>
      </c>
      <c r="G47" s="25" t="s">
        <v>92</v>
      </c>
      <c r="H47" s="25" t="s">
        <v>94</v>
      </c>
      <c r="I47" s="26" t="s">
        <v>95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63771.42</v>
      </c>
      <c r="S47" s="25" t="s">
        <v>157</v>
      </c>
    </row>
    <row r="48" spans="1:19" s="27" customFormat="1" x14ac:dyDescent="0.25">
      <c r="A48" s="23" t="s">
        <v>65</v>
      </c>
      <c r="B48" s="24" t="s">
        <v>50</v>
      </c>
      <c r="C48" s="25" t="s">
        <v>38</v>
      </c>
      <c r="D48" s="25" t="s">
        <v>56</v>
      </c>
      <c r="E48" s="25" t="s">
        <v>25</v>
      </c>
      <c r="F48" s="25" t="s">
        <v>57</v>
      </c>
      <c r="G48" s="25" t="s">
        <v>25</v>
      </c>
      <c r="H48" s="25" t="s">
        <v>58</v>
      </c>
      <c r="I48" s="26" t="s">
        <v>59</v>
      </c>
      <c r="J48" s="26">
        <v>16469830.390000001</v>
      </c>
      <c r="K48" s="26">
        <v>14436762.890000001</v>
      </c>
      <c r="L48" s="26">
        <v>1752644.4</v>
      </c>
      <c r="M48" s="26">
        <v>280423.09999999998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5" t="s">
        <v>25</v>
      </c>
    </row>
    <row r="49" spans="1:19" s="27" customFormat="1" x14ac:dyDescent="0.25">
      <c r="A49" s="23" t="s">
        <v>110</v>
      </c>
      <c r="B49" s="24" t="s">
        <v>97</v>
      </c>
      <c r="C49" s="25" t="s">
        <v>24</v>
      </c>
      <c r="D49" s="25" t="s">
        <v>25</v>
      </c>
      <c r="E49" s="25" t="s">
        <v>130</v>
      </c>
      <c r="F49" s="25" t="s">
        <v>25</v>
      </c>
      <c r="G49" s="25" t="s">
        <v>56</v>
      </c>
      <c r="H49" s="25" t="s">
        <v>58</v>
      </c>
      <c r="I49" s="26" t="s">
        <v>59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210317.33</v>
      </c>
      <c r="S49" s="25" t="s">
        <v>131</v>
      </c>
    </row>
    <row r="50" spans="1:19" s="27" customFormat="1" x14ac:dyDescent="0.25">
      <c r="A50" s="23" t="s">
        <v>36</v>
      </c>
      <c r="B50" s="24" t="s">
        <v>37</v>
      </c>
      <c r="C50" s="25" t="s">
        <v>38</v>
      </c>
      <c r="D50" s="25" t="s">
        <v>39</v>
      </c>
      <c r="E50" s="25" t="s">
        <v>25</v>
      </c>
      <c r="F50" s="25" t="s">
        <v>40</v>
      </c>
      <c r="G50" s="25" t="s">
        <v>25</v>
      </c>
      <c r="H50" s="25" t="s">
        <v>41</v>
      </c>
      <c r="I50" s="26" t="s">
        <v>42</v>
      </c>
      <c r="J50" s="26">
        <v>3617600.13</v>
      </c>
      <c r="K50" s="26">
        <v>0</v>
      </c>
      <c r="L50" s="26">
        <v>3118620.8</v>
      </c>
      <c r="M50" s="26">
        <v>498979.32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5" t="s">
        <v>25</v>
      </c>
    </row>
    <row r="51" spans="1:19" s="27" customFormat="1" x14ac:dyDescent="0.25">
      <c r="A51" s="23" t="s">
        <v>141</v>
      </c>
      <c r="B51" s="24" t="s">
        <v>136</v>
      </c>
      <c r="C51" s="25" t="s">
        <v>24</v>
      </c>
      <c r="D51" s="25" t="s">
        <v>25</v>
      </c>
      <c r="E51" s="25" t="s">
        <v>150</v>
      </c>
      <c r="F51" s="25" t="s">
        <v>25</v>
      </c>
      <c r="G51" s="25" t="s">
        <v>39</v>
      </c>
      <c r="H51" s="25" t="s">
        <v>41</v>
      </c>
      <c r="I51" s="26" t="s">
        <v>42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374234.5</v>
      </c>
      <c r="S51" s="25" t="s">
        <v>151</v>
      </c>
    </row>
    <row r="52" spans="1:19" s="27" customFormat="1" x14ac:dyDescent="0.25">
      <c r="A52" s="23" t="s">
        <v>181</v>
      </c>
      <c r="B52" s="24" t="s">
        <v>165</v>
      </c>
      <c r="C52" s="25" t="s">
        <v>38</v>
      </c>
      <c r="D52" s="25" t="s">
        <v>185</v>
      </c>
      <c r="E52" s="25" t="s">
        <v>25</v>
      </c>
      <c r="F52" s="25" t="s">
        <v>186</v>
      </c>
      <c r="G52" s="25" t="s">
        <v>25</v>
      </c>
      <c r="H52" s="25" t="s">
        <v>187</v>
      </c>
      <c r="I52" s="26" t="s">
        <v>188</v>
      </c>
      <c r="J52" s="26">
        <v>9078317.8200000003</v>
      </c>
      <c r="K52" s="26">
        <v>0</v>
      </c>
      <c r="L52" s="26">
        <v>7826136.0499999998</v>
      </c>
      <c r="M52" s="26">
        <v>1252181.77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5" t="s">
        <v>25</v>
      </c>
    </row>
    <row r="53" spans="1:19" s="27" customFormat="1" x14ac:dyDescent="0.25">
      <c r="A53" s="23" t="s">
        <v>216</v>
      </c>
      <c r="B53" s="24" t="s">
        <v>217</v>
      </c>
      <c r="C53" s="25" t="s">
        <v>24</v>
      </c>
      <c r="D53" s="25" t="s">
        <v>25</v>
      </c>
      <c r="E53" s="25" t="s">
        <v>221</v>
      </c>
      <c r="F53" s="25" t="s">
        <v>25</v>
      </c>
      <c r="G53" s="25" t="s">
        <v>185</v>
      </c>
      <c r="H53" s="25" t="s">
        <v>187</v>
      </c>
      <c r="I53" s="26" t="s">
        <v>188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939136.33</v>
      </c>
      <c r="S53" s="25" t="s">
        <v>222</v>
      </c>
    </row>
    <row r="54" spans="1:19" s="27" customFormat="1" x14ac:dyDescent="0.25">
      <c r="A54" s="23" t="s">
        <v>184</v>
      </c>
      <c r="B54" s="24" t="s">
        <v>165</v>
      </c>
      <c r="C54" s="25" t="s">
        <v>38</v>
      </c>
      <c r="D54" s="25" t="s">
        <v>169</v>
      </c>
      <c r="E54" s="25" t="s">
        <v>25</v>
      </c>
      <c r="F54" s="25" t="s">
        <v>170</v>
      </c>
      <c r="G54" s="25" t="s">
        <v>25</v>
      </c>
      <c r="H54" s="25" t="s">
        <v>171</v>
      </c>
      <c r="I54" s="26" t="s">
        <v>172</v>
      </c>
      <c r="J54" s="26">
        <v>1617744.51</v>
      </c>
      <c r="K54" s="26">
        <v>0</v>
      </c>
      <c r="L54" s="26">
        <v>1394607.34</v>
      </c>
      <c r="M54" s="26">
        <v>223137.17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5" t="s">
        <v>25</v>
      </c>
    </row>
    <row r="55" spans="1:19" s="27" customFormat="1" x14ac:dyDescent="0.25">
      <c r="A55" s="23" t="s">
        <v>189</v>
      </c>
      <c r="B55" s="24" t="s">
        <v>165</v>
      </c>
      <c r="C55" s="25" t="s">
        <v>38</v>
      </c>
      <c r="D55" s="25" t="s">
        <v>174</v>
      </c>
      <c r="E55" s="25" t="s">
        <v>25</v>
      </c>
      <c r="F55" s="25" t="s">
        <v>175</v>
      </c>
      <c r="G55" s="25" t="s">
        <v>25</v>
      </c>
      <c r="H55" s="25" t="s">
        <v>171</v>
      </c>
      <c r="I55" s="26" t="s">
        <v>172</v>
      </c>
      <c r="J55" s="26">
        <v>5416087.46</v>
      </c>
      <c r="K55" s="26">
        <v>0</v>
      </c>
      <c r="L55" s="26">
        <v>4669040.91</v>
      </c>
      <c r="M55" s="26">
        <v>747046.55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5" t="s">
        <v>25</v>
      </c>
    </row>
    <row r="56" spans="1:19" s="27" customFormat="1" x14ac:dyDescent="0.25">
      <c r="A56" s="23" t="s">
        <v>201</v>
      </c>
      <c r="B56" s="24" t="s">
        <v>193</v>
      </c>
      <c r="C56" s="25" t="s">
        <v>24</v>
      </c>
      <c r="D56" s="25" t="s">
        <v>25</v>
      </c>
      <c r="E56" s="25" t="s">
        <v>205</v>
      </c>
      <c r="F56" s="25" t="s">
        <v>25</v>
      </c>
      <c r="G56" s="25" t="s">
        <v>174</v>
      </c>
      <c r="H56" s="25" t="s">
        <v>171</v>
      </c>
      <c r="I56" s="26" t="s">
        <v>172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560284.91</v>
      </c>
      <c r="S56" s="25" t="s">
        <v>206</v>
      </c>
    </row>
    <row r="57" spans="1:19" s="27" customFormat="1" x14ac:dyDescent="0.25">
      <c r="A57" s="23" t="s">
        <v>204</v>
      </c>
      <c r="B57" s="24" t="s">
        <v>193</v>
      </c>
      <c r="C57" s="25" t="s">
        <v>24</v>
      </c>
      <c r="D57" s="25" t="s">
        <v>25</v>
      </c>
      <c r="E57" s="25" t="s">
        <v>208</v>
      </c>
      <c r="F57" s="25" t="s">
        <v>25</v>
      </c>
      <c r="G57" s="25" t="s">
        <v>169</v>
      </c>
      <c r="H57" s="25" t="s">
        <v>171</v>
      </c>
      <c r="I57" s="26" t="s">
        <v>172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167352.88</v>
      </c>
      <c r="S57" s="25" t="s">
        <v>209</v>
      </c>
    </row>
    <row r="58" spans="1:19" s="27" customFormat="1" x14ac:dyDescent="0.25">
      <c r="A58" s="28" t="s">
        <v>70</v>
      </c>
      <c r="B58" s="24" t="s">
        <v>50</v>
      </c>
      <c r="C58" s="25" t="s">
        <v>38</v>
      </c>
      <c r="D58" s="25" t="s">
        <v>51</v>
      </c>
      <c r="E58" s="25" t="s">
        <v>25</v>
      </c>
      <c r="F58" s="25" t="s">
        <v>52</v>
      </c>
      <c r="G58" s="25" t="s">
        <v>25</v>
      </c>
      <c r="H58" s="25" t="s">
        <v>53</v>
      </c>
      <c r="I58" s="26" t="s">
        <v>54</v>
      </c>
      <c r="J58" s="26">
        <v>3293106.1</v>
      </c>
      <c r="K58" s="26">
        <v>3293106.1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5" t="s">
        <v>25</v>
      </c>
    </row>
    <row r="60" spans="1:19" x14ac:dyDescent="0.25">
      <c r="J60" s="7">
        <f>SUM(J2:J58)+0.05</f>
        <v>117690721.44999997</v>
      </c>
      <c r="K60" s="7">
        <f t="shared" ref="K60:R60" si="0">SUM(K2:K58)</f>
        <v>35168361.380000003</v>
      </c>
      <c r="L60" s="7">
        <f t="shared" si="0"/>
        <v>71139965.520000011</v>
      </c>
      <c r="M60" s="7">
        <f t="shared" si="0"/>
        <v>11382394.449999999</v>
      </c>
      <c r="N60" s="7">
        <f t="shared" si="0"/>
        <v>0</v>
      </c>
      <c r="O60" s="7">
        <f t="shared" si="0"/>
        <v>0</v>
      </c>
      <c r="P60" s="7">
        <f t="shared" si="0"/>
        <v>0</v>
      </c>
      <c r="Q60" s="7">
        <f t="shared" si="0"/>
        <v>0</v>
      </c>
      <c r="R60" s="7">
        <f t="shared" si="0"/>
        <v>8574728.6000000015</v>
      </c>
    </row>
    <row r="62" spans="1:19" x14ac:dyDescent="0.25">
      <c r="I62" s="36" t="s">
        <v>235</v>
      </c>
      <c r="J62" s="36"/>
      <c r="K62" s="36"/>
      <c r="L62" s="36"/>
    </row>
    <row r="63" spans="1:19" ht="7.5" customHeight="1" x14ac:dyDescent="0.25">
      <c r="I63" s="17"/>
      <c r="J63" s="17"/>
      <c r="K63" s="17"/>
      <c r="L63" s="17"/>
    </row>
    <row r="64" spans="1:19" x14ac:dyDescent="0.25">
      <c r="I64" s="17"/>
      <c r="J64" s="17" t="s">
        <v>236</v>
      </c>
      <c r="K64" s="17" t="s">
        <v>237</v>
      </c>
      <c r="L64" s="18" t="s">
        <v>238</v>
      </c>
    </row>
    <row r="65" spans="9:12" ht="7.5" customHeight="1" x14ac:dyDescent="0.25">
      <c r="I65" s="17"/>
      <c r="J65" s="17"/>
      <c r="K65" s="17"/>
      <c r="L65" s="17"/>
    </row>
    <row r="66" spans="9:12" x14ac:dyDescent="0.25">
      <c r="I66" s="17" t="s">
        <v>239</v>
      </c>
      <c r="J66" s="17">
        <f>K60</f>
        <v>35168361.380000003</v>
      </c>
      <c r="K66" s="17"/>
      <c r="L66" s="17"/>
    </row>
    <row r="67" spans="9:12" ht="7.5" customHeight="1" x14ac:dyDescent="0.25">
      <c r="I67" s="17"/>
      <c r="J67" s="17"/>
      <c r="K67" s="17"/>
      <c r="L67" s="17"/>
    </row>
    <row r="68" spans="9:12" x14ac:dyDescent="0.25">
      <c r="I68" s="17" t="s">
        <v>240</v>
      </c>
      <c r="J68" s="17">
        <f>L60</f>
        <v>71139965.520000011</v>
      </c>
      <c r="K68" s="17">
        <f>M60</f>
        <v>11382394.449999999</v>
      </c>
      <c r="L68" s="17"/>
    </row>
    <row r="69" spans="9:12" ht="7.5" customHeight="1" x14ac:dyDescent="0.25">
      <c r="I69" s="17"/>
      <c r="J69" s="17"/>
      <c r="K69" s="17"/>
      <c r="L69" s="17"/>
    </row>
    <row r="70" spans="9:12" x14ac:dyDescent="0.25">
      <c r="I70" s="17" t="s">
        <v>241</v>
      </c>
      <c r="J70" s="17">
        <v>0</v>
      </c>
      <c r="K70" s="17">
        <v>0</v>
      </c>
      <c r="L70" s="18">
        <v>0</v>
      </c>
    </row>
    <row r="71" spans="9:12" ht="7.5" customHeight="1" x14ac:dyDescent="0.25">
      <c r="I71" s="17"/>
      <c r="J71" s="17"/>
      <c r="K71" s="17"/>
      <c r="L71" s="17"/>
    </row>
    <row r="72" spans="9:12" x14ac:dyDescent="0.25">
      <c r="I72" s="17" t="s">
        <v>242</v>
      </c>
      <c r="J72" s="17">
        <v>0</v>
      </c>
      <c r="K72" s="17">
        <v>0</v>
      </c>
      <c r="L72" s="17"/>
    </row>
    <row r="73" spans="9:12" ht="7.5" customHeight="1" x14ac:dyDescent="0.25">
      <c r="I73" s="17"/>
      <c r="J73" s="17"/>
      <c r="K73" s="17"/>
      <c r="L73" s="17"/>
    </row>
    <row r="74" spans="9:12" x14ac:dyDescent="0.25">
      <c r="I74" s="17" t="s">
        <v>243</v>
      </c>
      <c r="J74" s="17">
        <f>J66+J68</f>
        <v>106308326.90000001</v>
      </c>
      <c r="K74" s="17">
        <f>K68</f>
        <v>11382394.449999999</v>
      </c>
      <c r="L74" s="18">
        <v>0</v>
      </c>
    </row>
    <row r="75" spans="9:12" x14ac:dyDescent="0.25">
      <c r="I75" s="17"/>
      <c r="J75" s="17"/>
      <c r="K75" s="17"/>
      <c r="L75" s="17"/>
    </row>
  </sheetData>
  <sortState ref="A8:S58">
    <sortCondition ref="I8:I58"/>
  </sortState>
  <mergeCells count="5">
    <mergeCell ref="A2:I2"/>
    <mergeCell ref="A3:I3"/>
    <mergeCell ref="A4:I4"/>
    <mergeCell ref="A5:I5"/>
    <mergeCell ref="I62:L62"/>
  </mergeCells>
  <pageMargins left="0.7" right="0.7" top="0.75" bottom="0.75" header="0.3" footer="0.3"/>
  <pageSetup orientation="portrait" horizontalDpi="0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GASTOS</vt:lpstr>
      <vt:lpstr>DECLARAR</vt:lpstr>
      <vt:lpstr>CONTROL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Cont_AUX_2</cp:lastModifiedBy>
  <dcterms:created xsi:type="dcterms:W3CDTF">2019-10-14T12:33:23Z</dcterms:created>
  <dcterms:modified xsi:type="dcterms:W3CDTF">2020-01-14T14:31:53Z</dcterms:modified>
</cp:coreProperties>
</file>