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026"/>
  <workbookPr defaultThemeVersion="124226"/>
  <mc:AlternateContent xmlns:mc="http://schemas.openxmlformats.org/markup-compatibility/2006">
    <mc:Choice Requires="x15">
      <x15ac:absPath xmlns:x15ac="http://schemas.microsoft.com/office/spreadsheetml/2010/11/ac" url="Y:\EXQUISITECES\COMPRAS 2019\10.1 - 10.4\"/>
    </mc:Choice>
  </mc:AlternateContent>
  <xr:revisionPtr revIDLastSave="0" documentId="13_ncr:1_{59E99078-9D2B-4F31-B31D-805E3E388F69}" xr6:coauthVersionLast="45" xr6:coauthVersionMax="45" xr10:uidLastSave="{00000000-0000-0000-0000-000000000000}"/>
  <bookViews>
    <workbookView xWindow="-120" yWindow="-120" windowWidth="21840" windowHeight="13290" activeTab="1" xr2:uid="{00000000-000D-0000-FFFF-FFFF00000000}"/>
  </bookViews>
  <sheets>
    <sheet name="DECLARAR" sheetId="1" r:id="rId1"/>
    <sheet name="CONTROL" sheetId="4" r:id="rId2"/>
    <sheet name="Hoja2" sheetId="2" r:id="rId3"/>
    <sheet name="Hoja3" sheetId="3" r:id="rId4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R44" i="4" l="1"/>
  <c r="Q44" i="4"/>
  <c r="P44" i="4"/>
  <c r="O44" i="4"/>
  <c r="N44" i="4"/>
  <c r="M44" i="4"/>
  <c r="K52" i="4" s="1"/>
  <c r="K58" i="4" s="1"/>
  <c r="L44" i="4"/>
  <c r="J52" i="4" s="1"/>
  <c r="K44" i="4"/>
  <c r="J50" i="4" s="1"/>
  <c r="J44" i="4"/>
  <c r="K52" i="1"/>
  <c r="K58" i="1" s="1"/>
  <c r="J50" i="1"/>
  <c r="K44" i="1"/>
  <c r="L44" i="1"/>
  <c r="J52" i="1" s="1"/>
  <c r="M44" i="1"/>
  <c r="N44" i="1"/>
  <c r="O44" i="1"/>
  <c r="P44" i="1"/>
  <c r="Q44" i="1"/>
  <c r="R44" i="1"/>
  <c r="J44" i="1"/>
  <c r="J58" i="1" l="1"/>
  <c r="J58" i="4"/>
</calcChain>
</file>

<file path=xl/sharedStrings.xml><?xml version="1.0" encoding="utf-8"?>
<sst xmlns="http://schemas.openxmlformats.org/spreadsheetml/2006/main" count="764" uniqueCount="180">
  <si>
    <t>EXQUISITECES MODELO, C.A.</t>
  </si>
  <si>
    <t>J-31252895-8</t>
  </si>
  <si>
    <t>Av. Victor Baptista Local Nº. 1 Sector Rio Arriba  1201 Los Teques  Miranda, VE</t>
  </si>
  <si>
    <t>Linea</t>
  </si>
  <si>
    <t>Fecha</t>
  </si>
  <si>
    <t>Concepto</t>
  </si>
  <si>
    <t>No. Factura</t>
  </si>
  <si>
    <t>Doc. ND/NC</t>
  </si>
  <si>
    <t>No. control</t>
  </si>
  <si>
    <t>Doc. Afectado</t>
  </si>
  <si>
    <t>Rif</t>
  </si>
  <si>
    <t>Razon Social</t>
  </si>
  <si>
    <t>Total</t>
  </si>
  <si>
    <t>Exento</t>
  </si>
  <si>
    <t>Base General Imponible</t>
  </si>
  <si>
    <t>Debito General Fiscal</t>
  </si>
  <si>
    <t>Base General Reducida</t>
  </si>
  <si>
    <t>Debito Reducido Fiscal</t>
  </si>
  <si>
    <t>Base Adicional Imponible</t>
  </si>
  <si>
    <t>Debito Adicional Fiscal</t>
  </si>
  <si>
    <t>I.V.A. Recibido</t>
  </si>
  <si>
    <t>No. Comprobante</t>
  </si>
  <si>
    <t>1</t>
  </si>
  <si>
    <t>15-10-2019</t>
  </si>
  <si>
    <t>FC</t>
  </si>
  <si>
    <t>1393612453</t>
  </si>
  <si>
    <t/>
  </si>
  <si>
    <t>00-25570080</t>
  </si>
  <si>
    <t>J000413126</t>
  </si>
  <si>
    <t>ALIMENTOS POLAR COMERCIAL, C.A.</t>
  </si>
  <si>
    <t>2</t>
  </si>
  <si>
    <t>000242129</t>
  </si>
  <si>
    <t>00-203724</t>
  </si>
  <si>
    <t>J307812117</t>
  </si>
  <si>
    <t>ROMA C.A.</t>
  </si>
  <si>
    <t>3</t>
  </si>
  <si>
    <t>16-10-2019</t>
  </si>
  <si>
    <t>1126</t>
  </si>
  <si>
    <t>00-001129</t>
  </si>
  <si>
    <t>J405497106</t>
  </si>
  <si>
    <t>INVERSIONES SOLO ALIMENTOS J.A.C.A.,C.A</t>
  </si>
  <si>
    <t>4</t>
  </si>
  <si>
    <t>1108992</t>
  </si>
  <si>
    <t>00-0091054</t>
  </si>
  <si>
    <t>J305835152</t>
  </si>
  <si>
    <t xml:space="preserve">GRUPO DEPA , C.A. </t>
  </si>
  <si>
    <t>5</t>
  </si>
  <si>
    <t>17-10-2019</t>
  </si>
  <si>
    <t>1800130786</t>
  </si>
  <si>
    <t>00-0371603</t>
  </si>
  <si>
    <t>J085020217</t>
  </si>
  <si>
    <t>CONSORCIO OLEAGINOSO PORTUGUESA, S.A.</t>
  </si>
  <si>
    <t>6</t>
  </si>
  <si>
    <t>00016671</t>
  </si>
  <si>
    <t>0</t>
  </si>
  <si>
    <t>J307513373</t>
  </si>
  <si>
    <t>COMERCIALIZADORA EL VERDUGO C.A.</t>
  </si>
  <si>
    <t>7</t>
  </si>
  <si>
    <t>3003342402</t>
  </si>
  <si>
    <t>00-3251891</t>
  </si>
  <si>
    <t>J000255431</t>
  </si>
  <si>
    <t>MOLINOS NACIONALES. C.A. (MONACA)</t>
  </si>
  <si>
    <t>8</t>
  </si>
  <si>
    <t>1779</t>
  </si>
  <si>
    <t>00-001779</t>
  </si>
  <si>
    <t>J410117605</t>
  </si>
  <si>
    <t>DISTRIBUIDORA MATHYFRED C.A.</t>
  </si>
  <si>
    <t>9</t>
  </si>
  <si>
    <t>3003342408</t>
  </si>
  <si>
    <t>00-3251897</t>
  </si>
  <si>
    <t>10</t>
  </si>
  <si>
    <t>000000353</t>
  </si>
  <si>
    <t>00-0000375</t>
  </si>
  <si>
    <t>J412486292</t>
  </si>
  <si>
    <t>MISTER FULL CLEAN,C.A</t>
  </si>
  <si>
    <t>11</t>
  </si>
  <si>
    <t>562194</t>
  </si>
  <si>
    <t>00-590139</t>
  </si>
  <si>
    <t>J000195820</t>
  </si>
  <si>
    <t>INDUSTRIAS IBERIA C.A.</t>
  </si>
  <si>
    <t>12</t>
  </si>
  <si>
    <t>18-10-2019</t>
  </si>
  <si>
    <t>L118029060</t>
  </si>
  <si>
    <t>00-5003217</t>
  </si>
  <si>
    <t>J000193614</t>
  </si>
  <si>
    <t>PLUMROSE LATINOAMERICANA, C.A.</t>
  </si>
  <si>
    <t>13</t>
  </si>
  <si>
    <t>1513893</t>
  </si>
  <si>
    <t>00-2201192</t>
  </si>
  <si>
    <t>J316405885</t>
  </si>
  <si>
    <t xml:space="preserve">DISTRIBUIDORA DE PRODUCTOS HERMANOS CAMACHO DPROCA,C.A </t>
  </si>
  <si>
    <t>14</t>
  </si>
  <si>
    <t>21-10-2019</t>
  </si>
  <si>
    <t>1783</t>
  </si>
  <si>
    <t>00-001783</t>
  </si>
  <si>
    <t>15</t>
  </si>
  <si>
    <t>4VV93001102</t>
  </si>
  <si>
    <t>00-00000963</t>
  </si>
  <si>
    <t>J409451143</t>
  </si>
  <si>
    <t>MONTALAR DE VENEZUELA, S.A</t>
  </si>
  <si>
    <t>16</t>
  </si>
  <si>
    <t>NC</t>
  </si>
  <si>
    <t>300002004</t>
  </si>
  <si>
    <t>20191000011830</t>
  </si>
  <si>
    <t>17</t>
  </si>
  <si>
    <t>300002005</t>
  </si>
  <si>
    <t>20191000011831</t>
  </si>
  <si>
    <t>18</t>
  </si>
  <si>
    <t>300002006</t>
  </si>
  <si>
    <t>20191000011832</t>
  </si>
  <si>
    <t>19</t>
  </si>
  <si>
    <t>300002007</t>
  </si>
  <si>
    <t>20191000011833</t>
  </si>
  <si>
    <t>20</t>
  </si>
  <si>
    <t>300002008</t>
  </si>
  <si>
    <t>20191000011834</t>
  </si>
  <si>
    <t>21</t>
  </si>
  <si>
    <t>300002009</t>
  </si>
  <si>
    <t>20191000011835</t>
  </si>
  <si>
    <t>22</t>
  </si>
  <si>
    <t>22-10-2019</t>
  </si>
  <si>
    <t>000004954</t>
  </si>
  <si>
    <t>00-0005952</t>
  </si>
  <si>
    <t>J411585424</t>
  </si>
  <si>
    <t>DISTRIBUCIONES  ISVAN 2018,C.A</t>
  </si>
  <si>
    <t>23</t>
  </si>
  <si>
    <t>151469</t>
  </si>
  <si>
    <t>00-2201368</t>
  </si>
  <si>
    <t>24</t>
  </si>
  <si>
    <t>1514070</t>
  </si>
  <si>
    <t>00-2201369</t>
  </si>
  <si>
    <t>25</t>
  </si>
  <si>
    <t>1393616315</t>
  </si>
  <si>
    <t>00-25574086</t>
  </si>
  <si>
    <t>26</t>
  </si>
  <si>
    <t>300002010</t>
  </si>
  <si>
    <t>20191000011836</t>
  </si>
  <si>
    <t>27</t>
  </si>
  <si>
    <t>300002011</t>
  </si>
  <si>
    <t>20191000011837</t>
  </si>
  <si>
    <t>28</t>
  </si>
  <si>
    <t>23-10-2019</t>
  </si>
  <si>
    <t>001851</t>
  </si>
  <si>
    <t>00-001939</t>
  </si>
  <si>
    <t>J407543890</t>
  </si>
  <si>
    <t>DISTRIBUIDORA DAMASCUS, C. A.</t>
  </si>
  <si>
    <t>29</t>
  </si>
  <si>
    <t>V0027092023463</t>
  </si>
  <si>
    <t>07-9509858</t>
  </si>
  <si>
    <t>J301370139</t>
  </si>
  <si>
    <t>PEPSI-COLA VENEZUELA, C.A.</t>
  </si>
  <si>
    <t>30</t>
  </si>
  <si>
    <t>300002012</t>
  </si>
  <si>
    <t>20191000011838</t>
  </si>
  <si>
    <t>31</t>
  </si>
  <si>
    <t>300002013</t>
  </si>
  <si>
    <t>20191000011839</t>
  </si>
  <si>
    <t>32</t>
  </si>
  <si>
    <t>24-10-2019</t>
  </si>
  <si>
    <t>300002014</t>
  </si>
  <si>
    <t>20191000011840</t>
  </si>
  <si>
    <t>33</t>
  </si>
  <si>
    <t>300002015</t>
  </si>
  <si>
    <t>20191000011841</t>
  </si>
  <si>
    <t>34</t>
  </si>
  <si>
    <t>300002016</t>
  </si>
  <si>
    <t>20191000011842</t>
  </si>
  <si>
    <t>35</t>
  </si>
  <si>
    <t>300002017</t>
  </si>
  <si>
    <t>20191000011843</t>
  </si>
  <si>
    <t>Resumen Libro de Compras</t>
  </si>
  <si>
    <t>Base no Imponible</t>
  </si>
  <si>
    <t>Debito Fiscal</t>
  </si>
  <si>
    <t>Iva Retenido</t>
  </si>
  <si>
    <t>Total Compras No Gravadas</t>
  </si>
  <si>
    <t>Total Compras Gravadas Alicuota General</t>
  </si>
  <si>
    <t>Total Compras Gravadas Alicuota Reducida</t>
  </si>
  <si>
    <t>Total Compras Gravadas Alicuota General+Adicional</t>
  </si>
  <si>
    <t>Total General Compras</t>
  </si>
  <si>
    <t>LIBRO DE COMPRAS DEL 21-10 AL 27-10-2019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</si>
</sst>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#######################"/>
    <numFmt numFmtId="165" formatCode="yyyy\-mm\-dd"/>
    <numFmt numFmtId="166" formatCode="###,###,###,###,##0.00"/>
  </numFmts>
  <fonts count="2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49" fontId="1" fillId="0" borderId="0" xfId="0" applyNumberFormat="1" applyFont="1" applyAlignment="1">
      <alignment horizontal="left"/>
    </xf>
    <xf numFmtId="49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49" fontId="0" fillId="0" borderId="1" xfId="0" applyNumberFormat="1" applyBorder="1"/>
    <xf numFmtId="165" fontId="0" fillId="0" borderId="1" xfId="0" applyNumberFormat="1" applyBorder="1"/>
    <xf numFmtId="166" fontId="0" fillId="0" borderId="1" xfId="0" applyNumberFormat="1" applyBorder="1"/>
    <xf numFmtId="49" fontId="0" fillId="0" borderId="1" xfId="0" applyNumberFormat="1" applyBorder="1" applyAlignment="1">
      <alignment horizontal="center"/>
    </xf>
    <xf numFmtId="49" fontId="0" fillId="0" borderId="0" xfId="0" applyNumberFormat="1" applyAlignment="1">
      <alignment horizontal="center"/>
    </xf>
    <xf numFmtId="49" fontId="0" fillId="2" borderId="1" xfId="0" applyNumberFormat="1" applyFill="1" applyBorder="1" applyAlignment="1">
      <alignment horizontal="center"/>
    </xf>
    <xf numFmtId="165" fontId="0" fillId="2" borderId="1" xfId="0" applyNumberFormat="1" applyFill="1" applyBorder="1"/>
    <xf numFmtId="49" fontId="0" fillId="2" borderId="1" xfId="0" applyNumberFormat="1" applyFill="1" applyBorder="1"/>
    <xf numFmtId="166" fontId="0" fillId="2" borderId="1" xfId="0" applyNumberFormat="1" applyFill="1" applyBorder="1"/>
    <xf numFmtId="0" fontId="0" fillId="2" borderId="0" xfId="0" applyFill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  <xf numFmtId="166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S58"/>
  <sheetViews>
    <sheetView workbookViewId="0">
      <selection activeCell="G61" sqref="G61"/>
    </sheetView>
  </sheetViews>
  <sheetFormatPr baseColWidth="10" defaultRowHeight="15" x14ac:dyDescent="0.25"/>
  <cols>
    <col min="1" max="1" width="6.28515625" style="16" bestFit="1" customWidth="1"/>
    <col min="2" max="2" width="10.42578125" style="4" bestFit="1" customWidth="1"/>
    <col min="3" max="3" width="9.85546875" style="3" bestFit="1" customWidth="1"/>
    <col min="4" max="4" width="15.28515625" style="3" bestFit="1" customWidth="1"/>
    <col min="5" max="5" width="12.140625" style="3" bestFit="1" customWidth="1"/>
    <col min="6" max="6" width="11.7109375" style="3" bestFit="1" customWidth="1"/>
    <col min="7" max="7" width="15.28515625" style="3" bestFit="1" customWidth="1"/>
    <col min="8" max="8" width="10.7109375" style="3" bestFit="1" customWidth="1"/>
    <col min="9" max="9" width="62.42578125" style="6" bestFit="1" customWidth="1"/>
    <col min="10" max="10" width="17.5703125" style="6" bestFit="1" customWidth="1"/>
    <col min="11" max="11" width="14.28515625" style="6" bestFit="1" customWidth="1"/>
    <col min="12" max="12" width="13.28515625" style="6" customWidth="1"/>
    <col min="13" max="13" width="12.28515625" style="6" customWidth="1"/>
    <col min="14" max="17" width="5.140625" style="6" customWidth="1"/>
    <col min="18" max="18" width="12.28515625" style="6" customWidth="1"/>
    <col min="19" max="19" width="17.42578125" style="3" bestFit="1" customWidth="1"/>
  </cols>
  <sheetData>
    <row r="2" spans="1:19" s="2" customFormat="1" x14ac:dyDescent="0.25">
      <c r="A2" s="22" t="s">
        <v>0</v>
      </c>
      <c r="B2" s="22"/>
      <c r="C2" s="22"/>
      <c r="D2" s="22"/>
      <c r="E2" s="22"/>
      <c r="F2" s="22"/>
      <c r="G2" s="22"/>
      <c r="H2" s="22"/>
      <c r="I2" s="22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s="2" customFormat="1" x14ac:dyDescent="0.25">
      <c r="A3" s="23" t="s">
        <v>1</v>
      </c>
      <c r="B3" s="23"/>
      <c r="C3" s="23"/>
      <c r="D3" s="23"/>
      <c r="E3" s="23"/>
      <c r="F3" s="23"/>
      <c r="G3" s="23"/>
      <c r="H3" s="23"/>
      <c r="I3" s="23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s="2" customFormat="1" x14ac:dyDescent="0.25">
      <c r="A4" s="23" t="s">
        <v>179</v>
      </c>
      <c r="B4" s="23"/>
      <c r="C4" s="23"/>
      <c r="D4" s="23"/>
      <c r="E4" s="23"/>
      <c r="F4" s="23"/>
      <c r="G4" s="23"/>
      <c r="H4" s="23"/>
      <c r="I4" s="23"/>
      <c r="J4" s="5"/>
      <c r="K4" s="5"/>
      <c r="L4" s="5"/>
      <c r="M4" s="5"/>
      <c r="N4" s="5"/>
      <c r="O4" s="5"/>
      <c r="P4" s="5"/>
      <c r="Q4" s="5"/>
      <c r="R4" s="5"/>
      <c r="S4" s="8"/>
    </row>
    <row r="5" spans="1:19" s="2" customFormat="1" x14ac:dyDescent="0.25">
      <c r="A5" s="22" t="s">
        <v>2</v>
      </c>
      <c r="B5" s="22"/>
      <c r="C5" s="22"/>
      <c r="D5" s="22"/>
      <c r="E5" s="22"/>
      <c r="F5" s="22"/>
      <c r="G5" s="22"/>
      <c r="H5" s="22"/>
      <c r="I5" s="22"/>
      <c r="J5" s="5"/>
      <c r="K5" s="5"/>
      <c r="L5" s="5"/>
      <c r="M5" s="5"/>
      <c r="N5" s="5"/>
      <c r="O5" s="5"/>
      <c r="P5" s="5"/>
      <c r="Q5" s="5"/>
      <c r="R5" s="5"/>
      <c r="S5" s="8"/>
    </row>
    <row r="7" spans="1:19" s="1" customFormat="1" x14ac:dyDescent="0.25">
      <c r="A7" s="9" t="s">
        <v>3</v>
      </c>
      <c r="B7" s="10" t="s">
        <v>4</v>
      </c>
      <c r="C7" s="9" t="s">
        <v>5</v>
      </c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  <c r="I7" s="11" t="s">
        <v>11</v>
      </c>
      <c r="J7" s="11" t="s">
        <v>12</v>
      </c>
      <c r="K7" s="11" t="s">
        <v>13</v>
      </c>
      <c r="L7" s="11" t="s">
        <v>14</v>
      </c>
      <c r="M7" s="11" t="s">
        <v>15</v>
      </c>
      <c r="N7" s="11" t="s">
        <v>16</v>
      </c>
      <c r="O7" s="11" t="s">
        <v>17</v>
      </c>
      <c r="P7" s="11" t="s">
        <v>18</v>
      </c>
      <c r="Q7" s="11" t="s">
        <v>19</v>
      </c>
      <c r="R7" s="11" t="s">
        <v>20</v>
      </c>
      <c r="S7" s="9" t="s">
        <v>21</v>
      </c>
    </row>
    <row r="8" spans="1:19" x14ac:dyDescent="0.25">
      <c r="A8" s="15" t="s">
        <v>22</v>
      </c>
      <c r="B8" s="13" t="s">
        <v>23</v>
      </c>
      <c r="C8" s="12" t="s">
        <v>24</v>
      </c>
      <c r="D8" s="12" t="s">
        <v>25</v>
      </c>
      <c r="E8" s="12" t="s">
        <v>26</v>
      </c>
      <c r="F8" s="12" t="s">
        <v>27</v>
      </c>
      <c r="G8" s="12" t="s">
        <v>26</v>
      </c>
      <c r="H8" s="12" t="s">
        <v>28</v>
      </c>
      <c r="I8" s="14" t="s">
        <v>29</v>
      </c>
      <c r="J8" s="14">
        <v>6983507.2000000002</v>
      </c>
      <c r="K8" s="14">
        <v>5156220</v>
      </c>
      <c r="L8" s="14">
        <v>1575247.59</v>
      </c>
      <c r="M8" s="14">
        <v>252039.61</v>
      </c>
      <c r="N8" s="14">
        <v>0</v>
      </c>
      <c r="O8" s="14">
        <v>0</v>
      </c>
      <c r="P8" s="14">
        <v>0</v>
      </c>
      <c r="Q8" s="14">
        <v>0</v>
      </c>
      <c r="R8" s="14">
        <v>0</v>
      </c>
      <c r="S8" s="12" t="s">
        <v>26</v>
      </c>
    </row>
    <row r="9" spans="1:19" x14ac:dyDescent="0.25">
      <c r="A9" s="15" t="s">
        <v>30</v>
      </c>
      <c r="B9" s="13" t="s">
        <v>23</v>
      </c>
      <c r="C9" s="12" t="s">
        <v>24</v>
      </c>
      <c r="D9" s="12" t="s">
        <v>31</v>
      </c>
      <c r="E9" s="12" t="s">
        <v>26</v>
      </c>
      <c r="F9" s="12" t="s">
        <v>32</v>
      </c>
      <c r="G9" s="12" t="s">
        <v>26</v>
      </c>
      <c r="H9" s="12" t="s">
        <v>33</v>
      </c>
      <c r="I9" s="14" t="s">
        <v>34</v>
      </c>
      <c r="J9" s="14">
        <v>442260</v>
      </c>
      <c r="K9" s="14">
        <v>442260</v>
      </c>
      <c r="L9" s="14">
        <v>0</v>
      </c>
      <c r="M9" s="14">
        <v>0</v>
      </c>
      <c r="N9" s="14">
        <v>0</v>
      </c>
      <c r="O9" s="14">
        <v>0</v>
      </c>
      <c r="P9" s="14">
        <v>0</v>
      </c>
      <c r="Q9" s="14">
        <v>0</v>
      </c>
      <c r="R9" s="14">
        <v>0</v>
      </c>
      <c r="S9" s="12" t="s">
        <v>26</v>
      </c>
    </row>
    <row r="10" spans="1:19" x14ac:dyDescent="0.25">
      <c r="A10" s="15" t="s">
        <v>35</v>
      </c>
      <c r="B10" s="13" t="s">
        <v>36</v>
      </c>
      <c r="C10" s="12" t="s">
        <v>24</v>
      </c>
      <c r="D10" s="12" t="s">
        <v>42</v>
      </c>
      <c r="E10" s="12" t="s">
        <v>26</v>
      </c>
      <c r="F10" s="12" t="s">
        <v>43</v>
      </c>
      <c r="G10" s="12" t="s">
        <v>26</v>
      </c>
      <c r="H10" s="12" t="s">
        <v>44</v>
      </c>
      <c r="I10" s="14" t="s">
        <v>45</v>
      </c>
      <c r="J10" s="14">
        <v>3122777.11</v>
      </c>
      <c r="K10" s="14">
        <v>0</v>
      </c>
      <c r="L10" s="14">
        <v>2692049.23</v>
      </c>
      <c r="M10" s="14">
        <v>430727.88</v>
      </c>
      <c r="N10" s="14">
        <v>0</v>
      </c>
      <c r="O10" s="14">
        <v>0</v>
      </c>
      <c r="P10" s="14">
        <v>0</v>
      </c>
      <c r="Q10" s="14">
        <v>0</v>
      </c>
      <c r="R10" s="14">
        <v>0</v>
      </c>
      <c r="S10" s="12" t="s">
        <v>26</v>
      </c>
    </row>
    <row r="11" spans="1:19" x14ac:dyDescent="0.25">
      <c r="A11" s="15" t="s">
        <v>41</v>
      </c>
      <c r="B11" s="13" t="s">
        <v>36</v>
      </c>
      <c r="C11" s="12" t="s">
        <v>24</v>
      </c>
      <c r="D11" s="12" t="s">
        <v>37</v>
      </c>
      <c r="E11" s="12" t="s">
        <v>26</v>
      </c>
      <c r="F11" s="12" t="s">
        <v>38</v>
      </c>
      <c r="G11" s="12" t="s">
        <v>26</v>
      </c>
      <c r="H11" s="12" t="s">
        <v>39</v>
      </c>
      <c r="I11" s="14" t="s">
        <v>40</v>
      </c>
      <c r="J11" s="14">
        <v>7200000</v>
      </c>
      <c r="K11" s="14">
        <v>7200000</v>
      </c>
      <c r="L11" s="14">
        <v>0</v>
      </c>
      <c r="M11" s="14">
        <v>0</v>
      </c>
      <c r="N11" s="14">
        <v>0</v>
      </c>
      <c r="O11" s="14">
        <v>0</v>
      </c>
      <c r="P11" s="14">
        <v>0</v>
      </c>
      <c r="Q11" s="14">
        <v>0</v>
      </c>
      <c r="R11" s="14">
        <v>0</v>
      </c>
      <c r="S11" s="12" t="s">
        <v>26</v>
      </c>
    </row>
    <row r="12" spans="1:19" x14ac:dyDescent="0.25">
      <c r="A12" s="15" t="s">
        <v>46</v>
      </c>
      <c r="B12" s="13" t="s">
        <v>47</v>
      </c>
      <c r="C12" s="12" t="s">
        <v>24</v>
      </c>
      <c r="D12" s="12" t="s">
        <v>53</v>
      </c>
      <c r="E12" s="12" t="s">
        <v>26</v>
      </c>
      <c r="F12" s="12" t="s">
        <v>54</v>
      </c>
      <c r="G12" s="12" t="s">
        <v>26</v>
      </c>
      <c r="H12" s="12" t="s">
        <v>55</v>
      </c>
      <c r="I12" s="14" t="s">
        <v>56</v>
      </c>
      <c r="J12" s="14">
        <v>2491200</v>
      </c>
      <c r="K12" s="14">
        <v>2491200</v>
      </c>
      <c r="L12" s="14">
        <v>0</v>
      </c>
      <c r="M12" s="14">
        <v>0</v>
      </c>
      <c r="N12" s="14">
        <v>0</v>
      </c>
      <c r="O12" s="14">
        <v>0</v>
      </c>
      <c r="P12" s="14">
        <v>0</v>
      </c>
      <c r="Q12" s="14">
        <v>0</v>
      </c>
      <c r="R12" s="14">
        <v>0</v>
      </c>
      <c r="S12" s="12" t="s">
        <v>26</v>
      </c>
    </row>
    <row r="13" spans="1:19" x14ac:dyDescent="0.25">
      <c r="A13" s="15" t="s">
        <v>52</v>
      </c>
      <c r="B13" s="13" t="s">
        <v>47</v>
      </c>
      <c r="C13" s="12" t="s">
        <v>24</v>
      </c>
      <c r="D13" s="12" t="s">
        <v>48</v>
      </c>
      <c r="E13" s="12" t="s">
        <v>26</v>
      </c>
      <c r="F13" s="12" t="s">
        <v>49</v>
      </c>
      <c r="G13" s="12" t="s">
        <v>26</v>
      </c>
      <c r="H13" s="12" t="s">
        <v>50</v>
      </c>
      <c r="I13" s="14" t="s">
        <v>51</v>
      </c>
      <c r="J13" s="14">
        <v>26279040</v>
      </c>
      <c r="K13" s="14">
        <v>26279040</v>
      </c>
      <c r="L13" s="14">
        <v>0</v>
      </c>
      <c r="M13" s="14">
        <v>0</v>
      </c>
      <c r="N13" s="14">
        <v>0</v>
      </c>
      <c r="O13" s="14">
        <v>0</v>
      </c>
      <c r="P13" s="14">
        <v>0</v>
      </c>
      <c r="Q13" s="14">
        <v>0</v>
      </c>
      <c r="R13" s="14">
        <v>0</v>
      </c>
      <c r="S13" s="12" t="s">
        <v>26</v>
      </c>
    </row>
    <row r="14" spans="1:19" x14ac:dyDescent="0.25">
      <c r="A14" s="15" t="s">
        <v>57</v>
      </c>
      <c r="B14" s="13" t="s">
        <v>47</v>
      </c>
      <c r="C14" s="12" t="s">
        <v>24</v>
      </c>
      <c r="D14" s="12" t="s">
        <v>63</v>
      </c>
      <c r="E14" s="12" t="s">
        <v>26</v>
      </c>
      <c r="F14" s="12" t="s">
        <v>64</v>
      </c>
      <c r="G14" s="12" t="s">
        <v>26</v>
      </c>
      <c r="H14" s="12" t="s">
        <v>65</v>
      </c>
      <c r="I14" s="14" t="s">
        <v>66</v>
      </c>
      <c r="J14" s="14">
        <v>452400</v>
      </c>
      <c r="K14" s="14">
        <v>0</v>
      </c>
      <c r="L14" s="14">
        <v>390000</v>
      </c>
      <c r="M14" s="14">
        <v>62400</v>
      </c>
      <c r="N14" s="14">
        <v>0</v>
      </c>
      <c r="O14" s="14">
        <v>0</v>
      </c>
      <c r="P14" s="14">
        <v>0</v>
      </c>
      <c r="Q14" s="14">
        <v>0</v>
      </c>
      <c r="R14" s="14">
        <v>0</v>
      </c>
      <c r="S14" s="12" t="s">
        <v>26</v>
      </c>
    </row>
    <row r="15" spans="1:19" x14ac:dyDescent="0.25">
      <c r="A15" s="15" t="s">
        <v>62</v>
      </c>
      <c r="B15" s="13" t="s">
        <v>47</v>
      </c>
      <c r="C15" s="12" t="s">
        <v>24</v>
      </c>
      <c r="D15" s="12" t="s">
        <v>76</v>
      </c>
      <c r="E15" s="12" t="s">
        <v>26</v>
      </c>
      <c r="F15" s="12" t="s">
        <v>77</v>
      </c>
      <c r="G15" s="12" t="s">
        <v>26</v>
      </c>
      <c r="H15" s="12" t="s">
        <v>78</v>
      </c>
      <c r="I15" s="14" t="s">
        <v>79</v>
      </c>
      <c r="J15" s="14">
        <v>8328570.3200000003</v>
      </c>
      <c r="K15" s="14">
        <v>0</v>
      </c>
      <c r="L15" s="14">
        <v>7179802</v>
      </c>
      <c r="M15" s="14">
        <v>1148768.32</v>
      </c>
      <c r="N15" s="14">
        <v>0</v>
      </c>
      <c r="O15" s="14">
        <v>0</v>
      </c>
      <c r="P15" s="14">
        <v>0</v>
      </c>
      <c r="Q15" s="14">
        <v>0</v>
      </c>
      <c r="R15" s="14">
        <v>0</v>
      </c>
      <c r="S15" s="12" t="s">
        <v>26</v>
      </c>
    </row>
    <row r="16" spans="1:19" x14ac:dyDescent="0.25">
      <c r="A16" s="15" t="s">
        <v>67</v>
      </c>
      <c r="B16" s="13" t="s">
        <v>47</v>
      </c>
      <c r="C16" s="12" t="s">
        <v>24</v>
      </c>
      <c r="D16" s="12" t="s">
        <v>71</v>
      </c>
      <c r="E16" s="12" t="s">
        <v>26</v>
      </c>
      <c r="F16" s="12" t="s">
        <v>72</v>
      </c>
      <c r="G16" s="12" t="s">
        <v>26</v>
      </c>
      <c r="H16" s="12" t="s">
        <v>73</v>
      </c>
      <c r="I16" s="14" t="s">
        <v>74</v>
      </c>
      <c r="J16" s="14">
        <v>4415764.5599999996</v>
      </c>
      <c r="K16" s="14">
        <v>-0.02</v>
      </c>
      <c r="L16" s="14">
        <v>3806693.59</v>
      </c>
      <c r="M16" s="14">
        <v>609070.97</v>
      </c>
      <c r="N16" s="14">
        <v>0</v>
      </c>
      <c r="O16" s="14">
        <v>0</v>
      </c>
      <c r="P16" s="14">
        <v>0</v>
      </c>
      <c r="Q16" s="14">
        <v>0</v>
      </c>
      <c r="R16" s="14">
        <v>0</v>
      </c>
      <c r="S16" s="12" t="s">
        <v>26</v>
      </c>
    </row>
    <row r="17" spans="1:19" x14ac:dyDescent="0.25">
      <c r="A17" s="15" t="s">
        <v>70</v>
      </c>
      <c r="B17" s="13" t="s">
        <v>47</v>
      </c>
      <c r="C17" s="12" t="s">
        <v>24</v>
      </c>
      <c r="D17" s="12" t="s">
        <v>58</v>
      </c>
      <c r="E17" s="12" t="s">
        <v>26</v>
      </c>
      <c r="F17" s="12" t="s">
        <v>59</v>
      </c>
      <c r="G17" s="12" t="s">
        <v>26</v>
      </c>
      <c r="H17" s="12" t="s">
        <v>60</v>
      </c>
      <c r="I17" s="14" t="s">
        <v>61</v>
      </c>
      <c r="J17" s="14">
        <v>1128960</v>
      </c>
      <c r="K17" s="14">
        <v>1128960</v>
      </c>
      <c r="L17" s="14">
        <v>0</v>
      </c>
      <c r="M17" s="14">
        <v>0</v>
      </c>
      <c r="N17" s="14">
        <v>0</v>
      </c>
      <c r="O17" s="14">
        <v>0</v>
      </c>
      <c r="P17" s="14">
        <v>0</v>
      </c>
      <c r="Q17" s="14">
        <v>0</v>
      </c>
      <c r="R17" s="14">
        <v>0</v>
      </c>
      <c r="S17" s="12" t="s">
        <v>26</v>
      </c>
    </row>
    <row r="18" spans="1:19" x14ac:dyDescent="0.25">
      <c r="A18" s="15" t="s">
        <v>75</v>
      </c>
      <c r="B18" s="13" t="s">
        <v>47</v>
      </c>
      <c r="C18" s="12" t="s">
        <v>24</v>
      </c>
      <c r="D18" s="12" t="s">
        <v>68</v>
      </c>
      <c r="E18" s="12" t="s">
        <v>26</v>
      </c>
      <c r="F18" s="12" t="s">
        <v>69</v>
      </c>
      <c r="G18" s="12" t="s">
        <v>26</v>
      </c>
      <c r="H18" s="12" t="s">
        <v>60</v>
      </c>
      <c r="I18" s="14" t="s">
        <v>61</v>
      </c>
      <c r="J18" s="14">
        <v>25279164.829999998</v>
      </c>
      <c r="K18" s="14">
        <v>23669001.57</v>
      </c>
      <c r="L18" s="14">
        <v>1388071.78</v>
      </c>
      <c r="M18" s="14">
        <v>222091.48</v>
      </c>
      <c r="N18" s="14">
        <v>0</v>
      </c>
      <c r="O18" s="14">
        <v>0</v>
      </c>
      <c r="P18" s="14">
        <v>0</v>
      </c>
      <c r="Q18" s="14">
        <v>0</v>
      </c>
      <c r="R18" s="14">
        <v>0</v>
      </c>
      <c r="S18" s="12" t="s">
        <v>26</v>
      </c>
    </row>
    <row r="19" spans="1:19" x14ac:dyDescent="0.25">
      <c r="A19" s="15" t="s">
        <v>80</v>
      </c>
      <c r="B19" s="13" t="s">
        <v>81</v>
      </c>
      <c r="C19" s="12" t="s">
        <v>24</v>
      </c>
      <c r="D19" s="12" t="s">
        <v>87</v>
      </c>
      <c r="E19" s="12" t="s">
        <v>26</v>
      </c>
      <c r="F19" s="12" t="s">
        <v>88</v>
      </c>
      <c r="G19" s="12" t="s">
        <v>26</v>
      </c>
      <c r="H19" s="12" t="s">
        <v>89</v>
      </c>
      <c r="I19" s="14" t="s">
        <v>90</v>
      </c>
      <c r="J19" s="14">
        <v>18389755.550000001</v>
      </c>
      <c r="K19" s="14">
        <v>0</v>
      </c>
      <c r="L19" s="14">
        <v>15853237.539999999</v>
      </c>
      <c r="M19" s="14">
        <v>2536518</v>
      </c>
      <c r="N19" s="14">
        <v>0</v>
      </c>
      <c r="O19" s="14">
        <v>0</v>
      </c>
      <c r="P19" s="14">
        <v>0</v>
      </c>
      <c r="Q19" s="14">
        <v>0</v>
      </c>
      <c r="R19" s="14">
        <v>0</v>
      </c>
      <c r="S19" s="12" t="s">
        <v>26</v>
      </c>
    </row>
    <row r="20" spans="1:19" x14ac:dyDescent="0.25">
      <c r="A20" s="15" t="s">
        <v>86</v>
      </c>
      <c r="B20" s="13" t="s">
        <v>81</v>
      </c>
      <c r="C20" s="12" t="s">
        <v>24</v>
      </c>
      <c r="D20" s="12" t="s">
        <v>82</v>
      </c>
      <c r="E20" s="12" t="s">
        <v>26</v>
      </c>
      <c r="F20" s="12" t="s">
        <v>83</v>
      </c>
      <c r="G20" s="12" t="s">
        <v>26</v>
      </c>
      <c r="H20" s="12" t="s">
        <v>84</v>
      </c>
      <c r="I20" s="14" t="s">
        <v>85</v>
      </c>
      <c r="J20" s="14">
        <v>40282000</v>
      </c>
      <c r="K20" s="14">
        <v>40282000</v>
      </c>
      <c r="L20" s="14">
        <v>0</v>
      </c>
      <c r="M20" s="14">
        <v>0</v>
      </c>
      <c r="N20" s="14">
        <v>0</v>
      </c>
      <c r="O20" s="14">
        <v>0</v>
      </c>
      <c r="P20" s="14">
        <v>0</v>
      </c>
      <c r="Q20" s="14">
        <v>0</v>
      </c>
      <c r="R20" s="14">
        <v>0</v>
      </c>
      <c r="S20" s="12" t="s">
        <v>26</v>
      </c>
    </row>
    <row r="21" spans="1:19" x14ac:dyDescent="0.25">
      <c r="A21" s="15" t="s">
        <v>91</v>
      </c>
      <c r="B21" s="13" t="s">
        <v>92</v>
      </c>
      <c r="C21" s="12" t="s">
        <v>101</v>
      </c>
      <c r="D21" s="12" t="s">
        <v>26</v>
      </c>
      <c r="E21" s="12" t="s">
        <v>102</v>
      </c>
      <c r="F21" s="12" t="s">
        <v>26</v>
      </c>
      <c r="G21" s="12" t="s">
        <v>25</v>
      </c>
      <c r="H21" s="12" t="s">
        <v>28</v>
      </c>
      <c r="I21" s="14" t="s">
        <v>29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14">
        <v>0</v>
      </c>
      <c r="Q21" s="14">
        <v>0</v>
      </c>
      <c r="R21" s="14">
        <v>189029.71</v>
      </c>
      <c r="S21" s="12" t="s">
        <v>103</v>
      </c>
    </row>
    <row r="22" spans="1:19" x14ac:dyDescent="0.25">
      <c r="A22" s="15" t="s">
        <v>95</v>
      </c>
      <c r="B22" s="13" t="s">
        <v>92</v>
      </c>
      <c r="C22" s="12" t="s">
        <v>101</v>
      </c>
      <c r="D22" s="12" t="s">
        <v>26</v>
      </c>
      <c r="E22" s="12" t="s">
        <v>105</v>
      </c>
      <c r="F22" s="12" t="s">
        <v>26</v>
      </c>
      <c r="G22" s="12" t="s">
        <v>76</v>
      </c>
      <c r="H22" s="12" t="s">
        <v>78</v>
      </c>
      <c r="I22" s="14" t="s">
        <v>79</v>
      </c>
      <c r="J22" s="14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14">
        <v>0</v>
      </c>
      <c r="Q22" s="14">
        <v>0</v>
      </c>
      <c r="R22" s="14">
        <v>861576.24</v>
      </c>
      <c r="S22" s="12" t="s">
        <v>106</v>
      </c>
    </row>
    <row r="23" spans="1:19" x14ac:dyDescent="0.25">
      <c r="A23" s="15" t="s">
        <v>100</v>
      </c>
      <c r="B23" s="13" t="s">
        <v>92</v>
      </c>
      <c r="C23" s="12" t="s">
        <v>101</v>
      </c>
      <c r="D23" s="12" t="s">
        <v>26</v>
      </c>
      <c r="E23" s="12" t="s">
        <v>108</v>
      </c>
      <c r="F23" s="12" t="s">
        <v>26</v>
      </c>
      <c r="G23" s="12" t="s">
        <v>71</v>
      </c>
      <c r="H23" s="12" t="s">
        <v>73</v>
      </c>
      <c r="I23" s="14" t="s">
        <v>74</v>
      </c>
      <c r="J23" s="14">
        <v>0</v>
      </c>
      <c r="K23" s="14">
        <v>0</v>
      </c>
      <c r="L23" s="14">
        <v>0</v>
      </c>
      <c r="M23" s="14">
        <v>0</v>
      </c>
      <c r="N23" s="14">
        <v>0</v>
      </c>
      <c r="O23" s="14">
        <v>0</v>
      </c>
      <c r="P23" s="14">
        <v>0</v>
      </c>
      <c r="Q23" s="14">
        <v>0</v>
      </c>
      <c r="R23" s="14">
        <v>609070.97</v>
      </c>
      <c r="S23" s="12" t="s">
        <v>109</v>
      </c>
    </row>
    <row r="24" spans="1:19" x14ac:dyDescent="0.25">
      <c r="A24" s="15" t="s">
        <v>104</v>
      </c>
      <c r="B24" s="13" t="s">
        <v>92</v>
      </c>
      <c r="C24" s="12" t="s">
        <v>101</v>
      </c>
      <c r="D24" s="12" t="s">
        <v>26</v>
      </c>
      <c r="E24" s="12" t="s">
        <v>111</v>
      </c>
      <c r="F24" s="12" t="s">
        <v>26</v>
      </c>
      <c r="G24" s="12" t="s">
        <v>42</v>
      </c>
      <c r="H24" s="12" t="s">
        <v>44</v>
      </c>
      <c r="I24" s="14" t="s">
        <v>45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14">
        <v>0</v>
      </c>
      <c r="Q24" s="14">
        <v>0</v>
      </c>
      <c r="R24" s="14">
        <v>323045.90999999997</v>
      </c>
      <c r="S24" s="12" t="s">
        <v>112</v>
      </c>
    </row>
    <row r="25" spans="1:19" x14ac:dyDescent="0.25">
      <c r="A25" s="15" t="s">
        <v>107</v>
      </c>
      <c r="B25" s="13" t="s">
        <v>92</v>
      </c>
      <c r="C25" s="12" t="s">
        <v>101</v>
      </c>
      <c r="D25" s="12" t="s">
        <v>26</v>
      </c>
      <c r="E25" s="12" t="s">
        <v>114</v>
      </c>
      <c r="F25" s="12" t="s">
        <v>26</v>
      </c>
      <c r="G25" s="12" t="s">
        <v>68</v>
      </c>
      <c r="H25" s="12" t="s">
        <v>60</v>
      </c>
      <c r="I25" s="14" t="s">
        <v>61</v>
      </c>
      <c r="J25" s="14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14">
        <v>0</v>
      </c>
      <c r="Q25" s="14">
        <v>0</v>
      </c>
      <c r="R25" s="14">
        <v>166568.60999999999</v>
      </c>
      <c r="S25" s="12" t="s">
        <v>115</v>
      </c>
    </row>
    <row r="26" spans="1:19" x14ac:dyDescent="0.25">
      <c r="A26" s="15" t="s">
        <v>110</v>
      </c>
      <c r="B26" s="13" t="s">
        <v>92</v>
      </c>
      <c r="C26" s="12" t="s">
        <v>101</v>
      </c>
      <c r="D26" s="12" t="s">
        <v>26</v>
      </c>
      <c r="E26" s="12" t="s">
        <v>117</v>
      </c>
      <c r="F26" s="12" t="s">
        <v>26</v>
      </c>
      <c r="G26" s="12" t="s">
        <v>63</v>
      </c>
      <c r="H26" s="12" t="s">
        <v>65</v>
      </c>
      <c r="I26" s="14" t="s">
        <v>66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14">
        <v>0</v>
      </c>
      <c r="Q26" s="14">
        <v>0</v>
      </c>
      <c r="R26" s="14">
        <v>46800</v>
      </c>
      <c r="S26" s="12" t="s">
        <v>118</v>
      </c>
    </row>
    <row r="27" spans="1:19" x14ac:dyDescent="0.25">
      <c r="A27" s="15" t="s">
        <v>113</v>
      </c>
      <c r="B27" s="13" t="s">
        <v>92</v>
      </c>
      <c r="C27" s="12" t="s">
        <v>24</v>
      </c>
      <c r="D27" s="12" t="s">
        <v>93</v>
      </c>
      <c r="E27" s="12" t="s">
        <v>26</v>
      </c>
      <c r="F27" s="12" t="s">
        <v>94</v>
      </c>
      <c r="G27" s="12" t="s">
        <v>26</v>
      </c>
      <c r="H27" s="12" t="s">
        <v>65</v>
      </c>
      <c r="I27" s="14" t="s">
        <v>66</v>
      </c>
      <c r="J27" s="14">
        <v>556800</v>
      </c>
      <c r="K27" s="14">
        <v>0</v>
      </c>
      <c r="L27" s="14">
        <v>480000</v>
      </c>
      <c r="M27" s="14">
        <v>76800</v>
      </c>
      <c r="N27" s="14">
        <v>0</v>
      </c>
      <c r="O27" s="14">
        <v>0</v>
      </c>
      <c r="P27" s="14">
        <v>0</v>
      </c>
      <c r="Q27" s="14">
        <v>0</v>
      </c>
      <c r="R27" s="14">
        <v>0</v>
      </c>
      <c r="S27" s="12" t="s">
        <v>26</v>
      </c>
    </row>
    <row r="28" spans="1:19" x14ac:dyDescent="0.25">
      <c r="A28" s="15" t="s">
        <v>116</v>
      </c>
      <c r="B28" s="13" t="s">
        <v>92</v>
      </c>
      <c r="C28" s="12" t="s">
        <v>24</v>
      </c>
      <c r="D28" s="12" t="s">
        <v>96</v>
      </c>
      <c r="E28" s="12" t="s">
        <v>26</v>
      </c>
      <c r="F28" s="12" t="s">
        <v>97</v>
      </c>
      <c r="G28" s="12" t="s">
        <v>26</v>
      </c>
      <c r="H28" s="12" t="s">
        <v>98</v>
      </c>
      <c r="I28" s="14" t="s">
        <v>99</v>
      </c>
      <c r="J28" s="14">
        <v>3517491.2000000002</v>
      </c>
      <c r="K28" s="14">
        <v>0</v>
      </c>
      <c r="L28" s="14">
        <v>3032320</v>
      </c>
      <c r="M28" s="14">
        <v>485171.20000000001</v>
      </c>
      <c r="N28" s="14">
        <v>0</v>
      </c>
      <c r="O28" s="14">
        <v>0</v>
      </c>
      <c r="P28" s="14">
        <v>0</v>
      </c>
      <c r="Q28" s="14">
        <v>0</v>
      </c>
      <c r="R28" s="14">
        <v>0</v>
      </c>
      <c r="S28" s="12" t="s">
        <v>26</v>
      </c>
    </row>
    <row r="29" spans="1:19" x14ac:dyDescent="0.25">
      <c r="A29" s="15" t="s">
        <v>119</v>
      </c>
      <c r="B29" s="13" t="s">
        <v>120</v>
      </c>
      <c r="C29" s="12" t="s">
        <v>101</v>
      </c>
      <c r="D29" s="12" t="s">
        <v>26</v>
      </c>
      <c r="E29" s="12" t="s">
        <v>135</v>
      </c>
      <c r="F29" s="12" t="s">
        <v>26</v>
      </c>
      <c r="G29" s="12" t="s">
        <v>93</v>
      </c>
      <c r="H29" s="12" t="s">
        <v>65</v>
      </c>
      <c r="I29" s="14" t="s">
        <v>66</v>
      </c>
      <c r="J29" s="14">
        <v>0</v>
      </c>
      <c r="K29" s="14">
        <v>0</v>
      </c>
      <c r="L29" s="14">
        <v>0</v>
      </c>
      <c r="M29" s="14">
        <v>0</v>
      </c>
      <c r="N29" s="14">
        <v>0</v>
      </c>
      <c r="O29" s="14">
        <v>0</v>
      </c>
      <c r="P29" s="14">
        <v>0</v>
      </c>
      <c r="Q29" s="14">
        <v>0</v>
      </c>
      <c r="R29" s="14">
        <v>57600</v>
      </c>
      <c r="S29" s="12" t="s">
        <v>136</v>
      </c>
    </row>
    <row r="30" spans="1:19" x14ac:dyDescent="0.25">
      <c r="A30" s="15" t="s">
        <v>125</v>
      </c>
      <c r="B30" s="13" t="s">
        <v>120</v>
      </c>
      <c r="C30" s="12" t="s">
        <v>101</v>
      </c>
      <c r="D30" s="12" t="s">
        <v>26</v>
      </c>
      <c r="E30" s="12" t="s">
        <v>138</v>
      </c>
      <c r="F30" s="12" t="s">
        <v>26</v>
      </c>
      <c r="G30" s="12" t="s">
        <v>87</v>
      </c>
      <c r="H30" s="12" t="s">
        <v>89</v>
      </c>
      <c r="I30" s="14" t="s">
        <v>90</v>
      </c>
      <c r="J30" s="14">
        <v>0</v>
      </c>
      <c r="K30" s="14">
        <v>0</v>
      </c>
      <c r="L30" s="14">
        <v>0</v>
      </c>
      <c r="M30" s="14">
        <v>0</v>
      </c>
      <c r="N30" s="14">
        <v>0</v>
      </c>
      <c r="O30" s="14">
        <v>0</v>
      </c>
      <c r="P30" s="14">
        <v>0</v>
      </c>
      <c r="Q30" s="14">
        <v>0</v>
      </c>
      <c r="R30" s="14">
        <v>1902388.5</v>
      </c>
      <c r="S30" s="12" t="s">
        <v>139</v>
      </c>
    </row>
    <row r="31" spans="1:19" x14ac:dyDescent="0.25">
      <c r="A31" s="15" t="s">
        <v>128</v>
      </c>
      <c r="B31" s="13" t="s">
        <v>120</v>
      </c>
      <c r="C31" s="12" t="s">
        <v>24</v>
      </c>
      <c r="D31" s="12" t="s">
        <v>132</v>
      </c>
      <c r="E31" s="12" t="s">
        <v>26</v>
      </c>
      <c r="F31" s="12" t="s">
        <v>133</v>
      </c>
      <c r="G31" s="12" t="s">
        <v>26</v>
      </c>
      <c r="H31" s="12" t="s">
        <v>28</v>
      </c>
      <c r="I31" s="14" t="s">
        <v>29</v>
      </c>
      <c r="J31" s="14">
        <v>13653922.41</v>
      </c>
      <c r="K31" s="14">
        <v>6056392.5</v>
      </c>
      <c r="L31" s="14">
        <v>6549594.75</v>
      </c>
      <c r="M31" s="14">
        <v>1047935.16</v>
      </c>
      <c r="N31" s="14">
        <v>0</v>
      </c>
      <c r="O31" s="14">
        <v>0</v>
      </c>
      <c r="P31" s="14">
        <v>0</v>
      </c>
      <c r="Q31" s="14">
        <v>0</v>
      </c>
      <c r="R31" s="14">
        <v>0</v>
      </c>
      <c r="S31" s="12" t="s">
        <v>26</v>
      </c>
    </row>
    <row r="32" spans="1:19" x14ac:dyDescent="0.25">
      <c r="A32" s="15" t="s">
        <v>131</v>
      </c>
      <c r="B32" s="13" t="s">
        <v>120</v>
      </c>
      <c r="C32" s="12" t="s">
        <v>24</v>
      </c>
      <c r="D32" s="12" t="s">
        <v>121</v>
      </c>
      <c r="E32" s="12" t="s">
        <v>26</v>
      </c>
      <c r="F32" s="12" t="s">
        <v>122</v>
      </c>
      <c r="G32" s="12" t="s">
        <v>26</v>
      </c>
      <c r="H32" s="12" t="s">
        <v>123</v>
      </c>
      <c r="I32" s="14" t="s">
        <v>124</v>
      </c>
      <c r="J32" s="14">
        <v>3894145.75</v>
      </c>
      <c r="K32" s="14">
        <v>0</v>
      </c>
      <c r="L32" s="14">
        <v>3357022.2</v>
      </c>
      <c r="M32" s="14">
        <v>537123.55000000005</v>
      </c>
      <c r="N32" s="14">
        <v>0</v>
      </c>
      <c r="O32" s="14">
        <v>0</v>
      </c>
      <c r="P32" s="14">
        <v>0</v>
      </c>
      <c r="Q32" s="14">
        <v>0</v>
      </c>
      <c r="R32" s="14">
        <v>0</v>
      </c>
      <c r="S32" s="12" t="s">
        <v>26</v>
      </c>
    </row>
    <row r="33" spans="1:19" x14ac:dyDescent="0.25">
      <c r="A33" s="15" t="s">
        <v>134</v>
      </c>
      <c r="B33" s="13" t="s">
        <v>120</v>
      </c>
      <c r="C33" s="12" t="s">
        <v>24</v>
      </c>
      <c r="D33" s="12" t="s">
        <v>126</v>
      </c>
      <c r="E33" s="12" t="s">
        <v>26</v>
      </c>
      <c r="F33" s="12" t="s">
        <v>127</v>
      </c>
      <c r="G33" s="12" t="s">
        <v>26</v>
      </c>
      <c r="H33" s="12" t="s">
        <v>89</v>
      </c>
      <c r="I33" s="14" t="s">
        <v>90</v>
      </c>
      <c r="J33" s="14">
        <v>464380.2</v>
      </c>
      <c r="K33" s="14">
        <v>-0.16</v>
      </c>
      <c r="L33" s="14">
        <v>400327.76</v>
      </c>
      <c r="M33" s="14">
        <v>64052.44</v>
      </c>
      <c r="N33" s="14">
        <v>0</v>
      </c>
      <c r="O33" s="14">
        <v>0</v>
      </c>
      <c r="P33" s="14">
        <v>0</v>
      </c>
      <c r="Q33" s="14">
        <v>0</v>
      </c>
      <c r="R33" s="14">
        <v>0</v>
      </c>
      <c r="S33" s="12" t="s">
        <v>26</v>
      </c>
    </row>
    <row r="34" spans="1:19" x14ac:dyDescent="0.25">
      <c r="A34" s="15" t="s">
        <v>137</v>
      </c>
      <c r="B34" s="13" t="s">
        <v>120</v>
      </c>
      <c r="C34" s="12" t="s">
        <v>24</v>
      </c>
      <c r="D34" s="12" t="s">
        <v>129</v>
      </c>
      <c r="E34" s="12" t="s">
        <v>26</v>
      </c>
      <c r="F34" s="12" t="s">
        <v>130</v>
      </c>
      <c r="G34" s="12" t="s">
        <v>26</v>
      </c>
      <c r="H34" s="12" t="s">
        <v>89</v>
      </c>
      <c r="I34" s="14" t="s">
        <v>90</v>
      </c>
      <c r="J34" s="14">
        <v>605713.30000000005</v>
      </c>
      <c r="K34" s="14">
        <v>-0.16</v>
      </c>
      <c r="L34" s="14">
        <v>522166.64</v>
      </c>
      <c r="M34" s="14">
        <v>83546.66</v>
      </c>
      <c r="N34" s="14">
        <v>0</v>
      </c>
      <c r="O34" s="14">
        <v>0</v>
      </c>
      <c r="P34" s="14">
        <v>0</v>
      </c>
      <c r="Q34" s="14">
        <v>0</v>
      </c>
      <c r="R34" s="14">
        <v>0</v>
      </c>
      <c r="S34" s="12" t="s">
        <v>26</v>
      </c>
    </row>
    <row r="35" spans="1:19" x14ac:dyDescent="0.25">
      <c r="A35" s="15" t="s">
        <v>140</v>
      </c>
      <c r="B35" s="13" t="s">
        <v>141</v>
      </c>
      <c r="C35" s="12" t="s">
        <v>101</v>
      </c>
      <c r="D35" s="12" t="s">
        <v>26</v>
      </c>
      <c r="E35" s="12" t="s">
        <v>152</v>
      </c>
      <c r="F35" s="12" t="s">
        <v>26</v>
      </c>
      <c r="G35" s="12" t="s">
        <v>121</v>
      </c>
      <c r="H35" s="12" t="s">
        <v>123</v>
      </c>
      <c r="I35" s="14" t="s">
        <v>124</v>
      </c>
      <c r="J35" s="14">
        <v>0</v>
      </c>
      <c r="K35" s="14">
        <v>0</v>
      </c>
      <c r="L35" s="14">
        <v>0</v>
      </c>
      <c r="M35" s="14">
        <v>0</v>
      </c>
      <c r="N35" s="14">
        <v>0</v>
      </c>
      <c r="O35" s="14">
        <v>0</v>
      </c>
      <c r="P35" s="14">
        <v>0</v>
      </c>
      <c r="Q35" s="14">
        <v>0</v>
      </c>
      <c r="R35" s="14">
        <v>537123.55000000005</v>
      </c>
      <c r="S35" s="12" t="s">
        <v>153</v>
      </c>
    </row>
    <row r="36" spans="1:19" x14ac:dyDescent="0.25">
      <c r="A36" s="15" t="s">
        <v>146</v>
      </c>
      <c r="B36" s="13" t="s">
        <v>141</v>
      </c>
      <c r="C36" s="12" t="s">
        <v>101</v>
      </c>
      <c r="D36" s="12" t="s">
        <v>26</v>
      </c>
      <c r="E36" s="12" t="s">
        <v>155</v>
      </c>
      <c r="F36" s="12" t="s">
        <v>26</v>
      </c>
      <c r="G36" s="12" t="s">
        <v>96</v>
      </c>
      <c r="H36" s="12" t="s">
        <v>98</v>
      </c>
      <c r="I36" s="14" t="s">
        <v>99</v>
      </c>
      <c r="J36" s="14">
        <v>0</v>
      </c>
      <c r="K36" s="14">
        <v>0</v>
      </c>
      <c r="L36" s="14">
        <v>0</v>
      </c>
      <c r="M36" s="14">
        <v>0</v>
      </c>
      <c r="N36" s="14">
        <v>0</v>
      </c>
      <c r="O36" s="14">
        <v>0</v>
      </c>
      <c r="P36" s="14">
        <v>0</v>
      </c>
      <c r="Q36" s="14">
        <v>0</v>
      </c>
      <c r="R36" s="14">
        <v>363878.40000000002</v>
      </c>
      <c r="S36" s="12" t="s">
        <v>156</v>
      </c>
    </row>
    <row r="37" spans="1:19" x14ac:dyDescent="0.25">
      <c r="A37" s="15" t="s">
        <v>151</v>
      </c>
      <c r="B37" s="13" t="s">
        <v>141</v>
      </c>
      <c r="C37" s="12" t="s">
        <v>24</v>
      </c>
      <c r="D37" s="12" t="s">
        <v>142</v>
      </c>
      <c r="E37" s="12" t="s">
        <v>26</v>
      </c>
      <c r="F37" s="12" t="s">
        <v>143</v>
      </c>
      <c r="G37" s="12" t="s">
        <v>26</v>
      </c>
      <c r="H37" s="12" t="s">
        <v>144</v>
      </c>
      <c r="I37" s="14" t="s">
        <v>145</v>
      </c>
      <c r="J37" s="14">
        <v>520000</v>
      </c>
      <c r="K37" s="14">
        <v>520000</v>
      </c>
      <c r="L37" s="14">
        <v>0</v>
      </c>
      <c r="M37" s="14">
        <v>0</v>
      </c>
      <c r="N37" s="14">
        <v>0</v>
      </c>
      <c r="O37" s="14">
        <v>0</v>
      </c>
      <c r="P37" s="14">
        <v>0</v>
      </c>
      <c r="Q37" s="14">
        <v>0</v>
      </c>
      <c r="R37" s="14">
        <v>0</v>
      </c>
      <c r="S37" s="12" t="s">
        <v>26</v>
      </c>
    </row>
    <row r="38" spans="1:19" x14ac:dyDescent="0.25">
      <c r="A38" s="15" t="s">
        <v>154</v>
      </c>
      <c r="B38" s="13" t="s">
        <v>141</v>
      </c>
      <c r="C38" s="12" t="s">
        <v>24</v>
      </c>
      <c r="D38" s="12" t="s">
        <v>147</v>
      </c>
      <c r="E38" s="12" t="s">
        <v>26</v>
      </c>
      <c r="F38" s="12" t="s">
        <v>148</v>
      </c>
      <c r="G38" s="12" t="s">
        <v>26</v>
      </c>
      <c r="H38" s="12" t="s">
        <v>149</v>
      </c>
      <c r="I38" s="14" t="s">
        <v>150</v>
      </c>
      <c r="J38" s="14">
        <v>3866462.48</v>
      </c>
      <c r="K38" s="14">
        <v>0</v>
      </c>
      <c r="L38" s="14">
        <v>3333157.31</v>
      </c>
      <c r="M38" s="14">
        <v>533305.17000000004</v>
      </c>
      <c r="N38" s="14">
        <v>0</v>
      </c>
      <c r="O38" s="14">
        <v>0</v>
      </c>
      <c r="P38" s="14">
        <v>0</v>
      </c>
      <c r="Q38" s="14">
        <v>0</v>
      </c>
      <c r="R38" s="14">
        <v>0</v>
      </c>
      <c r="S38" s="12" t="s">
        <v>26</v>
      </c>
    </row>
    <row r="39" spans="1:19" x14ac:dyDescent="0.25">
      <c r="A39" s="15" t="s">
        <v>157</v>
      </c>
      <c r="B39" s="13" t="s">
        <v>158</v>
      </c>
      <c r="C39" s="12" t="s">
        <v>101</v>
      </c>
      <c r="D39" s="12" t="s">
        <v>26</v>
      </c>
      <c r="E39" s="12" t="s">
        <v>159</v>
      </c>
      <c r="F39" s="12" t="s">
        <v>26</v>
      </c>
      <c r="G39" s="12" t="s">
        <v>132</v>
      </c>
      <c r="H39" s="12" t="s">
        <v>28</v>
      </c>
      <c r="I39" s="14" t="s">
        <v>29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  <c r="P39" s="14">
        <v>0</v>
      </c>
      <c r="Q39" s="14">
        <v>0</v>
      </c>
      <c r="R39" s="14">
        <v>785951.37</v>
      </c>
      <c r="S39" s="12" t="s">
        <v>160</v>
      </c>
    </row>
    <row r="40" spans="1:19" x14ac:dyDescent="0.25">
      <c r="A40" s="15" t="s">
        <v>161</v>
      </c>
      <c r="B40" s="13" t="s">
        <v>158</v>
      </c>
      <c r="C40" s="12" t="s">
        <v>101</v>
      </c>
      <c r="D40" s="12" t="s">
        <v>26</v>
      </c>
      <c r="E40" s="12" t="s">
        <v>162</v>
      </c>
      <c r="F40" s="12" t="s">
        <v>26</v>
      </c>
      <c r="G40" s="12" t="s">
        <v>147</v>
      </c>
      <c r="H40" s="12" t="s">
        <v>149</v>
      </c>
      <c r="I40" s="14" t="s">
        <v>150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14">
        <v>0</v>
      </c>
      <c r="Q40" s="14">
        <v>0</v>
      </c>
      <c r="R40" s="14">
        <v>399978.88</v>
      </c>
      <c r="S40" s="12" t="s">
        <v>163</v>
      </c>
    </row>
    <row r="41" spans="1:19" x14ac:dyDescent="0.25">
      <c r="A41" s="15" t="s">
        <v>164</v>
      </c>
      <c r="B41" s="13" t="s">
        <v>158</v>
      </c>
      <c r="C41" s="12" t="s">
        <v>101</v>
      </c>
      <c r="D41" s="12" t="s">
        <v>26</v>
      </c>
      <c r="E41" s="12" t="s">
        <v>165</v>
      </c>
      <c r="F41" s="12" t="s">
        <v>26</v>
      </c>
      <c r="G41" s="12" t="s">
        <v>129</v>
      </c>
      <c r="H41" s="12" t="s">
        <v>89</v>
      </c>
      <c r="I41" s="14" t="s">
        <v>90</v>
      </c>
      <c r="J41" s="14">
        <v>0</v>
      </c>
      <c r="K41" s="14">
        <v>0</v>
      </c>
      <c r="L41" s="14">
        <v>0</v>
      </c>
      <c r="M41" s="14">
        <v>0</v>
      </c>
      <c r="N41" s="14">
        <v>0</v>
      </c>
      <c r="O41" s="14">
        <v>0</v>
      </c>
      <c r="P41" s="14">
        <v>0</v>
      </c>
      <c r="Q41" s="14">
        <v>0</v>
      </c>
      <c r="R41" s="14">
        <v>62660</v>
      </c>
      <c r="S41" s="12" t="s">
        <v>166</v>
      </c>
    </row>
    <row r="42" spans="1:19" x14ac:dyDescent="0.25">
      <c r="A42" s="15" t="s">
        <v>167</v>
      </c>
      <c r="B42" s="13" t="s">
        <v>158</v>
      </c>
      <c r="C42" s="12" t="s">
        <v>101</v>
      </c>
      <c r="D42" s="12" t="s">
        <v>26</v>
      </c>
      <c r="E42" s="12" t="s">
        <v>168</v>
      </c>
      <c r="F42" s="12" t="s">
        <v>26</v>
      </c>
      <c r="G42" s="12" t="s">
        <v>126</v>
      </c>
      <c r="H42" s="12" t="s">
        <v>89</v>
      </c>
      <c r="I42" s="14" t="s">
        <v>90</v>
      </c>
      <c r="J42" s="14">
        <v>0</v>
      </c>
      <c r="K42" s="14">
        <v>0</v>
      </c>
      <c r="L42" s="14">
        <v>0</v>
      </c>
      <c r="M42" s="14">
        <v>0</v>
      </c>
      <c r="N42" s="14">
        <v>0</v>
      </c>
      <c r="O42" s="14">
        <v>0</v>
      </c>
      <c r="P42" s="14">
        <v>0</v>
      </c>
      <c r="Q42" s="14">
        <v>0</v>
      </c>
      <c r="R42" s="14">
        <v>48039.33</v>
      </c>
      <c r="S42" s="12" t="s">
        <v>169</v>
      </c>
    </row>
    <row r="44" spans="1:19" x14ac:dyDescent="0.25">
      <c r="J44" s="7">
        <f>SUM(J2:J42)</f>
        <v>171874314.90999997</v>
      </c>
      <c r="K44" s="7">
        <f t="shared" ref="K44:R44" si="0">SUM(K2:K42)</f>
        <v>113225073.73</v>
      </c>
      <c r="L44" s="7">
        <f t="shared" si="0"/>
        <v>50559690.390000008</v>
      </c>
      <c r="M44" s="7">
        <f t="shared" si="0"/>
        <v>8089550.4400000004</v>
      </c>
      <c r="N44" s="7">
        <f t="shared" si="0"/>
        <v>0</v>
      </c>
      <c r="O44" s="7">
        <f t="shared" si="0"/>
        <v>0</v>
      </c>
      <c r="P44" s="7">
        <f t="shared" si="0"/>
        <v>0</v>
      </c>
      <c r="Q44" s="7">
        <f t="shared" si="0"/>
        <v>0</v>
      </c>
      <c r="R44" s="7">
        <f t="shared" si="0"/>
        <v>6353711.4700000007</v>
      </c>
    </row>
    <row r="46" spans="1:19" x14ac:dyDescent="0.25">
      <c r="I46" s="24" t="s">
        <v>170</v>
      </c>
      <c r="J46" s="24"/>
      <c r="K46" s="24"/>
      <c r="L46" s="24"/>
    </row>
    <row r="48" spans="1:19" x14ac:dyDescent="0.25">
      <c r="J48" s="6" t="s">
        <v>171</v>
      </c>
      <c r="K48" s="6" t="s">
        <v>172</v>
      </c>
      <c r="L48" s="3" t="s">
        <v>173</v>
      </c>
    </row>
    <row r="50" spans="9:12" x14ac:dyDescent="0.25">
      <c r="I50" s="6" t="s">
        <v>174</v>
      </c>
      <c r="J50" s="6">
        <f>K44</f>
        <v>113225073.73</v>
      </c>
    </row>
    <row r="52" spans="9:12" x14ac:dyDescent="0.25">
      <c r="I52" s="6" t="s">
        <v>175</v>
      </c>
      <c r="J52" s="6">
        <f>L44</f>
        <v>50559690.390000008</v>
      </c>
      <c r="K52" s="6">
        <f>M44</f>
        <v>8089550.4400000004</v>
      </c>
    </row>
    <row r="54" spans="9:12" x14ac:dyDescent="0.25">
      <c r="I54" s="6" t="s">
        <v>176</v>
      </c>
      <c r="J54" s="6">
        <v>0</v>
      </c>
      <c r="K54" s="6">
        <v>0</v>
      </c>
      <c r="L54" s="3">
        <v>0</v>
      </c>
    </row>
    <row r="56" spans="9:12" x14ac:dyDescent="0.25">
      <c r="I56" s="6" t="s">
        <v>177</v>
      </c>
      <c r="J56" s="6">
        <v>0</v>
      </c>
      <c r="K56" s="6">
        <v>0</v>
      </c>
    </row>
    <row r="58" spans="9:12" x14ac:dyDescent="0.25">
      <c r="I58" s="6" t="s">
        <v>178</v>
      </c>
      <c r="J58" s="6">
        <f>J50+J52</f>
        <v>163784764.12</v>
      </c>
      <c r="K58" s="6">
        <f>K50+K52</f>
        <v>8089550.4400000004</v>
      </c>
      <c r="L58" s="3">
        <v>0</v>
      </c>
    </row>
  </sheetData>
  <sortState ref="A8:S42">
    <sortCondition ref="B8:B42"/>
    <sortCondition ref="S8:S42"/>
  </sortState>
  <mergeCells count="5">
    <mergeCell ref="A2:I2"/>
    <mergeCell ref="A3:I3"/>
    <mergeCell ref="A4:I4"/>
    <mergeCell ref="A5:I5"/>
    <mergeCell ref="I46:L46"/>
  </mergeCell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S58"/>
  <sheetViews>
    <sheetView tabSelected="1" workbookViewId="0">
      <selection activeCell="A13" sqref="A13:XFD13"/>
    </sheetView>
  </sheetViews>
  <sheetFormatPr baseColWidth="10" defaultRowHeight="15" x14ac:dyDescent="0.25"/>
  <cols>
    <col min="1" max="1" width="6.28515625" style="16" bestFit="1" customWidth="1"/>
    <col min="2" max="2" width="10.42578125" style="4" bestFit="1" customWidth="1"/>
    <col min="3" max="3" width="9.85546875" style="3" bestFit="1" customWidth="1"/>
    <col min="4" max="4" width="15.28515625" style="3" bestFit="1" customWidth="1"/>
    <col min="5" max="5" width="12.140625" style="3" bestFit="1" customWidth="1"/>
    <col min="6" max="6" width="11.7109375" style="3" bestFit="1" customWidth="1"/>
    <col min="7" max="7" width="15.28515625" style="3" bestFit="1" customWidth="1"/>
    <col min="8" max="8" width="10.7109375" style="3" bestFit="1" customWidth="1"/>
    <col min="9" max="9" width="62.42578125" style="6" bestFit="1" customWidth="1"/>
    <col min="10" max="10" width="17.5703125" style="6" bestFit="1" customWidth="1"/>
    <col min="11" max="11" width="14.28515625" style="6" bestFit="1" customWidth="1"/>
    <col min="12" max="12" width="13.28515625" style="6" customWidth="1"/>
    <col min="13" max="13" width="12.28515625" style="6" customWidth="1"/>
    <col min="14" max="17" width="5.140625" style="6" customWidth="1"/>
    <col min="18" max="18" width="12.28515625" style="6" customWidth="1"/>
    <col min="19" max="19" width="17.42578125" style="3" bestFit="1" customWidth="1"/>
  </cols>
  <sheetData>
    <row r="2" spans="1:19" s="2" customFormat="1" x14ac:dyDescent="0.25">
      <c r="A2" s="22" t="s">
        <v>0</v>
      </c>
      <c r="B2" s="22"/>
      <c r="C2" s="22"/>
      <c r="D2" s="22"/>
      <c r="E2" s="22"/>
      <c r="F2" s="22"/>
      <c r="G2" s="22"/>
      <c r="H2" s="22"/>
      <c r="I2" s="22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s="2" customFormat="1" x14ac:dyDescent="0.25">
      <c r="A3" s="23" t="s">
        <v>1</v>
      </c>
      <c r="B3" s="23"/>
      <c r="C3" s="23"/>
      <c r="D3" s="23"/>
      <c r="E3" s="23"/>
      <c r="F3" s="23"/>
      <c r="G3" s="23"/>
      <c r="H3" s="23"/>
      <c r="I3" s="23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s="2" customFormat="1" x14ac:dyDescent="0.25">
      <c r="A4" s="23" t="s">
        <v>179</v>
      </c>
      <c r="B4" s="23"/>
      <c r="C4" s="23"/>
      <c r="D4" s="23"/>
      <c r="E4" s="23"/>
      <c r="F4" s="23"/>
      <c r="G4" s="23"/>
      <c r="H4" s="23"/>
      <c r="I4" s="23"/>
      <c r="J4" s="5"/>
      <c r="K4" s="5"/>
      <c r="L4" s="5"/>
      <c r="M4" s="5"/>
      <c r="N4" s="5"/>
      <c r="O4" s="5"/>
      <c r="P4" s="5"/>
      <c r="Q4" s="5"/>
      <c r="R4" s="5"/>
      <c r="S4" s="8"/>
    </row>
    <row r="5" spans="1:19" s="2" customFormat="1" x14ac:dyDescent="0.25">
      <c r="A5" s="22" t="s">
        <v>2</v>
      </c>
      <c r="B5" s="22"/>
      <c r="C5" s="22"/>
      <c r="D5" s="22"/>
      <c r="E5" s="22"/>
      <c r="F5" s="22"/>
      <c r="G5" s="22"/>
      <c r="H5" s="22"/>
      <c r="I5" s="22"/>
      <c r="J5" s="5"/>
      <c r="K5" s="5"/>
      <c r="L5" s="5"/>
      <c r="M5" s="5"/>
      <c r="N5" s="5"/>
      <c r="O5" s="5"/>
      <c r="P5" s="5"/>
      <c r="Q5" s="5"/>
      <c r="R5" s="5"/>
      <c r="S5" s="8"/>
    </row>
    <row r="7" spans="1:19" s="1" customFormat="1" x14ac:dyDescent="0.25">
      <c r="A7" s="9" t="s">
        <v>3</v>
      </c>
      <c r="B7" s="10" t="s">
        <v>4</v>
      </c>
      <c r="C7" s="9" t="s">
        <v>5</v>
      </c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  <c r="I7" s="11" t="s">
        <v>11</v>
      </c>
      <c r="J7" s="11" t="s">
        <v>12</v>
      </c>
      <c r="K7" s="11" t="s">
        <v>13</v>
      </c>
      <c r="L7" s="11" t="s">
        <v>14</v>
      </c>
      <c r="M7" s="11" t="s">
        <v>15</v>
      </c>
      <c r="N7" s="11" t="s">
        <v>16</v>
      </c>
      <c r="O7" s="11" t="s">
        <v>17</v>
      </c>
      <c r="P7" s="11" t="s">
        <v>18</v>
      </c>
      <c r="Q7" s="11" t="s">
        <v>19</v>
      </c>
      <c r="R7" s="11" t="s">
        <v>20</v>
      </c>
      <c r="S7" s="9" t="s">
        <v>21</v>
      </c>
    </row>
    <row r="8" spans="1:19" s="21" customFormat="1" x14ac:dyDescent="0.25">
      <c r="A8" s="17" t="s">
        <v>22</v>
      </c>
      <c r="B8" s="18" t="s">
        <v>23</v>
      </c>
      <c r="C8" s="19" t="s">
        <v>24</v>
      </c>
      <c r="D8" s="19" t="s">
        <v>25</v>
      </c>
      <c r="E8" s="19" t="s">
        <v>26</v>
      </c>
      <c r="F8" s="19" t="s">
        <v>27</v>
      </c>
      <c r="G8" s="19" t="s">
        <v>26</v>
      </c>
      <c r="H8" s="19" t="s">
        <v>28</v>
      </c>
      <c r="I8" s="20" t="s">
        <v>29</v>
      </c>
      <c r="J8" s="20">
        <v>6983507.2000000002</v>
      </c>
      <c r="K8" s="20">
        <v>5156220</v>
      </c>
      <c r="L8" s="20">
        <v>1575247.59</v>
      </c>
      <c r="M8" s="20">
        <v>252039.61</v>
      </c>
      <c r="N8" s="20">
        <v>0</v>
      </c>
      <c r="O8" s="20">
        <v>0</v>
      </c>
      <c r="P8" s="20">
        <v>0</v>
      </c>
      <c r="Q8" s="20">
        <v>0</v>
      </c>
      <c r="R8" s="20">
        <v>0</v>
      </c>
      <c r="S8" s="19" t="s">
        <v>26</v>
      </c>
    </row>
    <row r="9" spans="1:19" s="21" customFormat="1" x14ac:dyDescent="0.25">
      <c r="A9" s="17" t="s">
        <v>91</v>
      </c>
      <c r="B9" s="18" t="s">
        <v>92</v>
      </c>
      <c r="C9" s="19" t="s">
        <v>101</v>
      </c>
      <c r="D9" s="19" t="s">
        <v>26</v>
      </c>
      <c r="E9" s="19" t="s">
        <v>102</v>
      </c>
      <c r="F9" s="19" t="s">
        <v>26</v>
      </c>
      <c r="G9" s="19" t="s">
        <v>25</v>
      </c>
      <c r="H9" s="19" t="s">
        <v>28</v>
      </c>
      <c r="I9" s="20" t="s">
        <v>29</v>
      </c>
      <c r="J9" s="20">
        <v>0</v>
      </c>
      <c r="K9" s="20">
        <v>0</v>
      </c>
      <c r="L9" s="20">
        <v>0</v>
      </c>
      <c r="M9" s="20">
        <v>0</v>
      </c>
      <c r="N9" s="20">
        <v>0</v>
      </c>
      <c r="O9" s="20">
        <v>0</v>
      </c>
      <c r="P9" s="20">
        <v>0</v>
      </c>
      <c r="Q9" s="20">
        <v>0</v>
      </c>
      <c r="R9" s="20">
        <v>189029.71</v>
      </c>
      <c r="S9" s="19" t="s">
        <v>103</v>
      </c>
    </row>
    <row r="10" spans="1:19" s="21" customFormat="1" x14ac:dyDescent="0.25">
      <c r="A10" s="17" t="s">
        <v>128</v>
      </c>
      <c r="B10" s="18" t="s">
        <v>120</v>
      </c>
      <c r="C10" s="19" t="s">
        <v>24</v>
      </c>
      <c r="D10" s="19" t="s">
        <v>132</v>
      </c>
      <c r="E10" s="19" t="s">
        <v>26</v>
      </c>
      <c r="F10" s="19" t="s">
        <v>133</v>
      </c>
      <c r="G10" s="19" t="s">
        <v>26</v>
      </c>
      <c r="H10" s="19" t="s">
        <v>28</v>
      </c>
      <c r="I10" s="20" t="s">
        <v>29</v>
      </c>
      <c r="J10" s="20">
        <v>13653922.41</v>
      </c>
      <c r="K10" s="20">
        <v>6056392.5</v>
      </c>
      <c r="L10" s="20">
        <v>6549594.75</v>
      </c>
      <c r="M10" s="20">
        <v>1047935.16</v>
      </c>
      <c r="N10" s="20">
        <v>0</v>
      </c>
      <c r="O10" s="20">
        <v>0</v>
      </c>
      <c r="P10" s="20">
        <v>0</v>
      </c>
      <c r="Q10" s="20">
        <v>0</v>
      </c>
      <c r="R10" s="20">
        <v>0</v>
      </c>
      <c r="S10" s="19" t="s">
        <v>26</v>
      </c>
    </row>
    <row r="11" spans="1:19" s="21" customFormat="1" x14ac:dyDescent="0.25">
      <c r="A11" s="17" t="s">
        <v>157</v>
      </c>
      <c r="B11" s="18" t="s">
        <v>158</v>
      </c>
      <c r="C11" s="19" t="s">
        <v>101</v>
      </c>
      <c r="D11" s="19" t="s">
        <v>26</v>
      </c>
      <c r="E11" s="19" t="s">
        <v>159</v>
      </c>
      <c r="F11" s="19" t="s">
        <v>26</v>
      </c>
      <c r="G11" s="19" t="s">
        <v>132</v>
      </c>
      <c r="H11" s="19" t="s">
        <v>28</v>
      </c>
      <c r="I11" s="20" t="s">
        <v>29</v>
      </c>
      <c r="J11" s="20">
        <v>0</v>
      </c>
      <c r="K11" s="20">
        <v>0</v>
      </c>
      <c r="L11" s="20">
        <v>0</v>
      </c>
      <c r="M11" s="20">
        <v>0</v>
      </c>
      <c r="N11" s="20">
        <v>0</v>
      </c>
      <c r="O11" s="20">
        <v>0</v>
      </c>
      <c r="P11" s="20">
        <v>0</v>
      </c>
      <c r="Q11" s="20">
        <v>0</v>
      </c>
      <c r="R11" s="20">
        <v>785951.37</v>
      </c>
      <c r="S11" s="19" t="s">
        <v>160</v>
      </c>
    </row>
    <row r="12" spans="1:19" s="21" customFormat="1" x14ac:dyDescent="0.25">
      <c r="A12" s="17" t="s">
        <v>46</v>
      </c>
      <c r="B12" s="18" t="s">
        <v>47</v>
      </c>
      <c r="C12" s="19" t="s">
        <v>24</v>
      </c>
      <c r="D12" s="19" t="s">
        <v>53</v>
      </c>
      <c r="E12" s="19" t="s">
        <v>26</v>
      </c>
      <c r="F12" s="19" t="s">
        <v>54</v>
      </c>
      <c r="G12" s="19" t="s">
        <v>26</v>
      </c>
      <c r="H12" s="19" t="s">
        <v>55</v>
      </c>
      <c r="I12" s="20" t="s">
        <v>56</v>
      </c>
      <c r="J12" s="20">
        <v>2491200</v>
      </c>
      <c r="K12" s="20">
        <v>2491200</v>
      </c>
      <c r="L12" s="20">
        <v>0</v>
      </c>
      <c r="M12" s="20">
        <v>0</v>
      </c>
      <c r="N12" s="20">
        <v>0</v>
      </c>
      <c r="O12" s="20">
        <v>0</v>
      </c>
      <c r="P12" s="20">
        <v>0</v>
      </c>
      <c r="Q12" s="20">
        <v>0</v>
      </c>
      <c r="R12" s="20">
        <v>0</v>
      </c>
      <c r="S12" s="19" t="s">
        <v>26</v>
      </c>
    </row>
    <row r="13" spans="1:19" s="21" customFormat="1" x14ac:dyDescent="0.25">
      <c r="A13" s="17" t="s">
        <v>52</v>
      </c>
      <c r="B13" s="18" t="s">
        <v>47</v>
      </c>
      <c r="C13" s="19" t="s">
        <v>24</v>
      </c>
      <c r="D13" s="19" t="s">
        <v>48</v>
      </c>
      <c r="E13" s="19" t="s">
        <v>26</v>
      </c>
      <c r="F13" s="19" t="s">
        <v>49</v>
      </c>
      <c r="G13" s="19" t="s">
        <v>26</v>
      </c>
      <c r="H13" s="19" t="s">
        <v>50</v>
      </c>
      <c r="I13" s="20" t="s">
        <v>51</v>
      </c>
      <c r="J13" s="20">
        <v>26279040</v>
      </c>
      <c r="K13" s="20">
        <v>26279040</v>
      </c>
      <c r="L13" s="20">
        <v>0</v>
      </c>
      <c r="M13" s="20">
        <v>0</v>
      </c>
      <c r="N13" s="20">
        <v>0</v>
      </c>
      <c r="O13" s="20">
        <v>0</v>
      </c>
      <c r="P13" s="20">
        <v>0</v>
      </c>
      <c r="Q13" s="20">
        <v>0</v>
      </c>
      <c r="R13" s="20">
        <v>0</v>
      </c>
      <c r="S13" s="19" t="s">
        <v>26</v>
      </c>
    </row>
    <row r="14" spans="1:19" s="21" customFormat="1" x14ac:dyDescent="0.25">
      <c r="A14" s="17" t="s">
        <v>131</v>
      </c>
      <c r="B14" s="18" t="s">
        <v>120</v>
      </c>
      <c r="C14" s="19" t="s">
        <v>24</v>
      </c>
      <c r="D14" s="19" t="s">
        <v>121</v>
      </c>
      <c r="E14" s="19" t="s">
        <v>26</v>
      </c>
      <c r="F14" s="19" t="s">
        <v>122</v>
      </c>
      <c r="G14" s="19" t="s">
        <v>26</v>
      </c>
      <c r="H14" s="19" t="s">
        <v>123</v>
      </c>
      <c r="I14" s="20" t="s">
        <v>124</v>
      </c>
      <c r="J14" s="20">
        <v>3894145.75</v>
      </c>
      <c r="K14" s="20">
        <v>0</v>
      </c>
      <c r="L14" s="20">
        <v>3357022.2</v>
      </c>
      <c r="M14" s="20">
        <v>537123.55000000005</v>
      </c>
      <c r="N14" s="20">
        <v>0</v>
      </c>
      <c r="O14" s="20">
        <v>0</v>
      </c>
      <c r="P14" s="20">
        <v>0</v>
      </c>
      <c r="Q14" s="20">
        <v>0</v>
      </c>
      <c r="R14" s="20">
        <v>0</v>
      </c>
      <c r="S14" s="19" t="s">
        <v>26</v>
      </c>
    </row>
    <row r="15" spans="1:19" s="21" customFormat="1" x14ac:dyDescent="0.25">
      <c r="A15" s="17" t="s">
        <v>140</v>
      </c>
      <c r="B15" s="18" t="s">
        <v>141</v>
      </c>
      <c r="C15" s="19" t="s">
        <v>101</v>
      </c>
      <c r="D15" s="19" t="s">
        <v>26</v>
      </c>
      <c r="E15" s="19" t="s">
        <v>152</v>
      </c>
      <c r="F15" s="19" t="s">
        <v>26</v>
      </c>
      <c r="G15" s="19" t="s">
        <v>121</v>
      </c>
      <c r="H15" s="19" t="s">
        <v>123</v>
      </c>
      <c r="I15" s="20" t="s">
        <v>124</v>
      </c>
      <c r="J15" s="20">
        <v>0</v>
      </c>
      <c r="K15" s="20">
        <v>0</v>
      </c>
      <c r="L15" s="20">
        <v>0</v>
      </c>
      <c r="M15" s="20">
        <v>0</v>
      </c>
      <c r="N15" s="20">
        <v>0</v>
      </c>
      <c r="O15" s="20">
        <v>0</v>
      </c>
      <c r="P15" s="20">
        <v>0</v>
      </c>
      <c r="Q15" s="20">
        <v>0</v>
      </c>
      <c r="R15" s="20">
        <v>537123.55000000005</v>
      </c>
      <c r="S15" s="19" t="s">
        <v>153</v>
      </c>
    </row>
    <row r="16" spans="1:19" s="21" customFormat="1" x14ac:dyDescent="0.25">
      <c r="A16" s="17" t="s">
        <v>151</v>
      </c>
      <c r="B16" s="18" t="s">
        <v>141</v>
      </c>
      <c r="C16" s="19" t="s">
        <v>24</v>
      </c>
      <c r="D16" s="19" t="s">
        <v>142</v>
      </c>
      <c r="E16" s="19" t="s">
        <v>26</v>
      </c>
      <c r="F16" s="19" t="s">
        <v>143</v>
      </c>
      <c r="G16" s="19" t="s">
        <v>26</v>
      </c>
      <c r="H16" s="19" t="s">
        <v>144</v>
      </c>
      <c r="I16" s="20" t="s">
        <v>145</v>
      </c>
      <c r="J16" s="20">
        <v>520000</v>
      </c>
      <c r="K16" s="20">
        <v>520000</v>
      </c>
      <c r="L16" s="20">
        <v>0</v>
      </c>
      <c r="M16" s="20">
        <v>0</v>
      </c>
      <c r="N16" s="20">
        <v>0</v>
      </c>
      <c r="O16" s="20">
        <v>0</v>
      </c>
      <c r="P16" s="20">
        <v>0</v>
      </c>
      <c r="Q16" s="20">
        <v>0</v>
      </c>
      <c r="R16" s="20">
        <v>0</v>
      </c>
      <c r="S16" s="19" t="s">
        <v>26</v>
      </c>
    </row>
    <row r="17" spans="1:19" s="21" customFormat="1" x14ac:dyDescent="0.25">
      <c r="A17" s="17" t="s">
        <v>80</v>
      </c>
      <c r="B17" s="18" t="s">
        <v>81</v>
      </c>
      <c r="C17" s="19" t="s">
        <v>24</v>
      </c>
      <c r="D17" s="19" t="s">
        <v>87</v>
      </c>
      <c r="E17" s="19" t="s">
        <v>26</v>
      </c>
      <c r="F17" s="19" t="s">
        <v>88</v>
      </c>
      <c r="G17" s="19" t="s">
        <v>26</v>
      </c>
      <c r="H17" s="19" t="s">
        <v>89</v>
      </c>
      <c r="I17" s="20" t="s">
        <v>90</v>
      </c>
      <c r="J17" s="20">
        <v>18389755.550000001</v>
      </c>
      <c r="K17" s="20">
        <v>0</v>
      </c>
      <c r="L17" s="20">
        <v>15853237.539999999</v>
      </c>
      <c r="M17" s="20">
        <v>2536518</v>
      </c>
      <c r="N17" s="20">
        <v>0</v>
      </c>
      <c r="O17" s="20">
        <v>0</v>
      </c>
      <c r="P17" s="20">
        <v>0</v>
      </c>
      <c r="Q17" s="20">
        <v>0</v>
      </c>
      <c r="R17" s="20">
        <v>0</v>
      </c>
      <c r="S17" s="19" t="s">
        <v>26</v>
      </c>
    </row>
    <row r="18" spans="1:19" s="21" customFormat="1" x14ac:dyDescent="0.25">
      <c r="A18" s="17" t="s">
        <v>125</v>
      </c>
      <c r="B18" s="18" t="s">
        <v>120</v>
      </c>
      <c r="C18" s="19" t="s">
        <v>101</v>
      </c>
      <c r="D18" s="19" t="s">
        <v>26</v>
      </c>
      <c r="E18" s="19" t="s">
        <v>138</v>
      </c>
      <c r="F18" s="19" t="s">
        <v>26</v>
      </c>
      <c r="G18" s="19" t="s">
        <v>87</v>
      </c>
      <c r="H18" s="19" t="s">
        <v>89</v>
      </c>
      <c r="I18" s="20" t="s">
        <v>90</v>
      </c>
      <c r="J18" s="20">
        <v>0</v>
      </c>
      <c r="K18" s="20">
        <v>0</v>
      </c>
      <c r="L18" s="20">
        <v>0</v>
      </c>
      <c r="M18" s="20">
        <v>0</v>
      </c>
      <c r="N18" s="20">
        <v>0</v>
      </c>
      <c r="O18" s="20">
        <v>0</v>
      </c>
      <c r="P18" s="20">
        <v>0</v>
      </c>
      <c r="Q18" s="20">
        <v>0</v>
      </c>
      <c r="R18" s="20">
        <v>1902388.5</v>
      </c>
      <c r="S18" s="19" t="s">
        <v>139</v>
      </c>
    </row>
    <row r="19" spans="1:19" s="21" customFormat="1" x14ac:dyDescent="0.25">
      <c r="A19" s="17" t="s">
        <v>134</v>
      </c>
      <c r="B19" s="18" t="s">
        <v>120</v>
      </c>
      <c r="C19" s="19" t="s">
        <v>24</v>
      </c>
      <c r="D19" s="19" t="s">
        <v>126</v>
      </c>
      <c r="E19" s="19" t="s">
        <v>26</v>
      </c>
      <c r="F19" s="19" t="s">
        <v>127</v>
      </c>
      <c r="G19" s="19" t="s">
        <v>26</v>
      </c>
      <c r="H19" s="19" t="s">
        <v>89</v>
      </c>
      <c r="I19" s="20" t="s">
        <v>90</v>
      </c>
      <c r="J19" s="20">
        <v>464380.2</v>
      </c>
      <c r="K19" s="20">
        <v>-0.16</v>
      </c>
      <c r="L19" s="20">
        <v>400327.76</v>
      </c>
      <c r="M19" s="20">
        <v>64052.44</v>
      </c>
      <c r="N19" s="20">
        <v>0</v>
      </c>
      <c r="O19" s="20">
        <v>0</v>
      </c>
      <c r="P19" s="20">
        <v>0</v>
      </c>
      <c r="Q19" s="20">
        <v>0</v>
      </c>
      <c r="R19" s="20">
        <v>0</v>
      </c>
      <c r="S19" s="19" t="s">
        <v>26</v>
      </c>
    </row>
    <row r="20" spans="1:19" s="21" customFormat="1" x14ac:dyDescent="0.25">
      <c r="A20" s="17" t="s">
        <v>137</v>
      </c>
      <c r="B20" s="18" t="s">
        <v>120</v>
      </c>
      <c r="C20" s="19" t="s">
        <v>24</v>
      </c>
      <c r="D20" s="19" t="s">
        <v>129</v>
      </c>
      <c r="E20" s="19" t="s">
        <v>26</v>
      </c>
      <c r="F20" s="19" t="s">
        <v>130</v>
      </c>
      <c r="G20" s="19" t="s">
        <v>26</v>
      </c>
      <c r="H20" s="19" t="s">
        <v>89</v>
      </c>
      <c r="I20" s="20" t="s">
        <v>90</v>
      </c>
      <c r="J20" s="20">
        <v>605713.30000000005</v>
      </c>
      <c r="K20" s="20">
        <v>-0.16</v>
      </c>
      <c r="L20" s="20">
        <v>522166.64</v>
      </c>
      <c r="M20" s="20">
        <v>83546.66</v>
      </c>
      <c r="N20" s="20">
        <v>0</v>
      </c>
      <c r="O20" s="20">
        <v>0</v>
      </c>
      <c r="P20" s="20">
        <v>0</v>
      </c>
      <c r="Q20" s="20">
        <v>0</v>
      </c>
      <c r="R20" s="20">
        <v>0</v>
      </c>
      <c r="S20" s="19" t="s">
        <v>26</v>
      </c>
    </row>
    <row r="21" spans="1:19" s="21" customFormat="1" x14ac:dyDescent="0.25">
      <c r="A21" s="17" t="s">
        <v>164</v>
      </c>
      <c r="B21" s="18" t="s">
        <v>158</v>
      </c>
      <c r="C21" s="19" t="s">
        <v>101</v>
      </c>
      <c r="D21" s="19" t="s">
        <v>26</v>
      </c>
      <c r="E21" s="19" t="s">
        <v>165</v>
      </c>
      <c r="F21" s="19" t="s">
        <v>26</v>
      </c>
      <c r="G21" s="19" t="s">
        <v>129</v>
      </c>
      <c r="H21" s="19" t="s">
        <v>89</v>
      </c>
      <c r="I21" s="20" t="s">
        <v>90</v>
      </c>
      <c r="J21" s="20">
        <v>0</v>
      </c>
      <c r="K21" s="20">
        <v>0</v>
      </c>
      <c r="L21" s="20">
        <v>0</v>
      </c>
      <c r="M21" s="20">
        <v>0</v>
      </c>
      <c r="N21" s="20">
        <v>0</v>
      </c>
      <c r="O21" s="20">
        <v>0</v>
      </c>
      <c r="P21" s="20">
        <v>0</v>
      </c>
      <c r="Q21" s="20">
        <v>0</v>
      </c>
      <c r="R21" s="20">
        <v>62660</v>
      </c>
      <c r="S21" s="19" t="s">
        <v>166</v>
      </c>
    </row>
    <row r="22" spans="1:19" s="21" customFormat="1" x14ac:dyDescent="0.25">
      <c r="A22" s="17" t="s">
        <v>167</v>
      </c>
      <c r="B22" s="18" t="s">
        <v>158</v>
      </c>
      <c r="C22" s="19" t="s">
        <v>101</v>
      </c>
      <c r="D22" s="19" t="s">
        <v>26</v>
      </c>
      <c r="E22" s="19" t="s">
        <v>168</v>
      </c>
      <c r="F22" s="19" t="s">
        <v>26</v>
      </c>
      <c r="G22" s="19" t="s">
        <v>126</v>
      </c>
      <c r="H22" s="19" t="s">
        <v>89</v>
      </c>
      <c r="I22" s="20" t="s">
        <v>90</v>
      </c>
      <c r="J22" s="20">
        <v>0</v>
      </c>
      <c r="K22" s="20">
        <v>0</v>
      </c>
      <c r="L22" s="20">
        <v>0</v>
      </c>
      <c r="M22" s="20">
        <v>0</v>
      </c>
      <c r="N22" s="20">
        <v>0</v>
      </c>
      <c r="O22" s="20">
        <v>0</v>
      </c>
      <c r="P22" s="20">
        <v>0</v>
      </c>
      <c r="Q22" s="20">
        <v>0</v>
      </c>
      <c r="R22" s="20">
        <v>48039.33</v>
      </c>
      <c r="S22" s="19" t="s">
        <v>169</v>
      </c>
    </row>
    <row r="23" spans="1:19" s="21" customFormat="1" x14ac:dyDescent="0.25">
      <c r="A23" s="17" t="s">
        <v>57</v>
      </c>
      <c r="B23" s="18" t="s">
        <v>47</v>
      </c>
      <c r="C23" s="19" t="s">
        <v>24</v>
      </c>
      <c r="D23" s="19" t="s">
        <v>63</v>
      </c>
      <c r="E23" s="19" t="s">
        <v>26</v>
      </c>
      <c r="F23" s="19" t="s">
        <v>64</v>
      </c>
      <c r="G23" s="19" t="s">
        <v>26</v>
      </c>
      <c r="H23" s="19" t="s">
        <v>65</v>
      </c>
      <c r="I23" s="20" t="s">
        <v>66</v>
      </c>
      <c r="J23" s="20">
        <v>452400</v>
      </c>
      <c r="K23" s="20">
        <v>0</v>
      </c>
      <c r="L23" s="20">
        <v>390000</v>
      </c>
      <c r="M23" s="20">
        <v>62400</v>
      </c>
      <c r="N23" s="20">
        <v>0</v>
      </c>
      <c r="O23" s="20">
        <v>0</v>
      </c>
      <c r="P23" s="20">
        <v>0</v>
      </c>
      <c r="Q23" s="20">
        <v>0</v>
      </c>
      <c r="R23" s="20">
        <v>0</v>
      </c>
      <c r="S23" s="19" t="s">
        <v>26</v>
      </c>
    </row>
    <row r="24" spans="1:19" s="21" customFormat="1" x14ac:dyDescent="0.25">
      <c r="A24" s="17" t="s">
        <v>110</v>
      </c>
      <c r="B24" s="18" t="s">
        <v>92</v>
      </c>
      <c r="C24" s="19" t="s">
        <v>101</v>
      </c>
      <c r="D24" s="19" t="s">
        <v>26</v>
      </c>
      <c r="E24" s="19" t="s">
        <v>117</v>
      </c>
      <c r="F24" s="19" t="s">
        <v>26</v>
      </c>
      <c r="G24" s="19" t="s">
        <v>63</v>
      </c>
      <c r="H24" s="19" t="s">
        <v>65</v>
      </c>
      <c r="I24" s="20" t="s">
        <v>66</v>
      </c>
      <c r="J24" s="20">
        <v>0</v>
      </c>
      <c r="K24" s="20">
        <v>0</v>
      </c>
      <c r="L24" s="20">
        <v>0</v>
      </c>
      <c r="M24" s="20">
        <v>0</v>
      </c>
      <c r="N24" s="20">
        <v>0</v>
      </c>
      <c r="O24" s="20">
        <v>0</v>
      </c>
      <c r="P24" s="20">
        <v>0</v>
      </c>
      <c r="Q24" s="20">
        <v>0</v>
      </c>
      <c r="R24" s="20">
        <v>46800</v>
      </c>
      <c r="S24" s="19" t="s">
        <v>118</v>
      </c>
    </row>
    <row r="25" spans="1:19" s="21" customFormat="1" x14ac:dyDescent="0.25">
      <c r="A25" s="17" t="s">
        <v>113</v>
      </c>
      <c r="B25" s="18" t="s">
        <v>92</v>
      </c>
      <c r="C25" s="19" t="s">
        <v>24</v>
      </c>
      <c r="D25" s="19" t="s">
        <v>93</v>
      </c>
      <c r="E25" s="19" t="s">
        <v>26</v>
      </c>
      <c r="F25" s="19" t="s">
        <v>94</v>
      </c>
      <c r="G25" s="19" t="s">
        <v>26</v>
      </c>
      <c r="H25" s="19" t="s">
        <v>65</v>
      </c>
      <c r="I25" s="20" t="s">
        <v>66</v>
      </c>
      <c r="J25" s="20">
        <v>556800</v>
      </c>
      <c r="K25" s="20">
        <v>0</v>
      </c>
      <c r="L25" s="20">
        <v>480000</v>
      </c>
      <c r="M25" s="20">
        <v>76800</v>
      </c>
      <c r="N25" s="20">
        <v>0</v>
      </c>
      <c r="O25" s="20">
        <v>0</v>
      </c>
      <c r="P25" s="20">
        <v>0</v>
      </c>
      <c r="Q25" s="20">
        <v>0</v>
      </c>
      <c r="R25" s="20">
        <v>0</v>
      </c>
      <c r="S25" s="19" t="s">
        <v>26</v>
      </c>
    </row>
    <row r="26" spans="1:19" s="21" customFormat="1" x14ac:dyDescent="0.25">
      <c r="A26" s="17" t="s">
        <v>119</v>
      </c>
      <c r="B26" s="18" t="s">
        <v>120</v>
      </c>
      <c r="C26" s="19" t="s">
        <v>101</v>
      </c>
      <c r="D26" s="19" t="s">
        <v>26</v>
      </c>
      <c r="E26" s="19" t="s">
        <v>135</v>
      </c>
      <c r="F26" s="19" t="s">
        <v>26</v>
      </c>
      <c r="G26" s="19" t="s">
        <v>93</v>
      </c>
      <c r="H26" s="19" t="s">
        <v>65</v>
      </c>
      <c r="I26" s="20" t="s">
        <v>66</v>
      </c>
      <c r="J26" s="20">
        <v>0</v>
      </c>
      <c r="K26" s="20">
        <v>0</v>
      </c>
      <c r="L26" s="20">
        <v>0</v>
      </c>
      <c r="M26" s="20">
        <v>0</v>
      </c>
      <c r="N26" s="20">
        <v>0</v>
      </c>
      <c r="O26" s="20">
        <v>0</v>
      </c>
      <c r="P26" s="20">
        <v>0</v>
      </c>
      <c r="Q26" s="20">
        <v>0</v>
      </c>
      <c r="R26" s="20">
        <v>57600</v>
      </c>
      <c r="S26" s="19" t="s">
        <v>136</v>
      </c>
    </row>
    <row r="27" spans="1:19" s="21" customFormat="1" x14ac:dyDescent="0.25">
      <c r="A27" s="17" t="s">
        <v>35</v>
      </c>
      <c r="B27" s="18" t="s">
        <v>36</v>
      </c>
      <c r="C27" s="19" t="s">
        <v>24</v>
      </c>
      <c r="D27" s="19" t="s">
        <v>42</v>
      </c>
      <c r="E27" s="19" t="s">
        <v>26</v>
      </c>
      <c r="F27" s="19" t="s">
        <v>43</v>
      </c>
      <c r="G27" s="19" t="s">
        <v>26</v>
      </c>
      <c r="H27" s="19" t="s">
        <v>44</v>
      </c>
      <c r="I27" s="20" t="s">
        <v>45</v>
      </c>
      <c r="J27" s="20">
        <v>3122777.11</v>
      </c>
      <c r="K27" s="20">
        <v>0</v>
      </c>
      <c r="L27" s="20">
        <v>2692049.23</v>
      </c>
      <c r="M27" s="20">
        <v>430727.88</v>
      </c>
      <c r="N27" s="20">
        <v>0</v>
      </c>
      <c r="O27" s="20">
        <v>0</v>
      </c>
      <c r="P27" s="20">
        <v>0</v>
      </c>
      <c r="Q27" s="20">
        <v>0</v>
      </c>
      <c r="R27" s="20">
        <v>0</v>
      </c>
      <c r="S27" s="19" t="s">
        <v>26</v>
      </c>
    </row>
    <row r="28" spans="1:19" s="21" customFormat="1" x14ac:dyDescent="0.25">
      <c r="A28" s="17" t="s">
        <v>104</v>
      </c>
      <c r="B28" s="18" t="s">
        <v>92</v>
      </c>
      <c r="C28" s="19" t="s">
        <v>101</v>
      </c>
      <c r="D28" s="19" t="s">
        <v>26</v>
      </c>
      <c r="E28" s="19" t="s">
        <v>111</v>
      </c>
      <c r="F28" s="19" t="s">
        <v>26</v>
      </c>
      <c r="G28" s="19" t="s">
        <v>42</v>
      </c>
      <c r="H28" s="19" t="s">
        <v>44</v>
      </c>
      <c r="I28" s="20" t="s">
        <v>45</v>
      </c>
      <c r="J28" s="20">
        <v>0</v>
      </c>
      <c r="K28" s="20">
        <v>0</v>
      </c>
      <c r="L28" s="20">
        <v>0</v>
      </c>
      <c r="M28" s="20">
        <v>0</v>
      </c>
      <c r="N28" s="20">
        <v>0</v>
      </c>
      <c r="O28" s="20">
        <v>0</v>
      </c>
      <c r="P28" s="20">
        <v>0</v>
      </c>
      <c r="Q28" s="20">
        <v>0</v>
      </c>
      <c r="R28" s="20">
        <v>323045.90999999997</v>
      </c>
      <c r="S28" s="19" t="s">
        <v>112</v>
      </c>
    </row>
    <row r="29" spans="1:19" s="21" customFormat="1" x14ac:dyDescent="0.25">
      <c r="A29" s="17" t="s">
        <v>62</v>
      </c>
      <c r="B29" s="18" t="s">
        <v>47</v>
      </c>
      <c r="C29" s="19" t="s">
        <v>24</v>
      </c>
      <c r="D29" s="19" t="s">
        <v>76</v>
      </c>
      <c r="E29" s="19" t="s">
        <v>26</v>
      </c>
      <c r="F29" s="19" t="s">
        <v>77</v>
      </c>
      <c r="G29" s="19" t="s">
        <v>26</v>
      </c>
      <c r="H29" s="19" t="s">
        <v>78</v>
      </c>
      <c r="I29" s="20" t="s">
        <v>79</v>
      </c>
      <c r="J29" s="20">
        <v>8328570.3200000003</v>
      </c>
      <c r="K29" s="20">
        <v>0</v>
      </c>
      <c r="L29" s="20">
        <v>7179802</v>
      </c>
      <c r="M29" s="20">
        <v>1148768.32</v>
      </c>
      <c r="N29" s="20">
        <v>0</v>
      </c>
      <c r="O29" s="20">
        <v>0</v>
      </c>
      <c r="P29" s="20">
        <v>0</v>
      </c>
      <c r="Q29" s="20">
        <v>0</v>
      </c>
      <c r="R29" s="20">
        <v>0</v>
      </c>
      <c r="S29" s="19" t="s">
        <v>26</v>
      </c>
    </row>
    <row r="30" spans="1:19" s="21" customFormat="1" x14ac:dyDescent="0.25">
      <c r="A30" s="17" t="s">
        <v>95</v>
      </c>
      <c r="B30" s="18" t="s">
        <v>92</v>
      </c>
      <c r="C30" s="19" t="s">
        <v>101</v>
      </c>
      <c r="D30" s="19" t="s">
        <v>26</v>
      </c>
      <c r="E30" s="19" t="s">
        <v>105</v>
      </c>
      <c r="F30" s="19" t="s">
        <v>26</v>
      </c>
      <c r="G30" s="19" t="s">
        <v>76</v>
      </c>
      <c r="H30" s="19" t="s">
        <v>78</v>
      </c>
      <c r="I30" s="20" t="s">
        <v>79</v>
      </c>
      <c r="J30" s="20">
        <v>0</v>
      </c>
      <c r="K30" s="20">
        <v>0</v>
      </c>
      <c r="L30" s="20">
        <v>0</v>
      </c>
      <c r="M30" s="20">
        <v>0</v>
      </c>
      <c r="N30" s="20">
        <v>0</v>
      </c>
      <c r="O30" s="20">
        <v>0</v>
      </c>
      <c r="P30" s="20">
        <v>0</v>
      </c>
      <c r="Q30" s="20">
        <v>0</v>
      </c>
      <c r="R30" s="20">
        <v>861576.24</v>
      </c>
      <c r="S30" s="19" t="s">
        <v>106</v>
      </c>
    </row>
    <row r="31" spans="1:19" s="21" customFormat="1" x14ac:dyDescent="0.25">
      <c r="A31" s="17" t="s">
        <v>41</v>
      </c>
      <c r="B31" s="18" t="s">
        <v>36</v>
      </c>
      <c r="C31" s="19" t="s">
        <v>24</v>
      </c>
      <c r="D31" s="19" t="s">
        <v>37</v>
      </c>
      <c r="E31" s="19" t="s">
        <v>26</v>
      </c>
      <c r="F31" s="19" t="s">
        <v>38</v>
      </c>
      <c r="G31" s="19" t="s">
        <v>26</v>
      </c>
      <c r="H31" s="19" t="s">
        <v>39</v>
      </c>
      <c r="I31" s="20" t="s">
        <v>40</v>
      </c>
      <c r="J31" s="20">
        <v>7200000</v>
      </c>
      <c r="K31" s="20">
        <v>7200000</v>
      </c>
      <c r="L31" s="20">
        <v>0</v>
      </c>
      <c r="M31" s="20">
        <v>0</v>
      </c>
      <c r="N31" s="20">
        <v>0</v>
      </c>
      <c r="O31" s="20">
        <v>0</v>
      </c>
      <c r="P31" s="20">
        <v>0</v>
      </c>
      <c r="Q31" s="20">
        <v>0</v>
      </c>
      <c r="R31" s="20">
        <v>0</v>
      </c>
      <c r="S31" s="19" t="s">
        <v>26</v>
      </c>
    </row>
    <row r="32" spans="1:19" s="21" customFormat="1" x14ac:dyDescent="0.25">
      <c r="A32" s="17" t="s">
        <v>67</v>
      </c>
      <c r="B32" s="18" t="s">
        <v>47</v>
      </c>
      <c r="C32" s="19" t="s">
        <v>24</v>
      </c>
      <c r="D32" s="19" t="s">
        <v>71</v>
      </c>
      <c r="E32" s="19" t="s">
        <v>26</v>
      </c>
      <c r="F32" s="19" t="s">
        <v>72</v>
      </c>
      <c r="G32" s="19" t="s">
        <v>26</v>
      </c>
      <c r="H32" s="19" t="s">
        <v>73</v>
      </c>
      <c r="I32" s="20" t="s">
        <v>74</v>
      </c>
      <c r="J32" s="20">
        <v>4415764.5599999996</v>
      </c>
      <c r="K32" s="20">
        <v>-0.02</v>
      </c>
      <c r="L32" s="20">
        <v>3806693.59</v>
      </c>
      <c r="M32" s="20">
        <v>609070.97</v>
      </c>
      <c r="N32" s="20">
        <v>0</v>
      </c>
      <c r="O32" s="20">
        <v>0</v>
      </c>
      <c r="P32" s="20">
        <v>0</v>
      </c>
      <c r="Q32" s="20">
        <v>0</v>
      </c>
      <c r="R32" s="20">
        <v>0</v>
      </c>
      <c r="S32" s="19" t="s">
        <v>26</v>
      </c>
    </row>
    <row r="33" spans="1:19" s="21" customFormat="1" x14ac:dyDescent="0.25">
      <c r="A33" s="17" t="s">
        <v>100</v>
      </c>
      <c r="B33" s="18" t="s">
        <v>92</v>
      </c>
      <c r="C33" s="19" t="s">
        <v>101</v>
      </c>
      <c r="D33" s="19" t="s">
        <v>26</v>
      </c>
      <c r="E33" s="19" t="s">
        <v>108</v>
      </c>
      <c r="F33" s="19" t="s">
        <v>26</v>
      </c>
      <c r="G33" s="19" t="s">
        <v>71</v>
      </c>
      <c r="H33" s="19" t="s">
        <v>73</v>
      </c>
      <c r="I33" s="20" t="s">
        <v>74</v>
      </c>
      <c r="J33" s="20">
        <v>0</v>
      </c>
      <c r="K33" s="20">
        <v>0</v>
      </c>
      <c r="L33" s="20">
        <v>0</v>
      </c>
      <c r="M33" s="20">
        <v>0</v>
      </c>
      <c r="N33" s="20">
        <v>0</v>
      </c>
      <c r="O33" s="20">
        <v>0</v>
      </c>
      <c r="P33" s="20">
        <v>0</v>
      </c>
      <c r="Q33" s="20">
        <v>0</v>
      </c>
      <c r="R33" s="20">
        <v>609070.97</v>
      </c>
      <c r="S33" s="19" t="s">
        <v>109</v>
      </c>
    </row>
    <row r="34" spans="1:19" s="21" customFormat="1" x14ac:dyDescent="0.25">
      <c r="A34" s="17" t="s">
        <v>70</v>
      </c>
      <c r="B34" s="18" t="s">
        <v>47</v>
      </c>
      <c r="C34" s="19" t="s">
        <v>24</v>
      </c>
      <c r="D34" s="19" t="s">
        <v>58</v>
      </c>
      <c r="E34" s="19" t="s">
        <v>26</v>
      </c>
      <c r="F34" s="19" t="s">
        <v>59</v>
      </c>
      <c r="G34" s="19" t="s">
        <v>26</v>
      </c>
      <c r="H34" s="19" t="s">
        <v>60</v>
      </c>
      <c r="I34" s="20" t="s">
        <v>61</v>
      </c>
      <c r="J34" s="20">
        <v>1128960</v>
      </c>
      <c r="K34" s="20">
        <v>1128960</v>
      </c>
      <c r="L34" s="20">
        <v>0</v>
      </c>
      <c r="M34" s="20">
        <v>0</v>
      </c>
      <c r="N34" s="20">
        <v>0</v>
      </c>
      <c r="O34" s="20">
        <v>0</v>
      </c>
      <c r="P34" s="20">
        <v>0</v>
      </c>
      <c r="Q34" s="20">
        <v>0</v>
      </c>
      <c r="R34" s="20">
        <v>0</v>
      </c>
      <c r="S34" s="19" t="s">
        <v>26</v>
      </c>
    </row>
    <row r="35" spans="1:19" s="21" customFormat="1" x14ac:dyDescent="0.25">
      <c r="A35" s="17" t="s">
        <v>75</v>
      </c>
      <c r="B35" s="18" t="s">
        <v>47</v>
      </c>
      <c r="C35" s="19" t="s">
        <v>24</v>
      </c>
      <c r="D35" s="19" t="s">
        <v>68</v>
      </c>
      <c r="E35" s="19" t="s">
        <v>26</v>
      </c>
      <c r="F35" s="19" t="s">
        <v>69</v>
      </c>
      <c r="G35" s="19" t="s">
        <v>26</v>
      </c>
      <c r="H35" s="19" t="s">
        <v>60</v>
      </c>
      <c r="I35" s="20" t="s">
        <v>61</v>
      </c>
      <c r="J35" s="20">
        <v>25279164.829999998</v>
      </c>
      <c r="K35" s="20">
        <v>23669001.57</v>
      </c>
      <c r="L35" s="20">
        <v>1388071.78</v>
      </c>
      <c r="M35" s="20">
        <v>222091.48</v>
      </c>
      <c r="N35" s="20">
        <v>0</v>
      </c>
      <c r="O35" s="20">
        <v>0</v>
      </c>
      <c r="P35" s="20">
        <v>0</v>
      </c>
      <c r="Q35" s="20">
        <v>0</v>
      </c>
      <c r="R35" s="20">
        <v>0</v>
      </c>
      <c r="S35" s="19" t="s">
        <v>26</v>
      </c>
    </row>
    <row r="36" spans="1:19" s="21" customFormat="1" x14ac:dyDescent="0.25">
      <c r="A36" s="17" t="s">
        <v>107</v>
      </c>
      <c r="B36" s="18" t="s">
        <v>92</v>
      </c>
      <c r="C36" s="19" t="s">
        <v>101</v>
      </c>
      <c r="D36" s="19" t="s">
        <v>26</v>
      </c>
      <c r="E36" s="19" t="s">
        <v>114</v>
      </c>
      <c r="F36" s="19" t="s">
        <v>26</v>
      </c>
      <c r="G36" s="19" t="s">
        <v>68</v>
      </c>
      <c r="H36" s="19" t="s">
        <v>60</v>
      </c>
      <c r="I36" s="20" t="s">
        <v>61</v>
      </c>
      <c r="J36" s="20">
        <v>0</v>
      </c>
      <c r="K36" s="20">
        <v>0</v>
      </c>
      <c r="L36" s="20">
        <v>0</v>
      </c>
      <c r="M36" s="20">
        <v>0</v>
      </c>
      <c r="N36" s="20">
        <v>0</v>
      </c>
      <c r="O36" s="20">
        <v>0</v>
      </c>
      <c r="P36" s="20">
        <v>0</v>
      </c>
      <c r="Q36" s="20">
        <v>0</v>
      </c>
      <c r="R36" s="20">
        <v>166568.60999999999</v>
      </c>
      <c r="S36" s="19" t="s">
        <v>115</v>
      </c>
    </row>
    <row r="37" spans="1:19" s="21" customFormat="1" x14ac:dyDescent="0.25">
      <c r="A37" s="17" t="s">
        <v>116</v>
      </c>
      <c r="B37" s="18" t="s">
        <v>92</v>
      </c>
      <c r="C37" s="19" t="s">
        <v>24</v>
      </c>
      <c r="D37" s="19" t="s">
        <v>96</v>
      </c>
      <c r="E37" s="19" t="s">
        <v>26</v>
      </c>
      <c r="F37" s="19" t="s">
        <v>97</v>
      </c>
      <c r="G37" s="19" t="s">
        <v>26</v>
      </c>
      <c r="H37" s="19" t="s">
        <v>98</v>
      </c>
      <c r="I37" s="20" t="s">
        <v>99</v>
      </c>
      <c r="J37" s="20">
        <v>3517491.2000000002</v>
      </c>
      <c r="K37" s="20">
        <v>0</v>
      </c>
      <c r="L37" s="20">
        <v>3032320</v>
      </c>
      <c r="M37" s="20">
        <v>485171.20000000001</v>
      </c>
      <c r="N37" s="20">
        <v>0</v>
      </c>
      <c r="O37" s="20">
        <v>0</v>
      </c>
      <c r="P37" s="20">
        <v>0</v>
      </c>
      <c r="Q37" s="20">
        <v>0</v>
      </c>
      <c r="R37" s="20">
        <v>0</v>
      </c>
      <c r="S37" s="19" t="s">
        <v>26</v>
      </c>
    </row>
    <row r="38" spans="1:19" s="21" customFormat="1" x14ac:dyDescent="0.25">
      <c r="A38" s="17" t="s">
        <v>146</v>
      </c>
      <c r="B38" s="18" t="s">
        <v>141</v>
      </c>
      <c r="C38" s="19" t="s">
        <v>101</v>
      </c>
      <c r="D38" s="19" t="s">
        <v>26</v>
      </c>
      <c r="E38" s="19" t="s">
        <v>155</v>
      </c>
      <c r="F38" s="19" t="s">
        <v>26</v>
      </c>
      <c r="G38" s="19" t="s">
        <v>96</v>
      </c>
      <c r="H38" s="19" t="s">
        <v>98</v>
      </c>
      <c r="I38" s="20" t="s">
        <v>99</v>
      </c>
      <c r="J38" s="20">
        <v>0</v>
      </c>
      <c r="K38" s="20">
        <v>0</v>
      </c>
      <c r="L38" s="20">
        <v>0</v>
      </c>
      <c r="M38" s="20">
        <v>0</v>
      </c>
      <c r="N38" s="20">
        <v>0</v>
      </c>
      <c r="O38" s="20">
        <v>0</v>
      </c>
      <c r="P38" s="20">
        <v>0</v>
      </c>
      <c r="Q38" s="20">
        <v>0</v>
      </c>
      <c r="R38" s="20">
        <v>363878.40000000002</v>
      </c>
      <c r="S38" s="19" t="s">
        <v>156</v>
      </c>
    </row>
    <row r="39" spans="1:19" s="21" customFormat="1" x14ac:dyDescent="0.25">
      <c r="A39" s="17" t="s">
        <v>154</v>
      </c>
      <c r="B39" s="18" t="s">
        <v>141</v>
      </c>
      <c r="C39" s="19" t="s">
        <v>24</v>
      </c>
      <c r="D39" s="19" t="s">
        <v>147</v>
      </c>
      <c r="E39" s="19" t="s">
        <v>26</v>
      </c>
      <c r="F39" s="19" t="s">
        <v>148</v>
      </c>
      <c r="G39" s="19" t="s">
        <v>26</v>
      </c>
      <c r="H39" s="19" t="s">
        <v>149</v>
      </c>
      <c r="I39" s="20" t="s">
        <v>150</v>
      </c>
      <c r="J39" s="20">
        <v>3866462.48</v>
      </c>
      <c r="K39" s="20">
        <v>0</v>
      </c>
      <c r="L39" s="20">
        <v>3333157.31</v>
      </c>
      <c r="M39" s="20">
        <v>533305.17000000004</v>
      </c>
      <c r="N39" s="20">
        <v>0</v>
      </c>
      <c r="O39" s="20">
        <v>0</v>
      </c>
      <c r="P39" s="20">
        <v>0</v>
      </c>
      <c r="Q39" s="20">
        <v>0</v>
      </c>
      <c r="R39" s="20">
        <v>0</v>
      </c>
      <c r="S39" s="19" t="s">
        <v>26</v>
      </c>
    </row>
    <row r="40" spans="1:19" s="21" customFormat="1" x14ac:dyDescent="0.25">
      <c r="A40" s="17" t="s">
        <v>161</v>
      </c>
      <c r="B40" s="18" t="s">
        <v>158</v>
      </c>
      <c r="C40" s="19" t="s">
        <v>101</v>
      </c>
      <c r="D40" s="19" t="s">
        <v>26</v>
      </c>
      <c r="E40" s="19" t="s">
        <v>162</v>
      </c>
      <c r="F40" s="19" t="s">
        <v>26</v>
      </c>
      <c r="G40" s="19" t="s">
        <v>147</v>
      </c>
      <c r="H40" s="19" t="s">
        <v>149</v>
      </c>
      <c r="I40" s="20" t="s">
        <v>150</v>
      </c>
      <c r="J40" s="20">
        <v>0</v>
      </c>
      <c r="K40" s="20">
        <v>0</v>
      </c>
      <c r="L40" s="20">
        <v>0</v>
      </c>
      <c r="M40" s="20">
        <v>0</v>
      </c>
      <c r="N40" s="20">
        <v>0</v>
      </c>
      <c r="O40" s="20">
        <v>0</v>
      </c>
      <c r="P40" s="20">
        <v>0</v>
      </c>
      <c r="Q40" s="20">
        <v>0</v>
      </c>
      <c r="R40" s="20">
        <v>399978.88</v>
      </c>
      <c r="S40" s="19" t="s">
        <v>163</v>
      </c>
    </row>
    <row r="41" spans="1:19" x14ac:dyDescent="0.25">
      <c r="A41" s="15" t="s">
        <v>86</v>
      </c>
      <c r="B41" s="13" t="s">
        <v>81</v>
      </c>
      <c r="C41" s="12" t="s">
        <v>24</v>
      </c>
      <c r="D41" s="12" t="s">
        <v>82</v>
      </c>
      <c r="E41" s="12" t="s">
        <v>26</v>
      </c>
      <c r="F41" s="12" t="s">
        <v>83</v>
      </c>
      <c r="G41" s="12" t="s">
        <v>26</v>
      </c>
      <c r="H41" s="12" t="s">
        <v>84</v>
      </c>
      <c r="I41" s="14" t="s">
        <v>85</v>
      </c>
      <c r="J41" s="14">
        <v>40282000</v>
      </c>
      <c r="K41" s="14">
        <v>40282000</v>
      </c>
      <c r="L41" s="14">
        <v>0</v>
      </c>
      <c r="M41" s="14">
        <v>0</v>
      </c>
      <c r="N41" s="14">
        <v>0</v>
      </c>
      <c r="O41" s="14">
        <v>0</v>
      </c>
      <c r="P41" s="14">
        <v>0</v>
      </c>
      <c r="Q41" s="14">
        <v>0</v>
      </c>
      <c r="R41" s="14">
        <v>0</v>
      </c>
      <c r="S41" s="12" t="s">
        <v>26</v>
      </c>
    </row>
    <row r="42" spans="1:19" s="21" customFormat="1" x14ac:dyDescent="0.25">
      <c r="A42" s="17" t="s">
        <v>30</v>
      </c>
      <c r="B42" s="18" t="s">
        <v>23</v>
      </c>
      <c r="C42" s="19" t="s">
        <v>24</v>
      </c>
      <c r="D42" s="19" t="s">
        <v>31</v>
      </c>
      <c r="E42" s="19" t="s">
        <v>26</v>
      </c>
      <c r="F42" s="19" t="s">
        <v>32</v>
      </c>
      <c r="G42" s="19" t="s">
        <v>26</v>
      </c>
      <c r="H42" s="19" t="s">
        <v>33</v>
      </c>
      <c r="I42" s="20" t="s">
        <v>34</v>
      </c>
      <c r="J42" s="20">
        <v>442260</v>
      </c>
      <c r="K42" s="20">
        <v>442260</v>
      </c>
      <c r="L42" s="20">
        <v>0</v>
      </c>
      <c r="M42" s="20">
        <v>0</v>
      </c>
      <c r="N42" s="20">
        <v>0</v>
      </c>
      <c r="O42" s="20">
        <v>0</v>
      </c>
      <c r="P42" s="20">
        <v>0</v>
      </c>
      <c r="Q42" s="20">
        <v>0</v>
      </c>
      <c r="R42" s="20">
        <v>0</v>
      </c>
      <c r="S42" s="19" t="s">
        <v>26</v>
      </c>
    </row>
    <row r="44" spans="1:19" x14ac:dyDescent="0.25">
      <c r="J44" s="7">
        <f>SUM(J2:J42)</f>
        <v>171874314.91000003</v>
      </c>
      <c r="K44" s="7">
        <f t="shared" ref="K44:R44" si="0">SUM(K2:K42)</f>
        <v>113225073.73</v>
      </c>
      <c r="L44" s="7">
        <f t="shared" si="0"/>
        <v>50559690.390000001</v>
      </c>
      <c r="M44" s="7">
        <f t="shared" si="0"/>
        <v>8089550.4400000013</v>
      </c>
      <c r="N44" s="7">
        <f t="shared" si="0"/>
        <v>0</v>
      </c>
      <c r="O44" s="7">
        <f t="shared" si="0"/>
        <v>0</v>
      </c>
      <c r="P44" s="7">
        <f t="shared" si="0"/>
        <v>0</v>
      </c>
      <c r="Q44" s="7">
        <f t="shared" si="0"/>
        <v>0</v>
      </c>
      <c r="R44" s="7">
        <f t="shared" si="0"/>
        <v>6353711.4700000007</v>
      </c>
    </row>
    <row r="46" spans="1:19" x14ac:dyDescent="0.25">
      <c r="I46" s="24" t="s">
        <v>170</v>
      </c>
      <c r="J46" s="24"/>
      <c r="K46" s="24"/>
      <c r="L46" s="24"/>
    </row>
    <row r="48" spans="1:19" x14ac:dyDescent="0.25">
      <c r="J48" s="6" t="s">
        <v>171</v>
      </c>
      <c r="K48" s="6" t="s">
        <v>172</v>
      </c>
      <c r="L48" s="3" t="s">
        <v>173</v>
      </c>
    </row>
    <row r="50" spans="9:12" x14ac:dyDescent="0.25">
      <c r="I50" s="6" t="s">
        <v>174</v>
      </c>
      <c r="J50" s="6">
        <f>K44</f>
        <v>113225073.73</v>
      </c>
    </row>
    <row r="52" spans="9:12" x14ac:dyDescent="0.25">
      <c r="I52" s="6" t="s">
        <v>175</v>
      </c>
      <c r="J52" s="6">
        <f>L44</f>
        <v>50559690.390000001</v>
      </c>
      <c r="K52" s="6">
        <f>M44</f>
        <v>8089550.4400000013</v>
      </c>
    </row>
    <row r="54" spans="9:12" x14ac:dyDescent="0.25">
      <c r="I54" s="6" t="s">
        <v>176</v>
      </c>
      <c r="J54" s="6">
        <v>0</v>
      </c>
      <c r="K54" s="6">
        <v>0</v>
      </c>
      <c r="L54" s="3">
        <v>0</v>
      </c>
    </row>
    <row r="56" spans="9:12" x14ac:dyDescent="0.25">
      <c r="I56" s="6" t="s">
        <v>177</v>
      </c>
      <c r="J56" s="6">
        <v>0</v>
      </c>
      <c r="K56" s="6">
        <v>0</v>
      </c>
    </row>
    <row r="58" spans="9:12" x14ac:dyDescent="0.25">
      <c r="I58" s="6" t="s">
        <v>178</v>
      </c>
      <c r="J58" s="6">
        <f>J50+J52</f>
        <v>163784764.12</v>
      </c>
      <c r="K58" s="6">
        <f>K50+K52</f>
        <v>8089550.4400000013</v>
      </c>
      <c r="L58" s="3">
        <v>0</v>
      </c>
    </row>
  </sheetData>
  <sortState ref="A8:S42">
    <sortCondition ref="I8:I42"/>
  </sortState>
  <mergeCells count="5">
    <mergeCell ref="A2:I2"/>
    <mergeCell ref="A3:I3"/>
    <mergeCell ref="A4:I4"/>
    <mergeCell ref="A5:I5"/>
    <mergeCell ref="I46:L46"/>
  </mergeCells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DECLARAR</vt:lpstr>
      <vt:lpstr>CONTROL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 AUX</dc:creator>
  <cp:lastModifiedBy>Cont_AUX_2</cp:lastModifiedBy>
  <dcterms:created xsi:type="dcterms:W3CDTF">2019-10-28T12:33:35Z</dcterms:created>
  <dcterms:modified xsi:type="dcterms:W3CDTF">2020-01-14T16:47:41Z</dcterms:modified>
</cp:coreProperties>
</file>