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EXQUISITECES\COMPRAS 2019\11.1 - 11.4\"/>
    </mc:Choice>
  </mc:AlternateContent>
  <xr:revisionPtr revIDLastSave="0" documentId="13_ncr:1_{04B5D238-FC32-427C-B2F8-55133BB40D2A}" xr6:coauthVersionLast="45" xr6:coauthVersionMax="45" xr10:uidLastSave="{00000000-0000-0000-0000-000000000000}"/>
  <bookViews>
    <workbookView xWindow="-120" yWindow="-120" windowWidth="21840" windowHeight="13290" activeTab="1" xr2:uid="{00000000-000D-0000-FFFF-FFFF00000000}"/>
  </bookViews>
  <sheets>
    <sheet name="DECLARAR" sheetId="1" r:id="rId1"/>
    <sheet name="CONTROL" sheetId="4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1" i="4" l="1"/>
  <c r="Q51" i="4"/>
  <c r="P51" i="4"/>
  <c r="O51" i="4"/>
  <c r="N51" i="4"/>
  <c r="M51" i="4"/>
  <c r="K59" i="4" s="1"/>
  <c r="K65" i="4" s="1"/>
  <c r="L51" i="4"/>
  <c r="J59" i="4" s="1"/>
  <c r="K51" i="4"/>
  <c r="J57" i="4" s="1"/>
  <c r="J51" i="4"/>
  <c r="K51" i="1"/>
  <c r="J57" i="1" s="1"/>
  <c r="J65" i="1" s="1"/>
  <c r="L51" i="1"/>
  <c r="J59" i="1" s="1"/>
  <c r="M51" i="1"/>
  <c r="K59" i="1" s="1"/>
  <c r="K65" i="1" s="1"/>
  <c r="N51" i="1"/>
  <c r="O51" i="1"/>
  <c r="P51" i="1"/>
  <c r="Q51" i="1"/>
  <c r="R51" i="1"/>
  <c r="J51" i="1"/>
  <c r="J65" i="4" l="1"/>
</calcChain>
</file>

<file path=xl/sharedStrings.xml><?xml version="1.0" encoding="utf-8"?>
<sst xmlns="http://schemas.openxmlformats.org/spreadsheetml/2006/main" count="904" uniqueCount="211">
  <si>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</si>
  <si>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</si>
  <si>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</si>
  <si>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</si>
  <si>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</si>
  <si>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</si>
  <si>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</si>
  <si>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</si>
  <si>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</si>
  <si>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</si>
  <si>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</si>
  <si>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</si>
  <si>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</si>
  <si>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</si>
  <si>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</si>
  <si>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</si>
  <si>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</si>
  <si>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</si>
  <si>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</si>
  <si>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</si>
  <si>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</si>
  <si>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</si>
  <si>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</si>
  <si>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28-10-2019</t>
  </si>
  <si>
    <t>FC</t>
  </si>
  <si>
    <t>B06793</t>
  </si>
  <si>
    <t/>
  </si>
  <si>
    <t>00-097913</t>
  </si>
  <si>
    <t xml:space="preserve">J294401163 </t>
  </si>
  <si>
    <t xml:space="preserve">NACIONAL DE ALIMENTOS C.A. </t>
  </si>
  <si>
    <t>2</t>
  </si>
  <si>
    <t>29-10-2019</t>
  </si>
  <si>
    <t>20348</t>
  </si>
  <si>
    <t>00-0025815</t>
  </si>
  <si>
    <t>J295439245</t>
  </si>
  <si>
    <t>CORPORACION SALINERA DEL CENTRO, S.A.</t>
  </si>
  <si>
    <t>3</t>
  </si>
  <si>
    <t>30-10-2019</t>
  </si>
  <si>
    <t>00309605</t>
  </si>
  <si>
    <t>00-229172</t>
  </si>
  <si>
    <t>J000114560</t>
  </si>
  <si>
    <t>DISTRIBUIDORES FABRICA DE PAPEL MARACAY C.A</t>
  </si>
  <si>
    <t>4</t>
  </si>
  <si>
    <t>3003347065</t>
  </si>
  <si>
    <t>00-3470595</t>
  </si>
  <si>
    <t>J000255431</t>
  </si>
  <si>
    <t>MOLINOS NACIONALES. C.A. (MONACA)</t>
  </si>
  <si>
    <t>5</t>
  </si>
  <si>
    <t>00037418</t>
  </si>
  <si>
    <t>00-035630</t>
  </si>
  <si>
    <t>J313575917</t>
  </si>
  <si>
    <t>INVERSIONES BENAR, C.A.</t>
  </si>
  <si>
    <t>6</t>
  </si>
  <si>
    <t>1393620645</t>
  </si>
  <si>
    <t>00-25578535</t>
  </si>
  <si>
    <t>J000413126</t>
  </si>
  <si>
    <t>ALIMENTOS POLAR COMERCIAL, C.A.</t>
  </si>
  <si>
    <t>7</t>
  </si>
  <si>
    <t>A190283</t>
  </si>
  <si>
    <t>00-00469142</t>
  </si>
  <si>
    <t>J305882940</t>
  </si>
  <si>
    <t xml:space="preserve">CENTRO DE DISTRIBUCIONES FRANCIS C.A. </t>
  </si>
  <si>
    <t>8</t>
  </si>
  <si>
    <t>3003347204</t>
  </si>
  <si>
    <t>00-3470623</t>
  </si>
  <si>
    <t>9</t>
  </si>
  <si>
    <t>00002330</t>
  </si>
  <si>
    <t>00-002386</t>
  </si>
  <si>
    <t>J312062800</t>
  </si>
  <si>
    <t>COOPERATIVA HORTIAGRO9 421 R.L.</t>
  </si>
  <si>
    <t>10</t>
  </si>
  <si>
    <t>31-10-2019</t>
  </si>
  <si>
    <t>A00273818</t>
  </si>
  <si>
    <t>00-0199980</t>
  </si>
  <si>
    <t>J308006769</t>
  </si>
  <si>
    <t>INVERSIONES ISLALO C.A.</t>
  </si>
  <si>
    <t>11</t>
  </si>
  <si>
    <t>1208</t>
  </si>
  <si>
    <t>00-001211</t>
  </si>
  <si>
    <t>J405497106</t>
  </si>
  <si>
    <t>INVERSIONES SOLO ALIMENTOS J.A.C.A.,C.A</t>
  </si>
  <si>
    <t>12</t>
  </si>
  <si>
    <t>1810</t>
  </si>
  <si>
    <t>00-001810</t>
  </si>
  <si>
    <t>J410117605</t>
  </si>
  <si>
    <t>DISTRIBUIDORA MATHYFRED C.A.</t>
  </si>
  <si>
    <t>13</t>
  </si>
  <si>
    <t>01-11-2019</t>
  </si>
  <si>
    <t>429623</t>
  </si>
  <si>
    <t>00-00377123</t>
  </si>
  <si>
    <t>J302180503</t>
  </si>
  <si>
    <t>DISTRIBUIDORA GLASGOW, C.A.</t>
  </si>
  <si>
    <t>14</t>
  </si>
  <si>
    <t>429641</t>
  </si>
  <si>
    <t>00-00377141</t>
  </si>
  <si>
    <t>15</t>
  </si>
  <si>
    <t>VE1800082401</t>
  </si>
  <si>
    <t>00-19223345</t>
  </si>
  <si>
    <t>J000338000</t>
  </si>
  <si>
    <t>PEPSICO ALIMENTOS, S. C.A.</t>
  </si>
  <si>
    <t>16</t>
  </si>
  <si>
    <t>04-11-2019</t>
  </si>
  <si>
    <t>NC</t>
  </si>
  <si>
    <t>300002032</t>
  </si>
  <si>
    <t>20191100011853</t>
  </si>
  <si>
    <t>17</t>
  </si>
  <si>
    <t>300002033</t>
  </si>
  <si>
    <t>20191100011854</t>
  </si>
  <si>
    <t>18</t>
  </si>
  <si>
    <t>300002034</t>
  </si>
  <si>
    <t>20191100011855</t>
  </si>
  <si>
    <t>19</t>
  </si>
  <si>
    <t>300002035</t>
  </si>
  <si>
    <t>20191100011856</t>
  </si>
  <si>
    <t>20</t>
  </si>
  <si>
    <t>300002036</t>
  </si>
  <si>
    <t>20191100011857</t>
  </si>
  <si>
    <t>21</t>
  </si>
  <si>
    <t>05-11-2019</t>
  </si>
  <si>
    <t>A000100608678</t>
  </si>
  <si>
    <t>00-0484417</t>
  </si>
  <si>
    <t>J001406450</t>
  </si>
  <si>
    <t>DISTRIBUIDORA NUBE AZUL, C.A.</t>
  </si>
  <si>
    <t>22</t>
  </si>
  <si>
    <t>1816</t>
  </si>
  <si>
    <t>00-001816</t>
  </si>
  <si>
    <t>23</t>
  </si>
  <si>
    <t>21337</t>
  </si>
  <si>
    <t>00-00025926</t>
  </si>
  <si>
    <t>J297218343</t>
  </si>
  <si>
    <t>RUM &amp; WINE DELIVERY C.A.</t>
  </si>
  <si>
    <t>24</t>
  </si>
  <si>
    <t>000000430</t>
  </si>
  <si>
    <t>00-0000456</t>
  </si>
  <si>
    <t>J412486292</t>
  </si>
  <si>
    <t>MISTER FULL CLEAN,C.A</t>
  </si>
  <si>
    <t>25</t>
  </si>
  <si>
    <t>000000431</t>
  </si>
  <si>
    <t>00-0000457</t>
  </si>
  <si>
    <t>26</t>
  </si>
  <si>
    <t>06-11-2019</t>
  </si>
  <si>
    <t>21342</t>
  </si>
  <si>
    <t>00-00025931</t>
  </si>
  <si>
    <t>27</t>
  </si>
  <si>
    <t>001885</t>
  </si>
  <si>
    <t>00-001980</t>
  </si>
  <si>
    <t>J407543890</t>
  </si>
  <si>
    <t>DISTRIBUIDORA DAMASCUS, C. A.</t>
  </si>
  <si>
    <t>28</t>
  </si>
  <si>
    <t>7092033048</t>
  </si>
  <si>
    <t>07-9519984</t>
  </si>
  <si>
    <t>J301370139</t>
  </si>
  <si>
    <t>PEPSI-COLA VENEZUELA, C.A.</t>
  </si>
  <si>
    <t>29</t>
  </si>
  <si>
    <t>V0027092033049</t>
  </si>
  <si>
    <t>07-9519985</t>
  </si>
  <si>
    <t>30</t>
  </si>
  <si>
    <t>1515284</t>
  </si>
  <si>
    <t>00-2202583</t>
  </si>
  <si>
    <t>J316405885</t>
  </si>
  <si>
    <t xml:space="preserve">DISTRIBUIDORA DE PRODUCTOS HERMANOS CAMACHO DPROCA,C.A </t>
  </si>
  <si>
    <t>31</t>
  </si>
  <si>
    <t>1393624352</t>
  </si>
  <si>
    <t>00-25582379</t>
  </si>
  <si>
    <t>32</t>
  </si>
  <si>
    <t>300002037</t>
  </si>
  <si>
    <t>20191100011858</t>
  </si>
  <si>
    <t>33</t>
  </si>
  <si>
    <t>300002038</t>
  </si>
  <si>
    <t>20191100011859</t>
  </si>
  <si>
    <t>34</t>
  </si>
  <si>
    <t>07-11-2019</t>
  </si>
  <si>
    <t>1800131041</t>
  </si>
  <si>
    <t>00-0372436</t>
  </si>
  <si>
    <t>J085020217</t>
  </si>
  <si>
    <t>CONSORCIO OLEAGINOSO PORTUGUESA, S.A.</t>
  </si>
  <si>
    <t>35</t>
  </si>
  <si>
    <t>1819</t>
  </si>
  <si>
    <t>00-001819</t>
  </si>
  <si>
    <t>36</t>
  </si>
  <si>
    <t>08-11-2019</t>
  </si>
  <si>
    <t>300002039</t>
  </si>
  <si>
    <t>20191100011860</t>
  </si>
  <si>
    <t>37</t>
  </si>
  <si>
    <t>300002040</t>
  </si>
  <si>
    <t>20191100011861</t>
  </si>
  <si>
    <t>38</t>
  </si>
  <si>
    <t>300002041</t>
  </si>
  <si>
    <t>20191100011862</t>
  </si>
  <si>
    <t>39</t>
  </si>
  <si>
    <t>300002042</t>
  </si>
  <si>
    <t>20191100011863</t>
  </si>
  <si>
    <t>40</t>
  </si>
  <si>
    <t>300002043</t>
  </si>
  <si>
    <t>20191100011864</t>
  </si>
  <si>
    <t>41</t>
  </si>
  <si>
    <t>300002044</t>
  </si>
  <si>
    <t>20191100011865</t>
  </si>
  <si>
    <t>42</t>
  </si>
  <si>
    <t>300002045</t>
  </si>
  <si>
    <t>20191100011866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</si>
  <si>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</si>
  <si>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</si>
  <si>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</si>
  <si>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</si>
  <si>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</si>
  <si>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</si>
  <si>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</si>
  <si>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</si>
  <si>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</si>
  <si>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04-11 AL 10-11-2019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</si>
</sst>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5" fontId="0" fillId="0" borderId="1" xfId="0" applyNumberFormat="1" applyBorder="1"/>
    <xf numFmtId="49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/>
    <xf numFmtId="49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3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65"/>
  <sheetViews>
    <sheetView workbookViewId="0">
      <selection activeCell="A10" sqref="A10:XFD10"/>
    </sheetView>
  </sheetViews>
  <sheetFormatPr baseColWidth="10" defaultRowHeight="15" x14ac:dyDescent="0.25"/>
  <cols>
    <col min="1" max="1" width="6.28515625" style="9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140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14.28515625" style="6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210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3" t="s">
        <v>22</v>
      </c>
      <c r="B8" s="14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26</v>
      </c>
      <c r="H8" s="15" t="s">
        <v>28</v>
      </c>
      <c r="I8" s="16" t="s">
        <v>29</v>
      </c>
      <c r="J8" s="16">
        <v>4519199.83</v>
      </c>
      <c r="K8" s="16">
        <v>0</v>
      </c>
      <c r="L8" s="16">
        <v>3895861.92</v>
      </c>
      <c r="M8" s="16">
        <v>623337.9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5" t="s">
        <v>26</v>
      </c>
    </row>
    <row r="9" spans="1:19" x14ac:dyDescent="0.25">
      <c r="A9" s="13" t="s">
        <v>30</v>
      </c>
      <c r="B9" s="14" t="s">
        <v>31</v>
      </c>
      <c r="C9" s="15" t="s">
        <v>24</v>
      </c>
      <c r="D9" s="15" t="s">
        <v>32</v>
      </c>
      <c r="E9" s="15" t="s">
        <v>26</v>
      </c>
      <c r="F9" s="15" t="s">
        <v>33</v>
      </c>
      <c r="G9" s="15" t="s">
        <v>26</v>
      </c>
      <c r="H9" s="15" t="s">
        <v>34</v>
      </c>
      <c r="I9" s="16" t="s">
        <v>35</v>
      </c>
      <c r="J9" s="16">
        <v>2600000</v>
      </c>
      <c r="K9" s="16">
        <v>2600000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5" t="s">
        <v>26</v>
      </c>
    </row>
    <row r="10" spans="1:19" s="26" customFormat="1" x14ac:dyDescent="0.25">
      <c r="A10" s="22" t="s">
        <v>36</v>
      </c>
      <c r="B10" s="23" t="s">
        <v>37</v>
      </c>
      <c r="C10" s="24" t="s">
        <v>24</v>
      </c>
      <c r="D10" s="24" t="s">
        <v>53</v>
      </c>
      <c r="E10" s="24" t="s">
        <v>26</v>
      </c>
      <c r="F10" s="24" t="s">
        <v>54</v>
      </c>
      <c r="G10" s="24" t="s">
        <v>26</v>
      </c>
      <c r="H10" s="24" t="s">
        <v>55</v>
      </c>
      <c r="I10" s="25" t="s">
        <v>56</v>
      </c>
      <c r="J10" s="25">
        <v>14620500</v>
      </c>
      <c r="K10" s="25">
        <v>14620500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4" t="s">
        <v>26</v>
      </c>
    </row>
    <row r="11" spans="1:19" x14ac:dyDescent="0.25">
      <c r="A11" s="13" t="s">
        <v>42</v>
      </c>
      <c r="B11" s="14" t="s">
        <v>37</v>
      </c>
      <c r="C11" s="15" t="s">
        <v>24</v>
      </c>
      <c r="D11" s="15" t="s">
        <v>58</v>
      </c>
      <c r="E11" s="15" t="s">
        <v>26</v>
      </c>
      <c r="F11" s="15" t="s">
        <v>59</v>
      </c>
      <c r="G11" s="15" t="s">
        <v>26</v>
      </c>
      <c r="H11" s="15" t="s">
        <v>60</v>
      </c>
      <c r="I11" s="16" t="s">
        <v>61</v>
      </c>
      <c r="J11" s="16">
        <v>4498380.47</v>
      </c>
      <c r="K11" s="16">
        <v>896487.8</v>
      </c>
      <c r="L11" s="16">
        <v>3105079.89</v>
      </c>
      <c r="M11" s="16">
        <v>496812.78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5" t="s">
        <v>26</v>
      </c>
    </row>
    <row r="12" spans="1:19" x14ac:dyDescent="0.25">
      <c r="A12" s="13" t="s">
        <v>47</v>
      </c>
      <c r="B12" s="14" t="s">
        <v>37</v>
      </c>
      <c r="C12" s="15" t="s">
        <v>24</v>
      </c>
      <c r="D12" s="15" t="s">
        <v>66</v>
      </c>
      <c r="E12" s="15" t="s">
        <v>26</v>
      </c>
      <c r="F12" s="15" t="s">
        <v>67</v>
      </c>
      <c r="G12" s="15" t="s">
        <v>26</v>
      </c>
      <c r="H12" s="15" t="s">
        <v>68</v>
      </c>
      <c r="I12" s="16" t="s">
        <v>69</v>
      </c>
      <c r="J12" s="16">
        <v>601859.42000000004</v>
      </c>
      <c r="K12" s="16">
        <v>601859.42000000004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5" t="s">
        <v>26</v>
      </c>
    </row>
    <row r="13" spans="1:19" x14ac:dyDescent="0.25">
      <c r="A13" s="13" t="s">
        <v>52</v>
      </c>
      <c r="B13" s="14" t="s">
        <v>37</v>
      </c>
      <c r="C13" s="15" t="s">
        <v>24</v>
      </c>
      <c r="D13" s="15" t="s">
        <v>38</v>
      </c>
      <c r="E13" s="15" t="s">
        <v>26</v>
      </c>
      <c r="F13" s="15" t="s">
        <v>39</v>
      </c>
      <c r="G13" s="15" t="s">
        <v>26</v>
      </c>
      <c r="H13" s="15" t="s">
        <v>40</v>
      </c>
      <c r="I13" s="16" t="s">
        <v>41</v>
      </c>
      <c r="J13" s="16">
        <v>47966451.240000002</v>
      </c>
      <c r="K13" s="16">
        <v>0</v>
      </c>
      <c r="L13" s="16">
        <v>41350389</v>
      </c>
      <c r="M13" s="16">
        <v>6616062.2400000002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5" t="s">
        <v>26</v>
      </c>
    </row>
    <row r="14" spans="1:19" x14ac:dyDescent="0.25">
      <c r="A14" s="13" t="s">
        <v>57</v>
      </c>
      <c r="B14" s="14" t="s">
        <v>37</v>
      </c>
      <c r="C14" s="15" t="s">
        <v>24</v>
      </c>
      <c r="D14" s="15" t="s">
        <v>48</v>
      </c>
      <c r="E14" s="15" t="s">
        <v>26</v>
      </c>
      <c r="F14" s="15" t="s">
        <v>49</v>
      </c>
      <c r="G14" s="15" t="s">
        <v>26</v>
      </c>
      <c r="H14" s="15" t="s">
        <v>50</v>
      </c>
      <c r="I14" s="16" t="s">
        <v>51</v>
      </c>
      <c r="J14" s="16">
        <v>1233336</v>
      </c>
      <c r="K14" s="16">
        <v>1233336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5" t="s">
        <v>26</v>
      </c>
    </row>
    <row r="15" spans="1:19" x14ac:dyDescent="0.25">
      <c r="A15" s="13" t="s">
        <v>62</v>
      </c>
      <c r="B15" s="14" t="s">
        <v>37</v>
      </c>
      <c r="C15" s="15" t="s">
        <v>24</v>
      </c>
      <c r="D15" s="15" t="s">
        <v>43</v>
      </c>
      <c r="E15" s="15" t="s">
        <v>26</v>
      </c>
      <c r="F15" s="15" t="s">
        <v>44</v>
      </c>
      <c r="G15" s="15" t="s">
        <v>26</v>
      </c>
      <c r="H15" s="15" t="s">
        <v>45</v>
      </c>
      <c r="I15" s="16" t="s">
        <v>46</v>
      </c>
      <c r="J15" s="16">
        <v>23817000</v>
      </c>
      <c r="K15" s="16">
        <v>23817000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5" t="s">
        <v>26</v>
      </c>
    </row>
    <row r="16" spans="1:19" x14ac:dyDescent="0.25">
      <c r="A16" s="13" t="s">
        <v>65</v>
      </c>
      <c r="B16" s="14" t="s">
        <v>37</v>
      </c>
      <c r="C16" s="15" t="s">
        <v>24</v>
      </c>
      <c r="D16" s="15" t="s">
        <v>63</v>
      </c>
      <c r="E16" s="15" t="s">
        <v>26</v>
      </c>
      <c r="F16" s="15" t="s">
        <v>64</v>
      </c>
      <c r="G16" s="15" t="s">
        <v>26</v>
      </c>
      <c r="H16" s="15" t="s">
        <v>45</v>
      </c>
      <c r="I16" s="16" t="s">
        <v>46</v>
      </c>
      <c r="J16" s="16">
        <v>445500.06</v>
      </c>
      <c r="K16" s="16">
        <v>-0.06</v>
      </c>
      <c r="L16" s="16">
        <v>384051.78</v>
      </c>
      <c r="M16" s="16">
        <v>61448.28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5" t="s">
        <v>26</v>
      </c>
    </row>
    <row r="17" spans="1:19" x14ac:dyDescent="0.25">
      <c r="A17" s="13" t="s">
        <v>70</v>
      </c>
      <c r="B17" s="14" t="s">
        <v>71</v>
      </c>
      <c r="C17" s="15" t="s">
        <v>24</v>
      </c>
      <c r="D17" s="15" t="s">
        <v>82</v>
      </c>
      <c r="E17" s="15" t="s">
        <v>26</v>
      </c>
      <c r="F17" s="15" t="s">
        <v>83</v>
      </c>
      <c r="G17" s="15" t="s">
        <v>26</v>
      </c>
      <c r="H17" s="15" t="s">
        <v>84</v>
      </c>
      <c r="I17" s="16" t="s">
        <v>85</v>
      </c>
      <c r="J17" s="16">
        <v>452400</v>
      </c>
      <c r="K17" s="16">
        <v>0</v>
      </c>
      <c r="L17" s="16">
        <v>390000</v>
      </c>
      <c r="M17" s="16">
        <v>62400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5" t="s">
        <v>26</v>
      </c>
    </row>
    <row r="18" spans="1:19" x14ac:dyDescent="0.25">
      <c r="A18" s="13" t="s">
        <v>76</v>
      </c>
      <c r="B18" s="14" t="s">
        <v>71</v>
      </c>
      <c r="C18" s="15" t="s">
        <v>24</v>
      </c>
      <c r="D18" s="15" t="s">
        <v>72</v>
      </c>
      <c r="E18" s="15" t="s">
        <v>26</v>
      </c>
      <c r="F18" s="15" t="s">
        <v>73</v>
      </c>
      <c r="G18" s="15" t="s">
        <v>26</v>
      </c>
      <c r="H18" s="15" t="s">
        <v>74</v>
      </c>
      <c r="I18" s="16" t="s">
        <v>75</v>
      </c>
      <c r="J18" s="16">
        <v>3508190.34</v>
      </c>
      <c r="K18" s="16">
        <v>3508190.34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5" t="s">
        <v>26</v>
      </c>
    </row>
    <row r="19" spans="1:19" x14ac:dyDescent="0.25">
      <c r="A19" s="13" t="s">
        <v>81</v>
      </c>
      <c r="B19" s="14" t="s">
        <v>71</v>
      </c>
      <c r="C19" s="15" t="s">
        <v>24</v>
      </c>
      <c r="D19" s="15" t="s">
        <v>77</v>
      </c>
      <c r="E19" s="15" t="s">
        <v>26</v>
      </c>
      <c r="F19" s="15" t="s">
        <v>78</v>
      </c>
      <c r="G19" s="15" t="s">
        <v>26</v>
      </c>
      <c r="H19" s="15" t="s">
        <v>79</v>
      </c>
      <c r="I19" s="16" t="s">
        <v>80</v>
      </c>
      <c r="J19" s="16">
        <v>10575000</v>
      </c>
      <c r="K19" s="16">
        <v>10575000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5" t="s">
        <v>26</v>
      </c>
    </row>
    <row r="20" spans="1:19" x14ac:dyDescent="0.25">
      <c r="A20" s="13" t="s">
        <v>86</v>
      </c>
      <c r="B20" s="14" t="s">
        <v>87</v>
      </c>
      <c r="C20" s="15" t="s">
        <v>24</v>
      </c>
      <c r="D20" s="15" t="s">
        <v>88</v>
      </c>
      <c r="E20" s="15" t="s">
        <v>26</v>
      </c>
      <c r="F20" s="15" t="s">
        <v>89</v>
      </c>
      <c r="G20" s="15" t="s">
        <v>26</v>
      </c>
      <c r="H20" s="15" t="s">
        <v>90</v>
      </c>
      <c r="I20" s="16" t="s">
        <v>91</v>
      </c>
      <c r="J20" s="16">
        <v>1769568</v>
      </c>
      <c r="K20" s="16">
        <v>1769568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5" t="s">
        <v>26</v>
      </c>
    </row>
    <row r="21" spans="1:19" x14ac:dyDescent="0.25">
      <c r="A21" s="13" t="s">
        <v>92</v>
      </c>
      <c r="B21" s="14" t="s">
        <v>87</v>
      </c>
      <c r="C21" s="15" t="s">
        <v>24</v>
      </c>
      <c r="D21" s="15" t="s">
        <v>93</v>
      </c>
      <c r="E21" s="15" t="s">
        <v>26</v>
      </c>
      <c r="F21" s="15" t="s">
        <v>94</v>
      </c>
      <c r="G21" s="15" t="s">
        <v>26</v>
      </c>
      <c r="H21" s="15" t="s">
        <v>90</v>
      </c>
      <c r="I21" s="16" t="s">
        <v>91</v>
      </c>
      <c r="J21" s="16">
        <v>728004</v>
      </c>
      <c r="K21" s="16">
        <v>728004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5" t="s">
        <v>26</v>
      </c>
    </row>
    <row r="22" spans="1:19" x14ac:dyDescent="0.25">
      <c r="A22" s="13" t="s">
        <v>95</v>
      </c>
      <c r="B22" s="14" t="s">
        <v>87</v>
      </c>
      <c r="C22" s="15" t="s">
        <v>24</v>
      </c>
      <c r="D22" s="15" t="s">
        <v>96</v>
      </c>
      <c r="E22" s="15" t="s">
        <v>26</v>
      </c>
      <c r="F22" s="15" t="s">
        <v>97</v>
      </c>
      <c r="G22" s="15" t="s">
        <v>26</v>
      </c>
      <c r="H22" s="15" t="s">
        <v>98</v>
      </c>
      <c r="I22" s="16" t="s">
        <v>99</v>
      </c>
      <c r="J22" s="16">
        <v>53766871.07</v>
      </c>
      <c r="K22" s="16">
        <v>0</v>
      </c>
      <c r="L22" s="16">
        <v>46350750.920000002</v>
      </c>
      <c r="M22" s="16">
        <v>7416120.1500000004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5" t="s">
        <v>26</v>
      </c>
    </row>
    <row r="23" spans="1:19" x14ac:dyDescent="0.25">
      <c r="A23" s="13" t="s">
        <v>100</v>
      </c>
      <c r="B23" s="14" t="s">
        <v>101</v>
      </c>
      <c r="C23" s="15" t="s">
        <v>102</v>
      </c>
      <c r="D23" s="15" t="s">
        <v>26</v>
      </c>
      <c r="E23" s="15" t="s">
        <v>103</v>
      </c>
      <c r="F23" s="15" t="s">
        <v>26</v>
      </c>
      <c r="G23" s="15" t="s">
        <v>25</v>
      </c>
      <c r="H23" s="15" t="s">
        <v>28</v>
      </c>
      <c r="I23" s="16" t="s">
        <v>29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467503.43</v>
      </c>
      <c r="S23" s="15" t="s">
        <v>104</v>
      </c>
    </row>
    <row r="24" spans="1:19" x14ac:dyDescent="0.25">
      <c r="A24" s="13" t="s">
        <v>105</v>
      </c>
      <c r="B24" s="14" t="s">
        <v>101</v>
      </c>
      <c r="C24" s="15" t="s">
        <v>102</v>
      </c>
      <c r="D24" s="15" t="s">
        <v>26</v>
      </c>
      <c r="E24" s="15" t="s">
        <v>106</v>
      </c>
      <c r="F24" s="15" t="s">
        <v>26</v>
      </c>
      <c r="G24" s="15" t="s">
        <v>82</v>
      </c>
      <c r="H24" s="15" t="s">
        <v>84</v>
      </c>
      <c r="I24" s="16" t="s">
        <v>85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46800</v>
      </c>
      <c r="S24" s="15" t="s">
        <v>107</v>
      </c>
    </row>
    <row r="25" spans="1:19" x14ac:dyDescent="0.25">
      <c r="A25" s="13" t="s">
        <v>108</v>
      </c>
      <c r="B25" s="14" t="s">
        <v>101</v>
      </c>
      <c r="C25" s="15" t="s">
        <v>102</v>
      </c>
      <c r="D25" s="15" t="s">
        <v>26</v>
      </c>
      <c r="E25" s="15" t="s">
        <v>109</v>
      </c>
      <c r="F25" s="15" t="s">
        <v>26</v>
      </c>
      <c r="G25" s="15" t="s">
        <v>63</v>
      </c>
      <c r="H25" s="15" t="s">
        <v>45</v>
      </c>
      <c r="I25" s="16" t="s">
        <v>46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46086.21</v>
      </c>
      <c r="S25" s="15" t="s">
        <v>110</v>
      </c>
    </row>
    <row r="26" spans="1:19" x14ac:dyDescent="0.25">
      <c r="A26" s="13" t="s">
        <v>111</v>
      </c>
      <c r="B26" s="14" t="s">
        <v>101</v>
      </c>
      <c r="C26" s="15" t="s">
        <v>102</v>
      </c>
      <c r="D26" s="15" t="s">
        <v>26</v>
      </c>
      <c r="E26" s="15" t="s">
        <v>112</v>
      </c>
      <c r="F26" s="15" t="s">
        <v>26</v>
      </c>
      <c r="G26" s="15" t="s">
        <v>58</v>
      </c>
      <c r="H26" s="15" t="s">
        <v>60</v>
      </c>
      <c r="I26" s="16" t="s">
        <v>61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372609.59</v>
      </c>
      <c r="S26" s="15" t="s">
        <v>113</v>
      </c>
    </row>
    <row r="27" spans="1:19" x14ac:dyDescent="0.25">
      <c r="A27" s="13" t="s">
        <v>114</v>
      </c>
      <c r="B27" s="14" t="s">
        <v>101</v>
      </c>
      <c r="C27" s="15" t="s">
        <v>102</v>
      </c>
      <c r="D27" s="15" t="s">
        <v>26</v>
      </c>
      <c r="E27" s="15" t="s">
        <v>115</v>
      </c>
      <c r="F27" s="15" t="s">
        <v>26</v>
      </c>
      <c r="G27" s="15" t="s">
        <v>38</v>
      </c>
      <c r="H27" s="15" t="s">
        <v>40</v>
      </c>
      <c r="I27" s="16" t="s">
        <v>41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4962046.68</v>
      </c>
      <c r="S27" s="15" t="s">
        <v>116</v>
      </c>
    </row>
    <row r="28" spans="1:19" x14ac:dyDescent="0.25">
      <c r="A28" s="13" t="s">
        <v>117</v>
      </c>
      <c r="B28" s="14" t="s">
        <v>118</v>
      </c>
      <c r="C28" s="15" t="s">
        <v>24</v>
      </c>
      <c r="D28" s="15" t="s">
        <v>124</v>
      </c>
      <c r="E28" s="15" t="s">
        <v>26</v>
      </c>
      <c r="F28" s="15" t="s">
        <v>125</v>
      </c>
      <c r="G28" s="15" t="s">
        <v>26</v>
      </c>
      <c r="H28" s="15" t="s">
        <v>84</v>
      </c>
      <c r="I28" s="16" t="s">
        <v>85</v>
      </c>
      <c r="J28" s="16">
        <v>678600</v>
      </c>
      <c r="K28" s="16">
        <v>0</v>
      </c>
      <c r="L28" s="16">
        <v>585000</v>
      </c>
      <c r="M28" s="16">
        <v>93600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5" t="s">
        <v>26</v>
      </c>
    </row>
    <row r="29" spans="1:19" x14ac:dyDescent="0.25">
      <c r="A29" s="13" t="s">
        <v>123</v>
      </c>
      <c r="B29" s="14" t="s">
        <v>118</v>
      </c>
      <c r="C29" s="15" t="s">
        <v>24</v>
      </c>
      <c r="D29" s="15" t="s">
        <v>119</v>
      </c>
      <c r="E29" s="15" t="s">
        <v>26</v>
      </c>
      <c r="F29" s="15" t="s">
        <v>120</v>
      </c>
      <c r="G29" s="15" t="s">
        <v>26</v>
      </c>
      <c r="H29" s="15" t="s">
        <v>121</v>
      </c>
      <c r="I29" s="16" t="s">
        <v>122</v>
      </c>
      <c r="J29" s="16">
        <v>806932.32</v>
      </c>
      <c r="K29" s="16">
        <v>806932.32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5" t="s">
        <v>26</v>
      </c>
    </row>
    <row r="30" spans="1:19" x14ac:dyDescent="0.25">
      <c r="A30" s="13" t="s">
        <v>126</v>
      </c>
      <c r="B30" s="14" t="s">
        <v>118</v>
      </c>
      <c r="C30" s="15" t="s">
        <v>24</v>
      </c>
      <c r="D30" s="15" t="s">
        <v>132</v>
      </c>
      <c r="E30" s="15" t="s">
        <v>26</v>
      </c>
      <c r="F30" s="15" t="s">
        <v>133</v>
      </c>
      <c r="G30" s="15" t="s">
        <v>26</v>
      </c>
      <c r="H30" s="15" t="s">
        <v>134</v>
      </c>
      <c r="I30" s="16" t="s">
        <v>135</v>
      </c>
      <c r="J30" s="16">
        <v>5145709.7300000004</v>
      </c>
      <c r="K30" s="16">
        <v>0</v>
      </c>
      <c r="L30" s="16">
        <v>4435956.66</v>
      </c>
      <c r="M30" s="16">
        <v>709753.06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5" t="s">
        <v>26</v>
      </c>
    </row>
    <row r="31" spans="1:19" x14ac:dyDescent="0.25">
      <c r="A31" s="13" t="s">
        <v>131</v>
      </c>
      <c r="B31" s="14" t="s">
        <v>118</v>
      </c>
      <c r="C31" s="15" t="s">
        <v>24</v>
      </c>
      <c r="D31" s="15" t="s">
        <v>137</v>
      </c>
      <c r="E31" s="15" t="s">
        <v>26</v>
      </c>
      <c r="F31" s="15" t="s">
        <v>138</v>
      </c>
      <c r="G31" s="15" t="s">
        <v>26</v>
      </c>
      <c r="H31" s="15" t="s">
        <v>134</v>
      </c>
      <c r="I31" s="16" t="s">
        <v>135</v>
      </c>
      <c r="J31" s="16">
        <v>11279329.369999999</v>
      </c>
      <c r="K31" s="16">
        <v>0</v>
      </c>
      <c r="L31" s="16">
        <v>9723559.8000000007</v>
      </c>
      <c r="M31" s="16">
        <v>1555769.57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5" t="s">
        <v>26</v>
      </c>
    </row>
    <row r="32" spans="1:19" x14ac:dyDescent="0.25">
      <c r="A32" s="13" t="s">
        <v>136</v>
      </c>
      <c r="B32" s="14" t="s">
        <v>118</v>
      </c>
      <c r="C32" s="15" t="s">
        <v>24</v>
      </c>
      <c r="D32" s="15" t="s">
        <v>127</v>
      </c>
      <c r="E32" s="15" t="s">
        <v>26</v>
      </c>
      <c r="F32" s="15" t="s">
        <v>128</v>
      </c>
      <c r="G32" s="15" t="s">
        <v>26</v>
      </c>
      <c r="H32" s="15" t="s">
        <v>129</v>
      </c>
      <c r="I32" s="16" t="s">
        <v>130</v>
      </c>
      <c r="J32" s="16">
        <v>3293106.1</v>
      </c>
      <c r="K32" s="16">
        <v>3293106.1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5" t="s">
        <v>26</v>
      </c>
    </row>
    <row r="33" spans="1:19" x14ac:dyDescent="0.25">
      <c r="A33" s="13" t="s">
        <v>139</v>
      </c>
      <c r="B33" s="14" t="s">
        <v>140</v>
      </c>
      <c r="C33" s="15" t="s">
        <v>102</v>
      </c>
      <c r="D33" s="15" t="s">
        <v>26</v>
      </c>
      <c r="E33" s="15" t="s">
        <v>165</v>
      </c>
      <c r="F33" s="15" t="s">
        <v>26</v>
      </c>
      <c r="G33" s="15" t="s">
        <v>124</v>
      </c>
      <c r="H33" s="15" t="s">
        <v>84</v>
      </c>
      <c r="I33" s="16" t="s">
        <v>85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70200</v>
      </c>
      <c r="S33" s="15" t="s">
        <v>166</v>
      </c>
    </row>
    <row r="34" spans="1:19" x14ac:dyDescent="0.25">
      <c r="A34" s="13" t="s">
        <v>143</v>
      </c>
      <c r="B34" s="14" t="s">
        <v>140</v>
      </c>
      <c r="C34" s="15" t="s">
        <v>102</v>
      </c>
      <c r="D34" s="15" t="s">
        <v>26</v>
      </c>
      <c r="E34" s="15" t="s">
        <v>168</v>
      </c>
      <c r="F34" s="15" t="s">
        <v>26</v>
      </c>
      <c r="G34" s="15" t="s">
        <v>96</v>
      </c>
      <c r="H34" s="15" t="s">
        <v>98</v>
      </c>
      <c r="I34" s="16" t="s">
        <v>99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5562090.1100000003</v>
      </c>
      <c r="S34" s="15" t="s">
        <v>169</v>
      </c>
    </row>
    <row r="35" spans="1:19" x14ac:dyDescent="0.25">
      <c r="A35" s="13" t="s">
        <v>148</v>
      </c>
      <c r="B35" s="14" t="s">
        <v>140</v>
      </c>
      <c r="C35" s="15" t="s">
        <v>24</v>
      </c>
      <c r="D35" s="15" t="s">
        <v>162</v>
      </c>
      <c r="E35" s="15" t="s">
        <v>26</v>
      </c>
      <c r="F35" s="15" t="s">
        <v>163</v>
      </c>
      <c r="G35" s="15" t="s">
        <v>26</v>
      </c>
      <c r="H35" s="15" t="s">
        <v>55</v>
      </c>
      <c r="I35" s="16" t="s">
        <v>56</v>
      </c>
      <c r="J35" s="16">
        <v>5860536.9299999997</v>
      </c>
      <c r="K35" s="16">
        <v>3406605</v>
      </c>
      <c r="L35" s="16">
        <v>2115458.56</v>
      </c>
      <c r="M35" s="16">
        <v>338473.37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5" t="s">
        <v>26</v>
      </c>
    </row>
    <row r="36" spans="1:19" x14ac:dyDescent="0.25">
      <c r="A36" s="13" t="s">
        <v>153</v>
      </c>
      <c r="B36" s="14" t="s">
        <v>140</v>
      </c>
      <c r="C36" s="15" t="s">
        <v>24</v>
      </c>
      <c r="D36" s="15" t="s">
        <v>144</v>
      </c>
      <c r="E36" s="15" t="s">
        <v>26</v>
      </c>
      <c r="F36" s="15" t="s">
        <v>145</v>
      </c>
      <c r="G36" s="15" t="s">
        <v>26</v>
      </c>
      <c r="H36" s="15" t="s">
        <v>146</v>
      </c>
      <c r="I36" s="16" t="s">
        <v>147</v>
      </c>
      <c r="J36" s="16">
        <v>520000</v>
      </c>
      <c r="K36" s="16">
        <v>520000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5" t="s">
        <v>26</v>
      </c>
    </row>
    <row r="37" spans="1:19" x14ac:dyDescent="0.25">
      <c r="A37" s="13" t="s">
        <v>156</v>
      </c>
      <c r="B37" s="14" t="s">
        <v>140</v>
      </c>
      <c r="C37" s="15" t="s">
        <v>24</v>
      </c>
      <c r="D37" s="15" t="s">
        <v>157</v>
      </c>
      <c r="E37" s="15" t="s">
        <v>26</v>
      </c>
      <c r="F37" s="15" t="s">
        <v>158</v>
      </c>
      <c r="G37" s="15" t="s">
        <v>26</v>
      </c>
      <c r="H37" s="15" t="s">
        <v>159</v>
      </c>
      <c r="I37" s="16" t="s">
        <v>160</v>
      </c>
      <c r="J37" s="16">
        <v>3124703.33</v>
      </c>
      <c r="K37" s="16">
        <v>1101617.7</v>
      </c>
      <c r="L37" s="16">
        <v>1744039.33</v>
      </c>
      <c r="M37" s="16">
        <v>279046.3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5" t="s">
        <v>26</v>
      </c>
    </row>
    <row r="38" spans="1:19" x14ac:dyDescent="0.25">
      <c r="A38" s="13" t="s">
        <v>161</v>
      </c>
      <c r="B38" s="14" t="s">
        <v>140</v>
      </c>
      <c r="C38" s="15" t="s">
        <v>24</v>
      </c>
      <c r="D38" s="15" t="s">
        <v>149</v>
      </c>
      <c r="E38" s="15" t="s">
        <v>26</v>
      </c>
      <c r="F38" s="15" t="s">
        <v>150</v>
      </c>
      <c r="G38" s="15" t="s">
        <v>26</v>
      </c>
      <c r="H38" s="15" t="s">
        <v>151</v>
      </c>
      <c r="I38" s="16" t="s">
        <v>152</v>
      </c>
      <c r="J38" s="16">
        <v>3205180.55</v>
      </c>
      <c r="K38" s="16">
        <v>-0.2</v>
      </c>
      <c r="L38" s="16">
        <v>2763086.68</v>
      </c>
      <c r="M38" s="16">
        <v>442093.86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5" t="s">
        <v>26</v>
      </c>
    </row>
    <row r="39" spans="1:19" x14ac:dyDescent="0.25">
      <c r="A39" s="13" t="s">
        <v>164</v>
      </c>
      <c r="B39" s="14" t="s">
        <v>140</v>
      </c>
      <c r="C39" s="15" t="s">
        <v>24</v>
      </c>
      <c r="D39" s="15" t="s">
        <v>154</v>
      </c>
      <c r="E39" s="15" t="s">
        <v>26</v>
      </c>
      <c r="F39" s="15" t="s">
        <v>155</v>
      </c>
      <c r="G39" s="15" t="s">
        <v>26</v>
      </c>
      <c r="H39" s="15" t="s">
        <v>151</v>
      </c>
      <c r="I39" s="16" t="s">
        <v>152</v>
      </c>
      <c r="J39" s="16">
        <v>1445541.56</v>
      </c>
      <c r="K39" s="16">
        <v>-0.08</v>
      </c>
      <c r="L39" s="16">
        <v>1246156.52</v>
      </c>
      <c r="M39" s="16">
        <v>199385.04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5" t="s">
        <v>26</v>
      </c>
    </row>
    <row r="40" spans="1:19" x14ac:dyDescent="0.25">
      <c r="A40" s="13" t="s">
        <v>167</v>
      </c>
      <c r="B40" s="14" t="s">
        <v>140</v>
      </c>
      <c r="C40" s="15" t="s">
        <v>24</v>
      </c>
      <c r="D40" s="15" t="s">
        <v>141</v>
      </c>
      <c r="E40" s="15" t="s">
        <v>26</v>
      </c>
      <c r="F40" s="15" t="s">
        <v>142</v>
      </c>
      <c r="G40" s="15" t="s">
        <v>26</v>
      </c>
      <c r="H40" s="15" t="s">
        <v>129</v>
      </c>
      <c r="I40" s="16" t="s">
        <v>130</v>
      </c>
      <c r="J40" s="16">
        <v>3199999.99</v>
      </c>
      <c r="K40" s="16">
        <v>3199999.99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5" t="s">
        <v>26</v>
      </c>
    </row>
    <row r="41" spans="1:19" x14ac:dyDescent="0.25">
      <c r="A41" s="13" t="s">
        <v>170</v>
      </c>
      <c r="B41" s="14" t="s">
        <v>171</v>
      </c>
      <c r="C41" s="15" t="s">
        <v>24</v>
      </c>
      <c r="D41" s="15" t="s">
        <v>172</v>
      </c>
      <c r="E41" s="15" t="s">
        <v>26</v>
      </c>
      <c r="F41" s="15" t="s">
        <v>173</v>
      </c>
      <c r="G41" s="15" t="s">
        <v>26</v>
      </c>
      <c r="H41" s="15" t="s">
        <v>174</v>
      </c>
      <c r="I41" s="16" t="s">
        <v>175</v>
      </c>
      <c r="J41" s="16">
        <v>8832000</v>
      </c>
      <c r="K41" s="16">
        <v>8832000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5" t="s">
        <v>26</v>
      </c>
    </row>
    <row r="42" spans="1:19" x14ac:dyDescent="0.25">
      <c r="A42" s="13" t="s">
        <v>176</v>
      </c>
      <c r="B42" s="14" t="s">
        <v>171</v>
      </c>
      <c r="C42" s="15" t="s">
        <v>24</v>
      </c>
      <c r="D42" s="15" t="s">
        <v>177</v>
      </c>
      <c r="E42" s="15" t="s">
        <v>26</v>
      </c>
      <c r="F42" s="15" t="s">
        <v>178</v>
      </c>
      <c r="G42" s="15" t="s">
        <v>26</v>
      </c>
      <c r="H42" s="15" t="s">
        <v>84</v>
      </c>
      <c r="I42" s="16" t="s">
        <v>85</v>
      </c>
      <c r="J42" s="16">
        <v>121800</v>
      </c>
      <c r="K42" s="16">
        <v>0</v>
      </c>
      <c r="L42" s="16">
        <v>105000</v>
      </c>
      <c r="M42" s="16">
        <v>16800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5" t="s">
        <v>26</v>
      </c>
    </row>
    <row r="43" spans="1:19" x14ac:dyDescent="0.25">
      <c r="A43" s="13" t="s">
        <v>179</v>
      </c>
      <c r="B43" s="14" t="s">
        <v>180</v>
      </c>
      <c r="C43" s="15" t="s">
        <v>102</v>
      </c>
      <c r="D43" s="15" t="s">
        <v>26</v>
      </c>
      <c r="E43" s="15" t="s">
        <v>181</v>
      </c>
      <c r="F43" s="15" t="s">
        <v>26</v>
      </c>
      <c r="G43" s="15" t="s">
        <v>162</v>
      </c>
      <c r="H43" s="15" t="s">
        <v>55</v>
      </c>
      <c r="I43" s="16" t="s">
        <v>56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253855.03</v>
      </c>
      <c r="S43" s="15" t="s">
        <v>182</v>
      </c>
    </row>
    <row r="44" spans="1:19" x14ac:dyDescent="0.25">
      <c r="A44" s="13" t="s">
        <v>183</v>
      </c>
      <c r="B44" s="14" t="s">
        <v>180</v>
      </c>
      <c r="C44" s="15" t="s">
        <v>102</v>
      </c>
      <c r="D44" s="15" t="s">
        <v>26</v>
      </c>
      <c r="E44" s="15" t="s">
        <v>184</v>
      </c>
      <c r="F44" s="15" t="s">
        <v>26</v>
      </c>
      <c r="G44" s="15" t="s">
        <v>157</v>
      </c>
      <c r="H44" s="15" t="s">
        <v>159</v>
      </c>
      <c r="I44" s="16" t="s">
        <v>160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209284.73</v>
      </c>
      <c r="S44" s="15" t="s">
        <v>185</v>
      </c>
    </row>
    <row r="45" spans="1:19" x14ac:dyDescent="0.25">
      <c r="A45" s="13" t="s">
        <v>186</v>
      </c>
      <c r="B45" s="14" t="s">
        <v>180</v>
      </c>
      <c r="C45" s="15" t="s">
        <v>102</v>
      </c>
      <c r="D45" s="15" t="s">
        <v>26</v>
      </c>
      <c r="E45" s="15" t="s">
        <v>187</v>
      </c>
      <c r="F45" s="15" t="s">
        <v>26</v>
      </c>
      <c r="G45" s="15" t="s">
        <v>177</v>
      </c>
      <c r="H45" s="15" t="s">
        <v>84</v>
      </c>
      <c r="I45" s="16" t="s">
        <v>85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12600</v>
      </c>
      <c r="S45" s="15" t="s">
        <v>188</v>
      </c>
    </row>
    <row r="46" spans="1:19" x14ac:dyDescent="0.25">
      <c r="A46" s="13" t="s">
        <v>189</v>
      </c>
      <c r="B46" s="14" t="s">
        <v>180</v>
      </c>
      <c r="C46" s="15" t="s">
        <v>102</v>
      </c>
      <c r="D46" s="15" t="s">
        <v>26</v>
      </c>
      <c r="E46" s="15" t="s">
        <v>190</v>
      </c>
      <c r="F46" s="15" t="s">
        <v>26</v>
      </c>
      <c r="G46" s="15" t="s">
        <v>137</v>
      </c>
      <c r="H46" s="15" t="s">
        <v>134</v>
      </c>
      <c r="I46" s="16" t="s">
        <v>135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1166827.18</v>
      </c>
      <c r="S46" s="15" t="s">
        <v>191</v>
      </c>
    </row>
    <row r="47" spans="1:19" x14ac:dyDescent="0.25">
      <c r="A47" s="13" t="s">
        <v>192</v>
      </c>
      <c r="B47" s="14" t="s">
        <v>180</v>
      </c>
      <c r="C47" s="15" t="s">
        <v>102</v>
      </c>
      <c r="D47" s="15" t="s">
        <v>26</v>
      </c>
      <c r="E47" s="15" t="s">
        <v>193</v>
      </c>
      <c r="F47" s="15" t="s">
        <v>26</v>
      </c>
      <c r="G47" s="15" t="s">
        <v>132</v>
      </c>
      <c r="H47" s="15" t="s">
        <v>134</v>
      </c>
      <c r="I47" s="16" t="s">
        <v>135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532314.80000000005</v>
      </c>
      <c r="S47" s="15" t="s">
        <v>194</v>
      </c>
    </row>
    <row r="48" spans="1:19" x14ac:dyDescent="0.25">
      <c r="A48" s="13" t="s">
        <v>195</v>
      </c>
      <c r="B48" s="14" t="s">
        <v>180</v>
      </c>
      <c r="C48" s="15" t="s">
        <v>102</v>
      </c>
      <c r="D48" s="15" t="s">
        <v>26</v>
      </c>
      <c r="E48" s="15" t="s">
        <v>196</v>
      </c>
      <c r="F48" s="15" t="s">
        <v>26</v>
      </c>
      <c r="G48" s="15" t="s">
        <v>154</v>
      </c>
      <c r="H48" s="15" t="s">
        <v>151</v>
      </c>
      <c r="I48" s="16" t="s">
        <v>152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149538.78</v>
      </c>
      <c r="S48" s="15" t="s">
        <v>197</v>
      </c>
    </row>
    <row r="49" spans="1:19" x14ac:dyDescent="0.25">
      <c r="A49" s="13" t="s">
        <v>198</v>
      </c>
      <c r="B49" s="14" t="s">
        <v>180</v>
      </c>
      <c r="C49" s="15" t="s">
        <v>102</v>
      </c>
      <c r="D49" s="15" t="s">
        <v>26</v>
      </c>
      <c r="E49" s="15" t="s">
        <v>199</v>
      </c>
      <c r="F49" s="15" t="s">
        <v>26</v>
      </c>
      <c r="G49" s="15" t="s">
        <v>149</v>
      </c>
      <c r="H49" s="15" t="s">
        <v>151</v>
      </c>
      <c r="I49" s="16" t="s">
        <v>152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331570.40000000002</v>
      </c>
      <c r="S49" s="15" t="s">
        <v>200</v>
      </c>
    </row>
    <row r="51" spans="1:19" x14ac:dyDescent="0.25">
      <c r="J51" s="7">
        <f>SUM(J2:J49)</f>
        <v>218615700.31000003</v>
      </c>
      <c r="K51" s="7">
        <f t="shared" ref="K51:R51" si="0">SUM(K2:K49)</f>
        <v>81510206.329999998</v>
      </c>
      <c r="L51" s="7">
        <f t="shared" si="0"/>
        <v>118194391.06</v>
      </c>
      <c r="M51" s="7">
        <f t="shared" si="0"/>
        <v>18911102.550000001</v>
      </c>
      <c r="N51" s="7">
        <f t="shared" si="0"/>
        <v>0</v>
      </c>
      <c r="O51" s="7">
        <f t="shared" si="0"/>
        <v>0</v>
      </c>
      <c r="P51" s="7">
        <f t="shared" si="0"/>
        <v>0</v>
      </c>
      <c r="Q51" s="7">
        <f t="shared" si="0"/>
        <v>0</v>
      </c>
      <c r="R51" s="7">
        <f t="shared" si="0"/>
        <v>14183326.939999999</v>
      </c>
    </row>
    <row r="53" spans="1:19" x14ac:dyDescent="0.25">
      <c r="J53" s="6" t="s">
        <v>201</v>
      </c>
    </row>
    <row r="55" spans="1:19" x14ac:dyDescent="0.25">
      <c r="J55" s="6" t="s">
        <v>202</v>
      </c>
      <c r="K55" s="6" t="s">
        <v>203</v>
      </c>
      <c r="L55" s="3" t="s">
        <v>204</v>
      </c>
    </row>
    <row r="57" spans="1:19" x14ac:dyDescent="0.25">
      <c r="I57" s="6" t="s">
        <v>205</v>
      </c>
      <c r="J57" s="6">
        <f>K51</f>
        <v>81510206.329999998</v>
      </c>
    </row>
    <row r="59" spans="1:19" x14ac:dyDescent="0.25">
      <c r="I59" s="6" t="s">
        <v>206</v>
      </c>
      <c r="J59" s="6">
        <f>L51</f>
        <v>118194391.06</v>
      </c>
      <c r="K59" s="6">
        <f>M51</f>
        <v>18911102.550000001</v>
      </c>
    </row>
    <row r="61" spans="1:19" x14ac:dyDescent="0.25">
      <c r="I61" s="6" t="s">
        <v>207</v>
      </c>
      <c r="J61" s="6">
        <v>0</v>
      </c>
      <c r="K61" s="6">
        <v>0</v>
      </c>
      <c r="L61" s="3">
        <v>0</v>
      </c>
    </row>
    <row r="63" spans="1:19" x14ac:dyDescent="0.25">
      <c r="I63" s="6" t="s">
        <v>208</v>
      </c>
      <c r="J63" s="6">
        <v>0</v>
      </c>
      <c r="K63" s="6">
        <v>0</v>
      </c>
    </row>
    <row r="65" spans="9:12" x14ac:dyDescent="0.25">
      <c r="I65" s="6" t="s">
        <v>209</v>
      </c>
      <c r="J65" s="6">
        <f>J57+J59</f>
        <v>199704597.38999999</v>
      </c>
      <c r="K65" s="6">
        <f>K57+K59</f>
        <v>18911102.550000001</v>
      </c>
      <c r="L65" s="3">
        <v>0</v>
      </c>
    </row>
  </sheetData>
  <sortState ref="A8:S49">
    <sortCondition ref="B8:B49"/>
    <sortCondition ref="S8:S4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5"/>
  <sheetViews>
    <sheetView tabSelected="1" topLeftCell="A21" workbookViewId="0">
      <selection activeCell="B49" sqref="B49:S49"/>
    </sheetView>
  </sheetViews>
  <sheetFormatPr baseColWidth="10" defaultRowHeight="15" x14ac:dyDescent="0.25"/>
  <cols>
    <col min="1" max="1" width="6.28515625" style="9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140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14.28515625" style="6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210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s="21" customFormat="1" x14ac:dyDescent="0.25">
      <c r="A8" s="17" t="s">
        <v>36</v>
      </c>
      <c r="B8" s="18" t="s">
        <v>37</v>
      </c>
      <c r="C8" s="19" t="s">
        <v>24</v>
      </c>
      <c r="D8" s="19" t="s">
        <v>53</v>
      </c>
      <c r="E8" s="19" t="s">
        <v>26</v>
      </c>
      <c r="F8" s="19" t="s">
        <v>54</v>
      </c>
      <c r="G8" s="19" t="s">
        <v>26</v>
      </c>
      <c r="H8" s="19" t="s">
        <v>55</v>
      </c>
      <c r="I8" s="20" t="s">
        <v>56</v>
      </c>
      <c r="J8" s="20">
        <v>14620500</v>
      </c>
      <c r="K8" s="20">
        <v>14620500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9" t="s">
        <v>26</v>
      </c>
    </row>
    <row r="9" spans="1:19" s="21" customFormat="1" x14ac:dyDescent="0.25">
      <c r="A9" s="17" t="s">
        <v>148</v>
      </c>
      <c r="B9" s="18" t="s">
        <v>140</v>
      </c>
      <c r="C9" s="19" t="s">
        <v>24</v>
      </c>
      <c r="D9" s="19" t="s">
        <v>162</v>
      </c>
      <c r="E9" s="19" t="s">
        <v>26</v>
      </c>
      <c r="F9" s="19" t="s">
        <v>163</v>
      </c>
      <c r="G9" s="19" t="s">
        <v>26</v>
      </c>
      <c r="H9" s="19" t="s">
        <v>55</v>
      </c>
      <c r="I9" s="20" t="s">
        <v>56</v>
      </c>
      <c r="J9" s="20">
        <v>5860536.9299999997</v>
      </c>
      <c r="K9" s="20">
        <v>3406605</v>
      </c>
      <c r="L9" s="20">
        <v>2115458.56</v>
      </c>
      <c r="M9" s="20">
        <v>338473.37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9" t="s">
        <v>26</v>
      </c>
    </row>
    <row r="10" spans="1:19" s="21" customFormat="1" x14ac:dyDescent="0.25">
      <c r="A10" s="17" t="s">
        <v>179</v>
      </c>
      <c r="B10" s="18" t="s">
        <v>180</v>
      </c>
      <c r="C10" s="19" t="s">
        <v>102</v>
      </c>
      <c r="D10" s="19" t="s">
        <v>26</v>
      </c>
      <c r="E10" s="19" t="s">
        <v>181</v>
      </c>
      <c r="F10" s="19" t="s">
        <v>26</v>
      </c>
      <c r="G10" s="19" t="s">
        <v>162</v>
      </c>
      <c r="H10" s="19" t="s">
        <v>55</v>
      </c>
      <c r="I10" s="20" t="s">
        <v>56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253855.03</v>
      </c>
      <c r="S10" s="19" t="s">
        <v>182</v>
      </c>
    </row>
    <row r="11" spans="1:19" s="21" customFormat="1" x14ac:dyDescent="0.25">
      <c r="A11" s="17" t="s">
        <v>42</v>
      </c>
      <c r="B11" s="18" t="s">
        <v>37</v>
      </c>
      <c r="C11" s="19" t="s">
        <v>24</v>
      </c>
      <c r="D11" s="19" t="s">
        <v>58</v>
      </c>
      <c r="E11" s="19" t="s">
        <v>26</v>
      </c>
      <c r="F11" s="19" t="s">
        <v>59</v>
      </c>
      <c r="G11" s="19" t="s">
        <v>26</v>
      </c>
      <c r="H11" s="19" t="s">
        <v>60</v>
      </c>
      <c r="I11" s="20" t="s">
        <v>61</v>
      </c>
      <c r="J11" s="20">
        <v>4498380.47</v>
      </c>
      <c r="K11" s="20">
        <v>896487.8</v>
      </c>
      <c r="L11" s="20">
        <v>3105079.89</v>
      </c>
      <c r="M11" s="20">
        <v>496812.78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9" t="s">
        <v>26</v>
      </c>
    </row>
    <row r="12" spans="1:19" s="21" customFormat="1" x14ac:dyDescent="0.25">
      <c r="A12" s="17" t="s">
        <v>111</v>
      </c>
      <c r="B12" s="18" t="s">
        <v>101</v>
      </c>
      <c r="C12" s="19" t="s">
        <v>102</v>
      </c>
      <c r="D12" s="19" t="s">
        <v>26</v>
      </c>
      <c r="E12" s="19" t="s">
        <v>112</v>
      </c>
      <c r="F12" s="19" t="s">
        <v>26</v>
      </c>
      <c r="G12" s="19" t="s">
        <v>58</v>
      </c>
      <c r="H12" s="19" t="s">
        <v>60</v>
      </c>
      <c r="I12" s="20" t="s">
        <v>61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372609.59</v>
      </c>
      <c r="S12" s="19" t="s">
        <v>113</v>
      </c>
    </row>
    <row r="13" spans="1:19" s="21" customFormat="1" x14ac:dyDescent="0.25">
      <c r="A13" s="17" t="s">
        <v>170</v>
      </c>
      <c r="B13" s="18" t="s">
        <v>171</v>
      </c>
      <c r="C13" s="19" t="s">
        <v>24</v>
      </c>
      <c r="D13" s="19" t="s">
        <v>172</v>
      </c>
      <c r="E13" s="19" t="s">
        <v>26</v>
      </c>
      <c r="F13" s="19" t="s">
        <v>173</v>
      </c>
      <c r="G13" s="19" t="s">
        <v>26</v>
      </c>
      <c r="H13" s="19" t="s">
        <v>174</v>
      </c>
      <c r="I13" s="20" t="s">
        <v>175</v>
      </c>
      <c r="J13" s="20">
        <v>8832000</v>
      </c>
      <c r="K13" s="20">
        <v>8832000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9" t="s">
        <v>26</v>
      </c>
    </row>
    <row r="14" spans="1:19" s="21" customFormat="1" x14ac:dyDescent="0.25">
      <c r="A14" s="17" t="s">
        <v>47</v>
      </c>
      <c r="B14" s="18" t="s">
        <v>37</v>
      </c>
      <c r="C14" s="19" t="s">
        <v>24</v>
      </c>
      <c r="D14" s="19" t="s">
        <v>66</v>
      </c>
      <c r="E14" s="19" t="s">
        <v>26</v>
      </c>
      <c r="F14" s="19" t="s">
        <v>67</v>
      </c>
      <c r="G14" s="19" t="s">
        <v>26</v>
      </c>
      <c r="H14" s="19" t="s">
        <v>68</v>
      </c>
      <c r="I14" s="20" t="s">
        <v>69</v>
      </c>
      <c r="J14" s="20">
        <v>601859.42000000004</v>
      </c>
      <c r="K14" s="20">
        <v>601859.42000000004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9" t="s">
        <v>26</v>
      </c>
    </row>
    <row r="15" spans="1:19" s="21" customFormat="1" x14ac:dyDescent="0.25">
      <c r="A15" s="17" t="s">
        <v>30</v>
      </c>
      <c r="B15" s="18" t="s">
        <v>31</v>
      </c>
      <c r="C15" s="19" t="s">
        <v>24</v>
      </c>
      <c r="D15" s="19" t="s">
        <v>32</v>
      </c>
      <c r="E15" s="19" t="s">
        <v>26</v>
      </c>
      <c r="F15" s="19" t="s">
        <v>33</v>
      </c>
      <c r="G15" s="19" t="s">
        <v>26</v>
      </c>
      <c r="H15" s="19" t="s">
        <v>34</v>
      </c>
      <c r="I15" s="20" t="s">
        <v>35</v>
      </c>
      <c r="J15" s="20">
        <v>2600000</v>
      </c>
      <c r="K15" s="20">
        <v>2600000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9" t="s">
        <v>26</v>
      </c>
    </row>
    <row r="16" spans="1:19" s="21" customFormat="1" x14ac:dyDescent="0.25">
      <c r="A16" s="17" t="s">
        <v>153</v>
      </c>
      <c r="B16" s="18" t="s">
        <v>140</v>
      </c>
      <c r="C16" s="19" t="s">
        <v>24</v>
      </c>
      <c r="D16" s="19" t="s">
        <v>144</v>
      </c>
      <c r="E16" s="19" t="s">
        <v>26</v>
      </c>
      <c r="F16" s="19" t="s">
        <v>145</v>
      </c>
      <c r="G16" s="19" t="s">
        <v>26</v>
      </c>
      <c r="H16" s="19" t="s">
        <v>146</v>
      </c>
      <c r="I16" s="20" t="s">
        <v>147</v>
      </c>
      <c r="J16" s="20">
        <v>520000</v>
      </c>
      <c r="K16" s="20">
        <v>520000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9" t="s">
        <v>26</v>
      </c>
    </row>
    <row r="17" spans="1:19" s="21" customFormat="1" x14ac:dyDescent="0.25">
      <c r="A17" s="17" t="s">
        <v>156</v>
      </c>
      <c r="B17" s="18" t="s">
        <v>140</v>
      </c>
      <c r="C17" s="19" t="s">
        <v>24</v>
      </c>
      <c r="D17" s="19" t="s">
        <v>157</v>
      </c>
      <c r="E17" s="19" t="s">
        <v>26</v>
      </c>
      <c r="F17" s="19" t="s">
        <v>158</v>
      </c>
      <c r="G17" s="19" t="s">
        <v>26</v>
      </c>
      <c r="H17" s="19" t="s">
        <v>159</v>
      </c>
      <c r="I17" s="20" t="s">
        <v>160</v>
      </c>
      <c r="J17" s="20">
        <v>3124703.33</v>
      </c>
      <c r="K17" s="20">
        <v>1101617.7</v>
      </c>
      <c r="L17" s="20">
        <v>1744039.33</v>
      </c>
      <c r="M17" s="20">
        <v>279046.3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9" t="s">
        <v>26</v>
      </c>
    </row>
    <row r="18" spans="1:19" s="21" customFormat="1" x14ac:dyDescent="0.25">
      <c r="A18" s="17" t="s">
        <v>183</v>
      </c>
      <c r="B18" s="18" t="s">
        <v>180</v>
      </c>
      <c r="C18" s="19" t="s">
        <v>102</v>
      </c>
      <c r="D18" s="19" t="s">
        <v>26</v>
      </c>
      <c r="E18" s="19" t="s">
        <v>184</v>
      </c>
      <c r="F18" s="19" t="s">
        <v>26</v>
      </c>
      <c r="G18" s="19" t="s">
        <v>157</v>
      </c>
      <c r="H18" s="19" t="s">
        <v>159</v>
      </c>
      <c r="I18" s="20" t="s">
        <v>160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209284.73</v>
      </c>
      <c r="S18" s="19" t="s">
        <v>185</v>
      </c>
    </row>
    <row r="19" spans="1:19" s="21" customFormat="1" x14ac:dyDescent="0.25">
      <c r="A19" s="27" t="s">
        <v>86</v>
      </c>
      <c r="B19" s="18" t="s">
        <v>87</v>
      </c>
      <c r="C19" s="19" t="s">
        <v>24</v>
      </c>
      <c r="D19" s="19" t="s">
        <v>88</v>
      </c>
      <c r="E19" s="19" t="s">
        <v>26</v>
      </c>
      <c r="F19" s="19" t="s">
        <v>89</v>
      </c>
      <c r="G19" s="19" t="s">
        <v>26</v>
      </c>
      <c r="H19" s="19" t="s">
        <v>90</v>
      </c>
      <c r="I19" s="20" t="s">
        <v>91</v>
      </c>
      <c r="J19" s="20">
        <v>1769568</v>
      </c>
      <c r="K19" s="20">
        <v>1769568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19" t="s">
        <v>26</v>
      </c>
    </row>
    <row r="20" spans="1:19" s="21" customFormat="1" x14ac:dyDescent="0.25">
      <c r="A20" s="27" t="s">
        <v>92</v>
      </c>
      <c r="B20" s="18" t="s">
        <v>87</v>
      </c>
      <c r="C20" s="19" t="s">
        <v>24</v>
      </c>
      <c r="D20" s="19" t="s">
        <v>93</v>
      </c>
      <c r="E20" s="19" t="s">
        <v>26</v>
      </c>
      <c r="F20" s="19" t="s">
        <v>94</v>
      </c>
      <c r="G20" s="19" t="s">
        <v>26</v>
      </c>
      <c r="H20" s="19" t="s">
        <v>90</v>
      </c>
      <c r="I20" s="20" t="s">
        <v>91</v>
      </c>
      <c r="J20" s="20">
        <v>728004</v>
      </c>
      <c r="K20" s="20">
        <v>728004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19" t="s">
        <v>26</v>
      </c>
    </row>
    <row r="21" spans="1:19" x14ac:dyDescent="0.25">
      <c r="A21" s="13" t="s">
        <v>70</v>
      </c>
      <c r="B21" s="14" t="s">
        <v>71</v>
      </c>
      <c r="C21" s="15" t="s">
        <v>24</v>
      </c>
      <c r="D21" s="15" t="s">
        <v>82</v>
      </c>
      <c r="E21" s="15" t="s">
        <v>26</v>
      </c>
      <c r="F21" s="15" t="s">
        <v>83</v>
      </c>
      <c r="G21" s="15" t="s">
        <v>26</v>
      </c>
      <c r="H21" s="15" t="s">
        <v>84</v>
      </c>
      <c r="I21" s="16" t="s">
        <v>85</v>
      </c>
      <c r="J21" s="16">
        <v>452400</v>
      </c>
      <c r="K21" s="16">
        <v>0</v>
      </c>
      <c r="L21" s="16">
        <v>390000</v>
      </c>
      <c r="M21" s="16">
        <v>62400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5" t="s">
        <v>26</v>
      </c>
    </row>
    <row r="22" spans="1:19" x14ac:dyDescent="0.25">
      <c r="A22" s="13" t="s">
        <v>105</v>
      </c>
      <c r="B22" s="14" t="s">
        <v>101</v>
      </c>
      <c r="C22" s="15" t="s">
        <v>102</v>
      </c>
      <c r="D22" s="15" t="s">
        <v>26</v>
      </c>
      <c r="E22" s="15" t="s">
        <v>106</v>
      </c>
      <c r="F22" s="15" t="s">
        <v>26</v>
      </c>
      <c r="G22" s="15" t="s">
        <v>82</v>
      </c>
      <c r="H22" s="15" t="s">
        <v>84</v>
      </c>
      <c r="I22" s="16" t="s">
        <v>85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46800</v>
      </c>
      <c r="S22" s="15" t="s">
        <v>107</v>
      </c>
    </row>
    <row r="23" spans="1:19" s="21" customFormat="1" x14ac:dyDescent="0.25">
      <c r="A23" s="17" t="s">
        <v>117</v>
      </c>
      <c r="B23" s="18" t="s">
        <v>118</v>
      </c>
      <c r="C23" s="19" t="s">
        <v>24</v>
      </c>
      <c r="D23" s="19" t="s">
        <v>124</v>
      </c>
      <c r="E23" s="19" t="s">
        <v>26</v>
      </c>
      <c r="F23" s="19" t="s">
        <v>125</v>
      </c>
      <c r="G23" s="19" t="s">
        <v>26</v>
      </c>
      <c r="H23" s="19" t="s">
        <v>84</v>
      </c>
      <c r="I23" s="20" t="s">
        <v>85</v>
      </c>
      <c r="J23" s="20">
        <v>678600</v>
      </c>
      <c r="K23" s="20">
        <v>0</v>
      </c>
      <c r="L23" s="20">
        <v>585000</v>
      </c>
      <c r="M23" s="20">
        <v>93600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9" t="s">
        <v>26</v>
      </c>
    </row>
    <row r="24" spans="1:19" s="21" customFormat="1" x14ac:dyDescent="0.25">
      <c r="A24" s="17" t="s">
        <v>139</v>
      </c>
      <c r="B24" s="18" t="s">
        <v>140</v>
      </c>
      <c r="C24" s="19" t="s">
        <v>102</v>
      </c>
      <c r="D24" s="19" t="s">
        <v>26</v>
      </c>
      <c r="E24" s="19" t="s">
        <v>165</v>
      </c>
      <c r="F24" s="19" t="s">
        <v>26</v>
      </c>
      <c r="G24" s="19" t="s">
        <v>124</v>
      </c>
      <c r="H24" s="19" t="s">
        <v>84</v>
      </c>
      <c r="I24" s="20" t="s">
        <v>85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70200</v>
      </c>
      <c r="S24" s="19" t="s">
        <v>166</v>
      </c>
    </row>
    <row r="25" spans="1:19" s="21" customFormat="1" x14ac:dyDescent="0.25">
      <c r="A25" s="17" t="s">
        <v>176</v>
      </c>
      <c r="B25" s="18" t="s">
        <v>171</v>
      </c>
      <c r="C25" s="19" t="s">
        <v>24</v>
      </c>
      <c r="D25" s="19" t="s">
        <v>177</v>
      </c>
      <c r="E25" s="19" t="s">
        <v>26</v>
      </c>
      <c r="F25" s="19" t="s">
        <v>178</v>
      </c>
      <c r="G25" s="19" t="s">
        <v>26</v>
      </c>
      <c r="H25" s="19" t="s">
        <v>84</v>
      </c>
      <c r="I25" s="20" t="s">
        <v>85</v>
      </c>
      <c r="J25" s="20">
        <v>121800</v>
      </c>
      <c r="K25" s="20">
        <v>0</v>
      </c>
      <c r="L25" s="20">
        <v>105000</v>
      </c>
      <c r="M25" s="20">
        <v>16800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9" t="s">
        <v>26</v>
      </c>
    </row>
    <row r="26" spans="1:19" s="21" customFormat="1" x14ac:dyDescent="0.25">
      <c r="A26" s="17" t="s">
        <v>186</v>
      </c>
      <c r="B26" s="18" t="s">
        <v>180</v>
      </c>
      <c r="C26" s="19" t="s">
        <v>102</v>
      </c>
      <c r="D26" s="19" t="s">
        <v>26</v>
      </c>
      <c r="E26" s="19" t="s">
        <v>187</v>
      </c>
      <c r="F26" s="19" t="s">
        <v>26</v>
      </c>
      <c r="G26" s="19" t="s">
        <v>177</v>
      </c>
      <c r="H26" s="19" t="s">
        <v>84</v>
      </c>
      <c r="I26" s="20" t="s">
        <v>85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12600</v>
      </c>
      <c r="S26" s="19" t="s">
        <v>188</v>
      </c>
    </row>
    <row r="27" spans="1:19" s="21" customFormat="1" x14ac:dyDescent="0.25">
      <c r="A27" s="27" t="s">
        <v>123</v>
      </c>
      <c r="B27" s="18" t="s">
        <v>118</v>
      </c>
      <c r="C27" s="19" t="s">
        <v>24</v>
      </c>
      <c r="D27" s="19" t="s">
        <v>119</v>
      </c>
      <c r="E27" s="19" t="s">
        <v>26</v>
      </c>
      <c r="F27" s="19" t="s">
        <v>120</v>
      </c>
      <c r="G27" s="19" t="s">
        <v>26</v>
      </c>
      <c r="H27" s="19" t="s">
        <v>121</v>
      </c>
      <c r="I27" s="20" t="s">
        <v>122</v>
      </c>
      <c r="J27" s="20">
        <v>806932.32</v>
      </c>
      <c r="K27" s="20">
        <v>806932.32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9" t="s">
        <v>26</v>
      </c>
    </row>
    <row r="28" spans="1:19" s="21" customFormat="1" x14ac:dyDescent="0.25">
      <c r="A28" s="17" t="s">
        <v>52</v>
      </c>
      <c r="B28" s="18" t="s">
        <v>37</v>
      </c>
      <c r="C28" s="19" t="s">
        <v>24</v>
      </c>
      <c r="D28" s="19" t="s">
        <v>38</v>
      </c>
      <c r="E28" s="19" t="s">
        <v>26</v>
      </c>
      <c r="F28" s="19" t="s">
        <v>39</v>
      </c>
      <c r="G28" s="19" t="s">
        <v>26</v>
      </c>
      <c r="H28" s="19" t="s">
        <v>40</v>
      </c>
      <c r="I28" s="20" t="s">
        <v>41</v>
      </c>
      <c r="J28" s="20">
        <v>47966451.240000002</v>
      </c>
      <c r="K28" s="20">
        <v>0</v>
      </c>
      <c r="L28" s="20">
        <v>41350389</v>
      </c>
      <c r="M28" s="20">
        <v>6616062.2400000002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19" t="s">
        <v>26</v>
      </c>
    </row>
    <row r="29" spans="1:19" s="21" customFormat="1" x14ac:dyDescent="0.25">
      <c r="A29" s="17" t="s">
        <v>114</v>
      </c>
      <c r="B29" s="18" t="s">
        <v>101</v>
      </c>
      <c r="C29" s="19" t="s">
        <v>102</v>
      </c>
      <c r="D29" s="19" t="s">
        <v>26</v>
      </c>
      <c r="E29" s="19" t="s">
        <v>115</v>
      </c>
      <c r="F29" s="19" t="s">
        <v>26</v>
      </c>
      <c r="G29" s="19" t="s">
        <v>38</v>
      </c>
      <c r="H29" s="19" t="s">
        <v>40</v>
      </c>
      <c r="I29" s="20" t="s">
        <v>41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4962046.68</v>
      </c>
      <c r="S29" s="19" t="s">
        <v>116</v>
      </c>
    </row>
    <row r="30" spans="1:19" s="21" customFormat="1" x14ac:dyDescent="0.25">
      <c r="A30" s="17" t="s">
        <v>57</v>
      </c>
      <c r="B30" s="18" t="s">
        <v>37</v>
      </c>
      <c r="C30" s="19" t="s">
        <v>24</v>
      </c>
      <c r="D30" s="19" t="s">
        <v>48</v>
      </c>
      <c r="E30" s="19" t="s">
        <v>26</v>
      </c>
      <c r="F30" s="19" t="s">
        <v>49</v>
      </c>
      <c r="G30" s="19" t="s">
        <v>26</v>
      </c>
      <c r="H30" s="19" t="s">
        <v>50</v>
      </c>
      <c r="I30" s="20" t="s">
        <v>51</v>
      </c>
      <c r="J30" s="20">
        <v>1233336</v>
      </c>
      <c r="K30" s="20">
        <v>1233336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19" t="s">
        <v>26</v>
      </c>
    </row>
    <row r="31" spans="1:19" s="21" customFormat="1" x14ac:dyDescent="0.25">
      <c r="A31" s="17" t="s">
        <v>76</v>
      </c>
      <c r="B31" s="18" t="s">
        <v>71</v>
      </c>
      <c r="C31" s="19" t="s">
        <v>24</v>
      </c>
      <c r="D31" s="19" t="s">
        <v>72</v>
      </c>
      <c r="E31" s="19" t="s">
        <v>26</v>
      </c>
      <c r="F31" s="19" t="s">
        <v>73</v>
      </c>
      <c r="G31" s="19" t="s">
        <v>26</v>
      </c>
      <c r="H31" s="19" t="s">
        <v>74</v>
      </c>
      <c r="I31" s="20" t="s">
        <v>75</v>
      </c>
      <c r="J31" s="20">
        <v>3508190.34</v>
      </c>
      <c r="K31" s="20">
        <v>3508190.34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19" t="s">
        <v>26</v>
      </c>
    </row>
    <row r="32" spans="1:19" s="21" customFormat="1" x14ac:dyDescent="0.25">
      <c r="A32" s="17" t="s">
        <v>81</v>
      </c>
      <c r="B32" s="18" t="s">
        <v>71</v>
      </c>
      <c r="C32" s="19" t="s">
        <v>24</v>
      </c>
      <c r="D32" s="19" t="s">
        <v>77</v>
      </c>
      <c r="E32" s="19" t="s">
        <v>26</v>
      </c>
      <c r="F32" s="19" t="s">
        <v>78</v>
      </c>
      <c r="G32" s="19" t="s">
        <v>26</v>
      </c>
      <c r="H32" s="19" t="s">
        <v>79</v>
      </c>
      <c r="I32" s="20" t="s">
        <v>80</v>
      </c>
      <c r="J32" s="20">
        <v>10575000</v>
      </c>
      <c r="K32" s="20">
        <v>10575000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19" t="s">
        <v>26</v>
      </c>
    </row>
    <row r="33" spans="1:19" s="21" customFormat="1" x14ac:dyDescent="0.25">
      <c r="A33" s="17" t="s">
        <v>126</v>
      </c>
      <c r="B33" s="18" t="s">
        <v>118</v>
      </c>
      <c r="C33" s="19" t="s">
        <v>24</v>
      </c>
      <c r="D33" s="19" t="s">
        <v>132</v>
      </c>
      <c r="E33" s="19" t="s">
        <v>26</v>
      </c>
      <c r="F33" s="19" t="s">
        <v>133</v>
      </c>
      <c r="G33" s="19" t="s">
        <v>26</v>
      </c>
      <c r="H33" s="19" t="s">
        <v>134</v>
      </c>
      <c r="I33" s="20" t="s">
        <v>135</v>
      </c>
      <c r="J33" s="20">
        <v>5145709.7300000004</v>
      </c>
      <c r="K33" s="20">
        <v>0</v>
      </c>
      <c r="L33" s="20">
        <v>4435956.66</v>
      </c>
      <c r="M33" s="20">
        <v>709753.06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19" t="s">
        <v>26</v>
      </c>
    </row>
    <row r="34" spans="1:19" s="21" customFormat="1" x14ac:dyDescent="0.25">
      <c r="A34" s="17" t="s">
        <v>131</v>
      </c>
      <c r="B34" s="18" t="s">
        <v>118</v>
      </c>
      <c r="C34" s="19" t="s">
        <v>24</v>
      </c>
      <c r="D34" s="19" t="s">
        <v>137</v>
      </c>
      <c r="E34" s="19" t="s">
        <v>26</v>
      </c>
      <c r="F34" s="19" t="s">
        <v>138</v>
      </c>
      <c r="G34" s="19" t="s">
        <v>26</v>
      </c>
      <c r="H34" s="19" t="s">
        <v>134</v>
      </c>
      <c r="I34" s="20" t="s">
        <v>135</v>
      </c>
      <c r="J34" s="20">
        <v>11279329.369999999</v>
      </c>
      <c r="K34" s="20">
        <v>0</v>
      </c>
      <c r="L34" s="20">
        <v>9723559.8000000007</v>
      </c>
      <c r="M34" s="20">
        <v>1555769.57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19" t="s">
        <v>26</v>
      </c>
    </row>
    <row r="35" spans="1:19" s="21" customFormat="1" x14ac:dyDescent="0.25">
      <c r="A35" s="17" t="s">
        <v>189</v>
      </c>
      <c r="B35" s="18" t="s">
        <v>180</v>
      </c>
      <c r="C35" s="19" t="s">
        <v>102</v>
      </c>
      <c r="D35" s="19" t="s">
        <v>26</v>
      </c>
      <c r="E35" s="19" t="s">
        <v>190</v>
      </c>
      <c r="F35" s="19" t="s">
        <v>26</v>
      </c>
      <c r="G35" s="19" t="s">
        <v>137</v>
      </c>
      <c r="H35" s="19" t="s">
        <v>134</v>
      </c>
      <c r="I35" s="20" t="s">
        <v>135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1166827.18</v>
      </c>
      <c r="S35" s="19" t="s">
        <v>191</v>
      </c>
    </row>
    <row r="36" spans="1:19" s="21" customFormat="1" x14ac:dyDescent="0.25">
      <c r="A36" s="17" t="s">
        <v>192</v>
      </c>
      <c r="B36" s="18" t="s">
        <v>180</v>
      </c>
      <c r="C36" s="19" t="s">
        <v>102</v>
      </c>
      <c r="D36" s="19" t="s">
        <v>26</v>
      </c>
      <c r="E36" s="19" t="s">
        <v>193</v>
      </c>
      <c r="F36" s="19" t="s">
        <v>26</v>
      </c>
      <c r="G36" s="19" t="s">
        <v>132</v>
      </c>
      <c r="H36" s="19" t="s">
        <v>134</v>
      </c>
      <c r="I36" s="20" t="s">
        <v>135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532314.80000000005</v>
      </c>
      <c r="S36" s="19" t="s">
        <v>194</v>
      </c>
    </row>
    <row r="37" spans="1:19" s="21" customFormat="1" x14ac:dyDescent="0.25">
      <c r="A37" s="17" t="s">
        <v>62</v>
      </c>
      <c r="B37" s="18" t="s">
        <v>37</v>
      </c>
      <c r="C37" s="19" t="s">
        <v>24</v>
      </c>
      <c r="D37" s="19" t="s">
        <v>43</v>
      </c>
      <c r="E37" s="19" t="s">
        <v>26</v>
      </c>
      <c r="F37" s="19" t="s">
        <v>44</v>
      </c>
      <c r="G37" s="19" t="s">
        <v>26</v>
      </c>
      <c r="H37" s="19" t="s">
        <v>45</v>
      </c>
      <c r="I37" s="20" t="s">
        <v>46</v>
      </c>
      <c r="J37" s="20">
        <v>23817000</v>
      </c>
      <c r="K37" s="20">
        <v>23817000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19" t="s">
        <v>26</v>
      </c>
    </row>
    <row r="38" spans="1:19" s="21" customFormat="1" x14ac:dyDescent="0.25">
      <c r="A38" s="17" t="s">
        <v>65</v>
      </c>
      <c r="B38" s="18" t="s">
        <v>37</v>
      </c>
      <c r="C38" s="19" t="s">
        <v>24</v>
      </c>
      <c r="D38" s="19" t="s">
        <v>63</v>
      </c>
      <c r="E38" s="19" t="s">
        <v>26</v>
      </c>
      <c r="F38" s="19" t="s">
        <v>64</v>
      </c>
      <c r="G38" s="19" t="s">
        <v>26</v>
      </c>
      <c r="H38" s="19" t="s">
        <v>45</v>
      </c>
      <c r="I38" s="20" t="s">
        <v>46</v>
      </c>
      <c r="J38" s="20">
        <v>445500.06</v>
      </c>
      <c r="K38" s="20">
        <v>-0.06</v>
      </c>
      <c r="L38" s="20">
        <v>384051.78</v>
      </c>
      <c r="M38" s="20">
        <v>61448.28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19" t="s">
        <v>26</v>
      </c>
    </row>
    <row r="39" spans="1:19" s="21" customFormat="1" x14ac:dyDescent="0.25">
      <c r="A39" s="17" t="s">
        <v>108</v>
      </c>
      <c r="B39" s="18" t="s">
        <v>101</v>
      </c>
      <c r="C39" s="19" t="s">
        <v>102</v>
      </c>
      <c r="D39" s="19" t="s">
        <v>26</v>
      </c>
      <c r="E39" s="19" t="s">
        <v>109</v>
      </c>
      <c r="F39" s="19" t="s">
        <v>26</v>
      </c>
      <c r="G39" s="19" t="s">
        <v>63</v>
      </c>
      <c r="H39" s="19" t="s">
        <v>45</v>
      </c>
      <c r="I39" s="20" t="s">
        <v>46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46086.21</v>
      </c>
      <c r="S39" s="19" t="s">
        <v>110</v>
      </c>
    </row>
    <row r="40" spans="1:19" s="21" customFormat="1" x14ac:dyDescent="0.25">
      <c r="A40" s="17" t="s">
        <v>22</v>
      </c>
      <c r="B40" s="18" t="s">
        <v>23</v>
      </c>
      <c r="C40" s="19" t="s">
        <v>24</v>
      </c>
      <c r="D40" s="19" t="s">
        <v>25</v>
      </c>
      <c r="E40" s="19" t="s">
        <v>26</v>
      </c>
      <c r="F40" s="19" t="s">
        <v>27</v>
      </c>
      <c r="G40" s="19" t="s">
        <v>26</v>
      </c>
      <c r="H40" s="19" t="s">
        <v>28</v>
      </c>
      <c r="I40" s="20" t="s">
        <v>29</v>
      </c>
      <c r="J40" s="20">
        <v>4519199.83</v>
      </c>
      <c r="K40" s="20">
        <v>0</v>
      </c>
      <c r="L40" s="20">
        <v>3895861.92</v>
      </c>
      <c r="M40" s="20">
        <v>623337.9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19" t="s">
        <v>26</v>
      </c>
    </row>
    <row r="41" spans="1:19" s="21" customFormat="1" x14ac:dyDescent="0.25">
      <c r="A41" s="17" t="s">
        <v>100</v>
      </c>
      <c r="B41" s="18" t="s">
        <v>101</v>
      </c>
      <c r="C41" s="19" t="s">
        <v>102</v>
      </c>
      <c r="D41" s="19" t="s">
        <v>26</v>
      </c>
      <c r="E41" s="19" t="s">
        <v>103</v>
      </c>
      <c r="F41" s="19" t="s">
        <v>26</v>
      </c>
      <c r="G41" s="19" t="s">
        <v>25</v>
      </c>
      <c r="H41" s="19" t="s">
        <v>28</v>
      </c>
      <c r="I41" s="20" t="s">
        <v>29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467503.43</v>
      </c>
      <c r="S41" s="19" t="s">
        <v>104</v>
      </c>
    </row>
    <row r="42" spans="1:19" s="21" customFormat="1" x14ac:dyDescent="0.25">
      <c r="A42" s="17" t="s">
        <v>95</v>
      </c>
      <c r="B42" s="18" t="s">
        <v>87</v>
      </c>
      <c r="C42" s="19" t="s">
        <v>24</v>
      </c>
      <c r="D42" s="19" t="s">
        <v>96</v>
      </c>
      <c r="E42" s="19" t="s">
        <v>26</v>
      </c>
      <c r="F42" s="19" t="s">
        <v>97</v>
      </c>
      <c r="G42" s="19" t="s">
        <v>26</v>
      </c>
      <c r="H42" s="19" t="s">
        <v>98</v>
      </c>
      <c r="I42" s="20" t="s">
        <v>99</v>
      </c>
      <c r="J42" s="20">
        <v>53766871.07</v>
      </c>
      <c r="K42" s="20">
        <v>0</v>
      </c>
      <c r="L42" s="20">
        <v>46350750.920000002</v>
      </c>
      <c r="M42" s="20">
        <v>7416120.1500000004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19" t="s">
        <v>26</v>
      </c>
    </row>
    <row r="43" spans="1:19" s="21" customFormat="1" x14ac:dyDescent="0.25">
      <c r="A43" s="17" t="s">
        <v>143</v>
      </c>
      <c r="B43" s="18" t="s">
        <v>140</v>
      </c>
      <c r="C43" s="19" t="s">
        <v>102</v>
      </c>
      <c r="D43" s="19" t="s">
        <v>26</v>
      </c>
      <c r="E43" s="19" t="s">
        <v>168</v>
      </c>
      <c r="F43" s="19" t="s">
        <v>26</v>
      </c>
      <c r="G43" s="19" t="s">
        <v>96</v>
      </c>
      <c r="H43" s="19" t="s">
        <v>98</v>
      </c>
      <c r="I43" s="20" t="s">
        <v>99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5562090.1100000003</v>
      </c>
      <c r="S43" s="19" t="s">
        <v>169</v>
      </c>
    </row>
    <row r="44" spans="1:19" s="21" customFormat="1" x14ac:dyDescent="0.25">
      <c r="A44" s="17" t="s">
        <v>161</v>
      </c>
      <c r="B44" s="18" t="s">
        <v>140</v>
      </c>
      <c r="C44" s="19" t="s">
        <v>24</v>
      </c>
      <c r="D44" s="19" t="s">
        <v>149</v>
      </c>
      <c r="E44" s="19" t="s">
        <v>26</v>
      </c>
      <c r="F44" s="19" t="s">
        <v>150</v>
      </c>
      <c r="G44" s="19" t="s">
        <v>26</v>
      </c>
      <c r="H44" s="19" t="s">
        <v>151</v>
      </c>
      <c r="I44" s="20" t="s">
        <v>152</v>
      </c>
      <c r="J44" s="20">
        <v>3205180.55</v>
      </c>
      <c r="K44" s="20">
        <v>-0.2</v>
      </c>
      <c r="L44" s="20">
        <v>2763086.68</v>
      </c>
      <c r="M44" s="20">
        <v>442093.86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19" t="s">
        <v>26</v>
      </c>
    </row>
    <row r="45" spans="1:19" s="21" customFormat="1" x14ac:dyDescent="0.25">
      <c r="A45" s="17" t="s">
        <v>164</v>
      </c>
      <c r="B45" s="18" t="s">
        <v>140</v>
      </c>
      <c r="C45" s="19" t="s">
        <v>24</v>
      </c>
      <c r="D45" s="19" t="s">
        <v>154</v>
      </c>
      <c r="E45" s="19" t="s">
        <v>26</v>
      </c>
      <c r="F45" s="19" t="s">
        <v>155</v>
      </c>
      <c r="G45" s="19" t="s">
        <v>26</v>
      </c>
      <c r="H45" s="19" t="s">
        <v>151</v>
      </c>
      <c r="I45" s="20" t="s">
        <v>152</v>
      </c>
      <c r="J45" s="20">
        <v>1445541.56</v>
      </c>
      <c r="K45" s="20">
        <v>-0.08</v>
      </c>
      <c r="L45" s="20">
        <v>1246156.52</v>
      </c>
      <c r="M45" s="20">
        <v>199385.04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19" t="s">
        <v>26</v>
      </c>
    </row>
    <row r="46" spans="1:19" s="21" customFormat="1" x14ac:dyDescent="0.25">
      <c r="A46" s="17" t="s">
        <v>195</v>
      </c>
      <c r="B46" s="18" t="s">
        <v>180</v>
      </c>
      <c r="C46" s="19" t="s">
        <v>102</v>
      </c>
      <c r="D46" s="19" t="s">
        <v>26</v>
      </c>
      <c r="E46" s="19" t="s">
        <v>196</v>
      </c>
      <c r="F46" s="19" t="s">
        <v>26</v>
      </c>
      <c r="G46" s="19" t="s">
        <v>154</v>
      </c>
      <c r="H46" s="19" t="s">
        <v>151</v>
      </c>
      <c r="I46" s="20" t="s">
        <v>152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149538.78</v>
      </c>
      <c r="S46" s="19" t="s">
        <v>197</v>
      </c>
    </row>
    <row r="47" spans="1:19" s="21" customFormat="1" x14ac:dyDescent="0.25">
      <c r="A47" s="17" t="s">
        <v>198</v>
      </c>
      <c r="B47" s="18" t="s">
        <v>180</v>
      </c>
      <c r="C47" s="19" t="s">
        <v>102</v>
      </c>
      <c r="D47" s="19" t="s">
        <v>26</v>
      </c>
      <c r="E47" s="19" t="s">
        <v>199</v>
      </c>
      <c r="F47" s="19" t="s">
        <v>26</v>
      </c>
      <c r="G47" s="19" t="s">
        <v>149</v>
      </c>
      <c r="H47" s="19" t="s">
        <v>151</v>
      </c>
      <c r="I47" s="20" t="s">
        <v>152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331570.40000000002</v>
      </c>
      <c r="S47" s="19" t="s">
        <v>200</v>
      </c>
    </row>
    <row r="48" spans="1:19" s="21" customFormat="1" x14ac:dyDescent="0.25">
      <c r="A48" s="27" t="s">
        <v>136</v>
      </c>
      <c r="B48" s="18" t="s">
        <v>118</v>
      </c>
      <c r="C48" s="19" t="s">
        <v>24</v>
      </c>
      <c r="D48" s="19" t="s">
        <v>127</v>
      </c>
      <c r="E48" s="19" t="s">
        <v>26</v>
      </c>
      <c r="F48" s="19" t="s">
        <v>128</v>
      </c>
      <c r="G48" s="19" t="s">
        <v>26</v>
      </c>
      <c r="H48" s="19" t="s">
        <v>129</v>
      </c>
      <c r="I48" s="20" t="s">
        <v>130</v>
      </c>
      <c r="J48" s="20">
        <v>3293106.1</v>
      </c>
      <c r="K48" s="20">
        <v>3293106.1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19" t="s">
        <v>26</v>
      </c>
    </row>
    <row r="49" spans="1:19" x14ac:dyDescent="0.25">
      <c r="A49" s="27" t="s">
        <v>167</v>
      </c>
      <c r="B49" s="18" t="s">
        <v>140</v>
      </c>
      <c r="C49" s="19" t="s">
        <v>24</v>
      </c>
      <c r="D49" s="19" t="s">
        <v>141</v>
      </c>
      <c r="E49" s="19" t="s">
        <v>26</v>
      </c>
      <c r="F49" s="19" t="s">
        <v>142</v>
      </c>
      <c r="G49" s="19" t="s">
        <v>26</v>
      </c>
      <c r="H49" s="19" t="s">
        <v>129</v>
      </c>
      <c r="I49" s="20" t="s">
        <v>130</v>
      </c>
      <c r="J49" s="20">
        <v>3199999.99</v>
      </c>
      <c r="K49" s="20">
        <v>3199999.99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19" t="s">
        <v>26</v>
      </c>
    </row>
    <row r="51" spans="1:19" x14ac:dyDescent="0.25">
      <c r="J51" s="7">
        <f>SUM(J2:J49)</f>
        <v>218615700.31000006</v>
      </c>
      <c r="K51" s="7">
        <f t="shared" ref="K51:R51" si="0">SUM(K2:K49)</f>
        <v>81510206.329999983</v>
      </c>
      <c r="L51" s="7">
        <f t="shared" si="0"/>
        <v>118194391.06</v>
      </c>
      <c r="M51" s="7">
        <f t="shared" si="0"/>
        <v>18911102.549999997</v>
      </c>
      <c r="N51" s="7">
        <f t="shared" si="0"/>
        <v>0</v>
      </c>
      <c r="O51" s="7">
        <f t="shared" si="0"/>
        <v>0</v>
      </c>
      <c r="P51" s="7">
        <f t="shared" si="0"/>
        <v>0</v>
      </c>
      <c r="Q51" s="7">
        <f t="shared" si="0"/>
        <v>0</v>
      </c>
      <c r="R51" s="7">
        <f t="shared" si="0"/>
        <v>14183326.939999998</v>
      </c>
    </row>
    <row r="53" spans="1:19" x14ac:dyDescent="0.25">
      <c r="J53" s="6" t="s">
        <v>201</v>
      </c>
    </row>
    <row r="55" spans="1:19" x14ac:dyDescent="0.25">
      <c r="J55" s="6" t="s">
        <v>202</v>
      </c>
      <c r="K55" s="6" t="s">
        <v>203</v>
      </c>
      <c r="L55" s="3" t="s">
        <v>204</v>
      </c>
    </row>
    <row r="57" spans="1:19" x14ac:dyDescent="0.25">
      <c r="I57" s="6" t="s">
        <v>205</v>
      </c>
      <c r="J57" s="6">
        <f>K51</f>
        <v>81510206.329999983</v>
      </c>
    </row>
    <row r="59" spans="1:19" x14ac:dyDescent="0.25">
      <c r="I59" s="6" t="s">
        <v>206</v>
      </c>
      <c r="J59" s="6">
        <f>L51</f>
        <v>118194391.06</v>
      </c>
      <c r="K59" s="6">
        <f>M51</f>
        <v>18911102.549999997</v>
      </c>
    </row>
    <row r="61" spans="1:19" x14ac:dyDescent="0.25">
      <c r="I61" s="6" t="s">
        <v>207</v>
      </c>
      <c r="J61" s="6">
        <v>0</v>
      </c>
      <c r="K61" s="6">
        <v>0</v>
      </c>
      <c r="L61" s="3">
        <v>0</v>
      </c>
    </row>
    <row r="63" spans="1:19" x14ac:dyDescent="0.25">
      <c r="I63" s="6" t="s">
        <v>208</v>
      </c>
      <c r="J63" s="6">
        <v>0</v>
      </c>
      <c r="K63" s="6">
        <v>0</v>
      </c>
    </row>
    <row r="65" spans="9:12" x14ac:dyDescent="0.25">
      <c r="I65" s="6" t="s">
        <v>209</v>
      </c>
      <c r="J65" s="6">
        <f>J57+J59</f>
        <v>199704597.38999999</v>
      </c>
      <c r="K65" s="6">
        <f>K57+K59</f>
        <v>18911102.549999997</v>
      </c>
      <c r="L65" s="3">
        <v>0</v>
      </c>
    </row>
  </sheetData>
  <sortState ref="A8:S49">
    <sortCondition ref="I8:I4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2019-11-11T14:30:44Z</dcterms:created>
  <dcterms:modified xsi:type="dcterms:W3CDTF">2020-02-07T17:54:45Z</dcterms:modified>
</cp:coreProperties>
</file>