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QUISITECES\COMPRAS 2019\11.1 - 11.4\"/>
    </mc:Choice>
  </mc:AlternateContent>
  <xr:revisionPtr revIDLastSave="0" documentId="13_ncr:1_{C3CC67AE-DB00-4F7A-82DD-5D6E410B0DC8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8" i="5" l="1"/>
  <c r="Q48" i="5"/>
  <c r="P48" i="5"/>
  <c r="O48" i="5"/>
  <c r="N48" i="5"/>
  <c r="M48" i="5"/>
  <c r="K56" i="5" s="1"/>
  <c r="K62" i="5" s="1"/>
  <c r="L48" i="5"/>
  <c r="J56" i="5" s="1"/>
  <c r="K48" i="5"/>
  <c r="J54" i="5" s="1"/>
  <c r="J48" i="5"/>
  <c r="R48" i="4"/>
  <c r="Q48" i="4"/>
  <c r="P48" i="4"/>
  <c r="O48" i="4"/>
  <c r="N48" i="4"/>
  <c r="M48" i="4"/>
  <c r="K56" i="4" s="1"/>
  <c r="K62" i="4" s="1"/>
  <c r="L48" i="4"/>
  <c r="J56" i="4" s="1"/>
  <c r="K48" i="4"/>
  <c r="J54" i="4" s="1"/>
  <c r="J48" i="4"/>
  <c r="R48" i="1"/>
  <c r="Q48" i="1"/>
  <c r="P48" i="1"/>
  <c r="O48" i="1"/>
  <c r="N48" i="1"/>
  <c r="M48" i="1"/>
  <c r="K56" i="1" s="1"/>
  <c r="K62" i="1" s="1"/>
  <c r="L48" i="1"/>
  <c r="J56" i="1" s="1"/>
  <c r="K48" i="1"/>
  <c r="J54" i="1" s="1"/>
  <c r="J62" i="1" s="1"/>
  <c r="J48" i="1"/>
  <c r="J62" i="5" l="1"/>
  <c r="J6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5" authorId="0" shapeId="0" xr:uid="{7E18C30D-B237-4C63-8C81-8024B772097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CCXP DEL MES DE DICIEMBRE</t>
        </r>
      </text>
    </comment>
  </commentList>
</comments>
</file>

<file path=xl/sharedStrings.xml><?xml version="1.0" encoding="utf-8"?>
<sst xmlns="http://schemas.openxmlformats.org/spreadsheetml/2006/main" count="1266" uniqueCount="202">
  <si>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</si>
  <si>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</si>
  <si>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</si>
  <si>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</si>
  <si>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</si>
  <si>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</si>
  <si>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</si>
  <si>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</si>
  <si>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</si>
  <si>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</si>
  <si>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</si>
  <si>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</si>
  <si>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</si>
  <si>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</si>
  <si>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</si>
  <si>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</si>
  <si>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</si>
  <si>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</si>
  <si>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</si>
  <si>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</si>
  <si>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</si>
  <si>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</si>
  <si>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</si>
  <si>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23-10-2019</t>
  </si>
  <si>
    <t>NC</t>
  </si>
  <si>
    <t/>
  </si>
  <si>
    <t>2040316992</t>
  </si>
  <si>
    <t>00-25574984</t>
  </si>
  <si>
    <t>1393616315</t>
  </si>
  <si>
    <t>J000413126</t>
  </si>
  <si>
    <t>ALIMENTOS POLAR COMERCIAL, C.A.</t>
  </si>
  <si>
    <t>2</t>
  </si>
  <si>
    <t>06-11-2019</t>
  </si>
  <si>
    <t>FC</t>
  </si>
  <si>
    <t>1366346</t>
  </si>
  <si>
    <t>00-2059276</t>
  </si>
  <si>
    <t>J000303614</t>
  </si>
  <si>
    <t>C.A. SUCESORA DE JOSE PUIG &amp; CIA</t>
  </si>
  <si>
    <t>3</t>
  </si>
  <si>
    <t>07-11-2019</t>
  </si>
  <si>
    <t>3784</t>
  </si>
  <si>
    <t>00-3784</t>
  </si>
  <si>
    <t>V121598562</t>
  </si>
  <si>
    <t>ELIZABETH DOS SANTOS BELO</t>
  </si>
  <si>
    <t>4</t>
  </si>
  <si>
    <t>00000567</t>
  </si>
  <si>
    <t>00-002217</t>
  </si>
  <si>
    <t>J408734362</t>
  </si>
  <si>
    <t>INVERSIONES JESUHA JK 2016,C.A</t>
  </si>
  <si>
    <t>5</t>
  </si>
  <si>
    <t>A190711</t>
  </si>
  <si>
    <t>00-00470329</t>
  </si>
  <si>
    <t>J305882940</t>
  </si>
  <si>
    <t xml:space="preserve">CENTRO DE DISTRIBUCIONES FRANCIS C.A. </t>
  </si>
  <si>
    <t>6</t>
  </si>
  <si>
    <t>L118030121</t>
  </si>
  <si>
    <t>00-5035273</t>
  </si>
  <si>
    <t>J000193614</t>
  </si>
  <si>
    <t>PLUMROSE LATINOAMERICANA, C.A.</t>
  </si>
  <si>
    <t>7</t>
  </si>
  <si>
    <t>L118030122</t>
  </si>
  <si>
    <t>00-5035274</t>
  </si>
  <si>
    <t>8</t>
  </si>
  <si>
    <t>1515391</t>
  </si>
  <si>
    <t>00-2202690</t>
  </si>
  <si>
    <t>J316405885</t>
  </si>
  <si>
    <t xml:space="preserve">DISTRIBUIDORA DE PRODUCTOS HERMANOS CAMACHO DPROCA,C.A </t>
  </si>
  <si>
    <t>9</t>
  </si>
  <si>
    <t>1515385</t>
  </si>
  <si>
    <t>00-2202684</t>
  </si>
  <si>
    <t>10</t>
  </si>
  <si>
    <t>08-11-2019</t>
  </si>
  <si>
    <t>000242410</t>
  </si>
  <si>
    <t>00-204069</t>
  </si>
  <si>
    <t>J307812117</t>
  </si>
  <si>
    <t>ROMA C.A.</t>
  </si>
  <si>
    <t>11</t>
  </si>
  <si>
    <t>11-11-2019</t>
  </si>
  <si>
    <t>1824</t>
  </si>
  <si>
    <t>00-001824</t>
  </si>
  <si>
    <t>J410117605</t>
  </si>
  <si>
    <t>DISTRIBUIDORA MATHYFRED C.A.</t>
  </si>
  <si>
    <t>12</t>
  </si>
  <si>
    <t>300002047</t>
  </si>
  <si>
    <t>20191100011868</t>
  </si>
  <si>
    <t>13</t>
  </si>
  <si>
    <t>300002048</t>
  </si>
  <si>
    <t>20191100011869</t>
  </si>
  <si>
    <t>14</t>
  </si>
  <si>
    <t>300002049</t>
  </si>
  <si>
    <t>20191100011870</t>
  </si>
  <si>
    <t>15</t>
  </si>
  <si>
    <t>300002050</t>
  </si>
  <si>
    <t>20191100011871</t>
  </si>
  <si>
    <t>16</t>
  </si>
  <si>
    <t>300002051</t>
  </si>
  <si>
    <t>20191100011872</t>
  </si>
  <si>
    <t>17</t>
  </si>
  <si>
    <t>300002052</t>
  </si>
  <si>
    <t>20191100011873</t>
  </si>
  <si>
    <t>18</t>
  </si>
  <si>
    <t>300002053</t>
  </si>
  <si>
    <t>20191100011874</t>
  </si>
  <si>
    <t>19</t>
  </si>
  <si>
    <t>300002046</t>
  </si>
  <si>
    <t>20191100011867</t>
  </si>
  <si>
    <t>20</t>
  </si>
  <si>
    <t>12-11-2019</t>
  </si>
  <si>
    <t>0761</t>
  </si>
  <si>
    <t>00-000761</t>
  </si>
  <si>
    <t>V069610885</t>
  </si>
  <si>
    <t>ROLANDO RAFAEL RAZZAK GARCIA</t>
  </si>
  <si>
    <t>21</t>
  </si>
  <si>
    <t>110178799</t>
  </si>
  <si>
    <t>00-0421363</t>
  </si>
  <si>
    <t>J000422141</t>
  </si>
  <si>
    <t>C.A. LICORES DE CALIDAD</t>
  </si>
  <si>
    <t>22</t>
  </si>
  <si>
    <t>1393627151</t>
  </si>
  <si>
    <t>00-25585307</t>
  </si>
  <si>
    <t>23</t>
  </si>
  <si>
    <t>3003350002</t>
  </si>
  <si>
    <t>00-3471428</t>
  </si>
  <si>
    <t>J000255431</t>
  </si>
  <si>
    <t>MOLINOS NACIONALES. C.A. (MONACA)</t>
  </si>
  <si>
    <t>24</t>
  </si>
  <si>
    <t>00027509</t>
  </si>
  <si>
    <t>0</t>
  </si>
  <si>
    <t>J404011277</t>
  </si>
  <si>
    <t>DIPOSAL 2014 DC, C.A</t>
  </si>
  <si>
    <t>25</t>
  </si>
  <si>
    <t>1000141509</t>
  </si>
  <si>
    <t>00-0310243</t>
  </si>
  <si>
    <t>J297975519</t>
  </si>
  <si>
    <t>DISTRIBUIDORA GASEOSA SAN DIEGO, C.A.</t>
  </si>
  <si>
    <t>26</t>
  </si>
  <si>
    <t>300002055</t>
  </si>
  <si>
    <t>20191100011875</t>
  </si>
  <si>
    <t>27</t>
  </si>
  <si>
    <t>300002056</t>
  </si>
  <si>
    <t>20191100011876</t>
  </si>
  <si>
    <t>28</t>
  </si>
  <si>
    <t>13-11-2019</t>
  </si>
  <si>
    <t>001900</t>
  </si>
  <si>
    <t>00-001996</t>
  </si>
  <si>
    <t>J407543890</t>
  </si>
  <si>
    <t>DISTRIBUIDORA DAMASCUS, C. A.</t>
  </si>
  <si>
    <t>29</t>
  </si>
  <si>
    <t>1301</t>
  </si>
  <si>
    <t>00-001316</t>
  </si>
  <si>
    <t>J405497106</t>
  </si>
  <si>
    <t>INVERSIONES SOLO ALIMENTOS J.A.C.A.,C.A</t>
  </si>
  <si>
    <t>30</t>
  </si>
  <si>
    <t>V0027092036947</t>
  </si>
  <si>
    <t>07-9524006</t>
  </si>
  <si>
    <t>J301370139</t>
  </si>
  <si>
    <t>PEPSI-COLA VENEZUELA, C.A.</t>
  </si>
  <si>
    <t>31</t>
  </si>
  <si>
    <t>000002401</t>
  </si>
  <si>
    <t>00-002458</t>
  </si>
  <si>
    <t>J312062800</t>
  </si>
  <si>
    <t>COOPERATIVA HORTIAGRO9 421 R.L.</t>
  </si>
  <si>
    <t>32</t>
  </si>
  <si>
    <t>912087417</t>
  </si>
  <si>
    <t>00-0549446</t>
  </si>
  <si>
    <t>J001143491</t>
  </si>
  <si>
    <t xml:space="preserve"> LA MONTSERRATINA, C.A.</t>
  </si>
  <si>
    <t>33</t>
  </si>
  <si>
    <t>14-11-2019</t>
  </si>
  <si>
    <t>1835</t>
  </si>
  <si>
    <t>00-001835</t>
  </si>
  <si>
    <t>34</t>
  </si>
  <si>
    <t>113411</t>
  </si>
  <si>
    <t>00-137971</t>
  </si>
  <si>
    <t>J295904576</t>
  </si>
  <si>
    <t>ALIMENTOS PRODALVA, C.A.</t>
  </si>
  <si>
    <t>35</t>
  </si>
  <si>
    <t>300002059</t>
  </si>
  <si>
    <t>20191100011878</t>
  </si>
  <si>
    <t>36</t>
  </si>
  <si>
    <t>300002058</t>
  </si>
  <si>
    <t>20191100011877</t>
  </si>
  <si>
    <t>37</t>
  </si>
  <si>
    <t>15-11-2019</t>
  </si>
  <si>
    <t>300002062</t>
  </si>
  <si>
    <t>20191100011880</t>
  </si>
  <si>
    <t>38</t>
  </si>
  <si>
    <t>300002063</t>
  </si>
  <si>
    <t>20191100011881</t>
  </si>
  <si>
    <t>39</t>
  </si>
  <si>
    <t>300002061</t>
  </si>
  <si>
    <t>20191100011879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</si>
  <si>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</si>
  <si>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</si>
  <si>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</si>
  <si>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</si>
  <si>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</si>
  <si>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</si>
  <si>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</si>
  <si>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</si>
  <si>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</si>
  <si>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11-11 AL 17-11-2019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</si>
</sst>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2"/>
  <sheetViews>
    <sheetView workbookViewId="0">
      <selection activeCell="A13" sqref="A13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201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7" t="s">
        <v>54</v>
      </c>
      <c r="B8" s="18" t="s">
        <v>39</v>
      </c>
      <c r="C8" s="19" t="s">
        <v>33</v>
      </c>
      <c r="D8" s="19" t="s">
        <v>40</v>
      </c>
      <c r="E8" s="19" t="s">
        <v>25</v>
      </c>
      <c r="F8" s="19" t="s">
        <v>41</v>
      </c>
      <c r="G8" s="19" t="s">
        <v>25</v>
      </c>
      <c r="H8" s="19" t="s">
        <v>42</v>
      </c>
      <c r="I8" s="20" t="s">
        <v>43</v>
      </c>
      <c r="J8" s="20">
        <v>4640000</v>
      </c>
      <c r="K8" s="20">
        <v>0</v>
      </c>
      <c r="L8" s="20">
        <v>4000000</v>
      </c>
      <c r="M8" s="20">
        <v>640000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25</v>
      </c>
    </row>
    <row r="9" spans="1:19" x14ac:dyDescent="0.25">
      <c r="A9" s="17" t="s">
        <v>100</v>
      </c>
      <c r="B9" s="18" t="s">
        <v>77</v>
      </c>
      <c r="C9" s="19" t="s">
        <v>24</v>
      </c>
      <c r="D9" s="19" t="s">
        <v>25</v>
      </c>
      <c r="E9" s="19" t="s">
        <v>101</v>
      </c>
      <c r="F9" s="19" t="s">
        <v>25</v>
      </c>
      <c r="G9" s="19" t="s">
        <v>40</v>
      </c>
      <c r="H9" s="19" t="s">
        <v>42</v>
      </c>
      <c r="I9" s="20" t="s">
        <v>43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480000</v>
      </c>
      <c r="S9" s="19" t="s">
        <v>102</v>
      </c>
    </row>
    <row r="10" spans="1:19" x14ac:dyDescent="0.25">
      <c r="A10" s="17" t="s">
        <v>138</v>
      </c>
      <c r="B10" s="18" t="s">
        <v>107</v>
      </c>
      <c r="C10" s="19" t="s">
        <v>33</v>
      </c>
      <c r="D10" s="19" t="s">
        <v>108</v>
      </c>
      <c r="E10" s="19" t="s">
        <v>25</v>
      </c>
      <c r="F10" s="19" t="s">
        <v>109</v>
      </c>
      <c r="G10" s="19" t="s">
        <v>25</v>
      </c>
      <c r="H10" s="19" t="s">
        <v>110</v>
      </c>
      <c r="I10" s="20" t="s">
        <v>111</v>
      </c>
      <c r="J10" s="20">
        <v>3750000</v>
      </c>
      <c r="K10" s="20">
        <v>3750000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9" t="s">
        <v>25</v>
      </c>
    </row>
    <row r="11" spans="1:19" x14ac:dyDescent="0.25">
      <c r="A11" s="15" t="s">
        <v>141</v>
      </c>
      <c r="B11" s="13" t="s">
        <v>142</v>
      </c>
      <c r="C11" s="12" t="s">
        <v>33</v>
      </c>
      <c r="D11" s="12" t="s">
        <v>163</v>
      </c>
      <c r="E11" s="12" t="s">
        <v>25</v>
      </c>
      <c r="F11" s="12" t="s">
        <v>164</v>
      </c>
      <c r="G11" s="12" t="s">
        <v>25</v>
      </c>
      <c r="H11" s="12" t="s">
        <v>165</v>
      </c>
      <c r="I11" s="14" t="s">
        <v>166</v>
      </c>
      <c r="J11" s="14">
        <v>2808952.64</v>
      </c>
      <c r="K11" s="14">
        <v>0</v>
      </c>
      <c r="L11" s="14">
        <v>2421510.9</v>
      </c>
      <c r="M11" s="14">
        <v>387441.74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15" t="s">
        <v>186</v>
      </c>
      <c r="B12" s="13" t="s">
        <v>183</v>
      </c>
      <c r="C12" s="12" t="s">
        <v>24</v>
      </c>
      <c r="D12" s="12" t="s">
        <v>25</v>
      </c>
      <c r="E12" s="12" t="s">
        <v>184</v>
      </c>
      <c r="F12" s="12" t="s">
        <v>25</v>
      </c>
      <c r="G12" s="12" t="s">
        <v>163</v>
      </c>
      <c r="H12" s="12" t="s">
        <v>165</v>
      </c>
      <c r="I12" s="14" t="s">
        <v>166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290581.31</v>
      </c>
      <c r="S12" s="12" t="s">
        <v>185</v>
      </c>
    </row>
    <row r="13" spans="1:19" x14ac:dyDescent="0.25">
      <c r="A13" s="15" t="s">
        <v>22</v>
      </c>
      <c r="B13" s="13" t="s">
        <v>23</v>
      </c>
      <c r="C13" s="12" t="s">
        <v>24</v>
      </c>
      <c r="D13" s="12" t="s">
        <v>25</v>
      </c>
      <c r="E13" s="12" t="s">
        <v>26</v>
      </c>
      <c r="F13" s="12" t="s">
        <v>27</v>
      </c>
      <c r="G13" s="12" t="s">
        <v>28</v>
      </c>
      <c r="H13" s="12" t="s">
        <v>29</v>
      </c>
      <c r="I13" s="14" t="s">
        <v>30</v>
      </c>
      <c r="J13" s="14">
        <v>-5108795.92</v>
      </c>
      <c r="K13" s="14">
        <v>0</v>
      </c>
      <c r="L13" s="14">
        <v>-4404134.41</v>
      </c>
      <c r="M13" s="14">
        <v>-704661.51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5" t="s">
        <v>117</v>
      </c>
      <c r="B14" s="13" t="s">
        <v>107</v>
      </c>
      <c r="C14" s="12" t="s">
        <v>33</v>
      </c>
      <c r="D14" s="12" t="s">
        <v>118</v>
      </c>
      <c r="E14" s="12" t="s">
        <v>25</v>
      </c>
      <c r="F14" s="12" t="s">
        <v>119</v>
      </c>
      <c r="G14" s="12" t="s">
        <v>25</v>
      </c>
      <c r="H14" s="12" t="s">
        <v>29</v>
      </c>
      <c r="I14" s="14" t="s">
        <v>30</v>
      </c>
      <c r="J14" s="14">
        <v>3727748.7</v>
      </c>
      <c r="K14" s="14">
        <v>3727748.7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5" t="s">
        <v>176</v>
      </c>
      <c r="B15" s="13" t="s">
        <v>168</v>
      </c>
      <c r="C15" s="12" t="s">
        <v>33</v>
      </c>
      <c r="D15" s="12" t="s">
        <v>172</v>
      </c>
      <c r="E15" s="12" t="s">
        <v>25</v>
      </c>
      <c r="F15" s="12" t="s">
        <v>173</v>
      </c>
      <c r="G15" s="12" t="s">
        <v>25</v>
      </c>
      <c r="H15" s="12" t="s">
        <v>174</v>
      </c>
      <c r="I15" s="14" t="s">
        <v>175</v>
      </c>
      <c r="J15" s="14">
        <v>88397510.319999993</v>
      </c>
      <c r="K15" s="14">
        <v>86094349</v>
      </c>
      <c r="L15" s="14">
        <v>1985483.9</v>
      </c>
      <c r="M15" s="14">
        <v>317677.42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5" t="s">
        <v>182</v>
      </c>
      <c r="B16" s="13" t="s">
        <v>183</v>
      </c>
      <c r="C16" s="12" t="s">
        <v>24</v>
      </c>
      <c r="D16" s="12" t="s">
        <v>25</v>
      </c>
      <c r="E16" s="12" t="s">
        <v>190</v>
      </c>
      <c r="F16" s="12" t="s">
        <v>25</v>
      </c>
      <c r="G16" s="12" t="s">
        <v>172</v>
      </c>
      <c r="H16" s="12" t="s">
        <v>174</v>
      </c>
      <c r="I16" s="14" t="s">
        <v>175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238258.065</v>
      </c>
      <c r="S16" s="12" t="s">
        <v>191</v>
      </c>
    </row>
    <row r="17" spans="1:19" x14ac:dyDescent="0.25">
      <c r="A17" s="15" t="s">
        <v>120</v>
      </c>
      <c r="B17" s="13" t="s">
        <v>107</v>
      </c>
      <c r="C17" s="12" t="s">
        <v>33</v>
      </c>
      <c r="D17" s="12" t="s">
        <v>113</v>
      </c>
      <c r="E17" s="12" t="s">
        <v>25</v>
      </c>
      <c r="F17" s="12" t="s">
        <v>114</v>
      </c>
      <c r="G17" s="12" t="s">
        <v>25</v>
      </c>
      <c r="H17" s="12" t="s">
        <v>115</v>
      </c>
      <c r="I17" s="14" t="s">
        <v>116</v>
      </c>
      <c r="J17" s="14">
        <v>1534556.25</v>
      </c>
      <c r="K17" s="14">
        <v>1534556.25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5" t="s">
        <v>31</v>
      </c>
      <c r="B18" s="13" t="s">
        <v>32</v>
      </c>
      <c r="C18" s="12" t="s">
        <v>33</v>
      </c>
      <c r="D18" s="12" t="s">
        <v>34</v>
      </c>
      <c r="E18" s="12" t="s">
        <v>25</v>
      </c>
      <c r="F18" s="12" t="s">
        <v>35</v>
      </c>
      <c r="G18" s="12" t="s">
        <v>25</v>
      </c>
      <c r="H18" s="12" t="s">
        <v>36</v>
      </c>
      <c r="I18" s="14" t="s">
        <v>37</v>
      </c>
      <c r="J18" s="14">
        <v>15738299.949999999</v>
      </c>
      <c r="K18" s="14">
        <v>0</v>
      </c>
      <c r="L18" s="14">
        <v>13567499.960000001</v>
      </c>
      <c r="M18" s="14">
        <v>2170799.9900000002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5" t="s">
        <v>97</v>
      </c>
      <c r="B19" s="13" t="s">
        <v>77</v>
      </c>
      <c r="C19" s="12" t="s">
        <v>24</v>
      </c>
      <c r="D19" s="12" t="s">
        <v>25</v>
      </c>
      <c r="E19" s="12" t="s">
        <v>98</v>
      </c>
      <c r="F19" s="12" t="s">
        <v>25</v>
      </c>
      <c r="G19" s="12" t="s">
        <v>34</v>
      </c>
      <c r="H19" s="12" t="s">
        <v>36</v>
      </c>
      <c r="I19" s="14" t="s">
        <v>37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1628099.99</v>
      </c>
      <c r="S19" s="12" t="s">
        <v>99</v>
      </c>
    </row>
    <row r="20" spans="1:19" x14ac:dyDescent="0.25">
      <c r="A20" s="15" t="s">
        <v>38</v>
      </c>
      <c r="B20" s="13" t="s">
        <v>39</v>
      </c>
      <c r="C20" s="12" t="s">
        <v>33</v>
      </c>
      <c r="D20" s="12" t="s">
        <v>50</v>
      </c>
      <c r="E20" s="12" t="s">
        <v>25</v>
      </c>
      <c r="F20" s="12" t="s">
        <v>51</v>
      </c>
      <c r="G20" s="12" t="s">
        <v>25</v>
      </c>
      <c r="H20" s="12" t="s">
        <v>52</v>
      </c>
      <c r="I20" s="14" t="s">
        <v>53</v>
      </c>
      <c r="J20" s="14">
        <v>5207684.32</v>
      </c>
      <c r="K20" s="14">
        <v>2293704</v>
      </c>
      <c r="L20" s="14">
        <v>2512052</v>
      </c>
      <c r="M20" s="14">
        <v>401928.32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5" t="s">
        <v>94</v>
      </c>
      <c r="B21" s="13" t="s">
        <v>77</v>
      </c>
      <c r="C21" s="12" t="s">
        <v>24</v>
      </c>
      <c r="D21" s="12" t="s">
        <v>25</v>
      </c>
      <c r="E21" s="12" t="s">
        <v>95</v>
      </c>
      <c r="F21" s="12" t="s">
        <v>25</v>
      </c>
      <c r="G21" s="12" t="s">
        <v>50</v>
      </c>
      <c r="H21" s="12" t="s">
        <v>52</v>
      </c>
      <c r="I21" s="14" t="s">
        <v>53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301446.24</v>
      </c>
      <c r="S21" s="12" t="s">
        <v>96</v>
      </c>
    </row>
    <row r="22" spans="1:19" x14ac:dyDescent="0.25">
      <c r="A22" s="15" t="s">
        <v>147</v>
      </c>
      <c r="B22" s="13" t="s">
        <v>142</v>
      </c>
      <c r="C22" s="12" t="s">
        <v>33</v>
      </c>
      <c r="D22" s="12" t="s">
        <v>158</v>
      </c>
      <c r="E22" s="12" t="s">
        <v>25</v>
      </c>
      <c r="F22" s="12" t="s">
        <v>159</v>
      </c>
      <c r="G22" s="12" t="s">
        <v>25</v>
      </c>
      <c r="H22" s="12" t="s">
        <v>160</v>
      </c>
      <c r="I22" s="14" t="s">
        <v>161</v>
      </c>
      <c r="J22" s="14">
        <v>342857.14</v>
      </c>
      <c r="K22" s="14">
        <v>342857.14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5" t="s">
        <v>125</v>
      </c>
      <c r="B23" s="13" t="s">
        <v>107</v>
      </c>
      <c r="C23" s="12" t="s">
        <v>33</v>
      </c>
      <c r="D23" s="12" t="s">
        <v>126</v>
      </c>
      <c r="E23" s="12" t="s">
        <v>25</v>
      </c>
      <c r="F23" s="12" t="s">
        <v>127</v>
      </c>
      <c r="G23" s="12" t="s">
        <v>25</v>
      </c>
      <c r="H23" s="12" t="s">
        <v>128</v>
      </c>
      <c r="I23" s="14" t="s">
        <v>129</v>
      </c>
      <c r="J23" s="14">
        <v>5775000</v>
      </c>
      <c r="K23" s="14">
        <v>5775000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5" t="s">
        <v>152</v>
      </c>
      <c r="B24" s="13" t="s">
        <v>142</v>
      </c>
      <c r="C24" s="12" t="s">
        <v>33</v>
      </c>
      <c r="D24" s="12" t="s">
        <v>143</v>
      </c>
      <c r="E24" s="12" t="s">
        <v>25</v>
      </c>
      <c r="F24" s="12" t="s">
        <v>144</v>
      </c>
      <c r="G24" s="12" t="s">
        <v>25</v>
      </c>
      <c r="H24" s="12" t="s">
        <v>145</v>
      </c>
      <c r="I24" s="14" t="s">
        <v>146</v>
      </c>
      <c r="J24" s="14">
        <v>520000</v>
      </c>
      <c r="K24" s="14">
        <v>520000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5" t="s">
        <v>44</v>
      </c>
      <c r="B25" s="13" t="s">
        <v>39</v>
      </c>
      <c r="C25" s="12" t="s">
        <v>33</v>
      </c>
      <c r="D25" s="12" t="s">
        <v>63</v>
      </c>
      <c r="E25" s="12" t="s">
        <v>25</v>
      </c>
      <c r="F25" s="12" t="s">
        <v>64</v>
      </c>
      <c r="G25" s="12" t="s">
        <v>25</v>
      </c>
      <c r="H25" s="12" t="s">
        <v>65</v>
      </c>
      <c r="I25" s="14" t="s">
        <v>66</v>
      </c>
      <c r="J25" s="14">
        <v>1705431.37</v>
      </c>
      <c r="K25" s="14">
        <v>0</v>
      </c>
      <c r="L25" s="14">
        <v>1470199.46</v>
      </c>
      <c r="M25" s="14">
        <v>235231.91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5" t="s">
        <v>49</v>
      </c>
      <c r="B26" s="13" t="s">
        <v>39</v>
      </c>
      <c r="C26" s="12" t="s">
        <v>33</v>
      </c>
      <c r="D26" s="12" t="s">
        <v>68</v>
      </c>
      <c r="E26" s="12" t="s">
        <v>25</v>
      </c>
      <c r="F26" s="12" t="s">
        <v>69</v>
      </c>
      <c r="G26" s="12" t="s">
        <v>25</v>
      </c>
      <c r="H26" s="12" t="s">
        <v>65</v>
      </c>
      <c r="I26" s="14" t="s">
        <v>66</v>
      </c>
      <c r="J26" s="14">
        <v>2417485.83</v>
      </c>
      <c r="K26" s="14">
        <v>0</v>
      </c>
      <c r="L26" s="14">
        <v>2084039.51</v>
      </c>
      <c r="M26" s="14">
        <v>333446.32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5" t="s">
        <v>82</v>
      </c>
      <c r="B27" s="13" t="s">
        <v>77</v>
      </c>
      <c r="C27" s="12" t="s">
        <v>24</v>
      </c>
      <c r="D27" s="12" t="s">
        <v>25</v>
      </c>
      <c r="E27" s="12" t="s">
        <v>83</v>
      </c>
      <c r="F27" s="12" t="s">
        <v>25</v>
      </c>
      <c r="G27" s="12" t="s">
        <v>68</v>
      </c>
      <c r="H27" s="12" t="s">
        <v>65</v>
      </c>
      <c r="I27" s="14" t="s">
        <v>66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250084.74</v>
      </c>
      <c r="S27" s="12" t="s">
        <v>84</v>
      </c>
    </row>
    <row r="28" spans="1:19" x14ac:dyDescent="0.25">
      <c r="A28" s="15" t="s">
        <v>85</v>
      </c>
      <c r="B28" s="13" t="s">
        <v>77</v>
      </c>
      <c r="C28" s="12" t="s">
        <v>24</v>
      </c>
      <c r="D28" s="12" t="s">
        <v>25</v>
      </c>
      <c r="E28" s="12" t="s">
        <v>86</v>
      </c>
      <c r="F28" s="12" t="s">
        <v>25</v>
      </c>
      <c r="G28" s="12" t="s">
        <v>63</v>
      </c>
      <c r="H28" s="12" t="s">
        <v>65</v>
      </c>
      <c r="I28" s="14" t="s">
        <v>66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176423.94</v>
      </c>
      <c r="S28" s="12" t="s">
        <v>87</v>
      </c>
    </row>
    <row r="29" spans="1:19" x14ac:dyDescent="0.25">
      <c r="A29" s="15" t="s">
        <v>130</v>
      </c>
      <c r="B29" s="13" t="s">
        <v>107</v>
      </c>
      <c r="C29" s="12" t="s">
        <v>33</v>
      </c>
      <c r="D29" s="12" t="s">
        <v>131</v>
      </c>
      <c r="E29" s="12" t="s">
        <v>25</v>
      </c>
      <c r="F29" s="12" t="s">
        <v>132</v>
      </c>
      <c r="G29" s="12" t="s">
        <v>25</v>
      </c>
      <c r="H29" s="12" t="s">
        <v>133</v>
      </c>
      <c r="I29" s="14" t="s">
        <v>134</v>
      </c>
      <c r="J29" s="14">
        <v>3091999.95</v>
      </c>
      <c r="K29" s="14">
        <v>-0.02</v>
      </c>
      <c r="L29" s="14">
        <v>2665517.2000000002</v>
      </c>
      <c r="M29" s="14">
        <v>426482.75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15" t="s">
        <v>167</v>
      </c>
      <c r="B30" s="13" t="s">
        <v>168</v>
      </c>
      <c r="C30" s="12" t="s">
        <v>24</v>
      </c>
      <c r="D30" s="12" t="s">
        <v>25</v>
      </c>
      <c r="E30" s="12" t="s">
        <v>180</v>
      </c>
      <c r="F30" s="12" t="s">
        <v>25</v>
      </c>
      <c r="G30" s="12" t="s">
        <v>131</v>
      </c>
      <c r="H30" s="12" t="s">
        <v>133</v>
      </c>
      <c r="I30" s="14" t="s">
        <v>134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319862.0625</v>
      </c>
      <c r="S30" s="12" t="s">
        <v>181</v>
      </c>
    </row>
    <row r="31" spans="1:19" x14ac:dyDescent="0.25">
      <c r="A31" s="15" t="s">
        <v>103</v>
      </c>
      <c r="B31" s="13" t="s">
        <v>77</v>
      </c>
      <c r="C31" s="12" t="s">
        <v>33</v>
      </c>
      <c r="D31" s="12" t="s">
        <v>78</v>
      </c>
      <c r="E31" s="12" t="s">
        <v>25</v>
      </c>
      <c r="F31" s="12" t="s">
        <v>79</v>
      </c>
      <c r="G31" s="12" t="s">
        <v>25</v>
      </c>
      <c r="H31" s="12" t="s">
        <v>80</v>
      </c>
      <c r="I31" s="14" t="s">
        <v>81</v>
      </c>
      <c r="J31" s="14">
        <v>522000</v>
      </c>
      <c r="K31" s="14">
        <v>0</v>
      </c>
      <c r="L31" s="14">
        <v>450000</v>
      </c>
      <c r="M31" s="14">
        <v>72000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5" t="s">
        <v>112</v>
      </c>
      <c r="B32" s="13" t="s">
        <v>107</v>
      </c>
      <c r="C32" s="12" t="s">
        <v>24</v>
      </c>
      <c r="D32" s="12" t="s">
        <v>25</v>
      </c>
      <c r="E32" s="12" t="s">
        <v>139</v>
      </c>
      <c r="F32" s="12" t="s">
        <v>25</v>
      </c>
      <c r="G32" s="12" t="s">
        <v>78</v>
      </c>
      <c r="H32" s="12" t="s">
        <v>80</v>
      </c>
      <c r="I32" s="14" t="s">
        <v>81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54000</v>
      </c>
      <c r="S32" s="12" t="s">
        <v>140</v>
      </c>
    </row>
    <row r="33" spans="1:19" x14ac:dyDescent="0.25">
      <c r="A33" s="15" t="s">
        <v>179</v>
      </c>
      <c r="B33" s="13" t="s">
        <v>168</v>
      </c>
      <c r="C33" s="12" t="s">
        <v>33</v>
      </c>
      <c r="D33" s="12" t="s">
        <v>169</v>
      </c>
      <c r="E33" s="12" t="s">
        <v>25</v>
      </c>
      <c r="F33" s="12" t="s">
        <v>170</v>
      </c>
      <c r="G33" s="12" t="s">
        <v>25</v>
      </c>
      <c r="H33" s="12" t="s">
        <v>80</v>
      </c>
      <c r="I33" s="14" t="s">
        <v>81</v>
      </c>
      <c r="J33" s="14">
        <v>487200</v>
      </c>
      <c r="K33" s="14">
        <v>0</v>
      </c>
      <c r="L33" s="14">
        <v>420000</v>
      </c>
      <c r="M33" s="14">
        <v>67200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5" t="s">
        <v>189</v>
      </c>
      <c r="B34" s="13" t="s">
        <v>183</v>
      </c>
      <c r="C34" s="12" t="s">
        <v>24</v>
      </c>
      <c r="D34" s="12" t="s">
        <v>25</v>
      </c>
      <c r="E34" s="12" t="s">
        <v>187</v>
      </c>
      <c r="F34" s="12" t="s">
        <v>25</v>
      </c>
      <c r="G34" s="12" t="s">
        <v>169</v>
      </c>
      <c r="H34" s="12" t="s">
        <v>80</v>
      </c>
      <c r="I34" s="14" t="s">
        <v>81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50400</v>
      </c>
      <c r="S34" s="12" t="s">
        <v>188</v>
      </c>
    </row>
    <row r="35" spans="1:19" x14ac:dyDescent="0.25">
      <c r="A35" s="15" t="s">
        <v>59</v>
      </c>
      <c r="B35" s="13" t="s">
        <v>39</v>
      </c>
      <c r="C35" s="12" t="s">
        <v>33</v>
      </c>
      <c r="D35" s="12" t="s">
        <v>45</v>
      </c>
      <c r="E35" s="12" t="s">
        <v>25</v>
      </c>
      <c r="F35" s="12" t="s">
        <v>46</v>
      </c>
      <c r="G35" s="12" t="s">
        <v>25</v>
      </c>
      <c r="H35" s="12" t="s">
        <v>47</v>
      </c>
      <c r="I35" s="14" t="s">
        <v>48</v>
      </c>
      <c r="J35" s="14">
        <v>585208.17000000004</v>
      </c>
      <c r="K35" s="14">
        <v>0</v>
      </c>
      <c r="L35" s="14">
        <v>504489.8</v>
      </c>
      <c r="M35" s="14">
        <v>80718.36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x14ac:dyDescent="0.25">
      <c r="A36" s="15" t="s">
        <v>76</v>
      </c>
      <c r="B36" s="13" t="s">
        <v>77</v>
      </c>
      <c r="C36" s="12" t="s">
        <v>24</v>
      </c>
      <c r="D36" s="12" t="s">
        <v>25</v>
      </c>
      <c r="E36" s="12" t="s">
        <v>104</v>
      </c>
      <c r="F36" s="12" t="s">
        <v>25</v>
      </c>
      <c r="G36" s="12" t="s">
        <v>45</v>
      </c>
      <c r="H36" s="12" t="s">
        <v>47</v>
      </c>
      <c r="I36" s="14" t="s">
        <v>48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60538.777499999997</v>
      </c>
      <c r="S36" s="12" t="s">
        <v>105</v>
      </c>
    </row>
    <row r="37" spans="1:19" x14ac:dyDescent="0.25">
      <c r="A37" s="15" t="s">
        <v>157</v>
      </c>
      <c r="B37" s="13" t="s">
        <v>142</v>
      </c>
      <c r="C37" s="12" t="s">
        <v>33</v>
      </c>
      <c r="D37" s="12" t="s">
        <v>148</v>
      </c>
      <c r="E37" s="12" t="s">
        <v>25</v>
      </c>
      <c r="F37" s="12" t="s">
        <v>149</v>
      </c>
      <c r="G37" s="12" t="s">
        <v>25</v>
      </c>
      <c r="H37" s="12" t="s">
        <v>150</v>
      </c>
      <c r="I37" s="14" t="s">
        <v>151</v>
      </c>
      <c r="J37" s="14">
        <v>9936000</v>
      </c>
      <c r="K37" s="14">
        <v>9936000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5" t="s">
        <v>135</v>
      </c>
      <c r="B38" s="13" t="s">
        <v>107</v>
      </c>
      <c r="C38" s="12" t="s">
        <v>33</v>
      </c>
      <c r="D38" s="12" t="s">
        <v>121</v>
      </c>
      <c r="E38" s="12" t="s">
        <v>25</v>
      </c>
      <c r="F38" s="12" t="s">
        <v>122</v>
      </c>
      <c r="G38" s="12" t="s">
        <v>25</v>
      </c>
      <c r="H38" s="12" t="s">
        <v>123</v>
      </c>
      <c r="I38" s="14" t="s">
        <v>124</v>
      </c>
      <c r="J38" s="14">
        <v>59542500</v>
      </c>
      <c r="K38" s="14">
        <v>59542500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5" t="s">
        <v>162</v>
      </c>
      <c r="B39" s="13" t="s">
        <v>142</v>
      </c>
      <c r="C39" s="12" t="s">
        <v>33</v>
      </c>
      <c r="D39" s="12" t="s">
        <v>153</v>
      </c>
      <c r="E39" s="12" t="s">
        <v>25</v>
      </c>
      <c r="F39" s="12" t="s">
        <v>154</v>
      </c>
      <c r="G39" s="12" t="s">
        <v>25</v>
      </c>
      <c r="H39" s="12" t="s">
        <v>155</v>
      </c>
      <c r="I39" s="14" t="s">
        <v>156</v>
      </c>
      <c r="J39" s="14">
        <v>7276262.9000000004</v>
      </c>
      <c r="K39" s="14">
        <v>0</v>
      </c>
      <c r="L39" s="14">
        <v>6272640.4299999997</v>
      </c>
      <c r="M39" s="14">
        <v>1003622.47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15" t="s">
        <v>171</v>
      </c>
      <c r="B40" s="13" t="s">
        <v>168</v>
      </c>
      <c r="C40" s="12" t="s">
        <v>24</v>
      </c>
      <c r="D40" s="12" t="s">
        <v>25</v>
      </c>
      <c r="E40" s="12" t="s">
        <v>177</v>
      </c>
      <c r="F40" s="12" t="s">
        <v>25</v>
      </c>
      <c r="G40" s="12" t="s">
        <v>153</v>
      </c>
      <c r="H40" s="12" t="s">
        <v>155</v>
      </c>
      <c r="I40" s="14" t="s">
        <v>156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752716.85</v>
      </c>
      <c r="S40" s="12" t="s">
        <v>178</v>
      </c>
    </row>
    <row r="41" spans="1:19" x14ac:dyDescent="0.25">
      <c r="A41" s="15" t="s">
        <v>62</v>
      </c>
      <c r="B41" s="13" t="s">
        <v>39</v>
      </c>
      <c r="C41" s="12" t="s">
        <v>33</v>
      </c>
      <c r="D41" s="12" t="s">
        <v>55</v>
      </c>
      <c r="E41" s="12" t="s">
        <v>25</v>
      </c>
      <c r="F41" s="12" t="s">
        <v>56</v>
      </c>
      <c r="G41" s="12" t="s">
        <v>25</v>
      </c>
      <c r="H41" s="12" t="s">
        <v>57</v>
      </c>
      <c r="I41" s="14" t="s">
        <v>58</v>
      </c>
      <c r="J41" s="14">
        <v>1426358.17</v>
      </c>
      <c r="K41" s="14">
        <v>-0.01</v>
      </c>
      <c r="L41" s="14">
        <v>1229619.1100000001</v>
      </c>
      <c r="M41" s="14">
        <v>196739.05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x14ac:dyDescent="0.25">
      <c r="A42" s="15" t="s">
        <v>67</v>
      </c>
      <c r="B42" s="13" t="s">
        <v>39</v>
      </c>
      <c r="C42" s="12" t="s">
        <v>33</v>
      </c>
      <c r="D42" s="12" t="s">
        <v>60</v>
      </c>
      <c r="E42" s="12" t="s">
        <v>25</v>
      </c>
      <c r="F42" s="12" t="s">
        <v>61</v>
      </c>
      <c r="G42" s="12" t="s">
        <v>25</v>
      </c>
      <c r="H42" s="12" t="s">
        <v>57</v>
      </c>
      <c r="I42" s="14" t="s">
        <v>58</v>
      </c>
      <c r="J42" s="14">
        <v>38054131.710000001</v>
      </c>
      <c r="K42" s="14">
        <v>8138784.0199999996</v>
      </c>
      <c r="L42" s="14">
        <v>25789092.84</v>
      </c>
      <c r="M42" s="14">
        <v>4126254.85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5" t="s">
        <v>88</v>
      </c>
      <c r="B43" s="13" t="s">
        <v>77</v>
      </c>
      <c r="C43" s="12" t="s">
        <v>24</v>
      </c>
      <c r="D43" s="12" t="s">
        <v>25</v>
      </c>
      <c r="E43" s="12" t="s">
        <v>89</v>
      </c>
      <c r="F43" s="12" t="s">
        <v>25</v>
      </c>
      <c r="G43" s="12" t="s">
        <v>60</v>
      </c>
      <c r="H43" s="12" t="s">
        <v>57</v>
      </c>
      <c r="I43" s="14" t="s">
        <v>58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3094691.14</v>
      </c>
      <c r="S43" s="12" t="s">
        <v>90</v>
      </c>
    </row>
    <row r="44" spans="1:19" x14ac:dyDescent="0.25">
      <c r="A44" s="15" t="s">
        <v>91</v>
      </c>
      <c r="B44" s="13" t="s">
        <v>77</v>
      </c>
      <c r="C44" s="12" t="s">
        <v>24</v>
      </c>
      <c r="D44" s="12" t="s">
        <v>25</v>
      </c>
      <c r="E44" s="12" t="s">
        <v>92</v>
      </c>
      <c r="F44" s="12" t="s">
        <v>25</v>
      </c>
      <c r="G44" s="12" t="s">
        <v>55</v>
      </c>
      <c r="H44" s="12" t="s">
        <v>57</v>
      </c>
      <c r="I44" s="14" t="s">
        <v>58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147554.29</v>
      </c>
      <c r="S44" s="12" t="s">
        <v>93</v>
      </c>
    </row>
    <row r="45" spans="1:19" x14ac:dyDescent="0.25">
      <c r="A45" s="15" t="s">
        <v>70</v>
      </c>
      <c r="B45" s="13" t="s">
        <v>71</v>
      </c>
      <c r="C45" s="12" t="s">
        <v>33</v>
      </c>
      <c r="D45" s="12" t="s">
        <v>72</v>
      </c>
      <c r="E45" s="12" t="s">
        <v>25</v>
      </c>
      <c r="F45" s="12" t="s">
        <v>73</v>
      </c>
      <c r="G45" s="12" t="s">
        <v>25</v>
      </c>
      <c r="H45" s="12" t="s">
        <v>74</v>
      </c>
      <c r="I45" s="14" t="s">
        <v>75</v>
      </c>
      <c r="J45" s="14">
        <v>1066808.8799999999</v>
      </c>
      <c r="K45" s="14">
        <v>360000</v>
      </c>
      <c r="L45" s="14">
        <v>609318</v>
      </c>
      <c r="M45" s="14">
        <v>97490.880000000005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5" t="s">
        <v>106</v>
      </c>
      <c r="B46" s="13" t="s">
        <v>107</v>
      </c>
      <c r="C46" s="12" t="s">
        <v>24</v>
      </c>
      <c r="D46" s="12" t="s">
        <v>25</v>
      </c>
      <c r="E46" s="12" t="s">
        <v>136</v>
      </c>
      <c r="F46" s="12" t="s">
        <v>25</v>
      </c>
      <c r="G46" s="12" t="s">
        <v>72</v>
      </c>
      <c r="H46" s="12" t="s">
        <v>74</v>
      </c>
      <c r="I46" s="14" t="s">
        <v>75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73118.16</v>
      </c>
      <c r="S46" s="12" t="s">
        <v>137</v>
      </c>
    </row>
    <row r="48" spans="1:19" x14ac:dyDescent="0.25">
      <c r="J48" s="7">
        <f t="shared" ref="J48:R48" si="0">SUM(J2:J46)</f>
        <v>253445200.37999997</v>
      </c>
      <c r="K48" s="7">
        <f t="shared" si="0"/>
        <v>182015499.08000001</v>
      </c>
      <c r="L48" s="7">
        <f t="shared" si="0"/>
        <v>61577328.700000003</v>
      </c>
      <c r="M48" s="7">
        <f t="shared" si="0"/>
        <v>9852372.5500000007</v>
      </c>
      <c r="N48" s="7">
        <f t="shared" si="0"/>
        <v>0</v>
      </c>
      <c r="O48" s="7">
        <f t="shared" si="0"/>
        <v>0</v>
      </c>
      <c r="P48" s="7">
        <f t="shared" si="0"/>
        <v>0</v>
      </c>
      <c r="Q48" s="7">
        <f t="shared" si="0"/>
        <v>0</v>
      </c>
      <c r="R48" s="7">
        <f t="shared" si="0"/>
        <v>7917775.5650000004</v>
      </c>
    </row>
    <row r="50" spans="9:12" x14ac:dyDescent="0.25">
      <c r="I50" s="29" t="s">
        <v>192</v>
      </c>
      <c r="J50" s="29"/>
      <c r="K50" s="29"/>
      <c r="L50" s="29"/>
    </row>
    <row r="52" spans="9:12" x14ac:dyDescent="0.25">
      <c r="J52" s="6" t="s">
        <v>193</v>
      </c>
      <c r="K52" s="6" t="s">
        <v>194</v>
      </c>
      <c r="L52" s="3" t="s">
        <v>195</v>
      </c>
    </row>
    <row r="54" spans="9:12" x14ac:dyDescent="0.25">
      <c r="I54" s="6" t="s">
        <v>196</v>
      </c>
      <c r="J54" s="6">
        <f>K48</f>
        <v>182015499.08000001</v>
      </c>
    </row>
    <row r="56" spans="9:12" x14ac:dyDescent="0.25">
      <c r="I56" s="6" t="s">
        <v>197</v>
      </c>
      <c r="J56" s="6">
        <f>L48</f>
        <v>61577328.700000003</v>
      </c>
      <c r="K56" s="6">
        <f>M48</f>
        <v>9852372.5500000007</v>
      </c>
    </row>
    <row r="58" spans="9:12" x14ac:dyDescent="0.25">
      <c r="I58" s="6" t="s">
        <v>198</v>
      </c>
      <c r="J58" s="6">
        <v>0</v>
      </c>
      <c r="K58" s="6">
        <v>0</v>
      </c>
      <c r="L58" s="3">
        <v>0</v>
      </c>
    </row>
    <row r="60" spans="9:12" x14ac:dyDescent="0.25">
      <c r="I60" s="6" t="s">
        <v>199</v>
      </c>
      <c r="J60" s="6">
        <v>0</v>
      </c>
      <c r="K60" s="6">
        <v>0</v>
      </c>
    </row>
    <row r="62" spans="9:12" x14ac:dyDescent="0.25">
      <c r="I62" s="6" t="s">
        <v>200</v>
      </c>
      <c r="J62" s="6">
        <f>J54+J56</f>
        <v>243592827.78000003</v>
      </c>
      <c r="K62" s="6">
        <f>K54+K56</f>
        <v>9852372.5500000007</v>
      </c>
      <c r="L62" s="3">
        <v>0</v>
      </c>
    </row>
  </sheetData>
  <sortState ref="A8:S46">
    <sortCondition sortBy="cellColor" ref="I8:I46" dxfId="0"/>
  </sortState>
  <mergeCells count="5">
    <mergeCell ref="A2:I2"/>
    <mergeCell ref="A3:I3"/>
    <mergeCell ref="A4:I4"/>
    <mergeCell ref="A5:I5"/>
    <mergeCell ref="I50:L5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2"/>
  <sheetViews>
    <sheetView topLeftCell="A26" workbookViewId="0">
      <selection activeCell="J62" sqref="J62:K62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201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-5108795.92</v>
      </c>
      <c r="K8" s="14">
        <v>0</v>
      </c>
      <c r="L8" s="14">
        <v>-4404134.41</v>
      </c>
      <c r="M8" s="14">
        <v>-704661.51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15" t="s">
        <v>31</v>
      </c>
      <c r="B9" s="13" t="s">
        <v>32</v>
      </c>
      <c r="C9" s="12" t="s">
        <v>33</v>
      </c>
      <c r="D9" s="12" t="s">
        <v>34</v>
      </c>
      <c r="E9" s="12" t="s">
        <v>25</v>
      </c>
      <c r="F9" s="12" t="s">
        <v>35</v>
      </c>
      <c r="G9" s="12" t="s">
        <v>25</v>
      </c>
      <c r="H9" s="12" t="s">
        <v>36</v>
      </c>
      <c r="I9" s="14" t="s">
        <v>37</v>
      </c>
      <c r="J9" s="14">
        <v>15738299.949999999</v>
      </c>
      <c r="K9" s="14">
        <v>0</v>
      </c>
      <c r="L9" s="14">
        <v>13567499.960000001</v>
      </c>
      <c r="M9" s="14">
        <v>2170799.9900000002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5" t="s">
        <v>38</v>
      </c>
      <c r="B10" s="13" t="s">
        <v>39</v>
      </c>
      <c r="C10" s="12" t="s">
        <v>33</v>
      </c>
      <c r="D10" s="12" t="s">
        <v>50</v>
      </c>
      <c r="E10" s="12" t="s">
        <v>25</v>
      </c>
      <c r="F10" s="12" t="s">
        <v>51</v>
      </c>
      <c r="G10" s="12" t="s">
        <v>25</v>
      </c>
      <c r="H10" s="12" t="s">
        <v>52</v>
      </c>
      <c r="I10" s="14" t="s">
        <v>53</v>
      </c>
      <c r="J10" s="14">
        <v>5207684.32</v>
      </c>
      <c r="K10" s="14">
        <v>2293704</v>
      </c>
      <c r="L10" s="14">
        <v>2512052</v>
      </c>
      <c r="M10" s="14">
        <v>401928.32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5" t="s">
        <v>44</v>
      </c>
      <c r="B11" s="13" t="s">
        <v>39</v>
      </c>
      <c r="C11" s="12" t="s">
        <v>33</v>
      </c>
      <c r="D11" s="12" t="s">
        <v>63</v>
      </c>
      <c r="E11" s="12" t="s">
        <v>25</v>
      </c>
      <c r="F11" s="12" t="s">
        <v>64</v>
      </c>
      <c r="G11" s="12" t="s">
        <v>25</v>
      </c>
      <c r="H11" s="12" t="s">
        <v>65</v>
      </c>
      <c r="I11" s="14" t="s">
        <v>66</v>
      </c>
      <c r="J11" s="14">
        <v>1705431.37</v>
      </c>
      <c r="K11" s="14">
        <v>0</v>
      </c>
      <c r="L11" s="14">
        <v>1470199.46</v>
      </c>
      <c r="M11" s="14">
        <v>235231.91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15" t="s">
        <v>49</v>
      </c>
      <c r="B12" s="13" t="s">
        <v>39</v>
      </c>
      <c r="C12" s="12" t="s">
        <v>33</v>
      </c>
      <c r="D12" s="12" t="s">
        <v>68</v>
      </c>
      <c r="E12" s="12" t="s">
        <v>25</v>
      </c>
      <c r="F12" s="12" t="s">
        <v>69</v>
      </c>
      <c r="G12" s="12" t="s">
        <v>25</v>
      </c>
      <c r="H12" s="12" t="s">
        <v>65</v>
      </c>
      <c r="I12" s="14" t="s">
        <v>66</v>
      </c>
      <c r="J12" s="14">
        <v>2417485.83</v>
      </c>
      <c r="K12" s="14">
        <v>0</v>
      </c>
      <c r="L12" s="14">
        <v>2084039.51</v>
      </c>
      <c r="M12" s="14">
        <v>333446.32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5" t="s">
        <v>54</v>
      </c>
      <c r="B13" s="13" t="s">
        <v>39</v>
      </c>
      <c r="C13" s="12" t="s">
        <v>33</v>
      </c>
      <c r="D13" s="12" t="s">
        <v>40</v>
      </c>
      <c r="E13" s="12" t="s">
        <v>25</v>
      </c>
      <c r="F13" s="12" t="s">
        <v>41</v>
      </c>
      <c r="G13" s="12" t="s">
        <v>25</v>
      </c>
      <c r="H13" s="12" t="s">
        <v>42</v>
      </c>
      <c r="I13" s="14" t="s">
        <v>43</v>
      </c>
      <c r="J13" s="14">
        <v>4640000</v>
      </c>
      <c r="K13" s="14">
        <v>0</v>
      </c>
      <c r="L13" s="14">
        <v>4000000</v>
      </c>
      <c r="M13" s="14">
        <v>640000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5" t="s">
        <v>59</v>
      </c>
      <c r="B14" s="13" t="s">
        <v>39</v>
      </c>
      <c r="C14" s="12" t="s">
        <v>33</v>
      </c>
      <c r="D14" s="12" t="s">
        <v>45</v>
      </c>
      <c r="E14" s="12" t="s">
        <v>25</v>
      </c>
      <c r="F14" s="12" t="s">
        <v>46</v>
      </c>
      <c r="G14" s="12" t="s">
        <v>25</v>
      </c>
      <c r="H14" s="12" t="s">
        <v>47</v>
      </c>
      <c r="I14" s="14" t="s">
        <v>48</v>
      </c>
      <c r="J14" s="14">
        <v>585208.17000000004</v>
      </c>
      <c r="K14" s="14">
        <v>0</v>
      </c>
      <c r="L14" s="14">
        <v>504489.8</v>
      </c>
      <c r="M14" s="14">
        <v>80718.36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5" t="s">
        <v>62</v>
      </c>
      <c r="B15" s="13" t="s">
        <v>39</v>
      </c>
      <c r="C15" s="12" t="s">
        <v>33</v>
      </c>
      <c r="D15" s="12" t="s">
        <v>55</v>
      </c>
      <c r="E15" s="12" t="s">
        <v>25</v>
      </c>
      <c r="F15" s="12" t="s">
        <v>56</v>
      </c>
      <c r="G15" s="12" t="s">
        <v>25</v>
      </c>
      <c r="H15" s="12" t="s">
        <v>57</v>
      </c>
      <c r="I15" s="14" t="s">
        <v>58</v>
      </c>
      <c r="J15" s="14">
        <v>1426358.17</v>
      </c>
      <c r="K15" s="14">
        <v>-0.01</v>
      </c>
      <c r="L15" s="14">
        <v>1229619.1100000001</v>
      </c>
      <c r="M15" s="14">
        <v>196739.05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5" t="s">
        <v>67</v>
      </c>
      <c r="B16" s="13" t="s">
        <v>39</v>
      </c>
      <c r="C16" s="12" t="s">
        <v>33</v>
      </c>
      <c r="D16" s="12" t="s">
        <v>60</v>
      </c>
      <c r="E16" s="12" t="s">
        <v>25</v>
      </c>
      <c r="F16" s="12" t="s">
        <v>61</v>
      </c>
      <c r="G16" s="12" t="s">
        <v>25</v>
      </c>
      <c r="H16" s="12" t="s">
        <v>57</v>
      </c>
      <c r="I16" s="14" t="s">
        <v>58</v>
      </c>
      <c r="J16" s="14">
        <v>38054131.710000001</v>
      </c>
      <c r="K16" s="14">
        <v>8138784.0199999996</v>
      </c>
      <c r="L16" s="14">
        <v>25789092.84</v>
      </c>
      <c r="M16" s="14">
        <v>4126254.85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5" t="s">
        <v>70</v>
      </c>
      <c r="B17" s="13" t="s">
        <v>71</v>
      </c>
      <c r="C17" s="12" t="s">
        <v>33</v>
      </c>
      <c r="D17" s="12" t="s">
        <v>72</v>
      </c>
      <c r="E17" s="12" t="s">
        <v>25</v>
      </c>
      <c r="F17" s="12" t="s">
        <v>73</v>
      </c>
      <c r="G17" s="12" t="s">
        <v>25</v>
      </c>
      <c r="H17" s="12" t="s">
        <v>74</v>
      </c>
      <c r="I17" s="14" t="s">
        <v>75</v>
      </c>
      <c r="J17" s="14">
        <v>1066808.8799999999</v>
      </c>
      <c r="K17" s="14">
        <v>360000</v>
      </c>
      <c r="L17" s="14">
        <v>609318</v>
      </c>
      <c r="M17" s="14">
        <v>97490.880000000005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5" t="s">
        <v>76</v>
      </c>
      <c r="B18" s="13" t="s">
        <v>77</v>
      </c>
      <c r="C18" s="12" t="s">
        <v>24</v>
      </c>
      <c r="D18" s="12" t="s">
        <v>25</v>
      </c>
      <c r="E18" s="12" t="s">
        <v>104</v>
      </c>
      <c r="F18" s="12" t="s">
        <v>25</v>
      </c>
      <c r="G18" s="12" t="s">
        <v>45</v>
      </c>
      <c r="H18" s="12" t="s">
        <v>47</v>
      </c>
      <c r="I18" s="14" t="s">
        <v>48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60538.777499999997</v>
      </c>
      <c r="S18" s="12" t="s">
        <v>105</v>
      </c>
    </row>
    <row r="19" spans="1:19" x14ac:dyDescent="0.25">
      <c r="A19" s="15" t="s">
        <v>82</v>
      </c>
      <c r="B19" s="13" t="s">
        <v>77</v>
      </c>
      <c r="C19" s="12" t="s">
        <v>24</v>
      </c>
      <c r="D19" s="12" t="s">
        <v>25</v>
      </c>
      <c r="E19" s="12" t="s">
        <v>83</v>
      </c>
      <c r="F19" s="12" t="s">
        <v>25</v>
      </c>
      <c r="G19" s="12" t="s">
        <v>68</v>
      </c>
      <c r="H19" s="12" t="s">
        <v>65</v>
      </c>
      <c r="I19" s="14" t="s">
        <v>66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250084.74</v>
      </c>
      <c r="S19" s="12" t="s">
        <v>84</v>
      </c>
    </row>
    <row r="20" spans="1:19" x14ac:dyDescent="0.25">
      <c r="A20" s="15" t="s">
        <v>85</v>
      </c>
      <c r="B20" s="13" t="s">
        <v>77</v>
      </c>
      <c r="C20" s="12" t="s">
        <v>24</v>
      </c>
      <c r="D20" s="12" t="s">
        <v>25</v>
      </c>
      <c r="E20" s="12" t="s">
        <v>86</v>
      </c>
      <c r="F20" s="12" t="s">
        <v>25</v>
      </c>
      <c r="G20" s="12" t="s">
        <v>63</v>
      </c>
      <c r="H20" s="12" t="s">
        <v>65</v>
      </c>
      <c r="I20" s="14" t="s">
        <v>66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176423.94</v>
      </c>
      <c r="S20" s="12" t="s">
        <v>87</v>
      </c>
    </row>
    <row r="21" spans="1:19" x14ac:dyDescent="0.25">
      <c r="A21" s="15" t="s">
        <v>88</v>
      </c>
      <c r="B21" s="13" t="s">
        <v>77</v>
      </c>
      <c r="C21" s="12" t="s">
        <v>24</v>
      </c>
      <c r="D21" s="12" t="s">
        <v>25</v>
      </c>
      <c r="E21" s="12" t="s">
        <v>89</v>
      </c>
      <c r="F21" s="12" t="s">
        <v>25</v>
      </c>
      <c r="G21" s="12" t="s">
        <v>60</v>
      </c>
      <c r="H21" s="12" t="s">
        <v>57</v>
      </c>
      <c r="I21" s="14" t="s">
        <v>58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3094691.14</v>
      </c>
      <c r="S21" s="12" t="s">
        <v>90</v>
      </c>
    </row>
    <row r="22" spans="1:19" x14ac:dyDescent="0.25">
      <c r="A22" s="15" t="s">
        <v>91</v>
      </c>
      <c r="B22" s="13" t="s">
        <v>77</v>
      </c>
      <c r="C22" s="12" t="s">
        <v>24</v>
      </c>
      <c r="D22" s="12" t="s">
        <v>25</v>
      </c>
      <c r="E22" s="12" t="s">
        <v>92</v>
      </c>
      <c r="F22" s="12" t="s">
        <v>25</v>
      </c>
      <c r="G22" s="12" t="s">
        <v>55</v>
      </c>
      <c r="H22" s="12" t="s">
        <v>57</v>
      </c>
      <c r="I22" s="14" t="s">
        <v>58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147554.29</v>
      </c>
      <c r="S22" s="12" t="s">
        <v>93</v>
      </c>
    </row>
    <row r="23" spans="1:19" x14ac:dyDescent="0.25">
      <c r="A23" s="15" t="s">
        <v>94</v>
      </c>
      <c r="B23" s="13" t="s">
        <v>77</v>
      </c>
      <c r="C23" s="12" t="s">
        <v>24</v>
      </c>
      <c r="D23" s="12" t="s">
        <v>25</v>
      </c>
      <c r="E23" s="12" t="s">
        <v>95</v>
      </c>
      <c r="F23" s="12" t="s">
        <v>25</v>
      </c>
      <c r="G23" s="12" t="s">
        <v>50</v>
      </c>
      <c r="H23" s="12" t="s">
        <v>52</v>
      </c>
      <c r="I23" s="14" t="s">
        <v>53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301446.24</v>
      </c>
      <c r="S23" s="12" t="s">
        <v>96</v>
      </c>
    </row>
    <row r="24" spans="1:19" x14ac:dyDescent="0.25">
      <c r="A24" s="15" t="s">
        <v>97</v>
      </c>
      <c r="B24" s="13" t="s">
        <v>77</v>
      </c>
      <c r="C24" s="12" t="s">
        <v>24</v>
      </c>
      <c r="D24" s="12" t="s">
        <v>25</v>
      </c>
      <c r="E24" s="12" t="s">
        <v>98</v>
      </c>
      <c r="F24" s="12" t="s">
        <v>25</v>
      </c>
      <c r="G24" s="12" t="s">
        <v>34</v>
      </c>
      <c r="H24" s="12" t="s">
        <v>36</v>
      </c>
      <c r="I24" s="14" t="s">
        <v>37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1628099.99</v>
      </c>
      <c r="S24" s="12" t="s">
        <v>99</v>
      </c>
    </row>
    <row r="25" spans="1:19" x14ac:dyDescent="0.25">
      <c r="A25" s="15" t="s">
        <v>100</v>
      </c>
      <c r="B25" s="13" t="s">
        <v>77</v>
      </c>
      <c r="C25" s="12" t="s">
        <v>24</v>
      </c>
      <c r="D25" s="12" t="s">
        <v>25</v>
      </c>
      <c r="E25" s="12" t="s">
        <v>101</v>
      </c>
      <c r="F25" s="12" t="s">
        <v>25</v>
      </c>
      <c r="G25" s="12" t="s">
        <v>40</v>
      </c>
      <c r="H25" s="12" t="s">
        <v>42</v>
      </c>
      <c r="I25" s="14" t="s">
        <v>43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480000</v>
      </c>
      <c r="S25" s="12" t="s">
        <v>102</v>
      </c>
    </row>
    <row r="26" spans="1:19" x14ac:dyDescent="0.25">
      <c r="A26" s="15" t="s">
        <v>103</v>
      </c>
      <c r="B26" s="13" t="s">
        <v>77</v>
      </c>
      <c r="C26" s="12" t="s">
        <v>33</v>
      </c>
      <c r="D26" s="12" t="s">
        <v>78</v>
      </c>
      <c r="E26" s="12" t="s">
        <v>25</v>
      </c>
      <c r="F26" s="12" t="s">
        <v>79</v>
      </c>
      <c r="G26" s="12" t="s">
        <v>25</v>
      </c>
      <c r="H26" s="12" t="s">
        <v>80</v>
      </c>
      <c r="I26" s="14" t="s">
        <v>81</v>
      </c>
      <c r="J26" s="14">
        <v>522000</v>
      </c>
      <c r="K26" s="14">
        <v>0</v>
      </c>
      <c r="L26" s="14">
        <v>450000</v>
      </c>
      <c r="M26" s="14">
        <v>72000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5" t="s">
        <v>106</v>
      </c>
      <c r="B27" s="13" t="s">
        <v>107</v>
      </c>
      <c r="C27" s="12" t="s">
        <v>24</v>
      </c>
      <c r="D27" s="12" t="s">
        <v>25</v>
      </c>
      <c r="E27" s="12" t="s">
        <v>136</v>
      </c>
      <c r="F27" s="12" t="s">
        <v>25</v>
      </c>
      <c r="G27" s="12" t="s">
        <v>72</v>
      </c>
      <c r="H27" s="12" t="s">
        <v>74</v>
      </c>
      <c r="I27" s="14" t="s">
        <v>75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73118.16</v>
      </c>
      <c r="S27" s="12" t="s">
        <v>137</v>
      </c>
    </row>
    <row r="28" spans="1:19" x14ac:dyDescent="0.25">
      <c r="A28" s="15" t="s">
        <v>112</v>
      </c>
      <c r="B28" s="13" t="s">
        <v>107</v>
      </c>
      <c r="C28" s="12" t="s">
        <v>24</v>
      </c>
      <c r="D28" s="12" t="s">
        <v>25</v>
      </c>
      <c r="E28" s="12" t="s">
        <v>139</v>
      </c>
      <c r="F28" s="12" t="s">
        <v>25</v>
      </c>
      <c r="G28" s="12" t="s">
        <v>78</v>
      </c>
      <c r="H28" s="12" t="s">
        <v>80</v>
      </c>
      <c r="I28" s="14" t="s">
        <v>81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54000</v>
      </c>
      <c r="S28" s="12" t="s">
        <v>140</v>
      </c>
    </row>
    <row r="29" spans="1:19" x14ac:dyDescent="0.25">
      <c r="A29" s="15" t="s">
        <v>117</v>
      </c>
      <c r="B29" s="13" t="s">
        <v>107</v>
      </c>
      <c r="C29" s="12" t="s">
        <v>33</v>
      </c>
      <c r="D29" s="12" t="s">
        <v>118</v>
      </c>
      <c r="E29" s="12" t="s">
        <v>25</v>
      </c>
      <c r="F29" s="12" t="s">
        <v>119</v>
      </c>
      <c r="G29" s="12" t="s">
        <v>25</v>
      </c>
      <c r="H29" s="12" t="s">
        <v>29</v>
      </c>
      <c r="I29" s="14" t="s">
        <v>30</v>
      </c>
      <c r="J29" s="14">
        <v>3727748.7</v>
      </c>
      <c r="K29" s="14">
        <v>3727748.7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15" t="s">
        <v>120</v>
      </c>
      <c r="B30" s="13" t="s">
        <v>107</v>
      </c>
      <c r="C30" s="12" t="s">
        <v>33</v>
      </c>
      <c r="D30" s="12" t="s">
        <v>113</v>
      </c>
      <c r="E30" s="12" t="s">
        <v>25</v>
      </c>
      <c r="F30" s="12" t="s">
        <v>114</v>
      </c>
      <c r="G30" s="12" t="s">
        <v>25</v>
      </c>
      <c r="H30" s="12" t="s">
        <v>115</v>
      </c>
      <c r="I30" s="14" t="s">
        <v>116</v>
      </c>
      <c r="J30" s="14">
        <v>1534556.25</v>
      </c>
      <c r="K30" s="14">
        <v>1534556.25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15" t="s">
        <v>125</v>
      </c>
      <c r="B31" s="13" t="s">
        <v>107</v>
      </c>
      <c r="C31" s="12" t="s">
        <v>33</v>
      </c>
      <c r="D31" s="12" t="s">
        <v>126</v>
      </c>
      <c r="E31" s="12" t="s">
        <v>25</v>
      </c>
      <c r="F31" s="12" t="s">
        <v>127</v>
      </c>
      <c r="G31" s="12" t="s">
        <v>25</v>
      </c>
      <c r="H31" s="12" t="s">
        <v>128</v>
      </c>
      <c r="I31" s="14" t="s">
        <v>129</v>
      </c>
      <c r="J31" s="14">
        <v>5775000</v>
      </c>
      <c r="K31" s="14">
        <v>5775000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5" t="s">
        <v>130</v>
      </c>
      <c r="B32" s="13" t="s">
        <v>107</v>
      </c>
      <c r="C32" s="12" t="s">
        <v>33</v>
      </c>
      <c r="D32" s="12" t="s">
        <v>131</v>
      </c>
      <c r="E32" s="12" t="s">
        <v>25</v>
      </c>
      <c r="F32" s="12" t="s">
        <v>132</v>
      </c>
      <c r="G32" s="12" t="s">
        <v>25</v>
      </c>
      <c r="H32" s="12" t="s">
        <v>133</v>
      </c>
      <c r="I32" s="14" t="s">
        <v>134</v>
      </c>
      <c r="J32" s="14">
        <v>3091999.95</v>
      </c>
      <c r="K32" s="14">
        <v>-0.02</v>
      </c>
      <c r="L32" s="14">
        <v>2665517.2000000002</v>
      </c>
      <c r="M32" s="14">
        <v>426482.75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5" t="s">
        <v>135</v>
      </c>
      <c r="B33" s="13" t="s">
        <v>107</v>
      </c>
      <c r="C33" s="12" t="s">
        <v>33</v>
      </c>
      <c r="D33" s="12" t="s">
        <v>121</v>
      </c>
      <c r="E33" s="12" t="s">
        <v>25</v>
      </c>
      <c r="F33" s="12" t="s">
        <v>122</v>
      </c>
      <c r="G33" s="12" t="s">
        <v>25</v>
      </c>
      <c r="H33" s="12" t="s">
        <v>123</v>
      </c>
      <c r="I33" s="14" t="s">
        <v>124</v>
      </c>
      <c r="J33" s="14">
        <v>59542500</v>
      </c>
      <c r="K33" s="14">
        <v>59542500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5" t="s">
        <v>138</v>
      </c>
      <c r="B34" s="13" t="s">
        <v>107</v>
      </c>
      <c r="C34" s="12" t="s">
        <v>33</v>
      </c>
      <c r="D34" s="12" t="s">
        <v>108</v>
      </c>
      <c r="E34" s="12" t="s">
        <v>25</v>
      </c>
      <c r="F34" s="12" t="s">
        <v>109</v>
      </c>
      <c r="G34" s="12" t="s">
        <v>25</v>
      </c>
      <c r="H34" s="12" t="s">
        <v>110</v>
      </c>
      <c r="I34" s="14" t="s">
        <v>111</v>
      </c>
      <c r="J34" s="14">
        <v>3750000</v>
      </c>
      <c r="K34" s="14">
        <v>3750000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5" t="s">
        <v>141</v>
      </c>
      <c r="B35" s="13" t="s">
        <v>142</v>
      </c>
      <c r="C35" s="12" t="s">
        <v>33</v>
      </c>
      <c r="D35" s="12" t="s">
        <v>163</v>
      </c>
      <c r="E35" s="12" t="s">
        <v>25</v>
      </c>
      <c r="F35" s="12" t="s">
        <v>164</v>
      </c>
      <c r="G35" s="12" t="s">
        <v>25</v>
      </c>
      <c r="H35" s="12" t="s">
        <v>165</v>
      </c>
      <c r="I35" s="14" t="s">
        <v>166</v>
      </c>
      <c r="J35" s="14">
        <v>2808952.64</v>
      </c>
      <c r="K35" s="14">
        <v>0</v>
      </c>
      <c r="L35" s="14">
        <v>2421510.9</v>
      </c>
      <c r="M35" s="14">
        <v>387441.74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x14ac:dyDescent="0.25">
      <c r="A36" s="15" t="s">
        <v>147</v>
      </c>
      <c r="B36" s="13" t="s">
        <v>142</v>
      </c>
      <c r="C36" s="12" t="s">
        <v>33</v>
      </c>
      <c r="D36" s="12" t="s">
        <v>158</v>
      </c>
      <c r="E36" s="12" t="s">
        <v>25</v>
      </c>
      <c r="F36" s="12" t="s">
        <v>159</v>
      </c>
      <c r="G36" s="12" t="s">
        <v>25</v>
      </c>
      <c r="H36" s="12" t="s">
        <v>160</v>
      </c>
      <c r="I36" s="14" t="s">
        <v>161</v>
      </c>
      <c r="J36" s="14">
        <v>342857.14</v>
      </c>
      <c r="K36" s="14">
        <v>342857.14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15" t="s">
        <v>152</v>
      </c>
      <c r="B37" s="13" t="s">
        <v>142</v>
      </c>
      <c r="C37" s="12" t="s">
        <v>33</v>
      </c>
      <c r="D37" s="12" t="s">
        <v>143</v>
      </c>
      <c r="E37" s="12" t="s">
        <v>25</v>
      </c>
      <c r="F37" s="12" t="s">
        <v>144</v>
      </c>
      <c r="G37" s="12" t="s">
        <v>25</v>
      </c>
      <c r="H37" s="12" t="s">
        <v>145</v>
      </c>
      <c r="I37" s="14" t="s">
        <v>146</v>
      </c>
      <c r="J37" s="14">
        <v>520000</v>
      </c>
      <c r="K37" s="14">
        <v>520000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5" t="s">
        <v>157</v>
      </c>
      <c r="B38" s="13" t="s">
        <v>142</v>
      </c>
      <c r="C38" s="12" t="s">
        <v>33</v>
      </c>
      <c r="D38" s="12" t="s">
        <v>148</v>
      </c>
      <c r="E38" s="12" t="s">
        <v>25</v>
      </c>
      <c r="F38" s="12" t="s">
        <v>149</v>
      </c>
      <c r="G38" s="12" t="s">
        <v>25</v>
      </c>
      <c r="H38" s="12" t="s">
        <v>150</v>
      </c>
      <c r="I38" s="14" t="s">
        <v>151</v>
      </c>
      <c r="J38" s="14">
        <v>9936000</v>
      </c>
      <c r="K38" s="14">
        <v>9936000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5" t="s">
        <v>162</v>
      </c>
      <c r="B39" s="13" t="s">
        <v>142</v>
      </c>
      <c r="C39" s="12" t="s">
        <v>33</v>
      </c>
      <c r="D39" s="12" t="s">
        <v>153</v>
      </c>
      <c r="E39" s="12" t="s">
        <v>25</v>
      </c>
      <c r="F39" s="12" t="s">
        <v>154</v>
      </c>
      <c r="G39" s="12" t="s">
        <v>25</v>
      </c>
      <c r="H39" s="12" t="s">
        <v>155</v>
      </c>
      <c r="I39" s="14" t="s">
        <v>156</v>
      </c>
      <c r="J39" s="14">
        <v>7276262.9000000004</v>
      </c>
      <c r="K39" s="14">
        <v>0</v>
      </c>
      <c r="L39" s="14">
        <v>6272640.4299999997</v>
      </c>
      <c r="M39" s="14">
        <v>1003622.47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15" t="s">
        <v>167</v>
      </c>
      <c r="B40" s="13" t="s">
        <v>168</v>
      </c>
      <c r="C40" s="12" t="s">
        <v>24</v>
      </c>
      <c r="D40" s="12" t="s">
        <v>25</v>
      </c>
      <c r="E40" s="12" t="s">
        <v>180</v>
      </c>
      <c r="F40" s="12" t="s">
        <v>25</v>
      </c>
      <c r="G40" s="12" t="s">
        <v>131</v>
      </c>
      <c r="H40" s="12" t="s">
        <v>133</v>
      </c>
      <c r="I40" s="14" t="s">
        <v>134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319862.0625</v>
      </c>
      <c r="S40" s="12" t="s">
        <v>181</v>
      </c>
    </row>
    <row r="41" spans="1:19" x14ac:dyDescent="0.25">
      <c r="A41" s="15" t="s">
        <v>171</v>
      </c>
      <c r="B41" s="13" t="s">
        <v>168</v>
      </c>
      <c r="C41" s="12" t="s">
        <v>24</v>
      </c>
      <c r="D41" s="12" t="s">
        <v>25</v>
      </c>
      <c r="E41" s="12" t="s">
        <v>177</v>
      </c>
      <c r="F41" s="12" t="s">
        <v>25</v>
      </c>
      <c r="G41" s="12" t="s">
        <v>153</v>
      </c>
      <c r="H41" s="12" t="s">
        <v>155</v>
      </c>
      <c r="I41" s="14" t="s">
        <v>156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752716.85</v>
      </c>
      <c r="S41" s="12" t="s">
        <v>178</v>
      </c>
    </row>
    <row r="42" spans="1:19" x14ac:dyDescent="0.25">
      <c r="A42" s="15" t="s">
        <v>176</v>
      </c>
      <c r="B42" s="13" t="s">
        <v>168</v>
      </c>
      <c r="C42" s="12" t="s">
        <v>33</v>
      </c>
      <c r="D42" s="12" t="s">
        <v>172</v>
      </c>
      <c r="E42" s="12" t="s">
        <v>25</v>
      </c>
      <c r="F42" s="12" t="s">
        <v>173</v>
      </c>
      <c r="G42" s="12" t="s">
        <v>25</v>
      </c>
      <c r="H42" s="12" t="s">
        <v>174</v>
      </c>
      <c r="I42" s="14" t="s">
        <v>175</v>
      </c>
      <c r="J42" s="14">
        <v>88397510.319999993</v>
      </c>
      <c r="K42" s="14">
        <v>86094349</v>
      </c>
      <c r="L42" s="14">
        <v>1985483.9</v>
      </c>
      <c r="M42" s="14">
        <v>317677.42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5" t="s">
        <v>179</v>
      </c>
      <c r="B43" s="13" t="s">
        <v>168</v>
      </c>
      <c r="C43" s="12" t="s">
        <v>33</v>
      </c>
      <c r="D43" s="12" t="s">
        <v>169</v>
      </c>
      <c r="E43" s="12" t="s">
        <v>25</v>
      </c>
      <c r="F43" s="12" t="s">
        <v>170</v>
      </c>
      <c r="G43" s="12" t="s">
        <v>25</v>
      </c>
      <c r="H43" s="12" t="s">
        <v>80</v>
      </c>
      <c r="I43" s="14" t="s">
        <v>81</v>
      </c>
      <c r="J43" s="14">
        <v>487200</v>
      </c>
      <c r="K43" s="14">
        <v>0</v>
      </c>
      <c r="L43" s="14">
        <v>420000</v>
      </c>
      <c r="M43" s="14">
        <v>67200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5" t="s">
        <v>182</v>
      </c>
      <c r="B44" s="13" t="s">
        <v>183</v>
      </c>
      <c r="C44" s="12" t="s">
        <v>24</v>
      </c>
      <c r="D44" s="12" t="s">
        <v>25</v>
      </c>
      <c r="E44" s="12" t="s">
        <v>190</v>
      </c>
      <c r="F44" s="12" t="s">
        <v>25</v>
      </c>
      <c r="G44" s="12" t="s">
        <v>172</v>
      </c>
      <c r="H44" s="12" t="s">
        <v>174</v>
      </c>
      <c r="I44" s="14" t="s">
        <v>175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238258.065</v>
      </c>
      <c r="S44" s="12" t="s">
        <v>191</v>
      </c>
    </row>
    <row r="45" spans="1:19" x14ac:dyDescent="0.25">
      <c r="A45" s="15" t="s">
        <v>186</v>
      </c>
      <c r="B45" s="13" t="s">
        <v>183</v>
      </c>
      <c r="C45" s="12" t="s">
        <v>24</v>
      </c>
      <c r="D45" s="12" t="s">
        <v>25</v>
      </c>
      <c r="E45" s="12" t="s">
        <v>184</v>
      </c>
      <c r="F45" s="12" t="s">
        <v>25</v>
      </c>
      <c r="G45" s="12" t="s">
        <v>163</v>
      </c>
      <c r="H45" s="12" t="s">
        <v>165</v>
      </c>
      <c r="I45" s="14" t="s">
        <v>166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290581.31</v>
      </c>
      <c r="S45" s="12" t="s">
        <v>185</v>
      </c>
    </row>
    <row r="46" spans="1:19" x14ac:dyDescent="0.25">
      <c r="A46" s="15" t="s">
        <v>189</v>
      </c>
      <c r="B46" s="13" t="s">
        <v>183</v>
      </c>
      <c r="C46" s="12" t="s">
        <v>24</v>
      </c>
      <c r="D46" s="12" t="s">
        <v>25</v>
      </c>
      <c r="E46" s="12" t="s">
        <v>187</v>
      </c>
      <c r="F46" s="12" t="s">
        <v>25</v>
      </c>
      <c r="G46" s="12" t="s">
        <v>169</v>
      </c>
      <c r="H46" s="12" t="s">
        <v>80</v>
      </c>
      <c r="I46" s="14" t="s">
        <v>81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50400</v>
      </c>
      <c r="S46" s="12" t="s">
        <v>188</v>
      </c>
    </row>
    <row r="48" spans="1:19" x14ac:dyDescent="0.25">
      <c r="J48" s="7">
        <f t="shared" ref="J48:R48" si="0">SUM(J2:J46)</f>
        <v>253445200.37999997</v>
      </c>
      <c r="K48" s="7">
        <f t="shared" si="0"/>
        <v>182015499.07999998</v>
      </c>
      <c r="L48" s="7">
        <f t="shared" si="0"/>
        <v>61577328.700000003</v>
      </c>
      <c r="M48" s="7">
        <f t="shared" si="0"/>
        <v>9852372.5500000007</v>
      </c>
      <c r="N48" s="7">
        <f t="shared" si="0"/>
        <v>0</v>
      </c>
      <c r="O48" s="7">
        <f t="shared" si="0"/>
        <v>0</v>
      </c>
      <c r="P48" s="7">
        <f t="shared" si="0"/>
        <v>0</v>
      </c>
      <c r="Q48" s="7">
        <f t="shared" si="0"/>
        <v>0</v>
      </c>
      <c r="R48" s="7">
        <f t="shared" si="0"/>
        <v>7917775.5650000004</v>
      </c>
    </row>
    <row r="50" spans="9:12" x14ac:dyDescent="0.25">
      <c r="I50" s="29" t="s">
        <v>192</v>
      </c>
      <c r="J50" s="29"/>
      <c r="K50" s="29"/>
      <c r="L50" s="29"/>
    </row>
    <row r="52" spans="9:12" x14ac:dyDescent="0.25">
      <c r="J52" s="6" t="s">
        <v>193</v>
      </c>
      <c r="K52" s="6" t="s">
        <v>194</v>
      </c>
      <c r="L52" s="3" t="s">
        <v>195</v>
      </c>
    </row>
    <row r="54" spans="9:12" x14ac:dyDescent="0.25">
      <c r="I54" s="6" t="s">
        <v>196</v>
      </c>
      <c r="J54" s="6">
        <f>K48</f>
        <v>182015499.07999998</v>
      </c>
    </row>
    <row r="56" spans="9:12" x14ac:dyDescent="0.25">
      <c r="I56" s="6" t="s">
        <v>197</v>
      </c>
      <c r="J56" s="6">
        <f>L48</f>
        <v>61577328.700000003</v>
      </c>
      <c r="K56" s="6">
        <f>M48</f>
        <v>9852372.5500000007</v>
      </c>
    </row>
    <row r="58" spans="9:12" x14ac:dyDescent="0.25">
      <c r="I58" s="6" t="s">
        <v>198</v>
      </c>
      <c r="J58" s="6">
        <v>0</v>
      </c>
      <c r="K58" s="6">
        <v>0</v>
      </c>
      <c r="L58" s="3">
        <v>0</v>
      </c>
    </row>
    <row r="60" spans="9:12" x14ac:dyDescent="0.25">
      <c r="I60" s="6" t="s">
        <v>199</v>
      </c>
      <c r="J60" s="6">
        <v>0</v>
      </c>
      <c r="K60" s="6">
        <v>0</v>
      </c>
    </row>
    <row r="62" spans="9:12" x14ac:dyDescent="0.25">
      <c r="I62" s="6" t="s">
        <v>200</v>
      </c>
      <c r="J62" s="6">
        <f>J54+J56</f>
        <v>243592827.77999997</v>
      </c>
      <c r="K62" s="6">
        <f>K54+K56</f>
        <v>9852372.5500000007</v>
      </c>
      <c r="L62" s="3">
        <v>0</v>
      </c>
    </row>
  </sheetData>
  <sortState ref="A8:S46">
    <sortCondition ref="B8:B46"/>
    <sortCondition ref="S8:S46"/>
  </sortState>
  <mergeCells count="5">
    <mergeCell ref="A2:I2"/>
    <mergeCell ref="A3:I3"/>
    <mergeCell ref="A4:I4"/>
    <mergeCell ref="A5:I5"/>
    <mergeCell ref="I50:L50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62"/>
  <sheetViews>
    <sheetView tabSelected="1" topLeftCell="A19" workbookViewId="0">
      <selection activeCell="D40" sqref="D40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201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5" customFormat="1" x14ac:dyDescent="0.25">
      <c r="A8" s="21" t="s">
        <v>186</v>
      </c>
      <c r="B8" s="22" t="s">
        <v>183</v>
      </c>
      <c r="C8" s="23" t="s">
        <v>24</v>
      </c>
      <c r="D8" s="23" t="s">
        <v>25</v>
      </c>
      <c r="E8" s="23" t="s">
        <v>184</v>
      </c>
      <c r="F8" s="23" t="s">
        <v>25</v>
      </c>
      <c r="G8" s="23" t="s">
        <v>163</v>
      </c>
      <c r="H8" s="23" t="s">
        <v>165</v>
      </c>
      <c r="I8" s="24" t="s">
        <v>166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290581.31</v>
      </c>
      <c r="S8" s="23" t="s">
        <v>185</v>
      </c>
    </row>
    <row r="9" spans="1:19" s="25" customFormat="1" x14ac:dyDescent="0.25">
      <c r="A9" s="21" t="s">
        <v>141</v>
      </c>
      <c r="B9" s="22" t="s">
        <v>142</v>
      </c>
      <c r="C9" s="23" t="s">
        <v>33</v>
      </c>
      <c r="D9" s="23" t="s">
        <v>163</v>
      </c>
      <c r="E9" s="23" t="s">
        <v>25</v>
      </c>
      <c r="F9" s="23" t="s">
        <v>164</v>
      </c>
      <c r="G9" s="23" t="s">
        <v>25</v>
      </c>
      <c r="H9" s="23" t="s">
        <v>165</v>
      </c>
      <c r="I9" s="24" t="s">
        <v>166</v>
      </c>
      <c r="J9" s="24">
        <v>2808952.64</v>
      </c>
      <c r="K9" s="24">
        <v>0</v>
      </c>
      <c r="L9" s="24">
        <v>2421510.9</v>
      </c>
      <c r="M9" s="24">
        <v>387441.74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3" t="s">
        <v>25</v>
      </c>
    </row>
    <row r="10" spans="1:19" s="25" customFormat="1" x14ac:dyDescent="0.25">
      <c r="A10" s="21" t="s">
        <v>117</v>
      </c>
      <c r="B10" s="22" t="s">
        <v>107</v>
      </c>
      <c r="C10" s="23" t="s">
        <v>33</v>
      </c>
      <c r="D10" s="23" t="s">
        <v>118</v>
      </c>
      <c r="E10" s="23" t="s">
        <v>25</v>
      </c>
      <c r="F10" s="23" t="s">
        <v>119</v>
      </c>
      <c r="G10" s="23" t="s">
        <v>25</v>
      </c>
      <c r="H10" s="23" t="s">
        <v>29</v>
      </c>
      <c r="I10" s="24" t="s">
        <v>30</v>
      </c>
      <c r="J10" s="24">
        <v>3727748.7</v>
      </c>
      <c r="K10" s="24">
        <v>3727748.7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3" t="s">
        <v>25</v>
      </c>
    </row>
    <row r="11" spans="1:19" s="25" customFormat="1" x14ac:dyDescent="0.25">
      <c r="A11" s="21" t="s">
        <v>22</v>
      </c>
      <c r="B11" s="22" t="s">
        <v>23</v>
      </c>
      <c r="C11" s="23" t="s">
        <v>24</v>
      </c>
      <c r="D11" s="23" t="s">
        <v>25</v>
      </c>
      <c r="E11" s="23" t="s">
        <v>26</v>
      </c>
      <c r="F11" s="23" t="s">
        <v>27</v>
      </c>
      <c r="G11" s="23" t="s">
        <v>28</v>
      </c>
      <c r="H11" s="23" t="s">
        <v>29</v>
      </c>
      <c r="I11" s="24" t="s">
        <v>30</v>
      </c>
      <c r="J11" s="24">
        <v>-5108795.92</v>
      </c>
      <c r="K11" s="24">
        <v>0</v>
      </c>
      <c r="L11" s="24">
        <v>-4404134.41</v>
      </c>
      <c r="M11" s="24">
        <v>-704661.51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3" t="s">
        <v>25</v>
      </c>
    </row>
    <row r="12" spans="1:19" s="25" customFormat="1" x14ac:dyDescent="0.25">
      <c r="A12" s="21" t="s">
        <v>182</v>
      </c>
      <c r="B12" s="22" t="s">
        <v>183</v>
      </c>
      <c r="C12" s="23" t="s">
        <v>24</v>
      </c>
      <c r="D12" s="23" t="s">
        <v>25</v>
      </c>
      <c r="E12" s="23" t="s">
        <v>190</v>
      </c>
      <c r="F12" s="23" t="s">
        <v>25</v>
      </c>
      <c r="G12" s="23" t="s">
        <v>172</v>
      </c>
      <c r="H12" s="23" t="s">
        <v>174</v>
      </c>
      <c r="I12" s="24" t="s">
        <v>175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238258.065</v>
      </c>
      <c r="S12" s="23" t="s">
        <v>191</v>
      </c>
    </row>
    <row r="13" spans="1:19" s="25" customFormat="1" x14ac:dyDescent="0.25">
      <c r="A13" s="21" t="s">
        <v>176</v>
      </c>
      <c r="B13" s="22" t="s">
        <v>168</v>
      </c>
      <c r="C13" s="23" t="s">
        <v>33</v>
      </c>
      <c r="D13" s="23" t="s">
        <v>172</v>
      </c>
      <c r="E13" s="23" t="s">
        <v>25</v>
      </c>
      <c r="F13" s="23" t="s">
        <v>173</v>
      </c>
      <c r="G13" s="23" t="s">
        <v>25</v>
      </c>
      <c r="H13" s="23" t="s">
        <v>174</v>
      </c>
      <c r="I13" s="24" t="s">
        <v>175</v>
      </c>
      <c r="J13" s="24">
        <v>88397510.319999993</v>
      </c>
      <c r="K13" s="24">
        <v>86094349</v>
      </c>
      <c r="L13" s="24">
        <v>1985483.9</v>
      </c>
      <c r="M13" s="24">
        <v>317677.42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3" t="s">
        <v>25</v>
      </c>
    </row>
    <row r="14" spans="1:19" s="25" customFormat="1" x14ac:dyDescent="0.25">
      <c r="A14" s="26" t="s">
        <v>120</v>
      </c>
      <c r="B14" s="22" t="s">
        <v>107</v>
      </c>
      <c r="C14" s="23" t="s">
        <v>33</v>
      </c>
      <c r="D14" s="23" t="s">
        <v>113</v>
      </c>
      <c r="E14" s="23" t="s">
        <v>25</v>
      </c>
      <c r="F14" s="23" t="s">
        <v>114</v>
      </c>
      <c r="G14" s="23" t="s">
        <v>25</v>
      </c>
      <c r="H14" s="23" t="s">
        <v>115</v>
      </c>
      <c r="I14" s="24" t="s">
        <v>116</v>
      </c>
      <c r="J14" s="24">
        <v>1534556.25</v>
      </c>
      <c r="K14" s="24">
        <v>1534556.25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3" t="s">
        <v>25</v>
      </c>
    </row>
    <row r="15" spans="1:19" s="25" customFormat="1" x14ac:dyDescent="0.25">
      <c r="A15" s="21" t="s">
        <v>97</v>
      </c>
      <c r="B15" s="22" t="s">
        <v>77</v>
      </c>
      <c r="C15" s="23" t="s">
        <v>24</v>
      </c>
      <c r="D15" s="23" t="s">
        <v>25</v>
      </c>
      <c r="E15" s="23" t="s">
        <v>98</v>
      </c>
      <c r="F15" s="23" t="s">
        <v>25</v>
      </c>
      <c r="G15" s="23" t="s">
        <v>34</v>
      </c>
      <c r="H15" s="23" t="s">
        <v>36</v>
      </c>
      <c r="I15" s="24" t="s">
        <v>37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1628099.99</v>
      </c>
      <c r="S15" s="23" t="s">
        <v>99</v>
      </c>
    </row>
    <row r="16" spans="1:19" s="25" customFormat="1" x14ac:dyDescent="0.25">
      <c r="A16" s="21" t="s">
        <v>31</v>
      </c>
      <c r="B16" s="22" t="s">
        <v>32</v>
      </c>
      <c r="C16" s="23" t="s">
        <v>33</v>
      </c>
      <c r="D16" s="23" t="s">
        <v>34</v>
      </c>
      <c r="E16" s="23" t="s">
        <v>25</v>
      </c>
      <c r="F16" s="23" t="s">
        <v>35</v>
      </c>
      <c r="G16" s="23" t="s">
        <v>25</v>
      </c>
      <c r="H16" s="23" t="s">
        <v>36</v>
      </c>
      <c r="I16" s="24" t="s">
        <v>37</v>
      </c>
      <c r="J16" s="24">
        <v>15738299.949999999</v>
      </c>
      <c r="K16" s="24">
        <v>0</v>
      </c>
      <c r="L16" s="24">
        <v>13567499.960000001</v>
      </c>
      <c r="M16" s="24">
        <v>2170799.9900000002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3" t="s">
        <v>25</v>
      </c>
    </row>
    <row r="17" spans="1:19" s="25" customFormat="1" x14ac:dyDescent="0.25">
      <c r="A17" s="21" t="s">
        <v>94</v>
      </c>
      <c r="B17" s="22" t="s">
        <v>77</v>
      </c>
      <c r="C17" s="23" t="s">
        <v>24</v>
      </c>
      <c r="D17" s="23" t="s">
        <v>25</v>
      </c>
      <c r="E17" s="23" t="s">
        <v>95</v>
      </c>
      <c r="F17" s="23" t="s">
        <v>25</v>
      </c>
      <c r="G17" s="23" t="s">
        <v>50</v>
      </c>
      <c r="H17" s="23" t="s">
        <v>52</v>
      </c>
      <c r="I17" s="24" t="s">
        <v>53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301446.24</v>
      </c>
      <c r="S17" s="23" t="s">
        <v>96</v>
      </c>
    </row>
    <row r="18" spans="1:19" s="25" customFormat="1" x14ac:dyDescent="0.25">
      <c r="A18" s="21" t="s">
        <v>38</v>
      </c>
      <c r="B18" s="22" t="s">
        <v>39</v>
      </c>
      <c r="C18" s="23" t="s">
        <v>33</v>
      </c>
      <c r="D18" s="23" t="s">
        <v>50</v>
      </c>
      <c r="E18" s="23" t="s">
        <v>25</v>
      </c>
      <c r="F18" s="23" t="s">
        <v>51</v>
      </c>
      <c r="G18" s="23" t="s">
        <v>25</v>
      </c>
      <c r="H18" s="23" t="s">
        <v>52</v>
      </c>
      <c r="I18" s="24" t="s">
        <v>53</v>
      </c>
      <c r="J18" s="24">
        <v>5207684.32</v>
      </c>
      <c r="K18" s="24">
        <v>2293704</v>
      </c>
      <c r="L18" s="24">
        <v>2512052</v>
      </c>
      <c r="M18" s="24">
        <v>401928.32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3" t="s">
        <v>25</v>
      </c>
    </row>
    <row r="19" spans="1:19" s="25" customFormat="1" x14ac:dyDescent="0.25">
      <c r="A19" s="21" t="s">
        <v>147</v>
      </c>
      <c r="B19" s="22" t="s">
        <v>142</v>
      </c>
      <c r="C19" s="23" t="s">
        <v>33</v>
      </c>
      <c r="D19" s="23" t="s">
        <v>158</v>
      </c>
      <c r="E19" s="23" t="s">
        <v>25</v>
      </c>
      <c r="F19" s="23" t="s">
        <v>159</v>
      </c>
      <c r="G19" s="23" t="s">
        <v>25</v>
      </c>
      <c r="H19" s="23" t="s">
        <v>160</v>
      </c>
      <c r="I19" s="24" t="s">
        <v>161</v>
      </c>
      <c r="J19" s="24">
        <v>342857.14</v>
      </c>
      <c r="K19" s="24">
        <v>342857.14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3" t="s">
        <v>25</v>
      </c>
    </row>
    <row r="20" spans="1:19" s="25" customFormat="1" x14ac:dyDescent="0.25">
      <c r="A20" s="21" t="s">
        <v>125</v>
      </c>
      <c r="B20" s="22" t="s">
        <v>107</v>
      </c>
      <c r="C20" s="23" t="s">
        <v>33</v>
      </c>
      <c r="D20" s="23" t="s">
        <v>126</v>
      </c>
      <c r="E20" s="23" t="s">
        <v>25</v>
      </c>
      <c r="F20" s="23" t="s">
        <v>127</v>
      </c>
      <c r="G20" s="23" t="s">
        <v>25</v>
      </c>
      <c r="H20" s="23" t="s">
        <v>128</v>
      </c>
      <c r="I20" s="24" t="s">
        <v>129</v>
      </c>
      <c r="J20" s="24">
        <v>5775000</v>
      </c>
      <c r="K20" s="24">
        <v>5775000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3" t="s">
        <v>25</v>
      </c>
    </row>
    <row r="21" spans="1:19" s="25" customFormat="1" x14ac:dyDescent="0.25">
      <c r="A21" s="21" t="s">
        <v>152</v>
      </c>
      <c r="B21" s="22" t="s">
        <v>142</v>
      </c>
      <c r="C21" s="23" t="s">
        <v>33</v>
      </c>
      <c r="D21" s="23" t="s">
        <v>143</v>
      </c>
      <c r="E21" s="23" t="s">
        <v>25</v>
      </c>
      <c r="F21" s="23" t="s">
        <v>144</v>
      </c>
      <c r="G21" s="23" t="s">
        <v>25</v>
      </c>
      <c r="H21" s="23" t="s">
        <v>145</v>
      </c>
      <c r="I21" s="24" t="s">
        <v>146</v>
      </c>
      <c r="J21" s="24">
        <v>520000</v>
      </c>
      <c r="K21" s="24">
        <v>520000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3" t="s">
        <v>25</v>
      </c>
    </row>
    <row r="22" spans="1:19" s="25" customFormat="1" x14ac:dyDescent="0.25">
      <c r="A22" s="21" t="s">
        <v>85</v>
      </c>
      <c r="B22" s="22" t="s">
        <v>77</v>
      </c>
      <c r="C22" s="23" t="s">
        <v>24</v>
      </c>
      <c r="D22" s="23" t="s">
        <v>25</v>
      </c>
      <c r="E22" s="23" t="s">
        <v>86</v>
      </c>
      <c r="F22" s="23" t="s">
        <v>25</v>
      </c>
      <c r="G22" s="23" t="s">
        <v>63</v>
      </c>
      <c r="H22" s="23" t="s">
        <v>65</v>
      </c>
      <c r="I22" s="24" t="s">
        <v>66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176423.94</v>
      </c>
      <c r="S22" s="23" t="s">
        <v>87</v>
      </c>
    </row>
    <row r="23" spans="1:19" s="25" customFormat="1" x14ac:dyDescent="0.25">
      <c r="A23" s="21" t="s">
        <v>82</v>
      </c>
      <c r="B23" s="22" t="s">
        <v>77</v>
      </c>
      <c r="C23" s="23" t="s">
        <v>24</v>
      </c>
      <c r="D23" s="23" t="s">
        <v>25</v>
      </c>
      <c r="E23" s="23" t="s">
        <v>83</v>
      </c>
      <c r="F23" s="23" t="s">
        <v>25</v>
      </c>
      <c r="G23" s="23" t="s">
        <v>68</v>
      </c>
      <c r="H23" s="23" t="s">
        <v>65</v>
      </c>
      <c r="I23" s="24" t="s">
        <v>66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250084.74</v>
      </c>
      <c r="S23" s="23" t="s">
        <v>84</v>
      </c>
    </row>
    <row r="24" spans="1:19" s="25" customFormat="1" x14ac:dyDescent="0.25">
      <c r="A24" s="21" t="s">
        <v>49</v>
      </c>
      <c r="B24" s="22" t="s">
        <v>39</v>
      </c>
      <c r="C24" s="23" t="s">
        <v>33</v>
      </c>
      <c r="D24" s="23" t="s">
        <v>68</v>
      </c>
      <c r="E24" s="23" t="s">
        <v>25</v>
      </c>
      <c r="F24" s="23" t="s">
        <v>69</v>
      </c>
      <c r="G24" s="23" t="s">
        <v>25</v>
      </c>
      <c r="H24" s="23" t="s">
        <v>65</v>
      </c>
      <c r="I24" s="24" t="s">
        <v>66</v>
      </c>
      <c r="J24" s="24">
        <v>2417485.83</v>
      </c>
      <c r="K24" s="24">
        <v>0</v>
      </c>
      <c r="L24" s="24">
        <v>2084039.51</v>
      </c>
      <c r="M24" s="24">
        <v>333446.32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3" t="s">
        <v>25</v>
      </c>
    </row>
    <row r="25" spans="1:19" s="25" customFormat="1" x14ac:dyDescent="0.25">
      <c r="A25" s="21" t="s">
        <v>44</v>
      </c>
      <c r="B25" s="22" t="s">
        <v>39</v>
      </c>
      <c r="C25" s="23" t="s">
        <v>33</v>
      </c>
      <c r="D25" s="23" t="s">
        <v>63</v>
      </c>
      <c r="E25" s="23" t="s">
        <v>25</v>
      </c>
      <c r="F25" s="23" t="s">
        <v>64</v>
      </c>
      <c r="G25" s="23" t="s">
        <v>25</v>
      </c>
      <c r="H25" s="23" t="s">
        <v>65</v>
      </c>
      <c r="I25" s="24" t="s">
        <v>66</v>
      </c>
      <c r="J25" s="24">
        <v>1705431.37</v>
      </c>
      <c r="K25" s="24">
        <v>0</v>
      </c>
      <c r="L25" s="24">
        <v>1470199.46</v>
      </c>
      <c r="M25" s="24">
        <v>235231.91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3" t="s">
        <v>25</v>
      </c>
    </row>
    <row r="26" spans="1:19" s="25" customFormat="1" x14ac:dyDescent="0.25">
      <c r="A26" s="21" t="s">
        <v>167</v>
      </c>
      <c r="B26" s="22" t="s">
        <v>168</v>
      </c>
      <c r="C26" s="23" t="s">
        <v>24</v>
      </c>
      <c r="D26" s="23" t="s">
        <v>25</v>
      </c>
      <c r="E26" s="23" t="s">
        <v>180</v>
      </c>
      <c r="F26" s="23" t="s">
        <v>25</v>
      </c>
      <c r="G26" s="23" t="s">
        <v>131</v>
      </c>
      <c r="H26" s="23" t="s">
        <v>133</v>
      </c>
      <c r="I26" s="24" t="s">
        <v>134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319862.0625</v>
      </c>
      <c r="S26" s="23" t="s">
        <v>181</v>
      </c>
    </row>
    <row r="27" spans="1:19" s="25" customFormat="1" x14ac:dyDescent="0.25">
      <c r="A27" s="21" t="s">
        <v>130</v>
      </c>
      <c r="B27" s="22" t="s">
        <v>107</v>
      </c>
      <c r="C27" s="23" t="s">
        <v>33</v>
      </c>
      <c r="D27" s="23" t="s">
        <v>131</v>
      </c>
      <c r="E27" s="23" t="s">
        <v>25</v>
      </c>
      <c r="F27" s="23" t="s">
        <v>132</v>
      </c>
      <c r="G27" s="23" t="s">
        <v>25</v>
      </c>
      <c r="H27" s="23" t="s">
        <v>133</v>
      </c>
      <c r="I27" s="24" t="s">
        <v>134</v>
      </c>
      <c r="J27" s="24">
        <v>3091999.95</v>
      </c>
      <c r="K27" s="24">
        <v>-0.02</v>
      </c>
      <c r="L27" s="24">
        <v>2665517.2000000002</v>
      </c>
      <c r="M27" s="24">
        <v>426482.75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3" t="s">
        <v>25</v>
      </c>
    </row>
    <row r="28" spans="1:19" s="25" customFormat="1" x14ac:dyDescent="0.25">
      <c r="A28" s="21" t="s">
        <v>189</v>
      </c>
      <c r="B28" s="22" t="s">
        <v>183</v>
      </c>
      <c r="C28" s="23" t="s">
        <v>24</v>
      </c>
      <c r="D28" s="23" t="s">
        <v>25</v>
      </c>
      <c r="E28" s="23" t="s">
        <v>187</v>
      </c>
      <c r="F28" s="23" t="s">
        <v>25</v>
      </c>
      <c r="G28" s="23" t="s">
        <v>169</v>
      </c>
      <c r="H28" s="23" t="s">
        <v>80</v>
      </c>
      <c r="I28" s="24" t="s">
        <v>81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50400</v>
      </c>
      <c r="S28" s="23" t="s">
        <v>188</v>
      </c>
    </row>
    <row r="29" spans="1:19" s="25" customFormat="1" x14ac:dyDescent="0.25">
      <c r="A29" s="21" t="s">
        <v>179</v>
      </c>
      <c r="B29" s="22" t="s">
        <v>168</v>
      </c>
      <c r="C29" s="23" t="s">
        <v>33</v>
      </c>
      <c r="D29" s="23" t="s">
        <v>169</v>
      </c>
      <c r="E29" s="23" t="s">
        <v>25</v>
      </c>
      <c r="F29" s="23" t="s">
        <v>170</v>
      </c>
      <c r="G29" s="23" t="s">
        <v>25</v>
      </c>
      <c r="H29" s="23" t="s">
        <v>80</v>
      </c>
      <c r="I29" s="24" t="s">
        <v>81</v>
      </c>
      <c r="J29" s="24">
        <v>487200</v>
      </c>
      <c r="K29" s="24">
        <v>0</v>
      </c>
      <c r="L29" s="24">
        <v>420000</v>
      </c>
      <c r="M29" s="24">
        <v>67200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3" t="s">
        <v>25</v>
      </c>
    </row>
    <row r="30" spans="1:19" s="25" customFormat="1" x14ac:dyDescent="0.25">
      <c r="A30" s="21" t="s">
        <v>112</v>
      </c>
      <c r="B30" s="22" t="s">
        <v>107</v>
      </c>
      <c r="C30" s="23" t="s">
        <v>24</v>
      </c>
      <c r="D30" s="23" t="s">
        <v>25</v>
      </c>
      <c r="E30" s="23" t="s">
        <v>139</v>
      </c>
      <c r="F30" s="23" t="s">
        <v>25</v>
      </c>
      <c r="G30" s="23" t="s">
        <v>78</v>
      </c>
      <c r="H30" s="23" t="s">
        <v>80</v>
      </c>
      <c r="I30" s="24" t="s">
        <v>81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54000</v>
      </c>
      <c r="S30" s="23" t="s">
        <v>140</v>
      </c>
    </row>
    <row r="31" spans="1:19" s="25" customFormat="1" x14ac:dyDescent="0.25">
      <c r="A31" s="21" t="s">
        <v>103</v>
      </c>
      <c r="B31" s="22" t="s">
        <v>77</v>
      </c>
      <c r="C31" s="23" t="s">
        <v>33</v>
      </c>
      <c r="D31" s="23" t="s">
        <v>78</v>
      </c>
      <c r="E31" s="23" t="s">
        <v>25</v>
      </c>
      <c r="F31" s="23" t="s">
        <v>79</v>
      </c>
      <c r="G31" s="23" t="s">
        <v>25</v>
      </c>
      <c r="H31" s="23" t="s">
        <v>80</v>
      </c>
      <c r="I31" s="24" t="s">
        <v>81</v>
      </c>
      <c r="J31" s="24">
        <v>522000</v>
      </c>
      <c r="K31" s="24">
        <v>0</v>
      </c>
      <c r="L31" s="24">
        <v>450000</v>
      </c>
      <c r="M31" s="24">
        <v>72000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3" t="s">
        <v>25</v>
      </c>
    </row>
    <row r="32" spans="1:19" s="25" customFormat="1" x14ac:dyDescent="0.25">
      <c r="A32" s="21" t="s">
        <v>100</v>
      </c>
      <c r="B32" s="22" t="s">
        <v>77</v>
      </c>
      <c r="C32" s="23" t="s">
        <v>24</v>
      </c>
      <c r="D32" s="23" t="s">
        <v>25</v>
      </c>
      <c r="E32" s="23" t="s">
        <v>101</v>
      </c>
      <c r="F32" s="23" t="s">
        <v>25</v>
      </c>
      <c r="G32" s="23" t="s">
        <v>40</v>
      </c>
      <c r="H32" s="23" t="s">
        <v>42</v>
      </c>
      <c r="I32" s="24" t="s">
        <v>43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480000</v>
      </c>
      <c r="S32" s="23" t="s">
        <v>102</v>
      </c>
    </row>
    <row r="33" spans="1:19" s="25" customFormat="1" x14ac:dyDescent="0.25">
      <c r="A33" s="21" t="s">
        <v>54</v>
      </c>
      <c r="B33" s="22" t="s">
        <v>39</v>
      </c>
      <c r="C33" s="23" t="s">
        <v>33</v>
      </c>
      <c r="D33" s="23" t="s">
        <v>40</v>
      </c>
      <c r="E33" s="23" t="s">
        <v>25</v>
      </c>
      <c r="F33" s="23" t="s">
        <v>41</v>
      </c>
      <c r="G33" s="23" t="s">
        <v>25</v>
      </c>
      <c r="H33" s="23" t="s">
        <v>42</v>
      </c>
      <c r="I33" s="24" t="s">
        <v>43</v>
      </c>
      <c r="J33" s="24">
        <v>4640000</v>
      </c>
      <c r="K33" s="24">
        <v>0</v>
      </c>
      <c r="L33" s="24">
        <v>4000000</v>
      </c>
      <c r="M33" s="24">
        <v>640000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3" t="s">
        <v>25</v>
      </c>
    </row>
    <row r="34" spans="1:19" s="25" customFormat="1" x14ac:dyDescent="0.25">
      <c r="A34" s="21" t="s">
        <v>76</v>
      </c>
      <c r="B34" s="22" t="s">
        <v>77</v>
      </c>
      <c r="C34" s="23" t="s">
        <v>24</v>
      </c>
      <c r="D34" s="23" t="s">
        <v>25</v>
      </c>
      <c r="E34" s="23" t="s">
        <v>104</v>
      </c>
      <c r="F34" s="23" t="s">
        <v>25</v>
      </c>
      <c r="G34" s="23" t="s">
        <v>45</v>
      </c>
      <c r="H34" s="23" t="s">
        <v>47</v>
      </c>
      <c r="I34" s="24" t="s">
        <v>48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60538.777499999997</v>
      </c>
      <c r="S34" s="23" t="s">
        <v>105</v>
      </c>
    </row>
    <row r="35" spans="1:19" s="25" customFormat="1" x14ac:dyDescent="0.25">
      <c r="A35" s="21" t="s">
        <v>59</v>
      </c>
      <c r="B35" s="22" t="s">
        <v>39</v>
      </c>
      <c r="C35" s="23" t="s">
        <v>33</v>
      </c>
      <c r="D35" s="23" t="s">
        <v>45</v>
      </c>
      <c r="E35" s="23" t="s">
        <v>25</v>
      </c>
      <c r="F35" s="23" t="s">
        <v>46</v>
      </c>
      <c r="G35" s="23" t="s">
        <v>25</v>
      </c>
      <c r="H35" s="23" t="s">
        <v>47</v>
      </c>
      <c r="I35" s="24" t="s">
        <v>48</v>
      </c>
      <c r="J35" s="24">
        <v>585208.17000000004</v>
      </c>
      <c r="K35" s="24">
        <v>0</v>
      </c>
      <c r="L35" s="24">
        <v>504489.8</v>
      </c>
      <c r="M35" s="24">
        <v>80718.36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3" t="s">
        <v>25</v>
      </c>
    </row>
    <row r="36" spans="1:19" s="25" customFormat="1" x14ac:dyDescent="0.25">
      <c r="A36" s="21" t="s">
        <v>157</v>
      </c>
      <c r="B36" s="22" t="s">
        <v>142</v>
      </c>
      <c r="C36" s="23" t="s">
        <v>33</v>
      </c>
      <c r="D36" s="23" t="s">
        <v>148</v>
      </c>
      <c r="E36" s="23" t="s">
        <v>25</v>
      </c>
      <c r="F36" s="23" t="s">
        <v>149</v>
      </c>
      <c r="G36" s="23" t="s">
        <v>25</v>
      </c>
      <c r="H36" s="23" t="s">
        <v>150</v>
      </c>
      <c r="I36" s="24" t="s">
        <v>151</v>
      </c>
      <c r="J36" s="24">
        <v>9936000</v>
      </c>
      <c r="K36" s="24">
        <v>9936000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3" t="s">
        <v>25</v>
      </c>
    </row>
    <row r="37" spans="1:19" s="25" customFormat="1" x14ac:dyDescent="0.25">
      <c r="A37" s="21" t="s">
        <v>135</v>
      </c>
      <c r="B37" s="22" t="s">
        <v>107</v>
      </c>
      <c r="C37" s="23" t="s">
        <v>33</v>
      </c>
      <c r="D37" s="23" t="s">
        <v>121</v>
      </c>
      <c r="E37" s="23" t="s">
        <v>25</v>
      </c>
      <c r="F37" s="23" t="s">
        <v>122</v>
      </c>
      <c r="G37" s="23" t="s">
        <v>25</v>
      </c>
      <c r="H37" s="23" t="s">
        <v>123</v>
      </c>
      <c r="I37" s="24" t="s">
        <v>124</v>
      </c>
      <c r="J37" s="24">
        <v>59542500</v>
      </c>
      <c r="K37" s="24">
        <v>59542500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3" t="s">
        <v>25</v>
      </c>
    </row>
    <row r="38" spans="1:19" s="25" customFormat="1" x14ac:dyDescent="0.25">
      <c r="A38" s="21" t="s">
        <v>171</v>
      </c>
      <c r="B38" s="22" t="s">
        <v>168</v>
      </c>
      <c r="C38" s="23" t="s">
        <v>24</v>
      </c>
      <c r="D38" s="23" t="s">
        <v>25</v>
      </c>
      <c r="E38" s="23" t="s">
        <v>177</v>
      </c>
      <c r="F38" s="23" t="s">
        <v>25</v>
      </c>
      <c r="G38" s="23" t="s">
        <v>153</v>
      </c>
      <c r="H38" s="23" t="s">
        <v>155</v>
      </c>
      <c r="I38" s="24" t="s">
        <v>156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752716.85</v>
      </c>
      <c r="S38" s="23" t="s">
        <v>178</v>
      </c>
    </row>
    <row r="39" spans="1:19" s="25" customFormat="1" x14ac:dyDescent="0.25">
      <c r="A39" s="21" t="s">
        <v>162</v>
      </c>
      <c r="B39" s="22" t="s">
        <v>142</v>
      </c>
      <c r="C39" s="23" t="s">
        <v>33</v>
      </c>
      <c r="D39" s="23" t="s">
        <v>153</v>
      </c>
      <c r="E39" s="23" t="s">
        <v>25</v>
      </c>
      <c r="F39" s="23" t="s">
        <v>154</v>
      </c>
      <c r="G39" s="23" t="s">
        <v>25</v>
      </c>
      <c r="H39" s="23" t="s">
        <v>155</v>
      </c>
      <c r="I39" s="24" t="s">
        <v>156</v>
      </c>
      <c r="J39" s="24">
        <v>7276262.9000000004</v>
      </c>
      <c r="K39" s="24">
        <v>0</v>
      </c>
      <c r="L39" s="24">
        <v>6272640.4299999997</v>
      </c>
      <c r="M39" s="24">
        <v>1003622.47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3" t="s">
        <v>25</v>
      </c>
    </row>
    <row r="40" spans="1:19" s="25" customFormat="1" x14ac:dyDescent="0.25">
      <c r="A40" s="21" t="s">
        <v>91</v>
      </c>
      <c r="B40" s="22" t="s">
        <v>77</v>
      </c>
      <c r="C40" s="23" t="s">
        <v>24</v>
      </c>
      <c r="D40" s="23" t="s">
        <v>25</v>
      </c>
      <c r="E40" s="23" t="s">
        <v>92</v>
      </c>
      <c r="F40" s="23" t="s">
        <v>25</v>
      </c>
      <c r="G40" s="23" t="s">
        <v>55</v>
      </c>
      <c r="H40" s="23" t="s">
        <v>57</v>
      </c>
      <c r="I40" s="24" t="s">
        <v>58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147554.29</v>
      </c>
      <c r="S40" s="23" t="s">
        <v>93</v>
      </c>
    </row>
    <row r="41" spans="1:19" s="25" customFormat="1" x14ac:dyDescent="0.25">
      <c r="A41" s="21" t="s">
        <v>88</v>
      </c>
      <c r="B41" s="22" t="s">
        <v>77</v>
      </c>
      <c r="C41" s="23" t="s">
        <v>24</v>
      </c>
      <c r="D41" s="23" t="s">
        <v>25</v>
      </c>
      <c r="E41" s="23" t="s">
        <v>89</v>
      </c>
      <c r="F41" s="23" t="s">
        <v>25</v>
      </c>
      <c r="G41" s="23" t="s">
        <v>60</v>
      </c>
      <c r="H41" s="23" t="s">
        <v>57</v>
      </c>
      <c r="I41" s="24" t="s">
        <v>58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3094691.14</v>
      </c>
      <c r="S41" s="23" t="s">
        <v>90</v>
      </c>
    </row>
    <row r="42" spans="1:19" s="25" customFormat="1" x14ac:dyDescent="0.25">
      <c r="A42" s="21" t="s">
        <v>67</v>
      </c>
      <c r="B42" s="22" t="s">
        <v>39</v>
      </c>
      <c r="C42" s="23" t="s">
        <v>33</v>
      </c>
      <c r="D42" s="23" t="s">
        <v>60</v>
      </c>
      <c r="E42" s="23" t="s">
        <v>25</v>
      </c>
      <c r="F42" s="23" t="s">
        <v>61</v>
      </c>
      <c r="G42" s="23" t="s">
        <v>25</v>
      </c>
      <c r="H42" s="23" t="s">
        <v>57</v>
      </c>
      <c r="I42" s="24" t="s">
        <v>58</v>
      </c>
      <c r="J42" s="24">
        <v>38054131.710000001</v>
      </c>
      <c r="K42" s="24">
        <v>8138784.0199999996</v>
      </c>
      <c r="L42" s="24">
        <v>25789092.84</v>
      </c>
      <c r="M42" s="24">
        <v>4126254.85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3" t="s">
        <v>25</v>
      </c>
    </row>
    <row r="43" spans="1:19" s="25" customFormat="1" x14ac:dyDescent="0.25">
      <c r="A43" s="21" t="s">
        <v>62</v>
      </c>
      <c r="B43" s="22" t="s">
        <v>39</v>
      </c>
      <c r="C43" s="23" t="s">
        <v>33</v>
      </c>
      <c r="D43" s="23" t="s">
        <v>55</v>
      </c>
      <c r="E43" s="23" t="s">
        <v>25</v>
      </c>
      <c r="F43" s="23" t="s">
        <v>56</v>
      </c>
      <c r="G43" s="23" t="s">
        <v>25</v>
      </c>
      <c r="H43" s="23" t="s">
        <v>57</v>
      </c>
      <c r="I43" s="24" t="s">
        <v>58</v>
      </c>
      <c r="J43" s="24">
        <v>1426358.17</v>
      </c>
      <c r="K43" s="24">
        <v>-0.01</v>
      </c>
      <c r="L43" s="24">
        <v>1229619.1100000001</v>
      </c>
      <c r="M43" s="24">
        <v>196739.05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3" t="s">
        <v>25</v>
      </c>
    </row>
    <row r="44" spans="1:19" s="25" customFormat="1" x14ac:dyDescent="0.25">
      <c r="A44" s="21" t="s">
        <v>138</v>
      </c>
      <c r="B44" s="22" t="s">
        <v>107</v>
      </c>
      <c r="C44" s="23" t="s">
        <v>33</v>
      </c>
      <c r="D44" s="23" t="s">
        <v>108</v>
      </c>
      <c r="E44" s="23" t="s">
        <v>25</v>
      </c>
      <c r="F44" s="23" t="s">
        <v>109</v>
      </c>
      <c r="G44" s="23" t="s">
        <v>25</v>
      </c>
      <c r="H44" s="23" t="s">
        <v>110</v>
      </c>
      <c r="I44" s="24" t="s">
        <v>111</v>
      </c>
      <c r="J44" s="24">
        <v>3750000</v>
      </c>
      <c r="K44" s="24">
        <v>3750000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3" t="s">
        <v>25</v>
      </c>
    </row>
    <row r="45" spans="1:19" s="25" customFormat="1" x14ac:dyDescent="0.25">
      <c r="A45" s="21" t="s">
        <v>106</v>
      </c>
      <c r="B45" s="22" t="s">
        <v>107</v>
      </c>
      <c r="C45" s="23" t="s">
        <v>24</v>
      </c>
      <c r="D45" s="23" t="s">
        <v>25</v>
      </c>
      <c r="E45" s="23" t="s">
        <v>136</v>
      </c>
      <c r="F45" s="23" t="s">
        <v>25</v>
      </c>
      <c r="G45" s="23" t="s">
        <v>72</v>
      </c>
      <c r="H45" s="23" t="s">
        <v>74</v>
      </c>
      <c r="I45" s="24" t="s">
        <v>75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73118.16</v>
      </c>
      <c r="S45" s="23" t="s">
        <v>137</v>
      </c>
    </row>
    <row r="46" spans="1:19" s="25" customFormat="1" x14ac:dyDescent="0.25">
      <c r="A46" s="21" t="s">
        <v>70</v>
      </c>
      <c r="B46" s="22" t="s">
        <v>71</v>
      </c>
      <c r="C46" s="23" t="s">
        <v>33</v>
      </c>
      <c r="D46" s="23" t="s">
        <v>72</v>
      </c>
      <c r="E46" s="23" t="s">
        <v>25</v>
      </c>
      <c r="F46" s="23" t="s">
        <v>73</v>
      </c>
      <c r="G46" s="23" t="s">
        <v>25</v>
      </c>
      <c r="H46" s="23" t="s">
        <v>74</v>
      </c>
      <c r="I46" s="24" t="s">
        <v>75</v>
      </c>
      <c r="J46" s="24">
        <v>1066808.8799999999</v>
      </c>
      <c r="K46" s="24">
        <v>360000</v>
      </c>
      <c r="L46" s="24">
        <v>609318</v>
      </c>
      <c r="M46" s="24">
        <v>97490.880000000005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3" t="s">
        <v>25</v>
      </c>
    </row>
    <row r="48" spans="1:19" x14ac:dyDescent="0.25">
      <c r="J48" s="7">
        <f t="shared" ref="J48:R48" si="0">SUM(J2:J46)</f>
        <v>253445200.38</v>
      </c>
      <c r="K48" s="7">
        <f t="shared" si="0"/>
        <v>182015499.08000001</v>
      </c>
      <c r="L48" s="7">
        <f t="shared" si="0"/>
        <v>61577328.700000003</v>
      </c>
      <c r="M48" s="7">
        <f t="shared" si="0"/>
        <v>9852372.5500000007</v>
      </c>
      <c r="N48" s="7">
        <f t="shared" si="0"/>
        <v>0</v>
      </c>
      <c r="O48" s="7">
        <f t="shared" si="0"/>
        <v>0</v>
      </c>
      <c r="P48" s="7">
        <f t="shared" si="0"/>
        <v>0</v>
      </c>
      <c r="Q48" s="7">
        <f t="shared" si="0"/>
        <v>0</v>
      </c>
      <c r="R48" s="7">
        <f t="shared" si="0"/>
        <v>7917775.5649999995</v>
      </c>
    </row>
    <row r="50" spans="9:12" x14ac:dyDescent="0.25">
      <c r="I50" s="29" t="s">
        <v>192</v>
      </c>
      <c r="J50" s="29"/>
      <c r="K50" s="29"/>
      <c r="L50" s="29"/>
    </row>
    <row r="52" spans="9:12" x14ac:dyDescent="0.25">
      <c r="J52" s="6" t="s">
        <v>193</v>
      </c>
      <c r="K52" s="6" t="s">
        <v>194</v>
      </c>
      <c r="L52" s="3" t="s">
        <v>195</v>
      </c>
    </row>
    <row r="54" spans="9:12" x14ac:dyDescent="0.25">
      <c r="I54" s="6" t="s">
        <v>196</v>
      </c>
      <c r="J54" s="6">
        <f>K48</f>
        <v>182015499.08000001</v>
      </c>
    </row>
    <row r="56" spans="9:12" x14ac:dyDescent="0.25">
      <c r="I56" s="6" t="s">
        <v>197</v>
      </c>
      <c r="J56" s="6">
        <f>L48</f>
        <v>61577328.700000003</v>
      </c>
      <c r="K56" s="6">
        <f>M48</f>
        <v>9852372.5500000007</v>
      </c>
    </row>
    <row r="58" spans="9:12" x14ac:dyDescent="0.25">
      <c r="I58" s="6" t="s">
        <v>198</v>
      </c>
      <c r="J58" s="6">
        <v>0</v>
      </c>
      <c r="K58" s="6">
        <v>0</v>
      </c>
      <c r="L58" s="3">
        <v>0</v>
      </c>
    </row>
    <row r="60" spans="9:12" x14ac:dyDescent="0.25">
      <c r="I60" s="6" t="s">
        <v>199</v>
      </c>
      <c r="J60" s="6">
        <v>0</v>
      </c>
      <c r="K60" s="6">
        <v>0</v>
      </c>
    </row>
    <row r="62" spans="9:12" x14ac:dyDescent="0.25">
      <c r="I62" s="6" t="s">
        <v>200</v>
      </c>
      <c r="J62" s="6">
        <f>J54+J56</f>
        <v>243592827.78000003</v>
      </c>
      <c r="K62" s="6">
        <f>K54+K56</f>
        <v>9852372.5500000007</v>
      </c>
      <c r="L62" s="3">
        <v>0</v>
      </c>
    </row>
  </sheetData>
  <sortState ref="A8:S46">
    <sortCondition ref="I8:I46"/>
  </sortState>
  <mergeCells count="5">
    <mergeCell ref="A2:I2"/>
    <mergeCell ref="A3:I3"/>
    <mergeCell ref="A4:I4"/>
    <mergeCell ref="A5:I5"/>
    <mergeCell ref="I50:L50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2019-11-18T12:22:53Z</dcterms:created>
  <dcterms:modified xsi:type="dcterms:W3CDTF">2020-01-24T16:53:48Z</dcterms:modified>
</cp:coreProperties>
</file>