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QUISITECES\COMPRAS 2019\11.1 - 11.4\"/>
    </mc:Choice>
  </mc:AlternateContent>
  <xr:revisionPtr revIDLastSave="0" documentId="13_ncr:1_{B3C3E88F-5DC7-448F-B2A1-6D40DE3B73F8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8" i="4" l="1"/>
  <c r="Q38" i="4"/>
  <c r="P38" i="4"/>
  <c r="O38" i="4"/>
  <c r="N38" i="4"/>
  <c r="M38" i="4"/>
  <c r="K46" i="4" s="1"/>
  <c r="K52" i="4" s="1"/>
  <c r="L38" i="4"/>
  <c r="J46" i="4" s="1"/>
  <c r="K38" i="4"/>
  <c r="J44" i="4" s="1"/>
  <c r="J38" i="4"/>
  <c r="K38" i="1"/>
  <c r="J44" i="1" s="1"/>
  <c r="L38" i="1"/>
  <c r="M38" i="1"/>
  <c r="K46" i="1" s="1"/>
  <c r="K52" i="1" s="1"/>
  <c r="N38" i="1"/>
  <c r="O38" i="1"/>
  <c r="P38" i="1"/>
  <c r="Q38" i="1"/>
  <c r="R38" i="1"/>
  <c r="J38" i="1"/>
  <c r="J46" i="1"/>
  <c r="J52" i="1" l="1"/>
  <c r="J5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0" authorId="0" shapeId="0" xr:uid="{0E52D60E-6A04-4D96-B333-C0DB4B899A8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CCXP DEL MES DICIEMBRE</t>
        </r>
      </text>
    </comment>
    <comment ref="A23" authorId="0" shapeId="0" xr:uid="{43823933-B716-4D9A-BDEC-8E7A178B3EB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N°1835 DEL LIBRO 11.2/36</t>
        </r>
      </text>
    </comment>
  </commentList>
</comments>
</file>

<file path=xl/sharedStrings.xml><?xml version="1.0" encoding="utf-8"?>
<sst xmlns="http://schemas.openxmlformats.org/spreadsheetml/2006/main" count="644" uniqueCount="162">
  <si>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</si>
  <si>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</si>
  <si>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</si>
  <si>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</si>
  <si>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</si>
  <si>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</si>
  <si>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</si>
  <si>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</si>
  <si>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</si>
  <si>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</si>
  <si>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</si>
  <si>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</si>
  <si>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</si>
  <si>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</si>
  <si>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</si>
  <si>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</si>
  <si>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</si>
  <si>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</si>
  <si>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</si>
  <si>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</si>
  <si>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</si>
  <si>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</si>
  <si>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</si>
  <si>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26-09-2019</t>
  </si>
  <si>
    <t>NC</t>
  </si>
  <si>
    <t/>
  </si>
  <si>
    <t>128</t>
  </si>
  <si>
    <t>J304689713</t>
  </si>
  <si>
    <t>CORPORACION DIGITEL, C.A.</t>
  </si>
  <si>
    <t>2</t>
  </si>
  <si>
    <t>07-11-2019</t>
  </si>
  <si>
    <t>FC</t>
  </si>
  <si>
    <t>3003348907</t>
  </si>
  <si>
    <t>00-3471149</t>
  </si>
  <si>
    <t>J000255431</t>
  </si>
  <si>
    <t>MOLINOS NACIONALES. C.A. (MONACA)</t>
  </si>
  <si>
    <t>3</t>
  </si>
  <si>
    <t>11-11-2019</t>
  </si>
  <si>
    <t>004979</t>
  </si>
  <si>
    <t>00-4979</t>
  </si>
  <si>
    <t>J402974442</t>
  </si>
  <si>
    <t xml:space="preserve">DISTRIBUCION Y VENTAS DE CALIDAD (DISTRIVENCA), C.A. </t>
  </si>
  <si>
    <t>4</t>
  </si>
  <si>
    <t>B194707</t>
  </si>
  <si>
    <t>00-00531207</t>
  </si>
  <si>
    <t>A190711</t>
  </si>
  <si>
    <t>J305882940</t>
  </si>
  <si>
    <t xml:space="preserve">CENTRO DE DISTRIBUCIONES FRANCIS C.A. </t>
  </si>
  <si>
    <t>5</t>
  </si>
  <si>
    <t>14-11-2019</t>
  </si>
  <si>
    <t>20459</t>
  </si>
  <si>
    <t>00-0025950</t>
  </si>
  <si>
    <t>J295439245</t>
  </si>
  <si>
    <t>CORPORACION SALINERA DEL CENTRO, S.A.</t>
  </si>
  <si>
    <t>6</t>
  </si>
  <si>
    <t>1800131143</t>
  </si>
  <si>
    <t>00-0372554</t>
  </si>
  <si>
    <t>J085020217</t>
  </si>
  <si>
    <t>CONSORCIO OLEAGINOSO PORTUGUESA, S.A.</t>
  </si>
  <si>
    <t>7</t>
  </si>
  <si>
    <t>563525</t>
  </si>
  <si>
    <t>00-591470</t>
  </si>
  <si>
    <t>J000195820</t>
  </si>
  <si>
    <t>INDUSTRIAS IBERIA C.A.</t>
  </si>
  <si>
    <t>8</t>
  </si>
  <si>
    <t>15-11-2019</t>
  </si>
  <si>
    <t>1838</t>
  </si>
  <si>
    <t>00-001838</t>
  </si>
  <si>
    <t>J410117605</t>
  </si>
  <si>
    <t>DISTRIBUIDORA MATHYFRED C.A.</t>
  </si>
  <si>
    <t>9</t>
  </si>
  <si>
    <t>18-11-2019</t>
  </si>
  <si>
    <t>1156238</t>
  </si>
  <si>
    <t>00-0364646</t>
  </si>
  <si>
    <t>J000287775</t>
  </si>
  <si>
    <t>LACTEOS HNOS . CAMACHO , C.A</t>
  </si>
  <si>
    <t>10</t>
  </si>
  <si>
    <t>1842</t>
  </si>
  <si>
    <t>00-001842</t>
  </si>
  <si>
    <t>11</t>
  </si>
  <si>
    <t>113536</t>
  </si>
  <si>
    <t>00-138100</t>
  </si>
  <si>
    <t>J295904576</t>
  </si>
  <si>
    <t>ALIMENTOS PRODALVA, C.A.</t>
  </si>
  <si>
    <t>12</t>
  </si>
  <si>
    <t>300002066</t>
  </si>
  <si>
    <t>20191100011882</t>
  </si>
  <si>
    <t>13</t>
  </si>
  <si>
    <t>300002067</t>
  </si>
  <si>
    <t>20191100011883</t>
  </si>
  <si>
    <t>14</t>
  </si>
  <si>
    <t>19-11-2019</t>
  </si>
  <si>
    <t>000005535</t>
  </si>
  <si>
    <t>00-0006653</t>
  </si>
  <si>
    <t>J411585424</t>
  </si>
  <si>
    <t>DISTRIBUCIONES  ISVAN 2018,C.A</t>
  </si>
  <si>
    <t>15</t>
  </si>
  <si>
    <t>A191179</t>
  </si>
  <si>
    <t>00-00470802</t>
  </si>
  <si>
    <t>16</t>
  </si>
  <si>
    <t>2090</t>
  </si>
  <si>
    <t>00-008875</t>
  </si>
  <si>
    <t>J405123826</t>
  </si>
  <si>
    <t>DISTRIBUIDORA Y COMERCIALIZADORA LUCIANO S 2021,C.A</t>
  </si>
  <si>
    <t>17</t>
  </si>
  <si>
    <t>1516557</t>
  </si>
  <si>
    <t>00-2203856</t>
  </si>
  <si>
    <t>J316405885</t>
  </si>
  <si>
    <t xml:space="preserve">DISTRIBUIDORA DE PRODUCTOS HERMANOS CAMACHO DPROCA,C.A </t>
  </si>
  <si>
    <t>18</t>
  </si>
  <si>
    <t>300002068</t>
  </si>
  <si>
    <t>20191100011884</t>
  </si>
  <si>
    <t>19</t>
  </si>
  <si>
    <t>20-11-2019</t>
  </si>
  <si>
    <t>V0027092041849</t>
  </si>
  <si>
    <t>07-9529245</t>
  </si>
  <si>
    <t>J301370139</t>
  </si>
  <si>
    <t>PEPSI-COLA VENEZUELA, C.A.</t>
  </si>
  <si>
    <t>20</t>
  </si>
  <si>
    <t>1000141938</t>
  </si>
  <si>
    <t>00-0310672</t>
  </si>
  <si>
    <t>J297975519</t>
  </si>
  <si>
    <t>DISTRIBUIDORA GASEOSA SAN DIEGO, C.A.</t>
  </si>
  <si>
    <t>21</t>
  </si>
  <si>
    <t>300002072</t>
  </si>
  <si>
    <t>20191100011885</t>
  </si>
  <si>
    <t>22</t>
  </si>
  <si>
    <t>300002073</t>
  </si>
  <si>
    <t>20191100011886</t>
  </si>
  <si>
    <t>23</t>
  </si>
  <si>
    <t>300002074</t>
  </si>
  <si>
    <t>20191100011887</t>
  </si>
  <si>
    <t>24</t>
  </si>
  <si>
    <t>21-11-2019</t>
  </si>
  <si>
    <t>1851</t>
  </si>
  <si>
    <t>00-001851</t>
  </si>
  <si>
    <t>25</t>
  </si>
  <si>
    <t>300002075</t>
  </si>
  <si>
    <t>20191100011888</t>
  </si>
  <si>
    <t>26</t>
  </si>
  <si>
    <t>300002076</t>
  </si>
  <si>
    <t>20191100011889</t>
  </si>
  <si>
    <t>27</t>
  </si>
  <si>
    <t>300002077</t>
  </si>
  <si>
    <t>20191100011890</t>
  </si>
  <si>
    <t>28</t>
  </si>
  <si>
    <t>22-11-2019</t>
  </si>
  <si>
    <t>300002079</t>
  </si>
  <si>
    <t>20191100011892</t>
  </si>
  <si>
    <t>29</t>
  </si>
  <si>
    <t>300002078</t>
  </si>
  <si>
    <t>20191100011891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</si>
  <si>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</si>
  <si>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</si>
  <si>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</si>
  <si>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</si>
  <si>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</si>
  <si>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</si>
  <si>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</si>
  <si>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</si>
  <si>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</si>
  <si>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18-11 AL 24-11-2019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</si>
</sst>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5" fontId="0" fillId="0" borderId="1" xfId="0" applyNumberFormat="1" applyBorder="1"/>
    <xf numFmtId="49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2"/>
  <sheetViews>
    <sheetView workbookViewId="0">
      <selection activeCell="I13" sqref="I13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17.57031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161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5" t="s">
        <v>24</v>
      </c>
      <c r="D8" s="15" t="s">
        <v>25</v>
      </c>
      <c r="E8" s="15" t="s">
        <v>26</v>
      </c>
      <c r="F8" s="15" t="s">
        <v>26</v>
      </c>
      <c r="G8" s="15" t="s">
        <v>26</v>
      </c>
      <c r="H8" s="15" t="s">
        <v>27</v>
      </c>
      <c r="I8" s="16" t="s">
        <v>28</v>
      </c>
      <c r="J8" s="16">
        <v>-196509.86</v>
      </c>
      <c r="K8" s="16">
        <v>-196509.86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5" t="s">
        <v>25</v>
      </c>
    </row>
    <row r="9" spans="1:19" x14ac:dyDescent="0.25">
      <c r="A9" s="13" t="s">
        <v>29</v>
      </c>
      <c r="B9" s="14" t="s">
        <v>30</v>
      </c>
      <c r="C9" s="15" t="s">
        <v>31</v>
      </c>
      <c r="D9" s="15" t="s">
        <v>32</v>
      </c>
      <c r="E9" s="15" t="s">
        <v>25</v>
      </c>
      <c r="F9" s="15" t="s">
        <v>33</v>
      </c>
      <c r="G9" s="15" t="s">
        <v>25</v>
      </c>
      <c r="H9" s="15" t="s">
        <v>34</v>
      </c>
      <c r="I9" s="16" t="s">
        <v>35</v>
      </c>
      <c r="J9" s="16">
        <v>29639970.359999999</v>
      </c>
      <c r="K9" s="16">
        <v>29639970.359999999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5" t="s">
        <v>25</v>
      </c>
    </row>
    <row r="10" spans="1:19" x14ac:dyDescent="0.25">
      <c r="A10" s="13" t="s">
        <v>36</v>
      </c>
      <c r="B10" s="14" t="s">
        <v>37</v>
      </c>
      <c r="C10" s="15" t="s">
        <v>24</v>
      </c>
      <c r="D10" s="15" t="s">
        <v>25</v>
      </c>
      <c r="E10" s="15" t="s">
        <v>43</v>
      </c>
      <c r="F10" s="15" t="s">
        <v>44</v>
      </c>
      <c r="G10" s="15" t="s">
        <v>45</v>
      </c>
      <c r="H10" s="15" t="s">
        <v>46</v>
      </c>
      <c r="I10" s="16" t="s">
        <v>47</v>
      </c>
      <c r="J10" s="16">
        <v>-1434080.35</v>
      </c>
      <c r="K10" s="16">
        <v>0</v>
      </c>
      <c r="L10" s="16">
        <v>-1236276.1599999999</v>
      </c>
      <c r="M10" s="16">
        <v>-197804.19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5" t="s">
        <v>25</v>
      </c>
    </row>
    <row r="11" spans="1:19" x14ac:dyDescent="0.25">
      <c r="A11" s="13" t="s">
        <v>42</v>
      </c>
      <c r="B11" s="14" t="s">
        <v>37</v>
      </c>
      <c r="C11" s="15" t="s">
        <v>31</v>
      </c>
      <c r="D11" s="15" t="s">
        <v>38</v>
      </c>
      <c r="E11" s="15" t="s">
        <v>25</v>
      </c>
      <c r="F11" s="15" t="s">
        <v>39</v>
      </c>
      <c r="G11" s="15" t="s">
        <v>25</v>
      </c>
      <c r="H11" s="15" t="s">
        <v>40</v>
      </c>
      <c r="I11" s="16" t="s">
        <v>41</v>
      </c>
      <c r="J11" s="16">
        <v>24650000</v>
      </c>
      <c r="K11" s="16">
        <v>0</v>
      </c>
      <c r="L11" s="16">
        <v>21250000</v>
      </c>
      <c r="M11" s="16">
        <v>3400000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5" t="s">
        <v>25</v>
      </c>
    </row>
    <row r="12" spans="1:19" x14ac:dyDescent="0.25">
      <c r="A12" s="13" t="s">
        <v>48</v>
      </c>
      <c r="B12" s="14" t="s">
        <v>49</v>
      </c>
      <c r="C12" s="15" t="s">
        <v>31</v>
      </c>
      <c r="D12" s="15" t="s">
        <v>55</v>
      </c>
      <c r="E12" s="15" t="s">
        <v>25</v>
      </c>
      <c r="F12" s="15" t="s">
        <v>56</v>
      </c>
      <c r="G12" s="15" t="s">
        <v>25</v>
      </c>
      <c r="H12" s="15" t="s">
        <v>57</v>
      </c>
      <c r="I12" s="16" t="s">
        <v>58</v>
      </c>
      <c r="J12" s="16">
        <v>6806400</v>
      </c>
      <c r="K12" s="16">
        <v>6806400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5" t="s">
        <v>25</v>
      </c>
    </row>
    <row r="13" spans="1:19" x14ac:dyDescent="0.25">
      <c r="A13" s="13" t="s">
        <v>54</v>
      </c>
      <c r="B13" s="14" t="s">
        <v>49</v>
      </c>
      <c r="C13" s="15" t="s">
        <v>31</v>
      </c>
      <c r="D13" s="15" t="s">
        <v>50</v>
      </c>
      <c r="E13" s="15" t="s">
        <v>25</v>
      </c>
      <c r="F13" s="15" t="s">
        <v>51</v>
      </c>
      <c r="G13" s="15" t="s">
        <v>25</v>
      </c>
      <c r="H13" s="15" t="s">
        <v>52</v>
      </c>
      <c r="I13" s="16" t="s">
        <v>53</v>
      </c>
      <c r="J13" s="16">
        <v>1470000</v>
      </c>
      <c r="K13" s="16">
        <v>1470000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25</v>
      </c>
    </row>
    <row r="14" spans="1:19" x14ac:dyDescent="0.25">
      <c r="A14" s="13" t="s">
        <v>59</v>
      </c>
      <c r="B14" s="14" t="s">
        <v>49</v>
      </c>
      <c r="C14" s="15" t="s">
        <v>31</v>
      </c>
      <c r="D14" s="15" t="s">
        <v>60</v>
      </c>
      <c r="E14" s="15" t="s">
        <v>25</v>
      </c>
      <c r="F14" s="15" t="s">
        <v>61</v>
      </c>
      <c r="G14" s="15" t="s">
        <v>25</v>
      </c>
      <c r="H14" s="15" t="s">
        <v>62</v>
      </c>
      <c r="I14" s="16" t="s">
        <v>63</v>
      </c>
      <c r="J14" s="16">
        <v>8555238.9600000009</v>
      </c>
      <c r="K14" s="16">
        <v>0</v>
      </c>
      <c r="L14" s="16">
        <v>7375206</v>
      </c>
      <c r="M14" s="16">
        <v>1180032.96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5" t="s">
        <v>25</v>
      </c>
    </row>
    <row r="15" spans="1:19" x14ac:dyDescent="0.25">
      <c r="A15" s="13" t="s">
        <v>64</v>
      </c>
      <c r="B15" s="14" t="s">
        <v>65</v>
      </c>
      <c r="C15" s="15" t="s">
        <v>31</v>
      </c>
      <c r="D15" s="15" t="s">
        <v>66</v>
      </c>
      <c r="E15" s="15" t="s">
        <v>25</v>
      </c>
      <c r="F15" s="15" t="s">
        <v>67</v>
      </c>
      <c r="G15" s="15" t="s">
        <v>25</v>
      </c>
      <c r="H15" s="15" t="s">
        <v>68</v>
      </c>
      <c r="I15" s="16" t="s">
        <v>69</v>
      </c>
      <c r="J15" s="16">
        <v>174000</v>
      </c>
      <c r="K15" s="16">
        <v>0</v>
      </c>
      <c r="L15" s="16">
        <v>150000</v>
      </c>
      <c r="M15" s="16">
        <v>24000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25</v>
      </c>
    </row>
    <row r="16" spans="1:19" x14ac:dyDescent="0.25">
      <c r="A16" s="13" t="s">
        <v>70</v>
      </c>
      <c r="B16" s="14" t="s">
        <v>71</v>
      </c>
      <c r="C16" s="15" t="s">
        <v>24</v>
      </c>
      <c r="D16" s="15" t="s">
        <v>25</v>
      </c>
      <c r="E16" s="15" t="s">
        <v>85</v>
      </c>
      <c r="F16" s="15" t="s">
        <v>25</v>
      </c>
      <c r="G16" s="15" t="s">
        <v>60</v>
      </c>
      <c r="H16" s="15" t="s">
        <v>62</v>
      </c>
      <c r="I16" s="16" t="s">
        <v>63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885024.72</v>
      </c>
      <c r="S16" s="15" t="s">
        <v>86</v>
      </c>
    </row>
    <row r="17" spans="1:19" x14ac:dyDescent="0.25">
      <c r="A17" s="13" t="s">
        <v>76</v>
      </c>
      <c r="B17" s="14" t="s">
        <v>71</v>
      </c>
      <c r="C17" s="15" t="s">
        <v>24</v>
      </c>
      <c r="D17" s="15" t="s">
        <v>25</v>
      </c>
      <c r="E17" s="15" t="s">
        <v>88</v>
      </c>
      <c r="F17" s="15" t="s">
        <v>25</v>
      </c>
      <c r="G17" s="15" t="s">
        <v>66</v>
      </c>
      <c r="H17" s="15" t="s">
        <v>68</v>
      </c>
      <c r="I17" s="16" t="s">
        <v>69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18000</v>
      </c>
      <c r="S17" s="15" t="s">
        <v>89</v>
      </c>
    </row>
    <row r="18" spans="1:19" x14ac:dyDescent="0.25">
      <c r="A18" s="13" t="s">
        <v>79</v>
      </c>
      <c r="B18" s="14" t="s">
        <v>71</v>
      </c>
      <c r="C18" s="15" t="s">
        <v>31</v>
      </c>
      <c r="D18" s="15" t="s">
        <v>80</v>
      </c>
      <c r="E18" s="15" t="s">
        <v>25</v>
      </c>
      <c r="F18" s="15" t="s">
        <v>81</v>
      </c>
      <c r="G18" s="15" t="s">
        <v>25</v>
      </c>
      <c r="H18" s="15" t="s">
        <v>82</v>
      </c>
      <c r="I18" s="16" t="s">
        <v>83</v>
      </c>
      <c r="J18" s="16">
        <v>257096.6</v>
      </c>
      <c r="K18" s="16">
        <v>257096.6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5" t="s">
        <v>25</v>
      </c>
    </row>
    <row r="19" spans="1:19" x14ac:dyDescent="0.25">
      <c r="A19" s="13" t="s">
        <v>84</v>
      </c>
      <c r="B19" s="14" t="s">
        <v>71</v>
      </c>
      <c r="C19" s="15" t="s">
        <v>31</v>
      </c>
      <c r="D19" s="15" t="s">
        <v>77</v>
      </c>
      <c r="E19" s="15" t="s">
        <v>25</v>
      </c>
      <c r="F19" s="15" t="s">
        <v>78</v>
      </c>
      <c r="G19" s="15" t="s">
        <v>25</v>
      </c>
      <c r="H19" s="15" t="s">
        <v>68</v>
      </c>
      <c r="I19" s="16" t="s">
        <v>69</v>
      </c>
      <c r="J19" s="16">
        <v>365400</v>
      </c>
      <c r="K19" s="16">
        <v>0</v>
      </c>
      <c r="L19" s="16">
        <v>315000</v>
      </c>
      <c r="M19" s="16">
        <v>50400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25</v>
      </c>
    </row>
    <row r="20" spans="1:19" x14ac:dyDescent="0.25">
      <c r="A20" s="13" t="s">
        <v>87</v>
      </c>
      <c r="B20" s="14" t="s">
        <v>71</v>
      </c>
      <c r="C20" s="15" t="s">
        <v>31</v>
      </c>
      <c r="D20" s="15" t="s">
        <v>72</v>
      </c>
      <c r="E20" s="15" t="s">
        <v>25</v>
      </c>
      <c r="F20" s="15" t="s">
        <v>73</v>
      </c>
      <c r="G20" s="15" t="s">
        <v>25</v>
      </c>
      <c r="H20" s="15" t="s">
        <v>74</v>
      </c>
      <c r="I20" s="16" t="s">
        <v>75</v>
      </c>
      <c r="J20" s="16">
        <v>1147881.07</v>
      </c>
      <c r="K20" s="16">
        <v>1147881.07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5" t="s">
        <v>25</v>
      </c>
    </row>
    <row r="21" spans="1:19" x14ac:dyDescent="0.25">
      <c r="A21" s="13" t="s">
        <v>90</v>
      </c>
      <c r="B21" s="14" t="s">
        <v>91</v>
      </c>
      <c r="C21" s="15" t="s">
        <v>24</v>
      </c>
      <c r="D21" s="15" t="s">
        <v>25</v>
      </c>
      <c r="E21" s="15" t="s">
        <v>110</v>
      </c>
      <c r="F21" s="15" t="s">
        <v>25</v>
      </c>
      <c r="G21" s="15" t="s">
        <v>38</v>
      </c>
      <c r="H21" s="15" t="s">
        <v>40</v>
      </c>
      <c r="I21" s="16" t="s">
        <v>41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2550000</v>
      </c>
      <c r="S21" s="15" t="s">
        <v>111</v>
      </c>
    </row>
    <row r="22" spans="1:19" x14ac:dyDescent="0.25">
      <c r="A22" s="13" t="s">
        <v>96</v>
      </c>
      <c r="B22" s="14" t="s">
        <v>91</v>
      </c>
      <c r="C22" s="15" t="s">
        <v>31</v>
      </c>
      <c r="D22" s="15" t="s">
        <v>97</v>
      </c>
      <c r="E22" s="15" t="s">
        <v>25</v>
      </c>
      <c r="F22" s="15" t="s">
        <v>98</v>
      </c>
      <c r="G22" s="15" t="s">
        <v>25</v>
      </c>
      <c r="H22" s="15" t="s">
        <v>46</v>
      </c>
      <c r="I22" s="16" t="s">
        <v>47</v>
      </c>
      <c r="J22" s="16">
        <v>7284994.7000000002</v>
      </c>
      <c r="K22" s="16">
        <v>1198612.42</v>
      </c>
      <c r="L22" s="16">
        <v>5246881.28</v>
      </c>
      <c r="M22" s="16">
        <v>839501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5" t="s">
        <v>25</v>
      </c>
    </row>
    <row r="23" spans="1:19" x14ac:dyDescent="0.25">
      <c r="A23" s="13" t="s">
        <v>99</v>
      </c>
      <c r="B23" s="14" t="s">
        <v>91</v>
      </c>
      <c r="C23" s="15" t="s">
        <v>31</v>
      </c>
      <c r="D23" s="15" t="s">
        <v>92</v>
      </c>
      <c r="E23" s="15" t="s">
        <v>25</v>
      </c>
      <c r="F23" s="15" t="s">
        <v>93</v>
      </c>
      <c r="G23" s="15" t="s">
        <v>25</v>
      </c>
      <c r="H23" s="15" t="s">
        <v>94</v>
      </c>
      <c r="I23" s="16" t="s">
        <v>95</v>
      </c>
      <c r="J23" s="16">
        <v>4051684.54</v>
      </c>
      <c r="K23" s="16">
        <v>0</v>
      </c>
      <c r="L23" s="16">
        <v>3492831.5</v>
      </c>
      <c r="M23" s="16">
        <v>558853.04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5" t="s">
        <v>25</v>
      </c>
    </row>
    <row r="24" spans="1:19" x14ac:dyDescent="0.25">
      <c r="A24" s="13" t="s">
        <v>104</v>
      </c>
      <c r="B24" s="14" t="s">
        <v>91</v>
      </c>
      <c r="C24" s="15" t="s">
        <v>31</v>
      </c>
      <c r="D24" s="15" t="s">
        <v>105</v>
      </c>
      <c r="E24" s="15" t="s">
        <v>25</v>
      </c>
      <c r="F24" s="15" t="s">
        <v>106</v>
      </c>
      <c r="G24" s="15" t="s">
        <v>25</v>
      </c>
      <c r="H24" s="15" t="s">
        <v>107</v>
      </c>
      <c r="I24" s="16" t="s">
        <v>108</v>
      </c>
      <c r="J24" s="16">
        <v>4440282.93</v>
      </c>
      <c r="K24" s="16">
        <v>-0.09</v>
      </c>
      <c r="L24" s="16">
        <v>3827830.11</v>
      </c>
      <c r="M24" s="16">
        <v>612452.81000000006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5" t="s">
        <v>25</v>
      </c>
    </row>
    <row r="25" spans="1:19" x14ac:dyDescent="0.25">
      <c r="A25" s="13" t="s">
        <v>109</v>
      </c>
      <c r="B25" s="14" t="s">
        <v>91</v>
      </c>
      <c r="C25" s="15" t="s">
        <v>31</v>
      </c>
      <c r="D25" s="15" t="s">
        <v>100</v>
      </c>
      <c r="E25" s="15" t="s">
        <v>25</v>
      </c>
      <c r="F25" s="15" t="s">
        <v>101</v>
      </c>
      <c r="G25" s="15" t="s">
        <v>25</v>
      </c>
      <c r="H25" s="15" t="s">
        <v>102</v>
      </c>
      <c r="I25" s="16" t="s">
        <v>103</v>
      </c>
      <c r="J25" s="16">
        <v>6090000</v>
      </c>
      <c r="K25" s="16">
        <v>0</v>
      </c>
      <c r="L25" s="16">
        <v>5250000</v>
      </c>
      <c r="M25" s="16">
        <v>840000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5" t="s">
        <v>25</v>
      </c>
    </row>
    <row r="26" spans="1:19" x14ac:dyDescent="0.25">
      <c r="A26" s="13" t="s">
        <v>112</v>
      </c>
      <c r="B26" s="14" t="s">
        <v>113</v>
      </c>
      <c r="C26" s="15" t="s">
        <v>24</v>
      </c>
      <c r="D26" s="15" t="s">
        <v>25</v>
      </c>
      <c r="E26" s="15" t="s">
        <v>124</v>
      </c>
      <c r="F26" s="15" t="s">
        <v>25</v>
      </c>
      <c r="G26" s="15" t="s">
        <v>97</v>
      </c>
      <c r="H26" s="15" t="s">
        <v>46</v>
      </c>
      <c r="I26" s="16" t="s">
        <v>47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629625.75</v>
      </c>
      <c r="S26" s="15" t="s">
        <v>125</v>
      </c>
    </row>
    <row r="27" spans="1:19" x14ac:dyDescent="0.25">
      <c r="A27" s="13" t="s">
        <v>118</v>
      </c>
      <c r="B27" s="14" t="s">
        <v>113</v>
      </c>
      <c r="C27" s="15" t="s">
        <v>24</v>
      </c>
      <c r="D27" s="15" t="s">
        <v>25</v>
      </c>
      <c r="E27" s="15" t="s">
        <v>127</v>
      </c>
      <c r="F27" s="15" t="s">
        <v>25</v>
      </c>
      <c r="G27" s="15" t="s">
        <v>92</v>
      </c>
      <c r="H27" s="15" t="s">
        <v>94</v>
      </c>
      <c r="I27" s="16" t="s">
        <v>95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558853.04</v>
      </c>
      <c r="S27" s="15" t="s">
        <v>128</v>
      </c>
    </row>
    <row r="28" spans="1:19" x14ac:dyDescent="0.25">
      <c r="A28" s="13" t="s">
        <v>123</v>
      </c>
      <c r="B28" s="14" t="s">
        <v>113</v>
      </c>
      <c r="C28" s="15" t="s">
        <v>24</v>
      </c>
      <c r="D28" s="15" t="s">
        <v>25</v>
      </c>
      <c r="E28" s="15" t="s">
        <v>130</v>
      </c>
      <c r="F28" s="15" t="s">
        <v>25</v>
      </c>
      <c r="G28" s="15" t="s">
        <v>77</v>
      </c>
      <c r="H28" s="15" t="s">
        <v>68</v>
      </c>
      <c r="I28" s="16" t="s">
        <v>69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37800</v>
      </c>
      <c r="S28" s="15" t="s">
        <v>131</v>
      </c>
    </row>
    <row r="29" spans="1:19" x14ac:dyDescent="0.25">
      <c r="A29" s="13" t="s">
        <v>126</v>
      </c>
      <c r="B29" s="14" t="s">
        <v>113</v>
      </c>
      <c r="C29" s="15" t="s">
        <v>31</v>
      </c>
      <c r="D29" s="15" t="s">
        <v>119</v>
      </c>
      <c r="E29" s="15" t="s">
        <v>25</v>
      </c>
      <c r="F29" s="15" t="s">
        <v>120</v>
      </c>
      <c r="G29" s="15" t="s">
        <v>25</v>
      </c>
      <c r="H29" s="15" t="s">
        <v>121</v>
      </c>
      <c r="I29" s="16" t="s">
        <v>122</v>
      </c>
      <c r="J29" s="16">
        <v>2883999.96</v>
      </c>
      <c r="K29" s="16">
        <v>-0.06</v>
      </c>
      <c r="L29" s="16">
        <v>2486206.86</v>
      </c>
      <c r="M29" s="16">
        <v>397793.09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5" t="s">
        <v>25</v>
      </c>
    </row>
    <row r="30" spans="1:19" x14ac:dyDescent="0.25">
      <c r="A30" s="13" t="s">
        <v>129</v>
      </c>
      <c r="B30" s="14" t="s">
        <v>113</v>
      </c>
      <c r="C30" s="15" t="s">
        <v>31</v>
      </c>
      <c r="D30" s="15" t="s">
        <v>114</v>
      </c>
      <c r="E30" s="15" t="s">
        <v>25</v>
      </c>
      <c r="F30" s="15" t="s">
        <v>115</v>
      </c>
      <c r="G30" s="15" t="s">
        <v>25</v>
      </c>
      <c r="H30" s="15" t="s">
        <v>116</v>
      </c>
      <c r="I30" s="16" t="s">
        <v>117</v>
      </c>
      <c r="J30" s="16">
        <v>1312526.51</v>
      </c>
      <c r="K30" s="16">
        <v>-0.03</v>
      </c>
      <c r="L30" s="16">
        <v>1131488.3700000001</v>
      </c>
      <c r="M30" s="16">
        <v>181038.13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5" t="s">
        <v>25</v>
      </c>
    </row>
    <row r="31" spans="1:19" x14ac:dyDescent="0.25">
      <c r="A31" s="13" t="s">
        <v>132</v>
      </c>
      <c r="B31" s="14" t="s">
        <v>133</v>
      </c>
      <c r="C31" s="15" t="s">
        <v>24</v>
      </c>
      <c r="D31" s="15" t="s">
        <v>25</v>
      </c>
      <c r="E31" s="15" t="s">
        <v>137</v>
      </c>
      <c r="F31" s="15" t="s">
        <v>25</v>
      </c>
      <c r="G31" s="15" t="s">
        <v>114</v>
      </c>
      <c r="H31" s="15" t="s">
        <v>116</v>
      </c>
      <c r="I31" s="16" t="s">
        <v>117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135778.6</v>
      </c>
      <c r="S31" s="15" t="s">
        <v>138</v>
      </c>
    </row>
    <row r="32" spans="1:19" x14ac:dyDescent="0.25">
      <c r="A32" s="13" t="s">
        <v>136</v>
      </c>
      <c r="B32" s="14" t="s">
        <v>133</v>
      </c>
      <c r="C32" s="15" t="s">
        <v>24</v>
      </c>
      <c r="D32" s="15" t="s">
        <v>25</v>
      </c>
      <c r="E32" s="15" t="s">
        <v>140</v>
      </c>
      <c r="F32" s="15" t="s">
        <v>25</v>
      </c>
      <c r="G32" s="15" t="s">
        <v>105</v>
      </c>
      <c r="H32" s="15" t="s">
        <v>107</v>
      </c>
      <c r="I32" s="16" t="s">
        <v>108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459339.61</v>
      </c>
      <c r="S32" s="15" t="s">
        <v>141</v>
      </c>
    </row>
    <row r="33" spans="1:19" x14ac:dyDescent="0.25">
      <c r="A33" s="13" t="s">
        <v>139</v>
      </c>
      <c r="B33" s="14" t="s">
        <v>133</v>
      </c>
      <c r="C33" s="15" t="s">
        <v>24</v>
      </c>
      <c r="D33" s="15" t="s">
        <v>25</v>
      </c>
      <c r="E33" s="15" t="s">
        <v>143</v>
      </c>
      <c r="F33" s="15" t="s">
        <v>25</v>
      </c>
      <c r="G33" s="15" t="s">
        <v>100</v>
      </c>
      <c r="H33" s="15" t="s">
        <v>102</v>
      </c>
      <c r="I33" s="16" t="s">
        <v>103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630000</v>
      </c>
      <c r="S33" s="15" t="s">
        <v>144</v>
      </c>
    </row>
    <row r="34" spans="1:19" x14ac:dyDescent="0.25">
      <c r="A34" s="13" t="s">
        <v>142</v>
      </c>
      <c r="B34" s="14" t="s">
        <v>133</v>
      </c>
      <c r="C34" s="15" t="s">
        <v>31</v>
      </c>
      <c r="D34" s="15" t="s">
        <v>134</v>
      </c>
      <c r="E34" s="15" t="s">
        <v>25</v>
      </c>
      <c r="F34" s="15" t="s">
        <v>135</v>
      </c>
      <c r="G34" s="15" t="s">
        <v>25</v>
      </c>
      <c r="H34" s="15" t="s">
        <v>68</v>
      </c>
      <c r="I34" s="16" t="s">
        <v>69</v>
      </c>
      <c r="J34" s="16">
        <v>817800</v>
      </c>
      <c r="K34" s="16">
        <v>0</v>
      </c>
      <c r="L34" s="16">
        <v>705000</v>
      </c>
      <c r="M34" s="16">
        <v>112800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5" t="s">
        <v>25</v>
      </c>
    </row>
    <row r="35" spans="1:19" x14ac:dyDescent="0.25">
      <c r="A35" s="13" t="s">
        <v>145</v>
      </c>
      <c r="B35" s="14" t="s">
        <v>146</v>
      </c>
      <c r="C35" s="15" t="s">
        <v>24</v>
      </c>
      <c r="D35" s="15" t="s">
        <v>25</v>
      </c>
      <c r="E35" s="15" t="s">
        <v>150</v>
      </c>
      <c r="F35" s="15" t="s">
        <v>25</v>
      </c>
      <c r="G35" s="15" t="s">
        <v>119</v>
      </c>
      <c r="H35" s="15" t="s">
        <v>121</v>
      </c>
      <c r="I35" s="16" t="s">
        <v>122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298344.82499999995</v>
      </c>
      <c r="S35" s="15" t="s">
        <v>151</v>
      </c>
    </row>
    <row r="36" spans="1:19" x14ac:dyDescent="0.25">
      <c r="A36" s="13" t="s">
        <v>149</v>
      </c>
      <c r="B36" s="14" t="s">
        <v>146</v>
      </c>
      <c r="C36" s="15" t="s">
        <v>24</v>
      </c>
      <c r="D36" s="15" t="s">
        <v>25</v>
      </c>
      <c r="E36" s="15" t="s">
        <v>147</v>
      </c>
      <c r="F36" s="15" t="s">
        <v>25</v>
      </c>
      <c r="G36" s="15" t="s">
        <v>134</v>
      </c>
      <c r="H36" s="15" t="s">
        <v>68</v>
      </c>
      <c r="I36" s="16" t="s">
        <v>69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84600</v>
      </c>
      <c r="S36" s="15" t="s">
        <v>148</v>
      </c>
    </row>
    <row r="38" spans="1:19" x14ac:dyDescent="0.25">
      <c r="J38" s="7">
        <f>SUM(J2:J36)</f>
        <v>98316685.419999987</v>
      </c>
      <c r="K38" s="7">
        <f t="shared" ref="K38:R38" si="0">SUM(K2:K36)</f>
        <v>40323450.409999996</v>
      </c>
      <c r="L38" s="7">
        <f t="shared" si="0"/>
        <v>49994167.960000001</v>
      </c>
      <c r="M38" s="7">
        <f t="shared" si="0"/>
        <v>7999066.8399999989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6287366.5449999999</v>
      </c>
    </row>
    <row r="40" spans="1:19" x14ac:dyDescent="0.25">
      <c r="I40" s="24" t="s">
        <v>152</v>
      </c>
      <c r="J40" s="24"/>
      <c r="K40" s="24"/>
      <c r="L40" s="24"/>
    </row>
    <row r="42" spans="1:19" x14ac:dyDescent="0.25">
      <c r="J42" s="6" t="s">
        <v>153</v>
      </c>
      <c r="K42" s="6" t="s">
        <v>154</v>
      </c>
      <c r="L42" s="3" t="s">
        <v>155</v>
      </c>
    </row>
    <row r="44" spans="1:19" x14ac:dyDescent="0.25">
      <c r="I44" s="6" t="s">
        <v>156</v>
      </c>
      <c r="J44" s="6">
        <f>K38</f>
        <v>40323450.409999996</v>
      </c>
    </row>
    <row r="46" spans="1:19" x14ac:dyDescent="0.25">
      <c r="I46" s="6" t="s">
        <v>157</v>
      </c>
      <c r="J46" s="6">
        <f>L38</f>
        <v>49994167.960000001</v>
      </c>
      <c r="K46" s="6">
        <f>M38</f>
        <v>7999066.8399999989</v>
      </c>
    </row>
    <row r="48" spans="1:19" x14ac:dyDescent="0.25">
      <c r="I48" s="6" t="s">
        <v>158</v>
      </c>
      <c r="J48" s="6">
        <v>0</v>
      </c>
      <c r="K48" s="6">
        <v>0</v>
      </c>
      <c r="L48" s="3">
        <v>0</v>
      </c>
    </row>
    <row r="50" spans="9:12" x14ac:dyDescent="0.25">
      <c r="I50" s="6" t="s">
        <v>159</v>
      </c>
      <c r="J50" s="6">
        <v>0</v>
      </c>
      <c r="K50" s="6">
        <v>0</v>
      </c>
    </row>
    <row r="52" spans="9:12" x14ac:dyDescent="0.25">
      <c r="I52" s="6" t="s">
        <v>160</v>
      </c>
      <c r="J52" s="6">
        <f>J44+J46</f>
        <v>90317618.370000005</v>
      </c>
      <c r="K52" s="6">
        <f>K44+K46</f>
        <v>7999066.8399999989</v>
      </c>
      <c r="L52" s="3">
        <v>0</v>
      </c>
    </row>
  </sheetData>
  <sortState ref="A8:S36">
    <sortCondition ref="B8:B36"/>
    <sortCondition ref="S8:S36"/>
  </sortState>
  <mergeCells count="5">
    <mergeCell ref="A2:I2"/>
    <mergeCell ref="A3:I3"/>
    <mergeCell ref="A4:I4"/>
    <mergeCell ref="A5:I5"/>
    <mergeCell ref="I40:L4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2"/>
  <sheetViews>
    <sheetView tabSelected="1" topLeftCell="A7" workbookViewId="0">
      <selection activeCell="D13" sqref="D13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17.57031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161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1" customFormat="1" x14ac:dyDescent="0.25">
      <c r="A8" s="17" t="s">
        <v>79</v>
      </c>
      <c r="B8" s="18" t="s">
        <v>71</v>
      </c>
      <c r="C8" s="19" t="s">
        <v>31</v>
      </c>
      <c r="D8" s="19" t="s">
        <v>80</v>
      </c>
      <c r="E8" s="19" t="s">
        <v>25</v>
      </c>
      <c r="F8" s="19" t="s">
        <v>81</v>
      </c>
      <c r="G8" s="19" t="s">
        <v>25</v>
      </c>
      <c r="H8" s="19" t="s">
        <v>82</v>
      </c>
      <c r="I8" s="20" t="s">
        <v>83</v>
      </c>
      <c r="J8" s="20">
        <v>257096.6</v>
      </c>
      <c r="K8" s="20">
        <v>257096.6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25</v>
      </c>
    </row>
    <row r="9" spans="1:19" s="21" customFormat="1" x14ac:dyDescent="0.25">
      <c r="A9" s="17" t="s">
        <v>36</v>
      </c>
      <c r="B9" s="18" t="s">
        <v>37</v>
      </c>
      <c r="C9" s="19" t="s">
        <v>24</v>
      </c>
      <c r="D9" s="19" t="s">
        <v>25</v>
      </c>
      <c r="E9" s="19" t="s">
        <v>43</v>
      </c>
      <c r="F9" s="19" t="s">
        <v>44</v>
      </c>
      <c r="G9" s="19" t="s">
        <v>45</v>
      </c>
      <c r="H9" s="19" t="s">
        <v>46</v>
      </c>
      <c r="I9" s="20" t="s">
        <v>47</v>
      </c>
      <c r="J9" s="20">
        <v>-1434080.35</v>
      </c>
      <c r="K9" s="20">
        <v>0</v>
      </c>
      <c r="L9" s="20">
        <v>-1236276.1599999999</v>
      </c>
      <c r="M9" s="20">
        <v>-197804.19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9" t="s">
        <v>25</v>
      </c>
    </row>
    <row r="10" spans="1:19" s="21" customFormat="1" x14ac:dyDescent="0.25">
      <c r="A10" s="17" t="s">
        <v>96</v>
      </c>
      <c r="B10" s="18" t="s">
        <v>91</v>
      </c>
      <c r="C10" s="19" t="s">
        <v>31</v>
      </c>
      <c r="D10" s="19" t="s">
        <v>97</v>
      </c>
      <c r="E10" s="19" t="s">
        <v>25</v>
      </c>
      <c r="F10" s="19" t="s">
        <v>98</v>
      </c>
      <c r="G10" s="19" t="s">
        <v>25</v>
      </c>
      <c r="H10" s="19" t="s">
        <v>46</v>
      </c>
      <c r="I10" s="20" t="s">
        <v>47</v>
      </c>
      <c r="J10" s="20">
        <v>7284994.7000000002</v>
      </c>
      <c r="K10" s="20">
        <v>1198612.42</v>
      </c>
      <c r="L10" s="20">
        <v>5246881.28</v>
      </c>
      <c r="M10" s="20">
        <v>839501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9" t="s">
        <v>25</v>
      </c>
    </row>
    <row r="11" spans="1:19" s="21" customFormat="1" x14ac:dyDescent="0.25">
      <c r="A11" s="17" t="s">
        <v>112</v>
      </c>
      <c r="B11" s="18" t="s">
        <v>113</v>
      </c>
      <c r="C11" s="19" t="s">
        <v>24</v>
      </c>
      <c r="D11" s="19" t="s">
        <v>25</v>
      </c>
      <c r="E11" s="19" t="s">
        <v>124</v>
      </c>
      <c r="F11" s="19" t="s">
        <v>25</v>
      </c>
      <c r="G11" s="19" t="s">
        <v>97</v>
      </c>
      <c r="H11" s="19" t="s">
        <v>46</v>
      </c>
      <c r="I11" s="20" t="s">
        <v>47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629625.75</v>
      </c>
      <c r="S11" s="19" t="s">
        <v>125</v>
      </c>
    </row>
    <row r="12" spans="1:19" s="21" customFormat="1" x14ac:dyDescent="0.25">
      <c r="A12" s="17" t="s">
        <v>48</v>
      </c>
      <c r="B12" s="18" t="s">
        <v>49</v>
      </c>
      <c r="C12" s="19" t="s">
        <v>31</v>
      </c>
      <c r="D12" s="19" t="s">
        <v>55</v>
      </c>
      <c r="E12" s="19" t="s">
        <v>25</v>
      </c>
      <c r="F12" s="19" t="s">
        <v>56</v>
      </c>
      <c r="G12" s="19" t="s">
        <v>25</v>
      </c>
      <c r="H12" s="19" t="s">
        <v>57</v>
      </c>
      <c r="I12" s="20" t="s">
        <v>58</v>
      </c>
      <c r="J12" s="20">
        <v>6806400</v>
      </c>
      <c r="K12" s="20">
        <v>6806400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9" t="s">
        <v>25</v>
      </c>
    </row>
    <row r="13" spans="1:19" x14ac:dyDescent="0.25">
      <c r="A13" s="13" t="s">
        <v>22</v>
      </c>
      <c r="B13" s="14" t="s">
        <v>23</v>
      </c>
      <c r="C13" s="15" t="s">
        <v>24</v>
      </c>
      <c r="D13" s="15" t="s">
        <v>25</v>
      </c>
      <c r="E13" s="15" t="s">
        <v>26</v>
      </c>
      <c r="F13" s="15" t="s">
        <v>26</v>
      </c>
      <c r="G13" s="15" t="s">
        <v>26</v>
      </c>
      <c r="H13" s="15" t="s">
        <v>27</v>
      </c>
      <c r="I13" s="16" t="s">
        <v>28</v>
      </c>
      <c r="J13" s="16">
        <v>-196509.86</v>
      </c>
      <c r="K13" s="16">
        <v>-196509.86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25</v>
      </c>
    </row>
    <row r="14" spans="1:19" s="21" customFormat="1" x14ac:dyDescent="0.25">
      <c r="A14" s="17" t="s">
        <v>54</v>
      </c>
      <c r="B14" s="18" t="s">
        <v>49</v>
      </c>
      <c r="C14" s="19" t="s">
        <v>31</v>
      </c>
      <c r="D14" s="19" t="s">
        <v>50</v>
      </c>
      <c r="E14" s="19" t="s">
        <v>25</v>
      </c>
      <c r="F14" s="19" t="s">
        <v>51</v>
      </c>
      <c r="G14" s="19" t="s">
        <v>25</v>
      </c>
      <c r="H14" s="19" t="s">
        <v>52</v>
      </c>
      <c r="I14" s="20" t="s">
        <v>53</v>
      </c>
      <c r="J14" s="20">
        <v>1470000</v>
      </c>
      <c r="K14" s="20">
        <v>1470000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9" t="s">
        <v>25</v>
      </c>
    </row>
    <row r="15" spans="1:19" s="21" customFormat="1" x14ac:dyDescent="0.25">
      <c r="A15" s="17" t="s">
        <v>42</v>
      </c>
      <c r="B15" s="18" t="s">
        <v>37</v>
      </c>
      <c r="C15" s="19" t="s">
        <v>31</v>
      </c>
      <c r="D15" s="19" t="s">
        <v>38</v>
      </c>
      <c r="E15" s="19" t="s">
        <v>25</v>
      </c>
      <c r="F15" s="19" t="s">
        <v>39</v>
      </c>
      <c r="G15" s="19" t="s">
        <v>25</v>
      </c>
      <c r="H15" s="19" t="s">
        <v>40</v>
      </c>
      <c r="I15" s="20" t="s">
        <v>41</v>
      </c>
      <c r="J15" s="20">
        <v>24650000</v>
      </c>
      <c r="K15" s="20">
        <v>0</v>
      </c>
      <c r="L15" s="20">
        <v>21250000</v>
      </c>
      <c r="M15" s="20">
        <v>3400000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9" t="s">
        <v>25</v>
      </c>
    </row>
    <row r="16" spans="1:19" s="21" customFormat="1" x14ac:dyDescent="0.25">
      <c r="A16" s="17" t="s">
        <v>90</v>
      </c>
      <c r="B16" s="18" t="s">
        <v>91</v>
      </c>
      <c r="C16" s="19" t="s">
        <v>24</v>
      </c>
      <c r="D16" s="19" t="s">
        <v>25</v>
      </c>
      <c r="E16" s="19" t="s">
        <v>110</v>
      </c>
      <c r="F16" s="19" t="s">
        <v>25</v>
      </c>
      <c r="G16" s="19" t="s">
        <v>38</v>
      </c>
      <c r="H16" s="19" t="s">
        <v>40</v>
      </c>
      <c r="I16" s="20" t="s">
        <v>41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2550000</v>
      </c>
      <c r="S16" s="19" t="s">
        <v>111</v>
      </c>
    </row>
    <row r="17" spans="1:19" s="21" customFormat="1" x14ac:dyDescent="0.25">
      <c r="A17" s="17" t="s">
        <v>99</v>
      </c>
      <c r="B17" s="18" t="s">
        <v>91</v>
      </c>
      <c r="C17" s="19" t="s">
        <v>31</v>
      </c>
      <c r="D17" s="19" t="s">
        <v>92</v>
      </c>
      <c r="E17" s="19" t="s">
        <v>25</v>
      </c>
      <c r="F17" s="19" t="s">
        <v>93</v>
      </c>
      <c r="G17" s="19" t="s">
        <v>25</v>
      </c>
      <c r="H17" s="19" t="s">
        <v>94</v>
      </c>
      <c r="I17" s="20" t="s">
        <v>95</v>
      </c>
      <c r="J17" s="20">
        <v>4051684.54</v>
      </c>
      <c r="K17" s="20">
        <v>0</v>
      </c>
      <c r="L17" s="20">
        <v>3492831.5</v>
      </c>
      <c r="M17" s="20">
        <v>558853.04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9" t="s">
        <v>25</v>
      </c>
    </row>
    <row r="18" spans="1:19" s="21" customFormat="1" x14ac:dyDescent="0.25">
      <c r="A18" s="17" t="s">
        <v>118</v>
      </c>
      <c r="B18" s="18" t="s">
        <v>113</v>
      </c>
      <c r="C18" s="19" t="s">
        <v>24</v>
      </c>
      <c r="D18" s="19" t="s">
        <v>25</v>
      </c>
      <c r="E18" s="19" t="s">
        <v>127</v>
      </c>
      <c r="F18" s="19" t="s">
        <v>25</v>
      </c>
      <c r="G18" s="19" t="s">
        <v>92</v>
      </c>
      <c r="H18" s="19" t="s">
        <v>94</v>
      </c>
      <c r="I18" s="20" t="s">
        <v>95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558853.04</v>
      </c>
      <c r="S18" s="19" t="s">
        <v>128</v>
      </c>
    </row>
    <row r="19" spans="1:19" s="21" customFormat="1" x14ac:dyDescent="0.25">
      <c r="A19" s="17" t="s">
        <v>104</v>
      </c>
      <c r="B19" s="18" t="s">
        <v>91</v>
      </c>
      <c r="C19" s="19" t="s">
        <v>31</v>
      </c>
      <c r="D19" s="19" t="s">
        <v>105</v>
      </c>
      <c r="E19" s="19" t="s">
        <v>25</v>
      </c>
      <c r="F19" s="19" t="s">
        <v>106</v>
      </c>
      <c r="G19" s="19" t="s">
        <v>25</v>
      </c>
      <c r="H19" s="19" t="s">
        <v>107</v>
      </c>
      <c r="I19" s="20" t="s">
        <v>108</v>
      </c>
      <c r="J19" s="20">
        <v>4440282.93</v>
      </c>
      <c r="K19" s="20">
        <v>-0.09</v>
      </c>
      <c r="L19" s="20">
        <v>3827830.11</v>
      </c>
      <c r="M19" s="20">
        <v>612452.81000000006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9" t="s">
        <v>25</v>
      </c>
    </row>
    <row r="20" spans="1:19" s="21" customFormat="1" x14ac:dyDescent="0.25">
      <c r="A20" s="17" t="s">
        <v>136</v>
      </c>
      <c r="B20" s="18" t="s">
        <v>133</v>
      </c>
      <c r="C20" s="19" t="s">
        <v>24</v>
      </c>
      <c r="D20" s="19" t="s">
        <v>25</v>
      </c>
      <c r="E20" s="19" t="s">
        <v>140</v>
      </c>
      <c r="F20" s="19" t="s">
        <v>25</v>
      </c>
      <c r="G20" s="19" t="s">
        <v>105</v>
      </c>
      <c r="H20" s="19" t="s">
        <v>107</v>
      </c>
      <c r="I20" s="20" t="s">
        <v>108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459339.61</v>
      </c>
      <c r="S20" s="19" t="s">
        <v>141</v>
      </c>
    </row>
    <row r="21" spans="1:19" s="21" customFormat="1" x14ac:dyDescent="0.25">
      <c r="A21" s="17" t="s">
        <v>126</v>
      </c>
      <c r="B21" s="18" t="s">
        <v>113</v>
      </c>
      <c r="C21" s="19" t="s">
        <v>31</v>
      </c>
      <c r="D21" s="19" t="s">
        <v>119</v>
      </c>
      <c r="E21" s="19" t="s">
        <v>25</v>
      </c>
      <c r="F21" s="19" t="s">
        <v>120</v>
      </c>
      <c r="G21" s="19" t="s">
        <v>25</v>
      </c>
      <c r="H21" s="19" t="s">
        <v>121</v>
      </c>
      <c r="I21" s="20" t="s">
        <v>122</v>
      </c>
      <c r="J21" s="20">
        <v>2883999.96</v>
      </c>
      <c r="K21" s="20">
        <v>-0.06</v>
      </c>
      <c r="L21" s="20">
        <v>2486206.86</v>
      </c>
      <c r="M21" s="20">
        <v>397793.09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9" t="s">
        <v>25</v>
      </c>
    </row>
    <row r="22" spans="1:19" s="21" customFormat="1" x14ac:dyDescent="0.25">
      <c r="A22" s="17" t="s">
        <v>145</v>
      </c>
      <c r="B22" s="18" t="s">
        <v>146</v>
      </c>
      <c r="C22" s="19" t="s">
        <v>24</v>
      </c>
      <c r="D22" s="19" t="s">
        <v>25</v>
      </c>
      <c r="E22" s="19" t="s">
        <v>150</v>
      </c>
      <c r="F22" s="19" t="s">
        <v>25</v>
      </c>
      <c r="G22" s="19" t="s">
        <v>119</v>
      </c>
      <c r="H22" s="19" t="s">
        <v>121</v>
      </c>
      <c r="I22" s="20" t="s">
        <v>122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298344.82499999995</v>
      </c>
      <c r="S22" s="19" t="s">
        <v>151</v>
      </c>
    </row>
    <row r="23" spans="1:19" s="21" customFormat="1" x14ac:dyDescent="0.25">
      <c r="A23" s="17" t="s">
        <v>64</v>
      </c>
      <c r="B23" s="18" t="s">
        <v>65</v>
      </c>
      <c r="C23" s="19" t="s">
        <v>31</v>
      </c>
      <c r="D23" s="19" t="s">
        <v>66</v>
      </c>
      <c r="E23" s="19" t="s">
        <v>25</v>
      </c>
      <c r="F23" s="19" t="s">
        <v>67</v>
      </c>
      <c r="G23" s="19" t="s">
        <v>25</v>
      </c>
      <c r="H23" s="19" t="s">
        <v>68</v>
      </c>
      <c r="I23" s="20" t="s">
        <v>69</v>
      </c>
      <c r="J23" s="20">
        <v>174000</v>
      </c>
      <c r="K23" s="20">
        <v>0</v>
      </c>
      <c r="L23" s="20">
        <v>150000</v>
      </c>
      <c r="M23" s="20">
        <v>24000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9" t="s">
        <v>25</v>
      </c>
    </row>
    <row r="24" spans="1:19" s="21" customFormat="1" x14ac:dyDescent="0.25">
      <c r="A24" s="17" t="s">
        <v>76</v>
      </c>
      <c r="B24" s="18" t="s">
        <v>71</v>
      </c>
      <c r="C24" s="19" t="s">
        <v>24</v>
      </c>
      <c r="D24" s="19" t="s">
        <v>25</v>
      </c>
      <c r="E24" s="19" t="s">
        <v>88</v>
      </c>
      <c r="F24" s="19" t="s">
        <v>25</v>
      </c>
      <c r="G24" s="19" t="s">
        <v>66</v>
      </c>
      <c r="H24" s="19" t="s">
        <v>68</v>
      </c>
      <c r="I24" s="20" t="s">
        <v>69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18000</v>
      </c>
      <c r="S24" s="19" t="s">
        <v>89</v>
      </c>
    </row>
    <row r="25" spans="1:19" s="21" customFormat="1" x14ac:dyDescent="0.25">
      <c r="A25" s="17" t="s">
        <v>84</v>
      </c>
      <c r="B25" s="18" t="s">
        <v>71</v>
      </c>
      <c r="C25" s="19" t="s">
        <v>31</v>
      </c>
      <c r="D25" s="19" t="s">
        <v>77</v>
      </c>
      <c r="E25" s="19" t="s">
        <v>25</v>
      </c>
      <c r="F25" s="19" t="s">
        <v>78</v>
      </c>
      <c r="G25" s="19" t="s">
        <v>25</v>
      </c>
      <c r="H25" s="19" t="s">
        <v>68</v>
      </c>
      <c r="I25" s="20" t="s">
        <v>69</v>
      </c>
      <c r="J25" s="20">
        <v>365400</v>
      </c>
      <c r="K25" s="20">
        <v>0</v>
      </c>
      <c r="L25" s="20">
        <v>315000</v>
      </c>
      <c r="M25" s="20">
        <v>50400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9" t="s">
        <v>25</v>
      </c>
    </row>
    <row r="26" spans="1:19" s="21" customFormat="1" x14ac:dyDescent="0.25">
      <c r="A26" s="17" t="s">
        <v>123</v>
      </c>
      <c r="B26" s="18" t="s">
        <v>113</v>
      </c>
      <c r="C26" s="19" t="s">
        <v>24</v>
      </c>
      <c r="D26" s="19" t="s">
        <v>25</v>
      </c>
      <c r="E26" s="19" t="s">
        <v>130</v>
      </c>
      <c r="F26" s="19" t="s">
        <v>25</v>
      </c>
      <c r="G26" s="19" t="s">
        <v>77</v>
      </c>
      <c r="H26" s="19" t="s">
        <v>68</v>
      </c>
      <c r="I26" s="20" t="s">
        <v>69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37800</v>
      </c>
      <c r="S26" s="19" t="s">
        <v>131</v>
      </c>
    </row>
    <row r="27" spans="1:19" s="21" customFormat="1" x14ac:dyDescent="0.25">
      <c r="A27" s="17" t="s">
        <v>142</v>
      </c>
      <c r="B27" s="18" t="s">
        <v>133</v>
      </c>
      <c r="C27" s="19" t="s">
        <v>31</v>
      </c>
      <c r="D27" s="19" t="s">
        <v>134</v>
      </c>
      <c r="E27" s="19" t="s">
        <v>25</v>
      </c>
      <c r="F27" s="19" t="s">
        <v>135</v>
      </c>
      <c r="G27" s="19" t="s">
        <v>25</v>
      </c>
      <c r="H27" s="19" t="s">
        <v>68</v>
      </c>
      <c r="I27" s="20" t="s">
        <v>69</v>
      </c>
      <c r="J27" s="20">
        <v>817800</v>
      </c>
      <c r="K27" s="20">
        <v>0</v>
      </c>
      <c r="L27" s="20">
        <v>705000</v>
      </c>
      <c r="M27" s="20">
        <v>112800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9" t="s">
        <v>25</v>
      </c>
    </row>
    <row r="28" spans="1:19" s="21" customFormat="1" x14ac:dyDescent="0.25">
      <c r="A28" s="17" t="s">
        <v>149</v>
      </c>
      <c r="B28" s="18" t="s">
        <v>146</v>
      </c>
      <c r="C28" s="19" t="s">
        <v>24</v>
      </c>
      <c r="D28" s="19" t="s">
        <v>25</v>
      </c>
      <c r="E28" s="19" t="s">
        <v>147</v>
      </c>
      <c r="F28" s="19" t="s">
        <v>25</v>
      </c>
      <c r="G28" s="19" t="s">
        <v>134</v>
      </c>
      <c r="H28" s="19" t="s">
        <v>68</v>
      </c>
      <c r="I28" s="20" t="s">
        <v>69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84600</v>
      </c>
      <c r="S28" s="19" t="s">
        <v>148</v>
      </c>
    </row>
    <row r="29" spans="1:19" s="21" customFormat="1" x14ac:dyDescent="0.25">
      <c r="A29" s="17" t="s">
        <v>109</v>
      </c>
      <c r="B29" s="18" t="s">
        <v>91</v>
      </c>
      <c r="C29" s="19" t="s">
        <v>31</v>
      </c>
      <c r="D29" s="19" t="s">
        <v>100</v>
      </c>
      <c r="E29" s="19" t="s">
        <v>25</v>
      </c>
      <c r="F29" s="19" t="s">
        <v>101</v>
      </c>
      <c r="G29" s="19" t="s">
        <v>25</v>
      </c>
      <c r="H29" s="19" t="s">
        <v>102</v>
      </c>
      <c r="I29" s="20" t="s">
        <v>103</v>
      </c>
      <c r="J29" s="20">
        <v>6090000</v>
      </c>
      <c r="K29" s="20">
        <v>0</v>
      </c>
      <c r="L29" s="20">
        <v>5250000</v>
      </c>
      <c r="M29" s="20">
        <v>840000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9" t="s">
        <v>25</v>
      </c>
    </row>
    <row r="30" spans="1:19" s="21" customFormat="1" x14ac:dyDescent="0.25">
      <c r="A30" s="17" t="s">
        <v>139</v>
      </c>
      <c r="B30" s="18" t="s">
        <v>133</v>
      </c>
      <c r="C30" s="19" t="s">
        <v>24</v>
      </c>
      <c r="D30" s="19" t="s">
        <v>25</v>
      </c>
      <c r="E30" s="19" t="s">
        <v>143</v>
      </c>
      <c r="F30" s="19" t="s">
        <v>25</v>
      </c>
      <c r="G30" s="19" t="s">
        <v>100</v>
      </c>
      <c r="H30" s="19" t="s">
        <v>102</v>
      </c>
      <c r="I30" s="20" t="s">
        <v>103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630000</v>
      </c>
      <c r="S30" s="19" t="s">
        <v>144</v>
      </c>
    </row>
    <row r="31" spans="1:19" s="21" customFormat="1" x14ac:dyDescent="0.25">
      <c r="A31" s="17" t="s">
        <v>59</v>
      </c>
      <c r="B31" s="18" t="s">
        <v>49</v>
      </c>
      <c r="C31" s="19" t="s">
        <v>31</v>
      </c>
      <c r="D31" s="19" t="s">
        <v>60</v>
      </c>
      <c r="E31" s="19" t="s">
        <v>25</v>
      </c>
      <c r="F31" s="19" t="s">
        <v>61</v>
      </c>
      <c r="G31" s="19" t="s">
        <v>25</v>
      </c>
      <c r="H31" s="19" t="s">
        <v>62</v>
      </c>
      <c r="I31" s="20" t="s">
        <v>63</v>
      </c>
      <c r="J31" s="20">
        <v>8555238.9600000009</v>
      </c>
      <c r="K31" s="20">
        <v>0</v>
      </c>
      <c r="L31" s="20">
        <v>7375206</v>
      </c>
      <c r="M31" s="20">
        <v>1180032.96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9" t="s">
        <v>25</v>
      </c>
    </row>
    <row r="32" spans="1:19" s="21" customFormat="1" x14ac:dyDescent="0.25">
      <c r="A32" s="17" t="s">
        <v>70</v>
      </c>
      <c r="B32" s="18" t="s">
        <v>71</v>
      </c>
      <c r="C32" s="19" t="s">
        <v>24</v>
      </c>
      <c r="D32" s="19" t="s">
        <v>25</v>
      </c>
      <c r="E32" s="19" t="s">
        <v>85</v>
      </c>
      <c r="F32" s="19" t="s">
        <v>25</v>
      </c>
      <c r="G32" s="19" t="s">
        <v>60</v>
      </c>
      <c r="H32" s="19" t="s">
        <v>62</v>
      </c>
      <c r="I32" s="20" t="s">
        <v>63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885024.72</v>
      </c>
      <c r="S32" s="19" t="s">
        <v>86</v>
      </c>
    </row>
    <row r="33" spans="1:19" s="21" customFormat="1" x14ac:dyDescent="0.25">
      <c r="A33" s="17" t="s">
        <v>87</v>
      </c>
      <c r="B33" s="18" t="s">
        <v>71</v>
      </c>
      <c r="C33" s="19" t="s">
        <v>31</v>
      </c>
      <c r="D33" s="19" t="s">
        <v>72</v>
      </c>
      <c r="E33" s="19" t="s">
        <v>25</v>
      </c>
      <c r="F33" s="19" t="s">
        <v>73</v>
      </c>
      <c r="G33" s="19" t="s">
        <v>25</v>
      </c>
      <c r="H33" s="19" t="s">
        <v>74</v>
      </c>
      <c r="I33" s="20" t="s">
        <v>75</v>
      </c>
      <c r="J33" s="20">
        <v>1147881.07</v>
      </c>
      <c r="K33" s="20">
        <v>1147881.07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9" t="s">
        <v>25</v>
      </c>
    </row>
    <row r="34" spans="1:19" s="21" customFormat="1" x14ac:dyDescent="0.25">
      <c r="A34" s="17" t="s">
        <v>29</v>
      </c>
      <c r="B34" s="18" t="s">
        <v>30</v>
      </c>
      <c r="C34" s="19" t="s">
        <v>31</v>
      </c>
      <c r="D34" s="19" t="s">
        <v>32</v>
      </c>
      <c r="E34" s="19" t="s">
        <v>25</v>
      </c>
      <c r="F34" s="19" t="s">
        <v>33</v>
      </c>
      <c r="G34" s="19" t="s">
        <v>25</v>
      </c>
      <c r="H34" s="19" t="s">
        <v>34</v>
      </c>
      <c r="I34" s="20" t="s">
        <v>35</v>
      </c>
      <c r="J34" s="20">
        <v>29639970.359999999</v>
      </c>
      <c r="K34" s="20">
        <v>29639970.359999999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9" t="s">
        <v>25</v>
      </c>
    </row>
    <row r="35" spans="1:19" s="21" customFormat="1" x14ac:dyDescent="0.25">
      <c r="A35" s="17" t="s">
        <v>129</v>
      </c>
      <c r="B35" s="18" t="s">
        <v>113</v>
      </c>
      <c r="C35" s="19" t="s">
        <v>31</v>
      </c>
      <c r="D35" s="19" t="s">
        <v>114</v>
      </c>
      <c r="E35" s="19" t="s">
        <v>25</v>
      </c>
      <c r="F35" s="19" t="s">
        <v>115</v>
      </c>
      <c r="G35" s="19" t="s">
        <v>25</v>
      </c>
      <c r="H35" s="19" t="s">
        <v>116</v>
      </c>
      <c r="I35" s="20" t="s">
        <v>117</v>
      </c>
      <c r="J35" s="20">
        <v>1312526.51</v>
      </c>
      <c r="K35" s="20">
        <v>-0.03</v>
      </c>
      <c r="L35" s="20">
        <v>1131488.3700000001</v>
      </c>
      <c r="M35" s="20">
        <v>181038.13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9" t="s">
        <v>25</v>
      </c>
    </row>
    <row r="36" spans="1:19" s="21" customFormat="1" x14ac:dyDescent="0.25">
      <c r="A36" s="17" t="s">
        <v>132</v>
      </c>
      <c r="B36" s="18" t="s">
        <v>133</v>
      </c>
      <c r="C36" s="19" t="s">
        <v>24</v>
      </c>
      <c r="D36" s="19" t="s">
        <v>25</v>
      </c>
      <c r="E36" s="19" t="s">
        <v>137</v>
      </c>
      <c r="F36" s="19" t="s">
        <v>25</v>
      </c>
      <c r="G36" s="19" t="s">
        <v>114</v>
      </c>
      <c r="H36" s="19" t="s">
        <v>116</v>
      </c>
      <c r="I36" s="20" t="s">
        <v>117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135778.6</v>
      </c>
      <c r="S36" s="19" t="s">
        <v>138</v>
      </c>
    </row>
    <row r="38" spans="1:19" x14ac:dyDescent="0.25">
      <c r="J38" s="7">
        <f>SUM(J2:J36)</f>
        <v>98316685.420000002</v>
      </c>
      <c r="K38" s="7">
        <f t="shared" ref="K38:R38" si="0">SUM(K2:K36)</f>
        <v>40323450.409999996</v>
      </c>
      <c r="L38" s="7">
        <f t="shared" si="0"/>
        <v>49994167.960000001</v>
      </c>
      <c r="M38" s="7">
        <f t="shared" si="0"/>
        <v>7999066.8399999999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6287366.5449999999</v>
      </c>
    </row>
    <row r="40" spans="1:19" x14ac:dyDescent="0.25">
      <c r="I40" s="24" t="s">
        <v>152</v>
      </c>
      <c r="J40" s="24"/>
      <c r="K40" s="24"/>
      <c r="L40" s="24"/>
    </row>
    <row r="42" spans="1:19" x14ac:dyDescent="0.25">
      <c r="J42" s="6" t="s">
        <v>153</v>
      </c>
      <c r="K42" s="6" t="s">
        <v>154</v>
      </c>
      <c r="L42" s="3" t="s">
        <v>155</v>
      </c>
    </row>
    <row r="44" spans="1:19" x14ac:dyDescent="0.25">
      <c r="I44" s="6" t="s">
        <v>156</v>
      </c>
      <c r="J44" s="6">
        <f>K38</f>
        <v>40323450.409999996</v>
      </c>
    </row>
    <row r="46" spans="1:19" x14ac:dyDescent="0.25">
      <c r="I46" s="6" t="s">
        <v>157</v>
      </c>
      <c r="J46" s="6">
        <f>L38</f>
        <v>49994167.960000001</v>
      </c>
      <c r="K46" s="6">
        <f>M38</f>
        <v>7999066.8399999999</v>
      </c>
    </row>
    <row r="48" spans="1:19" x14ac:dyDescent="0.25">
      <c r="I48" s="6" t="s">
        <v>158</v>
      </c>
      <c r="J48" s="6">
        <v>0</v>
      </c>
      <c r="K48" s="6">
        <v>0</v>
      </c>
      <c r="L48" s="3">
        <v>0</v>
      </c>
    </row>
    <row r="50" spans="9:12" x14ac:dyDescent="0.25">
      <c r="I50" s="6" t="s">
        <v>159</v>
      </c>
      <c r="J50" s="6">
        <v>0</v>
      </c>
      <c r="K50" s="6">
        <v>0</v>
      </c>
    </row>
    <row r="52" spans="9:12" x14ac:dyDescent="0.25">
      <c r="I52" s="6" t="s">
        <v>160</v>
      </c>
      <c r="J52" s="6">
        <f>J44+J46</f>
        <v>90317618.370000005</v>
      </c>
      <c r="K52" s="6">
        <f>K44+K46</f>
        <v>7999066.8399999999</v>
      </c>
      <c r="L52" s="3">
        <v>0</v>
      </c>
    </row>
  </sheetData>
  <sortState ref="A8:S36">
    <sortCondition ref="I8:I36"/>
  </sortState>
  <mergeCells count="5">
    <mergeCell ref="A2:I2"/>
    <mergeCell ref="A3:I3"/>
    <mergeCell ref="A4:I4"/>
    <mergeCell ref="A5:I5"/>
    <mergeCell ref="I40:L40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2019-11-25T15:19:18Z</dcterms:created>
  <dcterms:modified xsi:type="dcterms:W3CDTF">2020-01-24T16:56:05Z</dcterms:modified>
</cp:coreProperties>
</file>